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m0026-smb1\建設交通部\各課専用\下水道政策課\管理担当\宮﨑（個人フォルダ）\HP\経営分析比較表\"/>
    </mc:Choice>
  </mc:AlternateContent>
  <xr:revisionPtr revIDLastSave="0" documentId="8_{A52FF3D8-EC29-47B7-A222-31EF30C87BAF}" xr6:coauthVersionLast="36" xr6:coauthVersionMax="36" xr10:uidLastSave="{00000000-0000-0000-0000-000000000000}"/>
  <workbookProtection workbookAlgorithmName="SHA-512" workbookHashValue="+U0h45uDPlZqMHGyWTMMTGqiHmhvoSmXRqU75O+DD/JxX9aeuzeo4cf4tNq2OwXrlyNq86IrrJ6tRvBBe3pmtg==" workbookSaltValue="pFKC+FU333yXkKQQxjLIBg==" workbookSpinCount="100000" lockStructure="1"/>
  <bookViews>
    <workbookView xWindow="0" yWindow="0" windowWidth="28800" windowHeight="122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<sst xmlns="http://schemas.openxmlformats.org/spreadsheetml/2006/main" count="319" uniqueCount="117">
  <si>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</si>
  <si>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</si>
  <si>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</si>
  <si>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</si>
  <si>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</si>
  <si>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</si>
  <si>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</si>
  <si>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</si>
  <si>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</si>
  <si>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</si>
  <si>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</si>
  <si>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</si>
  <si>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</si>
  <si>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</si>
  <si>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</si>
  <si>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</si>
  <si>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</si>
  <si>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</si>
  <si>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</si>
  <si>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</si>
  <si>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</si>
  <si>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</si>
  <si>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</si>
  <si>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</si>
  <si>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</si>
  <si>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</si>
  <si>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</si>
  <si>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</si>
  <si>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</si>
  <si>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</si>
  <si>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</si>
  <si>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</si>
  <si>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</si>
  <si>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</si>
  <si>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</si>
  <si>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</si>
  <si>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</si>
  <si>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</si>
  <si>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</si>
  <si>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</si>
  <si>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</si>
  <si>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</si>
  <si>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</si>
  <si>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</si>
  <si>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</si>
  <si>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</si>
  <si>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</si>
  <si>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</si>
  <si>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</si>
  <si>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</si>
  <si>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</si>
  <si>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</si>
  <si>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</si>
  <si>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</si>
  <si>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</si>
  <si>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</si>
  <si>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</si>
  <si>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</si>
  <si>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</si>
  <si>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</si>
  <si>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</si>
  <si>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</si>
  <si>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</si>
  <si>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</si>
  <si>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</si>
  <si>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</si>
  <si>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</si>
  <si>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</si>
  <si>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</si>
  <si>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</si>
  <si>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</si>
  <si>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</si>
  <si>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</si>
  <si>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</si>
  <si>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</si>
  <si>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</si>
  <si>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</si>
  <si>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</si>
  <si>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</si>
  <si>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</si>
  <si>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</si>
  <si>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</si>
  <si>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</si>
  <si>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</si>
  <si>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</si>
  <si>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</si>
  <si>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</si>
  <si>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</si>
  <si>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</si>
  <si>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</si>
  <si>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</si>
  <si>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</si>
  <si>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</si>
  <si>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</si>
  <si>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</si>
  <si>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</si>
  <si>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</si>
  <si>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</si>
  <si>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</si>
  <si>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</si>
  <si>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</si>
  <si>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</si>
  <si>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</si>
  <si>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</si>
  <si>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</si>
  <si>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</si>
  <si>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</si>
  <si>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</si>
  <si>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</si>
  <si>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</si>
  <si>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</si>
  <si>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</si>
  <si>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</si>
  <si>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</si>
  <si>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施設の老朽化に伴う更新については、令和２年度末策定予定の経営戦略の中で詳細に検討し、適切な維持管理と計画的な設備の更新を行っていく。</t>
    <rPh sb="1" eb="3">
      <t>シセツ</t>
    </rPh>
    <rPh sb="4" eb="7">
      <t>ロウキュウカ</t>
    </rPh>
    <rPh sb="8" eb="9">
      <t>トモナ</t>
    </rPh>
    <rPh sb="10" eb="12">
      <t>コウシン</t>
    </rPh>
    <rPh sb="18" eb="20">
      <t>レイワ</t>
    </rPh>
    <rPh sb="21" eb="23">
      <t>ネンド</t>
    </rPh>
    <rPh sb="23" eb="24">
      <t>マツ</t>
    </rPh>
    <rPh sb="24" eb="26">
      <t>サクテイ</t>
    </rPh>
    <rPh sb="26" eb="28">
      <t>ヨテイ</t>
    </rPh>
    <rPh sb="29" eb="31">
      <t>ケイエイ</t>
    </rPh>
    <rPh sb="31" eb="33">
      <t>センリャク</t>
    </rPh>
    <rPh sb="34" eb="35">
      <t>ナカ</t>
    </rPh>
    <rPh sb="36" eb="38">
      <t>ショウサイ</t>
    </rPh>
    <rPh sb="39" eb="41">
      <t>ケントウ</t>
    </rPh>
    <rPh sb="43" eb="45">
      <t>テキセツ</t>
    </rPh>
    <rPh sb="46" eb="48">
      <t>イジ</t>
    </rPh>
    <rPh sb="48" eb="50">
      <t>カンリ</t>
    </rPh>
    <rPh sb="51" eb="54">
      <t>ケイカクテキ</t>
    </rPh>
    <rPh sb="55" eb="57">
      <t>セツビ</t>
    </rPh>
    <rPh sb="58" eb="60">
      <t>コウシン</t>
    </rPh>
    <rPh sb="61" eb="62">
      <t>オコナ</t>
    </rPh>
    <phoneticPr fontId="4"/>
  </si>
  <si>
    <t xml:space="preserve">
　令和元年度から公営企業会計に移行したことに伴い構造的に生じている収益的収支の赤字により、経常収支比率・累積欠損比率が平均値を下回っている。このため、資本費に係る市町負担金及び一般会計繰入金について、現状では資本的収入に計上しているが、減価償却費ベースでの算定に見直し収益的収入に計上することで、赤字を解消し、的確な経営状況を把握することを目指す。
　また、流動比率についても平均値を下回っており、短期的な債務に対する支払能力に課題がある状態である。これについても、安定した経営を行っていくために、市町負担金算定方法等を見直し、一定の運営に係る資金を確保することを目指す。
</t>
    <rPh sb="2" eb="4">
      <t>レイワ</t>
    </rPh>
    <rPh sb="4" eb="7">
      <t>ガンネンド</t>
    </rPh>
    <rPh sb="9" eb="11">
      <t>コウエイ</t>
    </rPh>
    <rPh sb="11" eb="13">
      <t>キギョウ</t>
    </rPh>
    <rPh sb="13" eb="15">
      <t>カイケイ</t>
    </rPh>
    <rPh sb="16" eb="18">
      <t>イコウ</t>
    </rPh>
    <rPh sb="23" eb="24">
      <t>トモナ</t>
    </rPh>
    <rPh sb="25" eb="28">
      <t>コウゾウテキ</t>
    </rPh>
    <rPh sb="29" eb="30">
      <t>ショウ</t>
    </rPh>
    <rPh sb="34" eb="37">
      <t>シュウエキテキ</t>
    </rPh>
    <rPh sb="37" eb="39">
      <t>シュウシ</t>
    </rPh>
    <rPh sb="40" eb="42">
      <t>アカジ</t>
    </rPh>
    <rPh sb="46" eb="48">
      <t>ケイジョウ</t>
    </rPh>
    <rPh sb="48" eb="50">
      <t>シュウシ</t>
    </rPh>
    <rPh sb="50" eb="52">
      <t>ヒリツ</t>
    </rPh>
    <rPh sb="53" eb="55">
      <t>ルイセキ</t>
    </rPh>
    <rPh sb="55" eb="57">
      <t>ケッソン</t>
    </rPh>
    <rPh sb="57" eb="59">
      <t>ヒリツ</t>
    </rPh>
    <rPh sb="60" eb="63">
      <t>ヘイキンチ</t>
    </rPh>
    <rPh sb="64" eb="66">
      <t>シタマワ</t>
    </rPh>
    <rPh sb="76" eb="79">
      <t>シホンヒ</t>
    </rPh>
    <rPh sb="80" eb="81">
      <t>カカ</t>
    </rPh>
    <rPh sb="82" eb="84">
      <t>シマチ</t>
    </rPh>
    <rPh sb="84" eb="87">
      <t>フタンキン</t>
    </rPh>
    <rPh sb="87" eb="88">
      <t>オヨ</t>
    </rPh>
    <rPh sb="89" eb="91">
      <t>イッパン</t>
    </rPh>
    <rPh sb="91" eb="93">
      <t>カイケイ</t>
    </rPh>
    <rPh sb="93" eb="96">
      <t>クリイレキン</t>
    </rPh>
    <rPh sb="101" eb="103">
      <t>ゲンジョウ</t>
    </rPh>
    <rPh sb="105" eb="108">
      <t>シホンテキ</t>
    </rPh>
    <rPh sb="108" eb="110">
      <t>シュウニュウ</t>
    </rPh>
    <rPh sb="111" eb="113">
      <t>ケイジョウ</t>
    </rPh>
    <rPh sb="119" eb="121">
      <t>ゲンカ</t>
    </rPh>
    <rPh sb="121" eb="124">
      <t>ショウキャクヒ</t>
    </rPh>
    <rPh sb="129" eb="131">
      <t>サンテイ</t>
    </rPh>
    <rPh sb="132" eb="134">
      <t>ミナオ</t>
    </rPh>
    <rPh sb="135" eb="138">
      <t>シュウエキテキ</t>
    </rPh>
    <rPh sb="138" eb="140">
      <t>シュウニュウ</t>
    </rPh>
    <rPh sb="141" eb="143">
      <t>ケイジョウ</t>
    </rPh>
    <rPh sb="149" eb="151">
      <t>アカジ</t>
    </rPh>
    <rPh sb="152" eb="154">
      <t>カイショウ</t>
    </rPh>
    <rPh sb="156" eb="158">
      <t>テキカク</t>
    </rPh>
    <rPh sb="159" eb="161">
      <t>ケイエイ</t>
    </rPh>
    <rPh sb="161" eb="163">
      <t>ジョウキョウ</t>
    </rPh>
    <rPh sb="164" eb="166">
      <t>ハアク</t>
    </rPh>
    <rPh sb="171" eb="173">
      <t>メザ</t>
    </rPh>
    <rPh sb="180" eb="182">
      <t>リュウドウ</t>
    </rPh>
    <rPh sb="182" eb="184">
      <t>ヒリツ</t>
    </rPh>
    <rPh sb="189" eb="192">
      <t>ヘイキンチ</t>
    </rPh>
    <rPh sb="193" eb="195">
      <t>シタマワ</t>
    </rPh>
    <rPh sb="200" eb="203">
      <t>タンキテキ</t>
    </rPh>
    <rPh sb="204" eb="206">
      <t>サイム</t>
    </rPh>
    <rPh sb="207" eb="208">
      <t>タイ</t>
    </rPh>
    <rPh sb="210" eb="212">
      <t>シハライ</t>
    </rPh>
    <rPh sb="212" eb="214">
      <t>ノウリョク</t>
    </rPh>
    <rPh sb="215" eb="217">
      <t>カダイ</t>
    </rPh>
    <rPh sb="220" eb="222">
      <t>ジョウタイ</t>
    </rPh>
    <rPh sb="234" eb="236">
      <t>アンテイ</t>
    </rPh>
    <rPh sb="238" eb="240">
      <t>ケイエイ</t>
    </rPh>
    <rPh sb="241" eb="242">
      <t>オコナ</t>
    </rPh>
    <rPh sb="250" eb="252">
      <t>シマチ</t>
    </rPh>
    <rPh sb="252" eb="255">
      <t>フタンキン</t>
    </rPh>
    <rPh sb="255" eb="257">
      <t>サンテイ</t>
    </rPh>
    <rPh sb="257" eb="259">
      <t>ホウホウ</t>
    </rPh>
    <rPh sb="259" eb="260">
      <t>トウ</t>
    </rPh>
    <rPh sb="261" eb="263">
      <t>ミナオ</t>
    </rPh>
    <rPh sb="265" eb="267">
      <t>イッテイ</t>
    </rPh>
    <rPh sb="268" eb="270">
      <t>ウンエイ</t>
    </rPh>
    <rPh sb="271" eb="272">
      <t>カカ</t>
    </rPh>
    <rPh sb="273" eb="275">
      <t>シキン</t>
    </rPh>
    <rPh sb="276" eb="278">
      <t>カクホ</t>
    </rPh>
    <rPh sb="283" eb="285">
      <t>メザ</t>
    </rPh>
    <phoneticPr fontId="4"/>
  </si>
  <si>
    <t>　経営状況をより正確に把握して今後も長期的にサービスを安定供給していくために、令和元年度から公営企業会計を導入した。今後は、令和２年度末策定予定の経営戦略に基づき、効率的・戦略的な改築更新等を推進しつつ、効率的な事業マネジメントと健全な経営に努め、持続可能な流域下水道事業を運営していくよう取り組んでいきたい。</t>
    <rPh sb="1" eb="3">
      <t>ケイエイ</t>
    </rPh>
    <rPh sb="3" eb="5">
      <t>ジョウキョウ</t>
    </rPh>
    <rPh sb="8" eb="10">
      <t>セイカク</t>
    </rPh>
    <rPh sb="11" eb="13">
      <t>ハアク</t>
    </rPh>
    <rPh sb="15" eb="17">
      <t>コンゴ</t>
    </rPh>
    <rPh sb="18" eb="20">
      <t>チョウキ</t>
    </rPh>
    <rPh sb="20" eb="21">
      <t>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58" eb="60">
      <t>コンゴ</t>
    </rPh>
    <rPh sb="62" eb="64">
      <t>レイワ</t>
    </rPh>
    <rPh sb="65" eb="67">
      <t>ネンド</t>
    </rPh>
    <rPh sb="67" eb="68">
      <t>マツ</t>
    </rPh>
    <rPh sb="68" eb="70">
      <t>サクテイ</t>
    </rPh>
    <rPh sb="70" eb="72">
      <t>ヨテイ</t>
    </rPh>
    <rPh sb="73" eb="75">
      <t>ケイエイ</t>
    </rPh>
    <rPh sb="75" eb="77">
      <t>センリャク</t>
    </rPh>
    <rPh sb="78" eb="79">
      <t>モト</t>
    </rPh>
    <rPh sb="82" eb="85">
      <t>コウリツテキ</t>
    </rPh>
    <rPh sb="86" eb="89">
      <t>センリャクテキ</t>
    </rPh>
    <rPh sb="90" eb="92">
      <t>カイチク</t>
    </rPh>
    <rPh sb="92" eb="94">
      <t>コウシン</t>
    </rPh>
    <rPh sb="94" eb="95">
      <t>トウ</t>
    </rPh>
    <rPh sb="96" eb="98">
      <t>スイシン</t>
    </rPh>
    <rPh sb="102" eb="105">
      <t>コウリツテキ</t>
    </rPh>
    <rPh sb="106" eb="108">
      <t>ジギョウ</t>
    </rPh>
    <rPh sb="115" eb="117">
      <t>ケンゼン</t>
    </rPh>
    <rPh sb="118" eb="120">
      <t>ケイエイ</t>
    </rPh>
    <rPh sb="121" eb="122">
      <t>ツト</t>
    </rPh>
    <rPh sb="124" eb="126">
      <t>ジゾク</t>
    </rPh>
    <rPh sb="126" eb="128">
      <t>カノウ</t>
    </rPh>
    <rPh sb="129" eb="134">
      <t>リュウイキゲスイドウ</t>
    </rPh>
    <rPh sb="134" eb="136">
      <t>ジギョウ</t>
    </rPh>
    <rPh sb="137" eb="139">
      <t>ウンエイ</t>
    </rPh>
    <rPh sb="145" eb="146">
      <t>ト</t>
    </rPh>
    <rPh sb="147" eb="14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</si>
</sst>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0.33</c:v>
                </c:pt>
              </c:numCache>
            </c:numRef>
          </c:val>
          <c:extLst>
            <c:ext xmlns:c16="http://schemas.microsoft.com/office/drawing/2014/chart" uri="{C3380CC4-5D6E-409C-BE32-E72D297353CC}">
              <c16:uniqueId val="{00000000-738E-4B9C-829F-274F1A7AD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738E-4B9C-829F-274F1A7AD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22.31</c:v>
                </c:pt>
              </c:numCache>
            </c:numRef>
          </c:val>
          <c:extLst>
            <c:ext xmlns:c16="http://schemas.microsoft.com/office/drawing/2014/chart" uri="{C3380CC4-5D6E-409C-BE32-E72D297353CC}">
              <c16:uniqueId val="{00000000-704E-47B4-A3F4-9797EB1795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704E-47B4-A3F4-9797EB1795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94.93</c:v>
                </c:pt>
              </c:numCache>
            </c:numRef>
          </c:val>
          <c:extLst>
            <c:ext xmlns:c16="http://schemas.microsoft.com/office/drawing/2014/chart" uri="{C3380CC4-5D6E-409C-BE32-E72D297353CC}">
              <c16:uniqueId val="{00000000-0417-4EC2-B83C-34A20231B8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0417-4EC2-B83C-34A20231B8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93.22</c:v>
                </c:pt>
              </c:numCache>
            </c:numRef>
          </c:val>
          <c:extLst>
            <c:ext xmlns:c16="http://schemas.microsoft.com/office/drawing/2014/chart" uri="{C3380CC4-5D6E-409C-BE32-E72D297353CC}">
              <c16:uniqueId val="{00000000-EA3A-4B96-A130-3D2A916513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EA3A-4B96-A130-3D2A916513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8.5399999999999991</c:v>
                </c:pt>
              </c:numCache>
            </c:numRef>
          </c:val>
          <c:extLst>
            <c:ext xmlns:c16="http://schemas.microsoft.com/office/drawing/2014/chart" uri="{C3380CC4-5D6E-409C-BE32-E72D297353CC}">
              <c16:uniqueId val="{00000000-7BA9-4814-8E78-18F5BF606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7BA9-4814-8E78-18F5BF606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2F-43C8-BD9F-ACC03CB76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3E2F-43C8-BD9F-ACC03CB76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23.87</c:v>
                </c:pt>
              </c:numCache>
            </c:numRef>
          </c:val>
          <c:extLst>
            <c:ext xmlns:c16="http://schemas.microsoft.com/office/drawing/2014/chart" uri="{C3380CC4-5D6E-409C-BE32-E72D297353CC}">
              <c16:uniqueId val="{00000000-A809-44D3-836A-B41DCE7A5C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A809-44D3-836A-B41DCE7A5C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60.76</c:v>
                </c:pt>
              </c:numCache>
            </c:numRef>
          </c:val>
          <c:extLst>
            <c:ext xmlns:c16="http://schemas.microsoft.com/office/drawing/2014/chart" uri="{C3380CC4-5D6E-409C-BE32-E72D297353CC}">
              <c16:uniqueId val="{00000000-B55F-413A-8D19-D0E9EF465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B55F-413A-8D19-D0E9EF465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417.2</c:v>
                </c:pt>
              </c:numCache>
            </c:numRef>
          </c:val>
          <c:extLst>
            <c:ext xmlns:c16="http://schemas.microsoft.com/office/drawing/2014/chart" uri="{C3380CC4-5D6E-409C-BE32-E72D297353CC}">
              <c16:uniqueId val="{00000000-C3BF-461E-8C6E-E9542E1F4D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C3BF-461E-8C6E-E9542E1F4D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80-4CF0-AD58-B2ACE6EE5F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380-4CF0-AD58-B2ACE6EE5F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57.24</c:v>
                </c:pt>
              </c:numCache>
            </c:numRef>
          </c:val>
          <c:extLst>
            <c:ext xmlns:c16="http://schemas.microsoft.com/office/drawing/2014/chart" uri="{C3380CC4-5D6E-409C-BE32-E72D297353CC}">
              <c16:uniqueId val="{00000000-219E-4DF6-BEFE-165F833651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219E-4DF6-BEFE-165F833651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2545899</v>
      </c>
      <c r="AM8" s="51"/>
      <c r="AN8" s="51"/>
      <c r="AO8" s="51"/>
      <c r="AP8" s="51"/>
      <c r="AQ8" s="51"/>
      <c r="AR8" s="51"/>
      <c r="AS8" s="51"/>
      <c r="AT8" s="46">
        <f>データ!T6</f>
        <v>4612.2</v>
      </c>
      <c r="AU8" s="46"/>
      <c r="AV8" s="46"/>
      <c r="AW8" s="46"/>
      <c r="AX8" s="46"/>
      <c r="AY8" s="46"/>
      <c r="AZ8" s="46"/>
      <c r="BA8" s="46"/>
      <c r="BB8" s="46">
        <f>データ!U6</f>
        <v>551.99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75.930000000000007</v>
      </c>
      <c r="J10" s="46"/>
      <c r="K10" s="46"/>
      <c r="L10" s="46"/>
      <c r="M10" s="46"/>
      <c r="N10" s="46"/>
      <c r="O10" s="46"/>
      <c r="P10" s="46">
        <f>データ!P6</f>
        <v>40.049999999999997</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857711</v>
      </c>
      <c r="AM10" s="51"/>
      <c r="AN10" s="51"/>
      <c r="AO10" s="51"/>
      <c r="AP10" s="51"/>
      <c r="AQ10" s="51"/>
      <c r="AR10" s="51"/>
      <c r="AS10" s="51"/>
      <c r="AT10" s="46">
        <f>データ!W6</f>
        <v>128.37</v>
      </c>
      <c r="AU10" s="46"/>
      <c r="AV10" s="46"/>
      <c r="AW10" s="46"/>
      <c r="AX10" s="46"/>
      <c r="AY10" s="46"/>
      <c r="AZ10" s="46"/>
      <c r="BA10" s="46"/>
      <c r="BB10" s="46">
        <f>データ!X6</f>
        <v>6681.55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lkvkXgGKsLYjWUFTmWVjl7F2JvMN1CCJWmpZsb7/6yOtXD2nfuuJpWIR22FC9YOMM+6GHYKMJAgz9Rp/hUsGw==" saltValue="8JOJsrIjWxLdoo4PNi5q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260002</v>
      </c>
      <c r="D6" s="33">
        <f t="shared" si="3"/>
        <v>46</v>
      </c>
      <c r="E6" s="33">
        <f t="shared" si="3"/>
        <v>17</v>
      </c>
      <c r="F6" s="33">
        <f t="shared" si="3"/>
        <v>3</v>
      </c>
      <c r="G6" s="33">
        <f t="shared" si="3"/>
        <v>0</v>
      </c>
      <c r="H6" s="33" t="str">
        <f t="shared" si="3"/>
        <v>京都府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75.930000000000007</v>
      </c>
      <c r="P6" s="34">
        <f t="shared" si="3"/>
        <v>40.049999999999997</v>
      </c>
      <c r="Q6" s="34">
        <f t="shared" si="3"/>
        <v>100</v>
      </c>
      <c r="R6" s="34">
        <f t="shared" si="3"/>
        <v>0</v>
      </c>
      <c r="S6" s="34">
        <f t="shared" si="3"/>
        <v>2545899</v>
      </c>
      <c r="T6" s="34">
        <f t="shared" si="3"/>
        <v>4612.2</v>
      </c>
      <c r="U6" s="34">
        <f t="shared" si="3"/>
        <v>551.99</v>
      </c>
      <c r="V6" s="34">
        <f t="shared" si="3"/>
        <v>857711</v>
      </c>
      <c r="W6" s="34">
        <f t="shared" si="3"/>
        <v>128.37</v>
      </c>
      <c r="X6" s="34">
        <f t="shared" si="3"/>
        <v>6681.55</v>
      </c>
      <c r="Y6" s="35" t="str">
        <f>IF(Y7="",NA(),Y7)</f>
        <v>-</v>
      </c>
      <c r="Z6" s="35" t="str">
        <f t="shared" ref="Z6:AH6" si="4">IF(Z7="",NA(),Z7)</f>
        <v>-</v>
      </c>
      <c r="AA6" s="35" t="str">
        <f t="shared" si="4"/>
        <v>-</v>
      </c>
      <c r="AB6" s="35" t="str">
        <f t="shared" si="4"/>
        <v>-</v>
      </c>
      <c r="AC6" s="35">
        <f t="shared" si="4"/>
        <v>93.22</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5">
        <f t="shared" si="5"/>
        <v>23.87</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60.76</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417.2</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57.24</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22.31</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94.93</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8.5399999999999991</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5">
        <f t="shared" si="14"/>
        <v>0.33</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2">
      <c r="A7" s="28"/>
      <c r="B7" s="37">
        <v>2019</v>
      </c>
      <c r="C7" s="37">
        <v>260002</v>
      </c>
      <c r="D7" s="37">
        <v>46</v>
      </c>
      <c r="E7" s="37">
        <v>17</v>
      </c>
      <c r="F7" s="37">
        <v>3</v>
      </c>
      <c r="G7" s="37">
        <v>0</v>
      </c>
      <c r="H7" s="37" t="s">
        <v>96</v>
      </c>
      <c r="I7" s="37" t="s">
        <v>97</v>
      </c>
      <c r="J7" s="37" t="s">
        <v>98</v>
      </c>
      <c r="K7" s="37" t="s">
        <v>99</v>
      </c>
      <c r="L7" s="37" t="s">
        <v>100</v>
      </c>
      <c r="M7" s="37" t="s">
        <v>101</v>
      </c>
      <c r="N7" s="38" t="s">
        <v>102</v>
      </c>
      <c r="O7" s="38">
        <v>75.930000000000007</v>
      </c>
      <c r="P7" s="38">
        <v>40.049999999999997</v>
      </c>
      <c r="Q7" s="38">
        <v>100</v>
      </c>
      <c r="R7" s="38">
        <v>0</v>
      </c>
      <c r="S7" s="38">
        <v>2545899</v>
      </c>
      <c r="T7" s="38">
        <v>4612.2</v>
      </c>
      <c r="U7" s="38">
        <v>551.99</v>
      </c>
      <c r="V7" s="38">
        <v>857711</v>
      </c>
      <c r="W7" s="38">
        <v>128.37</v>
      </c>
      <c r="X7" s="38">
        <v>6681.55</v>
      </c>
      <c r="Y7" s="38" t="s">
        <v>102</v>
      </c>
      <c r="Z7" s="38" t="s">
        <v>102</v>
      </c>
      <c r="AA7" s="38" t="s">
        <v>102</v>
      </c>
      <c r="AB7" s="38" t="s">
        <v>102</v>
      </c>
      <c r="AC7" s="38">
        <v>93.22</v>
      </c>
      <c r="AD7" s="38" t="s">
        <v>102</v>
      </c>
      <c r="AE7" s="38" t="s">
        <v>102</v>
      </c>
      <c r="AF7" s="38" t="s">
        <v>102</v>
      </c>
      <c r="AG7" s="38" t="s">
        <v>102</v>
      </c>
      <c r="AH7" s="38">
        <v>100.49</v>
      </c>
      <c r="AI7" s="38">
        <v>100.5</v>
      </c>
      <c r="AJ7" s="38" t="s">
        <v>102</v>
      </c>
      <c r="AK7" s="38" t="s">
        <v>102</v>
      </c>
      <c r="AL7" s="38" t="s">
        <v>102</v>
      </c>
      <c r="AM7" s="38" t="s">
        <v>102</v>
      </c>
      <c r="AN7" s="38">
        <v>23.87</v>
      </c>
      <c r="AO7" s="38" t="s">
        <v>102</v>
      </c>
      <c r="AP7" s="38" t="s">
        <v>102</v>
      </c>
      <c r="AQ7" s="38" t="s">
        <v>102</v>
      </c>
      <c r="AR7" s="38" t="s">
        <v>102</v>
      </c>
      <c r="AS7" s="38">
        <v>7.27</v>
      </c>
      <c r="AT7" s="38">
        <v>7.23</v>
      </c>
      <c r="AU7" s="38" t="s">
        <v>102</v>
      </c>
      <c r="AV7" s="38" t="s">
        <v>102</v>
      </c>
      <c r="AW7" s="38" t="s">
        <v>102</v>
      </c>
      <c r="AX7" s="38" t="s">
        <v>102</v>
      </c>
      <c r="AY7" s="38">
        <v>60.76</v>
      </c>
      <c r="AZ7" s="38" t="s">
        <v>102</v>
      </c>
      <c r="BA7" s="38" t="s">
        <v>102</v>
      </c>
      <c r="BB7" s="38" t="s">
        <v>102</v>
      </c>
      <c r="BC7" s="38" t="s">
        <v>102</v>
      </c>
      <c r="BD7" s="38">
        <v>97.37</v>
      </c>
      <c r="BE7" s="38">
        <v>97.06</v>
      </c>
      <c r="BF7" s="38" t="s">
        <v>102</v>
      </c>
      <c r="BG7" s="38" t="s">
        <v>102</v>
      </c>
      <c r="BH7" s="38" t="s">
        <v>102</v>
      </c>
      <c r="BI7" s="38" t="s">
        <v>102</v>
      </c>
      <c r="BJ7" s="38">
        <v>417.2</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57.24</v>
      </c>
      <c r="CG7" s="38" t="s">
        <v>102</v>
      </c>
      <c r="CH7" s="38" t="s">
        <v>102</v>
      </c>
      <c r="CI7" s="38" t="s">
        <v>102</v>
      </c>
      <c r="CJ7" s="38" t="s">
        <v>102</v>
      </c>
      <c r="CK7" s="38">
        <v>50.64</v>
      </c>
      <c r="CL7" s="38">
        <v>51.39</v>
      </c>
      <c r="CM7" s="38" t="s">
        <v>102</v>
      </c>
      <c r="CN7" s="38" t="s">
        <v>102</v>
      </c>
      <c r="CO7" s="38" t="s">
        <v>102</v>
      </c>
      <c r="CP7" s="38" t="s">
        <v>102</v>
      </c>
      <c r="CQ7" s="38">
        <v>22.31</v>
      </c>
      <c r="CR7" s="38" t="s">
        <v>102</v>
      </c>
      <c r="CS7" s="38" t="s">
        <v>102</v>
      </c>
      <c r="CT7" s="38" t="s">
        <v>102</v>
      </c>
      <c r="CU7" s="38" t="s">
        <v>102</v>
      </c>
      <c r="CV7" s="38">
        <v>67.209999999999994</v>
      </c>
      <c r="CW7" s="38">
        <v>66.94</v>
      </c>
      <c r="CX7" s="38" t="s">
        <v>102</v>
      </c>
      <c r="CY7" s="38" t="s">
        <v>102</v>
      </c>
      <c r="CZ7" s="38" t="s">
        <v>102</v>
      </c>
      <c r="DA7" s="38" t="s">
        <v>102</v>
      </c>
      <c r="DB7" s="38">
        <v>94.93</v>
      </c>
      <c r="DC7" s="38" t="s">
        <v>102</v>
      </c>
      <c r="DD7" s="38" t="s">
        <v>102</v>
      </c>
      <c r="DE7" s="38" t="s">
        <v>102</v>
      </c>
      <c r="DF7" s="38" t="s">
        <v>102</v>
      </c>
      <c r="DG7" s="38">
        <v>93.21</v>
      </c>
      <c r="DH7" s="38">
        <v>93.03</v>
      </c>
      <c r="DI7" s="38" t="s">
        <v>102</v>
      </c>
      <c r="DJ7" s="38" t="s">
        <v>102</v>
      </c>
      <c r="DK7" s="38" t="s">
        <v>102</v>
      </c>
      <c r="DL7" s="38" t="s">
        <v>102</v>
      </c>
      <c r="DM7" s="38">
        <v>8.5399999999999991</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0.33</v>
      </c>
      <c r="EJ7" s="38" t="s">
        <v>102</v>
      </c>
      <c r="EK7" s="38" t="s">
        <v>102</v>
      </c>
      <c r="EL7" s="38" t="s">
        <v>102</v>
      </c>
      <c r="EM7" s="38" t="s">
        <v>102</v>
      </c>
      <c r="EN7" s="38">
        <v>7.0000000000000007E-2</v>
      </c>
      <c r="EO7" s="38">
        <v>0.09</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久美子</dc:creator>
  <cp:lastModifiedBy>宮崎　久美子</cp:lastModifiedBy>
  <dcterms:created xsi:type="dcterms:W3CDTF">2025-09-01T07:54:24Z</dcterms:created>
  <dcterms:modified xsi:type="dcterms:W3CDTF">2025-09-01T07:54:24Z</dcterms:modified>
</cp:coreProperties>
</file>