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3">'16年度'!$A$1:$N$77</definedName>
    <definedName name="_xlnm.Print_Area" localSheetId="1">'18年度'!$A$1:$N$23</definedName>
    <definedName name="_xlnm.Print_Area" localSheetId="0">'19年度'!$A$1:$N$23</definedName>
  </definedNames>
  <calcPr fullCalcOnLoad="1"/>
</workbook>
</file>

<file path=xl/sharedStrings.xml><?xml version="1.0" encoding="utf-8"?>
<sst xmlns="http://schemas.openxmlformats.org/spreadsheetml/2006/main" count="367" uniqueCount="87">
  <si>
    <t>資料</t>
  </si>
  <si>
    <t>第７表　採血及び供給の状況</t>
  </si>
  <si>
    <t>（１）採血</t>
  </si>
  <si>
    <t>総　　　　　数</t>
  </si>
  <si>
    <t>京都血液センター</t>
  </si>
  <si>
    <t>福知山血液センター</t>
  </si>
  <si>
    <t>総数</t>
  </si>
  <si>
    <t>出張所</t>
  </si>
  <si>
    <t>移動</t>
  </si>
  <si>
    <t>血漿成分</t>
  </si>
  <si>
    <t>血小板成分</t>
  </si>
  <si>
    <t>（２）供給</t>
  </si>
  <si>
    <t>赤血球</t>
  </si>
  <si>
    <t>血小板</t>
  </si>
  <si>
    <t>成分血液由来</t>
  </si>
  <si>
    <t>センター</t>
  </si>
  <si>
    <t>総　数</t>
  </si>
  <si>
    <t>-</t>
  </si>
  <si>
    <t>全　血</t>
  </si>
  <si>
    <t>製　剤</t>
  </si>
  <si>
    <t>血　漿</t>
  </si>
  <si>
    <t>平成13年度(A)</t>
  </si>
  <si>
    <t>平成12年度(B)</t>
  </si>
  <si>
    <t>200ml全血</t>
  </si>
  <si>
    <t>400ml全血</t>
  </si>
  <si>
    <t>400ml献血由来</t>
  </si>
  <si>
    <t>単位：人</t>
  </si>
  <si>
    <t>単位：本</t>
  </si>
  <si>
    <t>成　　分　　製　　剤</t>
  </si>
  <si>
    <t>対前年度比A/B(％)</t>
  </si>
  <si>
    <t>200ml献血由来</t>
  </si>
  <si>
    <t>平成14年度(A)</t>
  </si>
  <si>
    <t>－</t>
  </si>
  <si>
    <t>-</t>
  </si>
  <si>
    <t>平成13年度(B)</t>
  </si>
  <si>
    <t>平成15年度(A)</t>
  </si>
  <si>
    <t>平成14年度(B)</t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</si>
  <si>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</si>
  <si>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</si>
  <si>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</si>
  <si>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</si>
  <si>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</si>
  <si>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</si>
  <si>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</si>
  <si>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</si>
  <si>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</si>
  <si>
    <t>センター</t>
  </si>
  <si>
    <t>平成1６年度A</t>
  </si>
  <si>
    <t>-</t>
  </si>
  <si>
    <t>－</t>
  </si>
  <si>
    <t>平成1５年度B</t>
  </si>
  <si>
    <t>（単位：本）</t>
  </si>
  <si>
    <t>全血製剤</t>
  </si>
  <si>
    <t>成分製剤</t>
  </si>
  <si>
    <t>血漿</t>
  </si>
  <si>
    <t>平成1６年度A</t>
  </si>
  <si>
    <t>-</t>
  </si>
  <si>
    <t>平成1５年度B</t>
  </si>
  <si>
    <t>総　　　　　　　　　　数</t>
  </si>
  <si>
    <t>京　都　血　液　セ　ン　タ　ー</t>
  </si>
  <si>
    <t>福　知　山　血　液　セ　ン　タ　ー</t>
  </si>
  <si>
    <t>総　　数</t>
  </si>
  <si>
    <t>出 張 所</t>
  </si>
  <si>
    <t>移　動</t>
  </si>
  <si>
    <t>平成17年度A</t>
  </si>
  <si>
    <t>200ml　全血</t>
  </si>
  <si>
    <t>400ml　全血</t>
  </si>
  <si>
    <t>平成1６年度B</t>
  </si>
  <si>
    <t>対前年度比A/B（％）</t>
  </si>
  <si>
    <t>総　　　　　数</t>
  </si>
  <si>
    <t>全　血　製　剤</t>
  </si>
  <si>
    <t>成　　　　　　分　　　　　　製　　　　　　剤</t>
  </si>
  <si>
    <t>総　　　　数</t>
  </si>
  <si>
    <t>赤　血　球</t>
  </si>
  <si>
    <t>血　　　　漿</t>
  </si>
  <si>
    <t>血　小　板</t>
  </si>
  <si>
    <t>200ml　献血由来</t>
  </si>
  <si>
    <t>400ml　献血由来</t>
  </si>
  <si>
    <t>センター</t>
  </si>
  <si>
    <t>－</t>
  </si>
  <si>
    <t>－</t>
  </si>
  <si>
    <t>センター</t>
  </si>
  <si>
    <t>平成18年度A</t>
  </si>
  <si>
    <t>平成17年度B</t>
  </si>
  <si>
    <t>薬務課</t>
  </si>
  <si>
    <t>平成19年度A</t>
  </si>
  <si>
    <t>平成18年度B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</si>
</sst>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"/>
    <numFmt numFmtId="179" formatCode="#,##0.0;[Red]\-#,##0.0"/>
    <numFmt numFmtId="180" formatCode="#,##0_ "/>
    <numFmt numFmtId="181" formatCode="#,##0_);[Red]\(#,##0\)"/>
    <numFmt numFmtId="182" formatCode="0.0_ "/>
    <numFmt numFmtId="183" formatCode="0_ "/>
    <numFmt numFmtId="184" formatCode="&quot;\&quot;#,##0.0_);[Red]\(&quot;\&quot;#,##0.0\)"/>
  </numFmts>
  <fonts count="24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6"/>
      <name val="ＭＳ 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2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center" vertical="center"/>
    </xf>
    <xf numFmtId="176" fontId="1" fillId="0" borderId="0" xfId="16" applyNumberFormat="1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8" fontId="1" fillId="0" borderId="6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38" fontId="6" fillId="0" borderId="12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1" xfId="20" applyBorder="1">
      <alignment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38" fontId="14" fillId="0" borderId="0" xfId="16" applyFont="1" applyAlignment="1">
      <alignment/>
    </xf>
    <xf numFmtId="38" fontId="14" fillId="0" borderId="0" xfId="16" applyFont="1" applyAlignment="1">
      <alignment horizontal="center"/>
    </xf>
    <xf numFmtId="38" fontId="10" fillId="0" borderId="0" xfId="16" applyFont="1" applyAlignment="1">
      <alignment/>
    </xf>
    <xf numFmtId="38" fontId="10" fillId="0" borderId="0" xfId="16" applyFont="1" applyAlignment="1">
      <alignment/>
    </xf>
    <xf numFmtId="38" fontId="10" fillId="0" borderId="0" xfId="16" applyFont="1" applyAlignment="1">
      <alignment horizontal="center"/>
    </xf>
    <xf numFmtId="0" fontId="10" fillId="0" borderId="0" xfId="16" applyNumberFormat="1" applyFont="1" applyAlignment="1">
      <alignment horizontal="center"/>
    </xf>
    <xf numFmtId="176" fontId="10" fillId="0" borderId="13" xfId="16" applyNumberFormat="1" applyFont="1" applyBorder="1" applyAlignment="1">
      <alignment/>
    </xf>
    <xf numFmtId="176" fontId="10" fillId="0" borderId="14" xfId="16" applyNumberFormat="1" applyFont="1" applyBorder="1" applyAlignment="1">
      <alignment/>
    </xf>
    <xf numFmtId="0" fontId="10" fillId="0" borderId="14" xfId="16" applyNumberFormat="1" applyFont="1" applyBorder="1" applyAlignment="1">
      <alignment horizontal="center"/>
    </xf>
    <xf numFmtId="0" fontId="15" fillId="0" borderId="1" xfId="20" applyFont="1" applyBorder="1">
      <alignment/>
      <protection/>
    </xf>
    <xf numFmtId="0" fontId="15" fillId="0" borderId="8" xfId="20" applyFont="1" applyBorder="1">
      <alignment/>
      <protection/>
    </xf>
    <xf numFmtId="0" fontId="15" fillId="0" borderId="0" xfId="20" applyFont="1">
      <alignment/>
      <protection/>
    </xf>
    <xf numFmtId="38" fontId="16" fillId="0" borderId="0" xfId="16" applyFont="1" applyAlignment="1">
      <alignment/>
    </xf>
    <xf numFmtId="0" fontId="14" fillId="0" borderId="0" xfId="16" applyNumberFormat="1" applyFont="1" applyAlignment="1">
      <alignment horizontal="center"/>
    </xf>
    <xf numFmtId="38" fontId="11" fillId="0" borderId="0" xfId="16" applyFont="1" applyAlignment="1">
      <alignment/>
    </xf>
    <xf numFmtId="38" fontId="10" fillId="0" borderId="0" xfId="16" applyFont="1" applyBorder="1" applyAlignment="1">
      <alignment/>
    </xf>
    <xf numFmtId="38" fontId="11" fillId="0" borderId="13" xfId="16" applyFont="1" applyBorder="1" applyAlignment="1">
      <alignment/>
    </xf>
    <xf numFmtId="182" fontId="10" fillId="0" borderId="14" xfId="16" applyNumberFormat="1" applyFont="1" applyBorder="1" applyAlignment="1">
      <alignment/>
    </xf>
    <xf numFmtId="38" fontId="10" fillId="0" borderId="14" xfId="16" applyFont="1" applyBorder="1" applyAlignment="1">
      <alignment/>
    </xf>
    <xf numFmtId="177" fontId="10" fillId="0" borderId="14" xfId="16" applyNumberFormat="1" applyFont="1" applyBorder="1" applyAlignment="1">
      <alignment/>
    </xf>
    <xf numFmtId="0" fontId="17" fillId="0" borderId="0" xfId="20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16" fillId="0" borderId="0" xfId="16" applyFont="1" applyAlignment="1">
      <alignment horizontal="right"/>
    </xf>
    <xf numFmtId="38" fontId="11" fillId="0" borderId="0" xfId="16" applyFont="1" applyAlignment="1">
      <alignment horizontal="right"/>
    </xf>
    <xf numFmtId="38" fontId="11" fillId="0" borderId="0" xfId="16" applyFont="1" applyAlignment="1">
      <alignment/>
    </xf>
    <xf numFmtId="0" fontId="11" fillId="0" borderId="0" xfId="16" applyNumberFormat="1" applyFont="1" applyAlignment="1">
      <alignment horizontal="right"/>
    </xf>
    <xf numFmtId="176" fontId="11" fillId="0" borderId="13" xfId="16" applyNumberFormat="1" applyFont="1" applyBorder="1" applyAlignment="1">
      <alignment/>
    </xf>
    <xf numFmtId="176" fontId="11" fillId="0" borderId="14" xfId="16" applyNumberFormat="1" applyFont="1" applyBorder="1" applyAlignment="1">
      <alignment/>
    </xf>
    <xf numFmtId="0" fontId="11" fillId="0" borderId="14" xfId="16" applyNumberFormat="1" applyFont="1" applyBorder="1" applyAlignment="1">
      <alignment horizontal="right"/>
    </xf>
    <xf numFmtId="38" fontId="11" fillId="0" borderId="0" xfId="16" applyFont="1" applyBorder="1" applyAlignment="1">
      <alignment/>
    </xf>
    <xf numFmtId="182" fontId="11" fillId="0" borderId="14" xfId="16" applyNumberFormat="1" applyFont="1" applyBorder="1" applyAlignment="1">
      <alignment/>
    </xf>
    <xf numFmtId="38" fontId="11" fillId="0" borderId="14" xfId="16" applyFont="1" applyBorder="1" applyAlignment="1">
      <alignment/>
    </xf>
    <xf numFmtId="177" fontId="11" fillId="0" borderId="14" xfId="16" applyNumberFormat="1" applyFont="1" applyBorder="1" applyAlignment="1">
      <alignment/>
    </xf>
    <xf numFmtId="182" fontId="1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41" fontId="16" fillId="0" borderId="0" xfId="16" applyNumberFormat="1" applyFont="1" applyAlignment="1">
      <alignment/>
    </xf>
    <xf numFmtId="41" fontId="16" fillId="0" borderId="0" xfId="16" applyNumberFormat="1" applyFont="1" applyAlignment="1">
      <alignment horizontal="right"/>
    </xf>
    <xf numFmtId="41" fontId="11" fillId="0" borderId="0" xfId="16" applyNumberFormat="1" applyFont="1" applyAlignment="1">
      <alignment/>
    </xf>
    <xf numFmtId="41" fontId="11" fillId="0" borderId="0" xfId="16" applyNumberFormat="1" applyFont="1" applyAlignment="1">
      <alignment horizontal="right"/>
    </xf>
    <xf numFmtId="41" fontId="11" fillId="0" borderId="0" xfId="16" applyNumberFormat="1" applyFont="1" applyAlignment="1">
      <alignment/>
    </xf>
    <xf numFmtId="41" fontId="11" fillId="0" borderId="0" xfId="16" applyNumberFormat="1" applyFont="1" applyBorder="1" applyAlignment="1">
      <alignment/>
    </xf>
    <xf numFmtId="41" fontId="11" fillId="0" borderId="0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/>
    </xf>
    <xf numFmtId="41" fontId="11" fillId="0" borderId="14" xfId="16" applyNumberFormat="1" applyFont="1" applyBorder="1" applyAlignment="1">
      <alignment horizontal="right"/>
    </xf>
    <xf numFmtId="41" fontId="11" fillId="0" borderId="14" xfId="16" applyNumberFormat="1" applyFont="1" applyBorder="1" applyAlignment="1">
      <alignment/>
    </xf>
    <xf numFmtId="41" fontId="0" fillId="0" borderId="0" xfId="0" applyNumberFormat="1" applyAlignment="1">
      <alignment vertical="center"/>
    </xf>
    <xf numFmtId="183" fontId="1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76" fontId="12" fillId="0" borderId="14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" xfId="20" applyFont="1" applyBorder="1" applyAlignment="1">
      <alignment horizontal="left"/>
      <protection/>
    </xf>
    <xf numFmtId="0" fontId="12" fillId="0" borderId="0" xfId="20" applyFont="1" applyBorder="1" applyAlignment="1">
      <alignment horizontal="distributed" vertical="center"/>
      <protection/>
    </xf>
    <xf numFmtId="0" fontId="12" fillId="0" borderId="11" xfId="20" applyFont="1" applyBorder="1" applyAlignment="1">
      <alignment horizontal="distributed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0" xfId="20" applyFont="1" applyAlignment="1">
      <alignment horizontal="distributed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12" fillId="0" borderId="10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distributed" vertical="center"/>
      <protection/>
    </xf>
    <xf numFmtId="0" fontId="13" fillId="0" borderId="18" xfId="20" applyFont="1" applyBorder="1" applyAlignment="1">
      <alignment horizontal="distributed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41" fontId="22" fillId="0" borderId="0" xfId="16" applyNumberFormat="1" applyFont="1" applyAlignment="1">
      <alignment/>
    </xf>
    <xf numFmtId="41" fontId="22" fillId="0" borderId="0" xfId="16" applyNumberFormat="1" applyFont="1" applyAlignment="1">
      <alignment horizontal="right"/>
    </xf>
    <xf numFmtId="41" fontId="22" fillId="0" borderId="0" xfId="16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22" fillId="0" borderId="0" xfId="16" applyNumberFormat="1" applyFont="1" applyBorder="1" applyAlignment="1">
      <alignment/>
    </xf>
    <xf numFmtId="41" fontId="22" fillId="0" borderId="0" xfId="16" applyNumberFormat="1" applyFont="1" applyBorder="1" applyAlignment="1">
      <alignment horizontal="right"/>
    </xf>
    <xf numFmtId="41" fontId="22" fillId="0" borderId="0" xfId="16" applyNumberFormat="1" applyFont="1" applyBorder="1" applyAlignment="1">
      <alignment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7" fontId="22" fillId="0" borderId="14" xfId="16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177" fontId="22" fillId="0" borderId="14" xfId="16" applyNumberFormat="1" applyFont="1" applyBorder="1" applyAlignment="1">
      <alignment/>
    </xf>
    <xf numFmtId="183" fontId="0" fillId="0" borderId="0" xfId="0" applyNumberFormat="1" applyFont="1" applyAlignment="1">
      <alignment vertical="center"/>
    </xf>
    <xf numFmtId="0" fontId="23" fillId="0" borderId="12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41" fontId="23" fillId="0" borderId="0" xfId="16" applyNumberFormat="1" applyFont="1" applyAlignment="1">
      <alignment/>
    </xf>
    <xf numFmtId="41" fontId="23" fillId="0" borderId="0" xfId="16" applyNumberFormat="1" applyFont="1" applyAlignment="1">
      <alignment horizontal="right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7表　採血及び供給の状況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8.66015625" defaultRowHeight="18"/>
  <cols>
    <col min="1" max="2" width="9.16015625" style="144" customWidth="1"/>
    <col min="3" max="4" width="9.5" style="144" bestFit="1" customWidth="1"/>
    <col min="5" max="7" width="8.58203125" style="144" bestFit="1" customWidth="1"/>
    <col min="8" max="8" width="9.5" style="144" bestFit="1" customWidth="1"/>
    <col min="9" max="9" width="8.58203125" style="144" bestFit="1" customWidth="1"/>
    <col min="10" max="10" width="9.5" style="144" bestFit="1" customWidth="1"/>
    <col min="11" max="12" width="8.58203125" style="144" bestFit="1" customWidth="1"/>
    <col min="13" max="13" width="7.58203125" style="144" bestFit="1" customWidth="1"/>
    <col min="14" max="14" width="10.91015625" style="144" bestFit="1" customWidth="1"/>
    <col min="15" max="15" width="2.08203125" style="144" customWidth="1"/>
    <col min="16" max="16384" width="8.83203125" style="144" customWidth="1"/>
  </cols>
  <sheetData>
    <row r="1" spans="1:14" s="141" customFormat="1" ht="21" customHeight="1">
      <c r="A1" s="140" t="s">
        <v>1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41" customFormat="1" ht="18" customHeight="1">
      <c r="A2" s="142"/>
      <c r="B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8" thickBot="1">
      <c r="A3" s="14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3" t="s">
        <v>45</v>
      </c>
    </row>
    <row r="4" spans="1:14" ht="18" thickTop="1">
      <c r="A4" s="145"/>
      <c r="B4" s="145"/>
      <c r="C4" s="146" t="s">
        <v>58</v>
      </c>
      <c r="D4" s="146"/>
      <c r="E4" s="146"/>
      <c r="F4" s="146"/>
      <c r="G4" s="146" t="s">
        <v>59</v>
      </c>
      <c r="H4" s="146"/>
      <c r="I4" s="146"/>
      <c r="J4" s="146"/>
      <c r="K4" s="147" t="s">
        <v>60</v>
      </c>
      <c r="L4" s="148"/>
      <c r="M4" s="148"/>
      <c r="N4" s="148"/>
    </row>
    <row r="5" spans="1:14" ht="17.25">
      <c r="A5" s="1"/>
      <c r="B5" s="1"/>
      <c r="C5" s="149" t="s">
        <v>61</v>
      </c>
      <c r="D5" s="149" t="s">
        <v>78</v>
      </c>
      <c r="E5" s="149" t="s">
        <v>62</v>
      </c>
      <c r="F5" s="149" t="s">
        <v>63</v>
      </c>
      <c r="G5" s="149" t="s">
        <v>61</v>
      </c>
      <c r="H5" s="149" t="s">
        <v>78</v>
      </c>
      <c r="I5" s="149" t="s">
        <v>62</v>
      </c>
      <c r="J5" s="149" t="s">
        <v>63</v>
      </c>
      <c r="K5" s="149" t="s">
        <v>61</v>
      </c>
      <c r="L5" s="149" t="s">
        <v>78</v>
      </c>
      <c r="M5" s="149" t="s">
        <v>62</v>
      </c>
      <c r="N5" s="150" t="s">
        <v>63</v>
      </c>
    </row>
    <row r="6" spans="1:22" s="179" customFormat="1" ht="17.25">
      <c r="A6" s="175" t="s">
        <v>85</v>
      </c>
      <c r="B6" s="176"/>
      <c r="C6" s="177">
        <v>103773</v>
      </c>
      <c r="D6" s="178">
        <v>0</v>
      </c>
      <c r="E6" s="177">
        <v>49011</v>
      </c>
      <c r="F6" s="177">
        <v>54762</v>
      </c>
      <c r="G6" s="177">
        <v>87998</v>
      </c>
      <c r="H6" s="178">
        <v>0</v>
      </c>
      <c r="I6" s="177">
        <v>49011</v>
      </c>
      <c r="J6" s="177">
        <v>38987</v>
      </c>
      <c r="K6" s="177">
        <v>15775</v>
      </c>
      <c r="L6" s="178">
        <v>0</v>
      </c>
      <c r="M6" s="178">
        <v>0</v>
      </c>
      <c r="N6" s="177">
        <v>15775</v>
      </c>
      <c r="P6" s="180"/>
      <c r="Q6" s="180"/>
      <c r="R6" s="180"/>
      <c r="S6" s="180"/>
      <c r="T6" s="180"/>
      <c r="U6" s="180"/>
      <c r="V6" s="180"/>
    </row>
    <row r="7" spans="1:22" ht="17.25">
      <c r="A7" s="151" t="s">
        <v>65</v>
      </c>
      <c r="B7" s="152"/>
      <c r="C7" s="153">
        <v>1425</v>
      </c>
      <c r="D7" s="154">
        <v>0</v>
      </c>
      <c r="E7" s="153">
        <v>189</v>
      </c>
      <c r="F7" s="153">
        <v>1236</v>
      </c>
      <c r="G7" s="153">
        <v>1217</v>
      </c>
      <c r="H7" s="154">
        <v>0</v>
      </c>
      <c r="I7" s="155">
        <v>189</v>
      </c>
      <c r="J7" s="153">
        <v>1028</v>
      </c>
      <c r="K7" s="153">
        <v>208</v>
      </c>
      <c r="L7" s="154">
        <v>0</v>
      </c>
      <c r="M7" s="154">
        <v>0</v>
      </c>
      <c r="N7" s="153">
        <v>208</v>
      </c>
      <c r="P7" s="156"/>
      <c r="Q7" s="156"/>
      <c r="R7" s="156"/>
      <c r="S7" s="156"/>
      <c r="T7" s="156"/>
      <c r="U7" s="156"/>
      <c r="V7" s="156"/>
    </row>
    <row r="8" spans="1:22" ht="17.25">
      <c r="A8" s="151" t="s">
        <v>66</v>
      </c>
      <c r="B8" s="152"/>
      <c r="C8" s="153">
        <v>71049</v>
      </c>
      <c r="D8" s="154">
        <v>0</v>
      </c>
      <c r="E8" s="153">
        <v>17523</v>
      </c>
      <c r="F8" s="153">
        <v>53526</v>
      </c>
      <c r="G8" s="153">
        <v>55482</v>
      </c>
      <c r="H8" s="154">
        <v>0</v>
      </c>
      <c r="I8" s="155">
        <v>17523</v>
      </c>
      <c r="J8" s="153">
        <v>37959</v>
      </c>
      <c r="K8" s="153">
        <v>15567</v>
      </c>
      <c r="L8" s="154">
        <v>0</v>
      </c>
      <c r="M8" s="154">
        <v>0</v>
      </c>
      <c r="N8" s="153">
        <v>15567</v>
      </c>
      <c r="P8" s="156"/>
      <c r="Q8" s="156"/>
      <c r="R8" s="156"/>
      <c r="S8" s="156"/>
      <c r="T8" s="156"/>
      <c r="U8" s="156"/>
      <c r="V8" s="156"/>
    </row>
    <row r="9" spans="1:22" ht="17.25">
      <c r="A9" s="151" t="s">
        <v>9</v>
      </c>
      <c r="B9" s="152"/>
      <c r="C9" s="153">
        <v>15728</v>
      </c>
      <c r="D9" s="154">
        <v>0</v>
      </c>
      <c r="E9" s="154">
        <v>15728</v>
      </c>
      <c r="F9" s="154">
        <v>0</v>
      </c>
      <c r="G9" s="153">
        <v>15728</v>
      </c>
      <c r="H9" s="154">
        <v>0</v>
      </c>
      <c r="I9" s="155">
        <v>15728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P9" s="156"/>
      <c r="Q9" s="156"/>
      <c r="R9" s="156"/>
      <c r="S9" s="156"/>
      <c r="T9" s="156"/>
      <c r="U9" s="156"/>
      <c r="V9" s="156"/>
    </row>
    <row r="10" spans="1:22" ht="17.25">
      <c r="A10" s="151" t="s">
        <v>10</v>
      </c>
      <c r="B10" s="152"/>
      <c r="C10" s="157">
        <v>15571</v>
      </c>
      <c r="D10" s="158">
        <v>0</v>
      </c>
      <c r="E10" s="158">
        <v>15571</v>
      </c>
      <c r="F10" s="158">
        <v>0</v>
      </c>
      <c r="G10" s="157">
        <v>15571</v>
      </c>
      <c r="H10" s="158">
        <v>0</v>
      </c>
      <c r="I10" s="159">
        <v>15571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P10" s="156"/>
      <c r="Q10" s="156"/>
      <c r="R10" s="156"/>
      <c r="S10" s="156"/>
      <c r="T10" s="156"/>
      <c r="U10" s="156"/>
      <c r="V10" s="156"/>
    </row>
    <row r="11" spans="1:22" ht="17.25">
      <c r="A11" s="151" t="s">
        <v>86</v>
      </c>
      <c r="B11" s="152"/>
      <c r="C11" s="157">
        <v>103930</v>
      </c>
      <c r="D11" s="157">
        <v>0</v>
      </c>
      <c r="E11" s="157">
        <v>47209</v>
      </c>
      <c r="F11" s="157">
        <v>56721</v>
      </c>
      <c r="G11" s="157">
        <v>87888</v>
      </c>
      <c r="H11" s="158">
        <v>0</v>
      </c>
      <c r="I11" s="157">
        <v>47209</v>
      </c>
      <c r="J11" s="157">
        <v>40679</v>
      </c>
      <c r="K11" s="157">
        <v>16042</v>
      </c>
      <c r="L11" s="157">
        <v>0</v>
      </c>
      <c r="M11" s="158">
        <v>0</v>
      </c>
      <c r="N11" s="157">
        <v>16042</v>
      </c>
      <c r="P11" s="156"/>
      <c r="Q11" s="156"/>
      <c r="R11" s="156"/>
      <c r="S11" s="156"/>
      <c r="T11" s="156"/>
      <c r="U11" s="156"/>
      <c r="V11" s="156"/>
    </row>
    <row r="12" spans="1:16" s="163" customFormat="1" ht="18" thickBot="1">
      <c r="A12" s="160" t="s">
        <v>68</v>
      </c>
      <c r="B12" s="161"/>
      <c r="C12" s="162">
        <v>0.998</v>
      </c>
      <c r="D12" s="162"/>
      <c r="E12" s="162">
        <v>1.038</v>
      </c>
      <c r="F12" s="162">
        <v>0.965</v>
      </c>
      <c r="G12" s="162">
        <v>1.001</v>
      </c>
      <c r="H12" s="162"/>
      <c r="I12" s="162">
        <v>1.038</v>
      </c>
      <c r="J12" s="162">
        <v>0.958</v>
      </c>
      <c r="K12" s="162">
        <v>0.983</v>
      </c>
      <c r="L12" s="162"/>
      <c r="M12" s="162"/>
      <c r="N12" s="162">
        <v>0.983</v>
      </c>
      <c r="P12" s="156"/>
    </row>
    <row r="13" spans="1:15" s="141" customFormat="1" ht="13.5" customHeight="1" thickTop="1">
      <c r="A13" s="1"/>
      <c r="B13" s="1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4" s="141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 thickBot="1">
      <c r="A15" s="141" t="s">
        <v>11</v>
      </c>
      <c r="B15" s="16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43" t="s">
        <v>51</v>
      </c>
    </row>
    <row r="16" spans="1:14" ht="18" thickTop="1">
      <c r="A16" s="145"/>
      <c r="B16" s="166"/>
      <c r="C16" s="167" t="s">
        <v>69</v>
      </c>
      <c r="D16" s="168"/>
      <c r="E16" s="167" t="s">
        <v>70</v>
      </c>
      <c r="F16" s="168"/>
      <c r="G16" s="147" t="s">
        <v>71</v>
      </c>
      <c r="H16" s="148"/>
      <c r="I16" s="148"/>
      <c r="J16" s="148"/>
      <c r="K16" s="148"/>
      <c r="L16" s="148"/>
      <c r="M16" s="148"/>
      <c r="N16" s="148"/>
    </row>
    <row r="17" spans="1:14" ht="17.25">
      <c r="A17" s="1"/>
      <c r="B17" s="1"/>
      <c r="C17" s="169"/>
      <c r="D17" s="170"/>
      <c r="E17" s="169"/>
      <c r="F17" s="170"/>
      <c r="G17" s="169" t="s">
        <v>72</v>
      </c>
      <c r="H17" s="170"/>
      <c r="I17" s="169" t="s">
        <v>73</v>
      </c>
      <c r="J17" s="170"/>
      <c r="K17" s="169" t="s">
        <v>74</v>
      </c>
      <c r="L17" s="170"/>
      <c r="M17" s="169" t="s">
        <v>75</v>
      </c>
      <c r="N17" s="171"/>
    </row>
    <row r="18" spans="1:16" s="179" customFormat="1" ht="17.25">
      <c r="A18" s="175" t="s">
        <v>85</v>
      </c>
      <c r="B18" s="176"/>
      <c r="C18" s="177"/>
      <c r="D18" s="177">
        <v>387486.5</v>
      </c>
      <c r="E18" s="177"/>
      <c r="F18" s="178">
        <v>0</v>
      </c>
      <c r="G18" s="177"/>
      <c r="H18" s="177">
        <v>387486.5</v>
      </c>
      <c r="I18" s="177"/>
      <c r="J18" s="177">
        <v>137217</v>
      </c>
      <c r="K18" s="177"/>
      <c r="L18" s="177">
        <v>75362.5</v>
      </c>
      <c r="M18" s="177"/>
      <c r="N18" s="177">
        <v>174907</v>
      </c>
      <c r="P18" s="180"/>
    </row>
    <row r="19" spans="1:16" ht="17.25">
      <c r="A19" s="151" t="s">
        <v>76</v>
      </c>
      <c r="B19" s="152"/>
      <c r="C19" s="153"/>
      <c r="D19" s="153">
        <v>2418</v>
      </c>
      <c r="E19" s="153"/>
      <c r="F19" s="154">
        <v>0</v>
      </c>
      <c r="G19" s="153"/>
      <c r="H19" s="153">
        <v>2418</v>
      </c>
      <c r="I19" s="153"/>
      <c r="J19" s="153">
        <v>1589</v>
      </c>
      <c r="K19" s="153"/>
      <c r="L19" s="153">
        <v>829</v>
      </c>
      <c r="M19" s="153"/>
      <c r="N19" s="154">
        <v>0</v>
      </c>
      <c r="P19" s="156"/>
    </row>
    <row r="20" spans="1:16" ht="17.25">
      <c r="A20" s="151" t="s">
        <v>77</v>
      </c>
      <c r="B20" s="152"/>
      <c r="C20" s="153"/>
      <c r="D20" s="153">
        <v>89987</v>
      </c>
      <c r="E20" s="153"/>
      <c r="F20" s="154">
        <v>0</v>
      </c>
      <c r="G20" s="153"/>
      <c r="H20" s="153">
        <v>89987</v>
      </c>
      <c r="I20" s="153"/>
      <c r="J20" s="153">
        <v>67814</v>
      </c>
      <c r="K20" s="153"/>
      <c r="L20" s="153">
        <v>22173</v>
      </c>
      <c r="M20" s="153"/>
      <c r="N20" s="153">
        <v>0</v>
      </c>
      <c r="P20" s="156"/>
    </row>
    <row r="21" spans="1:16" ht="17.25">
      <c r="A21" s="172" t="s">
        <v>14</v>
      </c>
      <c r="B21" s="152"/>
      <c r="C21" s="153"/>
      <c r="D21" s="153">
        <v>18074</v>
      </c>
      <c r="E21" s="153"/>
      <c r="F21" s="154">
        <v>0</v>
      </c>
      <c r="G21" s="153"/>
      <c r="H21" s="153">
        <v>18074</v>
      </c>
      <c r="I21" s="153"/>
      <c r="J21" s="154">
        <v>0</v>
      </c>
      <c r="K21" s="153"/>
      <c r="L21" s="153">
        <v>3188</v>
      </c>
      <c r="M21" s="153"/>
      <c r="N21" s="153">
        <v>14886</v>
      </c>
      <c r="P21" s="156"/>
    </row>
    <row r="22" spans="1:16" ht="17.25">
      <c r="A22" s="151" t="s">
        <v>86</v>
      </c>
      <c r="B22" s="152"/>
      <c r="C22" s="157"/>
      <c r="D22" s="157">
        <v>404764</v>
      </c>
      <c r="E22" s="157"/>
      <c r="F22" s="158">
        <v>0</v>
      </c>
      <c r="G22" s="157"/>
      <c r="H22" s="157">
        <v>404764</v>
      </c>
      <c r="I22" s="157"/>
      <c r="J22" s="157">
        <v>138084</v>
      </c>
      <c r="K22" s="157"/>
      <c r="L22" s="157">
        <v>68343</v>
      </c>
      <c r="M22" s="157"/>
      <c r="N22" s="157">
        <v>198337</v>
      </c>
      <c r="P22" s="156"/>
    </row>
    <row r="23" spans="1:16" s="163" customFormat="1" ht="18" thickBot="1">
      <c r="A23" s="160" t="s">
        <v>68</v>
      </c>
      <c r="B23" s="161"/>
      <c r="C23" s="173"/>
      <c r="D23" s="173">
        <v>0.957</v>
      </c>
      <c r="E23" s="173"/>
      <c r="F23" s="162"/>
      <c r="G23" s="173"/>
      <c r="H23" s="173">
        <v>0.957</v>
      </c>
      <c r="I23" s="173"/>
      <c r="J23" s="173">
        <v>0.994</v>
      </c>
      <c r="K23" s="173"/>
      <c r="L23" s="173">
        <v>1.103</v>
      </c>
      <c r="M23" s="173"/>
      <c r="N23" s="173">
        <v>0.882</v>
      </c>
      <c r="P23" s="156"/>
    </row>
    <row r="24" spans="4:15" ht="18" thickTop="1"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</sheetData>
  <mergeCells count="23">
    <mergeCell ref="A22:B22"/>
    <mergeCell ref="A18:B18"/>
    <mergeCell ref="A19:B19"/>
    <mergeCell ref="A20:B20"/>
    <mergeCell ref="A21:B21"/>
    <mergeCell ref="G16:N16"/>
    <mergeCell ref="G17:H17"/>
    <mergeCell ref="K17:L17"/>
    <mergeCell ref="M17:N17"/>
    <mergeCell ref="K4:N4"/>
    <mergeCell ref="A6:B6"/>
    <mergeCell ref="A7:B7"/>
    <mergeCell ref="A8:B8"/>
    <mergeCell ref="A12:B12"/>
    <mergeCell ref="A23:B23"/>
    <mergeCell ref="C4:F4"/>
    <mergeCell ref="G4:J4"/>
    <mergeCell ref="A9:B9"/>
    <mergeCell ref="I17:J17"/>
    <mergeCell ref="A10:B10"/>
    <mergeCell ref="A11:B11"/>
    <mergeCell ref="C16:D17"/>
    <mergeCell ref="E16:F17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8.66015625" defaultRowHeight="18"/>
  <cols>
    <col min="1" max="2" width="9.16015625" style="0" customWidth="1"/>
    <col min="3" max="3" width="7.83203125" style="0" customWidth="1"/>
    <col min="4" max="4" width="7.66015625" style="0" customWidth="1"/>
    <col min="5" max="5" width="7" style="0" customWidth="1"/>
    <col min="6" max="6" width="6.83203125" style="0" customWidth="1"/>
    <col min="7" max="7" width="7.08203125" style="0" customWidth="1"/>
    <col min="8" max="8" width="7.91015625" style="0" customWidth="1"/>
    <col min="9" max="9" width="7.33203125" style="0" customWidth="1"/>
    <col min="10" max="10" width="7.91015625" style="0" customWidth="1"/>
    <col min="11" max="11" width="7.41015625" style="0" customWidth="1"/>
    <col min="12" max="12" width="7.08203125" style="0" customWidth="1"/>
    <col min="13" max="13" width="6.33203125" style="0" customWidth="1"/>
    <col min="14" max="14" width="7.83203125" style="0" customWidth="1"/>
    <col min="15" max="15" width="2.08203125" style="0" customWidth="1"/>
  </cols>
  <sheetData>
    <row r="1" spans="1:14" ht="21" customHeight="1">
      <c r="A1" s="79" t="s">
        <v>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>
      <c r="A2" s="61"/>
      <c r="B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8" thickBot="1">
      <c r="A3" s="65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0" t="s">
        <v>45</v>
      </c>
    </row>
    <row r="4" spans="1:14" ht="18" thickTop="1">
      <c r="A4" s="59"/>
      <c r="B4" s="59"/>
      <c r="C4" s="97" t="s">
        <v>58</v>
      </c>
      <c r="D4" s="97"/>
      <c r="E4" s="97"/>
      <c r="F4" s="97"/>
      <c r="G4" s="97" t="s">
        <v>59</v>
      </c>
      <c r="H4" s="97"/>
      <c r="I4" s="97"/>
      <c r="J4" s="97"/>
      <c r="K4" s="104" t="s">
        <v>60</v>
      </c>
      <c r="L4" s="105"/>
      <c r="M4" s="105"/>
      <c r="N4" s="105"/>
    </row>
    <row r="5" spans="1:14" ht="17.25">
      <c r="A5" s="58"/>
      <c r="B5" s="58"/>
      <c r="C5" s="62" t="s">
        <v>61</v>
      </c>
      <c r="D5" s="62" t="s">
        <v>81</v>
      </c>
      <c r="E5" s="62" t="s">
        <v>62</v>
      </c>
      <c r="F5" s="62" t="s">
        <v>63</v>
      </c>
      <c r="G5" s="62" t="s">
        <v>61</v>
      </c>
      <c r="H5" s="62" t="s">
        <v>81</v>
      </c>
      <c r="I5" s="62" t="s">
        <v>62</v>
      </c>
      <c r="J5" s="62" t="s">
        <v>63</v>
      </c>
      <c r="K5" s="62" t="s">
        <v>61</v>
      </c>
      <c r="L5" s="62" t="s">
        <v>81</v>
      </c>
      <c r="M5" s="62" t="s">
        <v>62</v>
      </c>
      <c r="N5" s="63" t="s">
        <v>63</v>
      </c>
    </row>
    <row r="6" spans="1:22" ht="17.25">
      <c r="A6" s="106" t="s">
        <v>82</v>
      </c>
      <c r="B6" s="107"/>
      <c r="C6" s="82">
        <v>103930</v>
      </c>
      <c r="D6" s="83">
        <v>0</v>
      </c>
      <c r="E6" s="82">
        <v>47209</v>
      </c>
      <c r="F6" s="82">
        <v>56721</v>
      </c>
      <c r="G6" s="82">
        <v>87888</v>
      </c>
      <c r="H6" s="83">
        <v>0</v>
      </c>
      <c r="I6" s="82">
        <v>47209</v>
      </c>
      <c r="J6" s="82">
        <v>40679</v>
      </c>
      <c r="K6" s="82">
        <v>16042</v>
      </c>
      <c r="L6" s="83">
        <v>0</v>
      </c>
      <c r="M6" s="83">
        <v>0</v>
      </c>
      <c r="N6" s="82">
        <v>16042</v>
      </c>
      <c r="P6" s="92"/>
      <c r="Q6" s="92"/>
      <c r="R6" s="92"/>
      <c r="S6" s="92"/>
      <c r="T6" s="92"/>
      <c r="U6" s="92"/>
      <c r="V6" s="92"/>
    </row>
    <row r="7" spans="1:22" ht="17.25">
      <c r="A7" s="98" t="s">
        <v>65</v>
      </c>
      <c r="B7" s="99"/>
      <c r="C7" s="84">
        <v>4002</v>
      </c>
      <c r="D7" s="85">
        <v>0</v>
      </c>
      <c r="E7" s="84">
        <v>1080</v>
      </c>
      <c r="F7" s="84">
        <v>2922</v>
      </c>
      <c r="G7" s="84">
        <v>3556</v>
      </c>
      <c r="H7" s="85">
        <v>0</v>
      </c>
      <c r="I7" s="86">
        <v>1080</v>
      </c>
      <c r="J7" s="84">
        <v>2476</v>
      </c>
      <c r="K7" s="84">
        <v>446</v>
      </c>
      <c r="L7" s="85">
        <v>0</v>
      </c>
      <c r="M7" s="85">
        <v>0</v>
      </c>
      <c r="N7" s="84">
        <v>446</v>
      </c>
      <c r="P7" s="92"/>
      <c r="Q7" s="92"/>
      <c r="R7" s="92"/>
      <c r="S7" s="92"/>
      <c r="T7" s="92"/>
      <c r="U7" s="92"/>
      <c r="V7" s="92"/>
    </row>
    <row r="8" spans="1:22" ht="17.25">
      <c r="A8" s="98" t="s">
        <v>66</v>
      </c>
      <c r="B8" s="99"/>
      <c r="C8" s="84">
        <v>69832</v>
      </c>
      <c r="D8" s="85">
        <v>0</v>
      </c>
      <c r="E8" s="84">
        <v>16033</v>
      </c>
      <c r="F8" s="84">
        <v>53799</v>
      </c>
      <c r="G8" s="84">
        <v>54236</v>
      </c>
      <c r="H8" s="85">
        <v>0</v>
      </c>
      <c r="I8" s="86">
        <v>16033</v>
      </c>
      <c r="J8" s="84">
        <v>38203</v>
      </c>
      <c r="K8" s="84">
        <v>15596</v>
      </c>
      <c r="L8" s="85">
        <v>0</v>
      </c>
      <c r="M8" s="85">
        <v>0</v>
      </c>
      <c r="N8" s="84">
        <v>15596</v>
      </c>
      <c r="P8" s="92"/>
      <c r="Q8" s="92"/>
      <c r="R8" s="92"/>
      <c r="S8" s="92"/>
      <c r="T8" s="92"/>
      <c r="U8" s="92"/>
      <c r="V8" s="92"/>
    </row>
    <row r="9" spans="1:22" ht="17.25">
      <c r="A9" s="98" t="s">
        <v>9</v>
      </c>
      <c r="B9" s="99"/>
      <c r="C9" s="84">
        <v>12010</v>
      </c>
      <c r="D9" s="85">
        <v>0</v>
      </c>
      <c r="E9" s="85">
        <v>12010</v>
      </c>
      <c r="F9" s="85">
        <v>0</v>
      </c>
      <c r="G9" s="84">
        <v>12010</v>
      </c>
      <c r="H9" s="85">
        <v>0</v>
      </c>
      <c r="I9" s="86">
        <v>12010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P9" s="92"/>
      <c r="Q9" s="92"/>
      <c r="R9" s="92"/>
      <c r="S9" s="92"/>
      <c r="T9" s="92"/>
      <c r="U9" s="92"/>
      <c r="V9" s="92"/>
    </row>
    <row r="10" spans="1:22" ht="17.25">
      <c r="A10" s="98" t="s">
        <v>10</v>
      </c>
      <c r="B10" s="99"/>
      <c r="C10" s="87">
        <v>18086</v>
      </c>
      <c r="D10" s="88">
        <v>0</v>
      </c>
      <c r="E10" s="88">
        <v>18086</v>
      </c>
      <c r="F10" s="88">
        <v>0</v>
      </c>
      <c r="G10" s="87">
        <v>18086</v>
      </c>
      <c r="H10" s="88">
        <v>0</v>
      </c>
      <c r="I10" s="89">
        <v>18086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P10" s="92"/>
      <c r="Q10" s="92"/>
      <c r="R10" s="92"/>
      <c r="S10" s="92"/>
      <c r="T10" s="92"/>
      <c r="U10" s="92"/>
      <c r="V10" s="92"/>
    </row>
    <row r="11" spans="1:22" ht="17.25">
      <c r="A11" s="98" t="s">
        <v>83</v>
      </c>
      <c r="B11" s="99"/>
      <c r="C11" s="87">
        <v>109486</v>
      </c>
      <c r="D11" s="87">
        <v>1414</v>
      </c>
      <c r="E11" s="87">
        <v>49118</v>
      </c>
      <c r="F11" s="87">
        <v>58954</v>
      </c>
      <c r="G11" s="87">
        <v>93079</v>
      </c>
      <c r="H11" s="88">
        <v>0</v>
      </c>
      <c r="I11" s="87">
        <v>49118</v>
      </c>
      <c r="J11" s="87">
        <v>43961</v>
      </c>
      <c r="K11" s="87">
        <v>16407</v>
      </c>
      <c r="L11" s="87">
        <v>1414</v>
      </c>
      <c r="M11" s="88">
        <v>0</v>
      </c>
      <c r="N11" s="87">
        <v>14993</v>
      </c>
      <c r="P11" s="92"/>
      <c r="Q11" s="92"/>
      <c r="R11" s="92"/>
      <c r="S11" s="92"/>
      <c r="T11" s="92"/>
      <c r="U11" s="92"/>
      <c r="V11" s="92"/>
    </row>
    <row r="12" spans="1:16" s="81" customFormat="1" ht="18" thickBot="1">
      <c r="A12" s="95" t="s">
        <v>68</v>
      </c>
      <c r="B12" s="96"/>
      <c r="C12" s="90">
        <v>94.92537858721664</v>
      </c>
      <c r="D12" s="90">
        <v>0</v>
      </c>
      <c r="E12" s="90">
        <v>96.11344110102203</v>
      </c>
      <c r="F12" s="90">
        <v>96.21230111612444</v>
      </c>
      <c r="G12" s="90">
        <v>94.42301700705852</v>
      </c>
      <c r="H12" s="90">
        <v>0</v>
      </c>
      <c r="I12" s="90">
        <v>96.11344110102203</v>
      </c>
      <c r="J12" s="90">
        <v>92.53429175860421</v>
      </c>
      <c r="K12" s="90">
        <v>97.77533979399037</v>
      </c>
      <c r="L12" s="90">
        <v>0</v>
      </c>
      <c r="M12" s="90">
        <v>0</v>
      </c>
      <c r="N12" s="90">
        <v>106.99659841259253</v>
      </c>
      <c r="P12" s="92"/>
    </row>
    <row r="13" spans="1:15" ht="13.5" customHeight="1" thickTop="1">
      <c r="A13" s="58"/>
      <c r="B13" s="58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4" ht="13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" thickBot="1">
      <c r="A15" s="65" t="s">
        <v>11</v>
      </c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80" t="s">
        <v>51</v>
      </c>
    </row>
    <row r="16" spans="1:14" ht="18" thickTop="1">
      <c r="A16" s="59"/>
      <c r="B16" s="60"/>
      <c r="C16" s="102" t="s">
        <v>69</v>
      </c>
      <c r="D16" s="103"/>
      <c r="E16" s="102" t="s">
        <v>70</v>
      </c>
      <c r="F16" s="103"/>
      <c r="G16" s="104" t="s">
        <v>71</v>
      </c>
      <c r="H16" s="105"/>
      <c r="I16" s="105"/>
      <c r="J16" s="105"/>
      <c r="K16" s="105"/>
      <c r="L16" s="105"/>
      <c r="M16" s="105"/>
      <c r="N16" s="105"/>
    </row>
    <row r="17" spans="1:14" ht="17.25">
      <c r="A17" s="58"/>
      <c r="B17" s="58"/>
      <c r="C17" s="100"/>
      <c r="D17" s="101"/>
      <c r="E17" s="100"/>
      <c r="F17" s="101"/>
      <c r="G17" s="100" t="s">
        <v>72</v>
      </c>
      <c r="H17" s="101"/>
      <c r="I17" s="100" t="s">
        <v>73</v>
      </c>
      <c r="J17" s="101"/>
      <c r="K17" s="100" t="s">
        <v>74</v>
      </c>
      <c r="L17" s="101"/>
      <c r="M17" s="100" t="s">
        <v>75</v>
      </c>
      <c r="N17" s="108"/>
    </row>
    <row r="18" spans="1:16" ht="17.25">
      <c r="A18" s="106" t="s">
        <v>82</v>
      </c>
      <c r="B18" s="107"/>
      <c r="C18" s="82"/>
      <c r="D18" s="82">
        <v>404764</v>
      </c>
      <c r="E18" s="82"/>
      <c r="F18" s="83">
        <v>0</v>
      </c>
      <c r="G18" s="82"/>
      <c r="H18" s="82">
        <v>404764</v>
      </c>
      <c r="I18" s="82"/>
      <c r="J18" s="82">
        <v>138084</v>
      </c>
      <c r="K18" s="82"/>
      <c r="L18" s="82">
        <v>68343</v>
      </c>
      <c r="M18" s="82"/>
      <c r="N18" s="82">
        <v>198337</v>
      </c>
      <c r="P18" s="92"/>
    </row>
    <row r="19" spans="1:16" ht="17.25">
      <c r="A19" s="98" t="s">
        <v>76</v>
      </c>
      <c r="B19" s="99"/>
      <c r="C19" s="84"/>
      <c r="D19" s="84">
        <v>5214</v>
      </c>
      <c r="E19" s="84"/>
      <c r="F19" s="85">
        <v>0</v>
      </c>
      <c r="G19" s="84"/>
      <c r="H19" s="84">
        <v>5214</v>
      </c>
      <c r="I19" s="84"/>
      <c r="J19" s="84">
        <v>4414</v>
      </c>
      <c r="K19" s="84"/>
      <c r="L19" s="84">
        <v>786</v>
      </c>
      <c r="M19" s="84"/>
      <c r="N19" s="85">
        <v>14</v>
      </c>
      <c r="P19" s="92"/>
    </row>
    <row r="20" spans="1:16" ht="17.25">
      <c r="A20" s="98" t="s">
        <v>77</v>
      </c>
      <c r="B20" s="99"/>
      <c r="C20" s="84"/>
      <c r="D20" s="84">
        <v>93105</v>
      </c>
      <c r="E20" s="84"/>
      <c r="F20" s="85">
        <v>0</v>
      </c>
      <c r="G20" s="84"/>
      <c r="H20" s="84">
        <v>93105</v>
      </c>
      <c r="I20" s="84"/>
      <c r="J20" s="84">
        <v>66835</v>
      </c>
      <c r="K20" s="84"/>
      <c r="L20" s="84">
        <v>26261</v>
      </c>
      <c r="M20" s="84"/>
      <c r="N20" s="84">
        <v>9</v>
      </c>
      <c r="P20" s="92"/>
    </row>
    <row r="21" spans="1:16" ht="17.25">
      <c r="A21" s="109" t="s">
        <v>14</v>
      </c>
      <c r="B21" s="99"/>
      <c r="C21" s="84"/>
      <c r="D21" s="84">
        <v>20142</v>
      </c>
      <c r="E21" s="84"/>
      <c r="F21" s="85">
        <v>0</v>
      </c>
      <c r="G21" s="84"/>
      <c r="H21" s="84">
        <v>20142</v>
      </c>
      <c r="I21" s="84"/>
      <c r="J21" s="85">
        <v>0</v>
      </c>
      <c r="K21" s="84"/>
      <c r="L21" s="84">
        <v>3007</v>
      </c>
      <c r="M21" s="84"/>
      <c r="N21" s="84">
        <v>17135</v>
      </c>
      <c r="P21" s="92"/>
    </row>
    <row r="22" spans="1:16" ht="17.25">
      <c r="A22" s="98" t="s">
        <v>83</v>
      </c>
      <c r="B22" s="99"/>
      <c r="C22" s="87"/>
      <c r="D22" s="87">
        <v>419055</v>
      </c>
      <c r="E22" s="87"/>
      <c r="F22" s="88">
        <v>0</v>
      </c>
      <c r="G22" s="87"/>
      <c r="H22" s="87">
        <v>419055</v>
      </c>
      <c r="I22" s="87"/>
      <c r="J22" s="87">
        <v>136773</v>
      </c>
      <c r="K22" s="87"/>
      <c r="L22" s="87">
        <v>76900</v>
      </c>
      <c r="M22" s="87"/>
      <c r="N22" s="87">
        <v>205382</v>
      </c>
      <c r="P22" s="92"/>
    </row>
    <row r="23" spans="1:16" s="81" customFormat="1" ht="18" thickBot="1">
      <c r="A23" s="95" t="s">
        <v>68</v>
      </c>
      <c r="B23" s="96"/>
      <c r="C23" s="91"/>
      <c r="D23" s="91">
        <v>96.58970779491952</v>
      </c>
      <c r="E23" s="91"/>
      <c r="F23" s="90">
        <v>0</v>
      </c>
      <c r="G23" s="91"/>
      <c r="H23" s="91">
        <v>96.58970779491952</v>
      </c>
      <c r="I23" s="91"/>
      <c r="J23" s="91">
        <v>100.95852251540875</v>
      </c>
      <c r="K23" s="91"/>
      <c r="L23" s="91">
        <v>88.87256176853056</v>
      </c>
      <c r="M23" s="91"/>
      <c r="N23" s="91">
        <v>96.56980650689933</v>
      </c>
      <c r="P23" s="92"/>
    </row>
    <row r="24" spans="4:15" ht="18" thickTop="1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</sheetData>
  <mergeCells count="23">
    <mergeCell ref="A12:B12"/>
    <mergeCell ref="A23:B23"/>
    <mergeCell ref="C4:F4"/>
    <mergeCell ref="G4:J4"/>
    <mergeCell ref="A9:B9"/>
    <mergeCell ref="I17:J17"/>
    <mergeCell ref="A10:B10"/>
    <mergeCell ref="A11:B11"/>
    <mergeCell ref="C16:D17"/>
    <mergeCell ref="E16:F17"/>
    <mergeCell ref="K4:N4"/>
    <mergeCell ref="A6:B6"/>
    <mergeCell ref="A7:B7"/>
    <mergeCell ref="A8:B8"/>
    <mergeCell ref="G16:N16"/>
    <mergeCell ref="G17:H17"/>
    <mergeCell ref="K17:L17"/>
    <mergeCell ref="M17:N17"/>
    <mergeCell ref="A22:B22"/>
    <mergeCell ref="A18:B18"/>
    <mergeCell ref="A19:B19"/>
    <mergeCell ref="A20:B20"/>
    <mergeCell ref="A21:B21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2" sqref="A2"/>
    </sheetView>
  </sheetViews>
  <sheetFormatPr defaultColWidth="8.66015625" defaultRowHeight="18"/>
  <cols>
    <col min="1" max="2" width="9.16015625" style="0" customWidth="1"/>
    <col min="3" max="3" width="6.66015625" style="0" customWidth="1"/>
    <col min="4" max="4" width="7.08203125" style="0" customWidth="1"/>
    <col min="5" max="5" width="6.58203125" style="0" customWidth="1"/>
    <col min="6" max="6" width="6.5" style="0" customWidth="1"/>
    <col min="7" max="7" width="6.58203125" style="0" customWidth="1"/>
    <col min="8" max="8" width="7.08203125" style="0" customWidth="1"/>
    <col min="9" max="9" width="6.66015625" style="0" customWidth="1"/>
    <col min="10" max="10" width="7.08203125" style="0" customWidth="1"/>
    <col min="11" max="11" width="6.58203125" style="0" customWidth="1"/>
    <col min="12" max="12" width="7.08203125" style="0" customWidth="1"/>
    <col min="13" max="13" width="6.33203125" style="0" customWidth="1"/>
    <col min="14" max="14" width="7.08203125" style="0" customWidth="1"/>
    <col min="15" max="15" width="2.08203125" style="0" customWidth="1"/>
  </cols>
  <sheetData>
    <row r="1" spans="1:14" ht="21" customHeight="1">
      <c r="A1" s="79" t="s">
        <v>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>
      <c r="A2" s="61"/>
      <c r="B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8" thickBot="1">
      <c r="A3" s="65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4" t="s">
        <v>45</v>
      </c>
    </row>
    <row r="4" spans="1:14" ht="18" thickTop="1">
      <c r="A4" s="59"/>
      <c r="B4" s="59"/>
      <c r="C4" s="97" t="s">
        <v>58</v>
      </c>
      <c r="D4" s="97"/>
      <c r="E4" s="97"/>
      <c r="F4" s="97"/>
      <c r="G4" s="97" t="s">
        <v>59</v>
      </c>
      <c r="H4" s="97"/>
      <c r="I4" s="97"/>
      <c r="J4" s="97"/>
      <c r="K4" s="104" t="s">
        <v>60</v>
      </c>
      <c r="L4" s="105"/>
      <c r="M4" s="105"/>
      <c r="N4" s="105"/>
    </row>
    <row r="5" spans="1:14" ht="17.25">
      <c r="A5" s="58"/>
      <c r="B5" s="58"/>
      <c r="C5" s="62" t="s">
        <v>61</v>
      </c>
      <c r="D5" s="62" t="s">
        <v>78</v>
      </c>
      <c r="E5" s="62" t="s">
        <v>62</v>
      </c>
      <c r="F5" s="62" t="s">
        <v>63</v>
      </c>
      <c r="G5" s="62" t="s">
        <v>61</v>
      </c>
      <c r="H5" s="62" t="s">
        <v>78</v>
      </c>
      <c r="I5" s="62" t="s">
        <v>62</v>
      </c>
      <c r="J5" s="62" t="s">
        <v>63</v>
      </c>
      <c r="K5" s="62" t="s">
        <v>61</v>
      </c>
      <c r="L5" s="62" t="s">
        <v>78</v>
      </c>
      <c r="M5" s="62" t="s">
        <v>62</v>
      </c>
      <c r="N5" s="63" t="s">
        <v>63</v>
      </c>
    </row>
    <row r="6" spans="1:14" ht="17.25">
      <c r="A6" s="106" t="s">
        <v>64</v>
      </c>
      <c r="B6" s="107"/>
      <c r="C6" s="49">
        <v>109486</v>
      </c>
      <c r="D6" s="49">
        <v>1414</v>
      </c>
      <c r="E6" s="49">
        <v>49118</v>
      </c>
      <c r="F6" s="49">
        <v>58954</v>
      </c>
      <c r="G6" s="49">
        <v>93079</v>
      </c>
      <c r="H6" s="66" t="s">
        <v>80</v>
      </c>
      <c r="I6" s="49">
        <v>49118</v>
      </c>
      <c r="J6" s="49">
        <v>43961</v>
      </c>
      <c r="K6" s="49">
        <v>16407</v>
      </c>
      <c r="L6" s="49">
        <v>1414</v>
      </c>
      <c r="M6" s="66" t="s">
        <v>80</v>
      </c>
      <c r="N6" s="49">
        <v>14993</v>
      </c>
    </row>
    <row r="7" spans="1:14" ht="17.25">
      <c r="A7" s="98" t="s">
        <v>65</v>
      </c>
      <c r="B7" s="99"/>
      <c r="C7" s="51">
        <v>10378</v>
      </c>
      <c r="D7" s="51">
        <v>94</v>
      </c>
      <c r="E7" s="51">
        <v>4014</v>
      </c>
      <c r="F7" s="51">
        <v>6270</v>
      </c>
      <c r="G7" s="51">
        <v>9086</v>
      </c>
      <c r="H7" s="67" t="s">
        <v>80</v>
      </c>
      <c r="I7" s="68">
        <v>4014</v>
      </c>
      <c r="J7" s="51">
        <v>5072</v>
      </c>
      <c r="K7" s="51">
        <v>1292</v>
      </c>
      <c r="L7" s="51">
        <v>94</v>
      </c>
      <c r="M7" s="67" t="s">
        <v>80</v>
      </c>
      <c r="N7" s="51">
        <v>1198</v>
      </c>
    </row>
    <row r="8" spans="1:14" ht="17.25">
      <c r="A8" s="98" t="s">
        <v>66</v>
      </c>
      <c r="B8" s="99"/>
      <c r="C8" s="51">
        <v>65963</v>
      </c>
      <c r="D8" s="51">
        <v>494</v>
      </c>
      <c r="E8" s="51">
        <v>12785</v>
      </c>
      <c r="F8" s="51">
        <v>52684</v>
      </c>
      <c r="G8" s="51">
        <v>51674</v>
      </c>
      <c r="H8" s="67" t="s">
        <v>80</v>
      </c>
      <c r="I8" s="68">
        <v>12785</v>
      </c>
      <c r="J8" s="51">
        <v>38889</v>
      </c>
      <c r="K8" s="51">
        <v>14289</v>
      </c>
      <c r="L8" s="51">
        <v>494</v>
      </c>
      <c r="M8" s="67" t="s">
        <v>80</v>
      </c>
      <c r="N8" s="51">
        <v>13795</v>
      </c>
    </row>
    <row r="9" spans="1:14" ht="17.25">
      <c r="A9" s="98" t="s">
        <v>9</v>
      </c>
      <c r="B9" s="99"/>
      <c r="C9" s="51">
        <v>14324</v>
      </c>
      <c r="D9" s="51">
        <v>818</v>
      </c>
      <c r="E9" s="51">
        <v>13506</v>
      </c>
      <c r="F9" s="67" t="s">
        <v>80</v>
      </c>
      <c r="G9" s="51">
        <v>13506</v>
      </c>
      <c r="H9" s="67" t="s">
        <v>80</v>
      </c>
      <c r="I9" s="68">
        <v>13506</v>
      </c>
      <c r="J9" s="67" t="s">
        <v>80</v>
      </c>
      <c r="K9" s="51">
        <v>818</v>
      </c>
      <c r="L9" s="51">
        <v>818</v>
      </c>
      <c r="M9" s="67" t="s">
        <v>80</v>
      </c>
      <c r="N9" s="67" t="s">
        <v>80</v>
      </c>
    </row>
    <row r="10" spans="1:14" ht="17.25">
      <c r="A10" s="98" t="s">
        <v>10</v>
      </c>
      <c r="B10" s="99"/>
      <c r="C10" s="51">
        <v>18821</v>
      </c>
      <c r="D10" s="51">
        <v>8</v>
      </c>
      <c r="E10" s="51">
        <v>18813</v>
      </c>
      <c r="F10" s="67" t="s">
        <v>80</v>
      </c>
      <c r="G10" s="51">
        <v>18813</v>
      </c>
      <c r="H10" s="67" t="s">
        <v>80</v>
      </c>
      <c r="I10" s="68">
        <v>18813</v>
      </c>
      <c r="J10" s="67" t="s">
        <v>80</v>
      </c>
      <c r="K10" s="51">
        <v>8</v>
      </c>
      <c r="L10" s="51">
        <v>8</v>
      </c>
      <c r="M10" s="67" t="s">
        <v>80</v>
      </c>
      <c r="N10" s="69" t="s">
        <v>80</v>
      </c>
    </row>
    <row r="11" spans="1:14" ht="17.25">
      <c r="A11" s="98" t="s">
        <v>67</v>
      </c>
      <c r="B11" s="99"/>
      <c r="C11" s="51">
        <v>111237</v>
      </c>
      <c r="D11" s="51">
        <v>2999</v>
      </c>
      <c r="E11" s="51">
        <v>42159</v>
      </c>
      <c r="F11" s="51">
        <v>66079</v>
      </c>
      <c r="G11" s="51">
        <v>95612</v>
      </c>
      <c r="H11" s="51">
        <v>1385</v>
      </c>
      <c r="I11" s="51">
        <v>42159</v>
      </c>
      <c r="J11" s="51">
        <v>52068</v>
      </c>
      <c r="K11" s="51">
        <v>15625</v>
      </c>
      <c r="L11" s="51">
        <v>1614</v>
      </c>
      <c r="M11" s="67" t="s">
        <v>80</v>
      </c>
      <c r="N11" s="51">
        <v>14011</v>
      </c>
    </row>
    <row r="12" spans="1:14" ht="18" thickBot="1">
      <c r="A12" s="110" t="s">
        <v>68</v>
      </c>
      <c r="B12" s="111"/>
      <c r="C12" s="70">
        <v>98.4</v>
      </c>
      <c r="D12" s="71">
        <v>47.1</v>
      </c>
      <c r="E12" s="71">
        <v>116.5</v>
      </c>
      <c r="F12" s="71">
        <v>89.2</v>
      </c>
      <c r="G12" s="71">
        <v>97.4</v>
      </c>
      <c r="H12" s="71">
        <v>0</v>
      </c>
      <c r="I12" s="71">
        <v>116.5</v>
      </c>
      <c r="J12" s="71">
        <v>84.4</v>
      </c>
      <c r="K12" s="71">
        <v>105</v>
      </c>
      <c r="L12" s="71">
        <v>87.6</v>
      </c>
      <c r="M12" s="72" t="s">
        <v>80</v>
      </c>
      <c r="N12" s="71">
        <v>107</v>
      </c>
    </row>
    <row r="13" spans="1:14" ht="13.5" customHeight="1" thickTop="1">
      <c r="A13" s="58"/>
      <c r="B13" s="5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3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" thickBot="1">
      <c r="A15" s="65" t="s">
        <v>11</v>
      </c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64" t="s">
        <v>51</v>
      </c>
    </row>
    <row r="16" spans="1:14" ht="18" thickTop="1">
      <c r="A16" s="59"/>
      <c r="B16" s="60"/>
      <c r="C16" s="102" t="s">
        <v>69</v>
      </c>
      <c r="D16" s="103"/>
      <c r="E16" s="102" t="s">
        <v>70</v>
      </c>
      <c r="F16" s="103"/>
      <c r="G16" s="104" t="s">
        <v>71</v>
      </c>
      <c r="H16" s="105"/>
      <c r="I16" s="105"/>
      <c r="J16" s="105"/>
      <c r="K16" s="105"/>
      <c r="L16" s="105"/>
      <c r="M16" s="105"/>
      <c r="N16" s="105"/>
    </row>
    <row r="17" spans="1:14" ht="17.25">
      <c r="A17" s="58"/>
      <c r="B17" s="58"/>
      <c r="C17" s="100"/>
      <c r="D17" s="101"/>
      <c r="E17" s="100"/>
      <c r="F17" s="101"/>
      <c r="G17" s="100" t="s">
        <v>72</v>
      </c>
      <c r="H17" s="101"/>
      <c r="I17" s="100" t="s">
        <v>73</v>
      </c>
      <c r="J17" s="101"/>
      <c r="K17" s="100" t="s">
        <v>74</v>
      </c>
      <c r="L17" s="101"/>
      <c r="M17" s="100" t="s">
        <v>75</v>
      </c>
      <c r="N17" s="108"/>
    </row>
    <row r="18" spans="1:14" ht="17.25">
      <c r="A18" s="106" t="s">
        <v>64</v>
      </c>
      <c r="B18" s="107"/>
      <c r="C18" s="49"/>
      <c r="D18" s="49">
        <v>125387</v>
      </c>
      <c r="E18" s="49"/>
      <c r="F18" s="66" t="s">
        <v>79</v>
      </c>
      <c r="G18" s="49"/>
      <c r="H18" s="49">
        <v>125387</v>
      </c>
      <c r="I18" s="49"/>
      <c r="J18" s="49">
        <v>73682</v>
      </c>
      <c r="K18" s="49"/>
      <c r="L18" s="49">
        <v>33482</v>
      </c>
      <c r="M18" s="49"/>
      <c r="N18" s="49">
        <v>18223</v>
      </c>
    </row>
    <row r="19" spans="1:14" ht="17.25">
      <c r="A19" s="98" t="s">
        <v>76</v>
      </c>
      <c r="B19" s="99"/>
      <c r="C19" s="51"/>
      <c r="D19" s="51">
        <v>12070</v>
      </c>
      <c r="E19" s="51"/>
      <c r="F19" s="67" t="s">
        <v>79</v>
      </c>
      <c r="G19" s="51"/>
      <c r="H19" s="51">
        <v>12070</v>
      </c>
      <c r="I19" s="51"/>
      <c r="J19" s="51">
        <v>10591</v>
      </c>
      <c r="K19" s="51"/>
      <c r="L19" s="51">
        <v>1479</v>
      </c>
      <c r="M19" s="51"/>
      <c r="N19" s="67" t="s">
        <v>79</v>
      </c>
    </row>
    <row r="20" spans="1:14" ht="17.25">
      <c r="A20" s="98" t="s">
        <v>77</v>
      </c>
      <c r="B20" s="99"/>
      <c r="C20" s="51"/>
      <c r="D20" s="51">
        <v>91290</v>
      </c>
      <c r="E20" s="51"/>
      <c r="F20" s="67" t="s">
        <v>79</v>
      </c>
      <c r="G20" s="51"/>
      <c r="H20" s="51">
        <v>91290</v>
      </c>
      <c r="I20" s="51"/>
      <c r="J20" s="51">
        <v>63091</v>
      </c>
      <c r="K20" s="51"/>
      <c r="L20" s="51">
        <v>28198</v>
      </c>
      <c r="M20" s="51"/>
      <c r="N20" s="51">
        <v>1</v>
      </c>
    </row>
    <row r="21" spans="1:14" ht="17.25">
      <c r="A21" s="109" t="s">
        <v>14</v>
      </c>
      <c r="B21" s="99"/>
      <c r="C21" s="51"/>
      <c r="D21" s="51">
        <v>22027</v>
      </c>
      <c r="E21" s="51"/>
      <c r="F21" s="67" t="s">
        <v>79</v>
      </c>
      <c r="G21" s="51"/>
      <c r="H21" s="51">
        <v>22027</v>
      </c>
      <c r="I21" s="51"/>
      <c r="J21" s="67" t="s">
        <v>79</v>
      </c>
      <c r="K21" s="51"/>
      <c r="L21" s="51">
        <v>3805</v>
      </c>
      <c r="M21" s="51"/>
      <c r="N21" s="51">
        <v>18222</v>
      </c>
    </row>
    <row r="22" spans="1:14" ht="17.25">
      <c r="A22" s="98" t="s">
        <v>67</v>
      </c>
      <c r="B22" s="99"/>
      <c r="C22" s="51"/>
      <c r="D22" s="51">
        <v>128240</v>
      </c>
      <c r="E22" s="51"/>
      <c r="F22" s="67" t="s">
        <v>79</v>
      </c>
      <c r="G22" s="51"/>
      <c r="H22" s="51">
        <v>128240</v>
      </c>
      <c r="I22" s="73"/>
      <c r="J22" s="73">
        <v>73493</v>
      </c>
      <c r="K22" s="73"/>
      <c r="L22" s="73">
        <v>37793</v>
      </c>
      <c r="M22" s="73"/>
      <c r="N22" s="73">
        <v>16954</v>
      </c>
    </row>
    <row r="23" spans="1:14" ht="18" thickBot="1">
      <c r="A23" s="110" t="s">
        <v>68</v>
      </c>
      <c r="B23" s="111"/>
      <c r="C23" s="53"/>
      <c r="D23" s="74">
        <v>97.8</v>
      </c>
      <c r="E23" s="75"/>
      <c r="F23" s="72" t="s">
        <v>79</v>
      </c>
      <c r="G23" s="76"/>
      <c r="H23" s="74">
        <v>97.8</v>
      </c>
      <c r="I23" s="76"/>
      <c r="J23" s="74">
        <v>100.3</v>
      </c>
      <c r="K23" s="76"/>
      <c r="L23" s="74">
        <v>88.6</v>
      </c>
      <c r="M23" s="76"/>
      <c r="N23" s="74">
        <v>107.5</v>
      </c>
    </row>
    <row r="24" spans="4:14" ht="18" thickTop="1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</sheetData>
  <mergeCells count="23">
    <mergeCell ref="A23:B23"/>
    <mergeCell ref="A18:B18"/>
    <mergeCell ref="A19:B19"/>
    <mergeCell ref="A20:B20"/>
    <mergeCell ref="A21:B21"/>
    <mergeCell ref="G17:H17"/>
    <mergeCell ref="K17:L17"/>
    <mergeCell ref="M17:N17"/>
    <mergeCell ref="A22:B22"/>
    <mergeCell ref="A7:B7"/>
    <mergeCell ref="A8:B8"/>
    <mergeCell ref="A9:B9"/>
    <mergeCell ref="I17:J17"/>
    <mergeCell ref="A10:B10"/>
    <mergeCell ref="A11:B11"/>
    <mergeCell ref="A12:B12"/>
    <mergeCell ref="C16:D17"/>
    <mergeCell ref="E16:F17"/>
    <mergeCell ref="G16:N16"/>
    <mergeCell ref="C4:F4"/>
    <mergeCell ref="G4:J4"/>
    <mergeCell ref="K4:N4"/>
    <mergeCell ref="A6:B6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66015625" defaultRowHeight="18"/>
  <cols>
    <col min="1" max="2" width="7.16015625" style="31" customWidth="1"/>
    <col min="3" max="4" width="8.83203125" style="31" bestFit="1" customWidth="1"/>
    <col min="5" max="6" width="7.83203125" style="31" bestFit="1" customWidth="1"/>
    <col min="7" max="8" width="8.83203125" style="31" bestFit="1" customWidth="1"/>
    <col min="9" max="12" width="7.83203125" style="31" bestFit="1" customWidth="1"/>
    <col min="13" max="13" width="8.5" style="31" customWidth="1"/>
    <col min="14" max="14" width="7.83203125" style="31" bestFit="1" customWidth="1"/>
    <col min="15" max="16384" width="7.16015625" style="31" customWidth="1"/>
  </cols>
  <sheetData>
    <row r="1" spans="2:14" ht="27.75" customHeight="1">
      <c r="B1" s="30"/>
      <c r="C1" s="57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 thickBot="1">
      <c r="A2" s="32" t="s">
        <v>2</v>
      </c>
      <c r="N2" s="33" t="s">
        <v>45</v>
      </c>
    </row>
    <row r="3" spans="1:14" ht="19.5" customHeight="1" thickTop="1">
      <c r="A3" s="34"/>
      <c r="B3" s="34"/>
      <c r="C3" s="115" t="s">
        <v>6</v>
      </c>
      <c r="D3" s="115"/>
      <c r="E3" s="115"/>
      <c r="F3" s="115"/>
      <c r="G3" s="115" t="s">
        <v>4</v>
      </c>
      <c r="H3" s="115"/>
      <c r="I3" s="115"/>
      <c r="J3" s="115"/>
      <c r="K3" s="119" t="s">
        <v>5</v>
      </c>
      <c r="L3" s="120"/>
      <c r="M3" s="120"/>
      <c r="N3" s="120"/>
    </row>
    <row r="4" spans="3:14" ht="19.5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19.5" customHeight="1">
      <c r="A5" s="121" t="s">
        <v>47</v>
      </c>
      <c r="B5" s="122"/>
      <c r="C5" s="37">
        <f>SUM(C6:C9)</f>
        <v>111237</v>
      </c>
      <c r="D5" s="37">
        <f>SUM(D6:D9)</f>
        <v>2999</v>
      </c>
      <c r="E5" s="37">
        <v>42159</v>
      </c>
      <c r="F5" s="37">
        <f aca="true" t="shared" si="0" ref="F5:L5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19.5" customHeight="1">
      <c r="A6" s="113" t="s">
        <v>37</v>
      </c>
      <c r="B6" s="114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40">
        <v>2260</v>
      </c>
      <c r="J6" s="39">
        <v>6959</v>
      </c>
      <c r="K6" s="39">
        <f>SUM(L6:N6)</f>
        <v>1180</v>
      </c>
      <c r="L6" s="39">
        <v>74</v>
      </c>
      <c r="M6" s="41" t="s">
        <v>49</v>
      </c>
      <c r="N6" s="39">
        <v>1106</v>
      </c>
    </row>
    <row r="7" spans="1:14" ht="19.5" customHeight="1">
      <c r="A7" s="113" t="s">
        <v>38</v>
      </c>
      <c r="B7" s="114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40">
        <v>6745</v>
      </c>
      <c r="J7" s="39">
        <v>45109</v>
      </c>
      <c r="K7" s="39">
        <f>SUM(L7:N7)</f>
        <v>12412</v>
      </c>
      <c r="L7" s="39">
        <v>377</v>
      </c>
      <c r="M7" s="41" t="s">
        <v>49</v>
      </c>
      <c r="N7" s="39">
        <v>12035</v>
      </c>
    </row>
    <row r="8" spans="1:14" ht="19.5" customHeight="1">
      <c r="A8" s="113" t="s">
        <v>39</v>
      </c>
      <c r="B8" s="114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40">
        <v>15677</v>
      </c>
      <c r="J8" s="41" t="s">
        <v>49</v>
      </c>
      <c r="K8" s="39">
        <f>SUM(L8:N8)</f>
        <v>1740</v>
      </c>
      <c r="L8" s="39">
        <v>870</v>
      </c>
      <c r="M8" s="41" t="s">
        <v>49</v>
      </c>
      <c r="N8" s="39">
        <v>870</v>
      </c>
    </row>
    <row r="9" spans="1:14" ht="19.5" customHeight="1">
      <c r="A9" s="113" t="s">
        <v>40</v>
      </c>
      <c r="B9" s="114"/>
      <c r="C9" s="39">
        <f>SUM(D9:F9)</f>
        <v>17950</v>
      </c>
      <c r="D9" s="39">
        <f>+H9+L9</f>
        <v>473</v>
      </c>
      <c r="E9" s="39">
        <v>17477</v>
      </c>
      <c r="F9" s="41" t="s">
        <v>49</v>
      </c>
      <c r="G9" s="39">
        <f>SUM(H9:J9)</f>
        <v>17657</v>
      </c>
      <c r="H9" s="39">
        <v>180</v>
      </c>
      <c r="I9" s="40">
        <v>17477</v>
      </c>
      <c r="J9" s="41" t="s">
        <v>49</v>
      </c>
      <c r="K9" s="39">
        <f>SUM(L9:N9)</f>
        <v>293</v>
      </c>
      <c r="L9" s="39">
        <v>293</v>
      </c>
      <c r="M9" s="41" t="s">
        <v>49</v>
      </c>
      <c r="N9" s="42"/>
    </row>
    <row r="10" spans="1:14" ht="19.5" customHeight="1">
      <c r="A10" s="113" t="s">
        <v>50</v>
      </c>
      <c r="B10" s="114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1" t="s">
        <v>49</v>
      </c>
      <c r="N10" s="39">
        <v>14218</v>
      </c>
    </row>
    <row r="11" spans="1:14" ht="19.5" customHeight="1" thickBot="1">
      <c r="A11" s="116" t="s">
        <v>41</v>
      </c>
      <c r="B11" s="117"/>
      <c r="C11" s="43">
        <f aca="true" t="shared" si="1" ref="C11:L11">+C5/C10*100</f>
        <v>96.90984806244772</v>
      </c>
      <c r="D11" s="44">
        <f t="shared" si="1"/>
        <v>99.5353468304016</v>
      </c>
      <c r="E11" s="44">
        <f t="shared" si="1"/>
        <v>99.04849168311249</v>
      </c>
      <c r="F11" s="44">
        <f t="shared" si="1"/>
        <v>95.48022598870057</v>
      </c>
      <c r="G11" s="44">
        <f t="shared" si="1"/>
        <v>96.64513650928424</v>
      </c>
      <c r="H11" s="44">
        <f t="shared" si="1"/>
        <v>100.50798258345428</v>
      </c>
      <c r="I11" s="44">
        <f t="shared" si="1"/>
        <v>99.04849168311249</v>
      </c>
      <c r="J11" s="44">
        <f t="shared" si="1"/>
        <v>94.68802851479387</v>
      </c>
      <c r="K11" s="44">
        <f t="shared" si="1"/>
        <v>98.56178641266638</v>
      </c>
      <c r="L11" s="44">
        <f t="shared" si="1"/>
        <v>98.71559633027523</v>
      </c>
      <c r="M11" s="45" t="s">
        <v>49</v>
      </c>
      <c r="N11" s="44">
        <f>+N5/N10*100</f>
        <v>98.54409902939936</v>
      </c>
    </row>
    <row r="12" spans="3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3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9.5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19.5" customHeight="1" thickTop="1">
      <c r="A15" s="46"/>
      <c r="B15" s="47"/>
      <c r="C15" s="123" t="s">
        <v>6</v>
      </c>
      <c r="D15" s="124"/>
      <c r="E15" s="123" t="s">
        <v>52</v>
      </c>
      <c r="F15" s="124"/>
      <c r="G15" s="119" t="s">
        <v>53</v>
      </c>
      <c r="H15" s="120"/>
      <c r="I15" s="120"/>
      <c r="J15" s="120"/>
      <c r="K15" s="120"/>
      <c r="L15" s="120"/>
      <c r="M15" s="120"/>
      <c r="N15" s="120"/>
    </row>
    <row r="16" spans="1:14" ht="19.5" customHeight="1">
      <c r="A16" s="48"/>
      <c r="B16" s="48"/>
      <c r="C16" s="125"/>
      <c r="D16" s="126"/>
      <c r="E16" s="125"/>
      <c r="F16" s="126"/>
      <c r="G16" s="125" t="s">
        <v>6</v>
      </c>
      <c r="H16" s="126"/>
      <c r="I16" s="125" t="s">
        <v>12</v>
      </c>
      <c r="J16" s="126"/>
      <c r="K16" s="125" t="s">
        <v>54</v>
      </c>
      <c r="L16" s="126"/>
      <c r="M16" s="125" t="s">
        <v>13</v>
      </c>
      <c r="N16" s="127"/>
    </row>
    <row r="17" spans="1:14" ht="19.5" customHeight="1">
      <c r="A17" s="121" t="s">
        <v>55</v>
      </c>
      <c r="B17" s="122"/>
      <c r="C17" s="49"/>
      <c r="D17" s="37">
        <v>128240</v>
      </c>
      <c r="E17" s="37"/>
      <c r="F17" s="50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19.5" customHeight="1">
      <c r="A18" s="113" t="s">
        <v>42</v>
      </c>
      <c r="B18" s="114"/>
      <c r="C18" s="51"/>
      <c r="D18" s="39">
        <v>15294</v>
      </c>
      <c r="E18" s="39"/>
      <c r="F18" s="42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2" t="s">
        <v>56</v>
      </c>
    </row>
    <row r="19" spans="1:14" ht="19.5" customHeight="1">
      <c r="A19" s="113" t="s">
        <v>43</v>
      </c>
      <c r="B19" s="114"/>
      <c r="C19" s="51"/>
      <c r="D19" s="39">
        <v>91377</v>
      </c>
      <c r="E19" s="39"/>
      <c r="F19" s="42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19.5" customHeight="1">
      <c r="A20" s="118" t="s">
        <v>44</v>
      </c>
      <c r="B20" s="114"/>
      <c r="C20" s="51"/>
      <c r="D20" s="39">
        <v>21569</v>
      </c>
      <c r="E20" s="39"/>
      <c r="F20" s="42" t="s">
        <v>56</v>
      </c>
      <c r="G20" s="39"/>
      <c r="H20" s="39">
        <v>21569</v>
      </c>
      <c r="I20" s="39"/>
      <c r="J20" s="42" t="s">
        <v>56</v>
      </c>
      <c r="K20" s="39"/>
      <c r="L20" s="39">
        <v>4617</v>
      </c>
      <c r="M20" s="39"/>
      <c r="N20" s="39">
        <v>16952</v>
      </c>
    </row>
    <row r="21" spans="1:14" ht="19.5" customHeight="1">
      <c r="A21" s="113" t="s">
        <v>57</v>
      </c>
      <c r="B21" s="114"/>
      <c r="C21" s="51"/>
      <c r="D21" s="39">
        <v>126034</v>
      </c>
      <c r="E21" s="39"/>
      <c r="F21" s="42" t="s">
        <v>56</v>
      </c>
      <c r="G21" s="39"/>
      <c r="H21" s="39">
        <f>SUM(I21:N21)</f>
        <v>126034</v>
      </c>
      <c r="I21" s="52"/>
      <c r="J21" s="52">
        <v>72459</v>
      </c>
      <c r="K21" s="52"/>
      <c r="L21" s="52">
        <v>37453</v>
      </c>
      <c r="M21" s="52"/>
      <c r="N21" s="52">
        <v>16122</v>
      </c>
    </row>
    <row r="22" spans="1:14" ht="19.5" customHeight="1" thickBot="1">
      <c r="A22" s="116" t="s">
        <v>41</v>
      </c>
      <c r="B22" s="117"/>
      <c r="C22" s="53"/>
      <c r="D22" s="54">
        <f>+D17/D21*100</f>
        <v>101.75032134186013</v>
      </c>
      <c r="E22" s="55"/>
      <c r="F22" s="45" t="s">
        <v>56</v>
      </c>
      <c r="G22" s="56"/>
      <c r="H22" s="54">
        <f>+H17/H21*100</f>
        <v>101.75032134186013</v>
      </c>
      <c r="I22" s="56"/>
      <c r="J22" s="54">
        <f>+J17/J21*100</f>
        <v>101.42701389751446</v>
      </c>
      <c r="K22" s="56"/>
      <c r="L22" s="54">
        <f>+L17/L21*100</f>
        <v>100.90780444824179</v>
      </c>
      <c r="M22" s="56"/>
      <c r="N22" s="54">
        <f>+N17/N21*100</f>
        <v>105.16065004341893</v>
      </c>
    </row>
    <row r="23" spans="1:2" ht="19.5" customHeight="1" thickTop="1">
      <c r="A23" s="112"/>
      <c r="B23" s="11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4">
    <mergeCell ref="E15:F16"/>
    <mergeCell ref="G15:N15"/>
    <mergeCell ref="G16:H16"/>
    <mergeCell ref="I16:J16"/>
    <mergeCell ref="K16:L16"/>
    <mergeCell ref="M16:N16"/>
    <mergeCell ref="A10:B10"/>
    <mergeCell ref="A9:B9"/>
    <mergeCell ref="C15:D16"/>
    <mergeCell ref="A17:B17"/>
    <mergeCell ref="K3:N3"/>
    <mergeCell ref="A7:B7"/>
    <mergeCell ref="A6:B6"/>
    <mergeCell ref="A5:B5"/>
    <mergeCell ref="A23:B23"/>
    <mergeCell ref="A8:B8"/>
    <mergeCell ref="C3:F3"/>
    <mergeCell ref="G3:J3"/>
    <mergeCell ref="A22:B22"/>
    <mergeCell ref="A19:B19"/>
    <mergeCell ref="A21:B21"/>
    <mergeCell ref="A20:B20"/>
    <mergeCell ref="A11:B11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7" width="8.83203125" style="4" customWidth="1"/>
    <col min="8" max="14" width="7.83203125" style="4" customWidth="1"/>
    <col min="15" max="16384" width="8.83203125" style="4" customWidth="1"/>
  </cols>
  <sheetData>
    <row r="1" spans="3:15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4.25" thickBot="1">
      <c r="A2" s="4" t="s">
        <v>2</v>
      </c>
    </row>
    <row r="3" spans="1:15" ht="14.25" thickTop="1">
      <c r="A3" s="5"/>
      <c r="B3" s="21"/>
      <c r="C3" s="138" t="s">
        <v>3</v>
      </c>
      <c r="D3" s="139"/>
      <c r="E3" s="139"/>
      <c r="F3" s="139"/>
      <c r="G3" s="139" t="s">
        <v>4</v>
      </c>
      <c r="H3" s="139"/>
      <c r="I3" s="139"/>
      <c r="J3" s="139"/>
      <c r="K3" s="132" t="s">
        <v>5</v>
      </c>
      <c r="L3" s="133"/>
      <c r="M3" s="133"/>
      <c r="N3" s="133"/>
      <c r="O3" s="6"/>
    </row>
    <row r="4" spans="1:15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34" t="s">
        <v>35</v>
      </c>
      <c r="B5" s="135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 ht="13.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 ht="13.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 ht="13.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 ht="13.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128" t="s">
        <v>36</v>
      </c>
      <c r="B10" s="129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130" t="s">
        <v>29</v>
      </c>
      <c r="B11" s="131"/>
      <c r="C11" s="19">
        <v>94.37533401849949</v>
      </c>
      <c r="D11" s="19">
        <v>101.72180958811614</v>
      </c>
      <c r="E11" s="19">
        <v>96.4404667497451</v>
      </c>
      <c r="F11" s="19">
        <v>92.86040145985402</v>
      </c>
      <c r="G11" s="19">
        <v>93.83572038319265</v>
      </c>
      <c r="H11" s="19">
        <v>105.59386973180077</v>
      </c>
      <c r="I11" s="19">
        <v>96.4404667497451</v>
      </c>
      <c r="J11" s="19">
        <v>91.66361060176696</v>
      </c>
      <c r="K11" s="19">
        <v>97.8882371102192</v>
      </c>
      <c r="L11" s="19">
        <v>98.67229933614968</v>
      </c>
      <c r="M11" s="19" t="s">
        <v>17</v>
      </c>
      <c r="N11" s="19">
        <v>97.79887192185996</v>
      </c>
      <c r="O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36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3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34" t="s">
        <v>35</v>
      </c>
      <c r="B16" s="135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 ht="13.5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 ht="13.5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128" t="s">
        <v>36</v>
      </c>
      <c r="B20" s="129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130" t="s">
        <v>29</v>
      </c>
      <c r="B21" s="131"/>
      <c r="C21" s="19">
        <v>96.02809968989767</v>
      </c>
      <c r="D21" s="19" t="s">
        <v>17</v>
      </c>
      <c r="E21" s="19">
        <v>96.02883135486033</v>
      </c>
      <c r="F21" s="19">
        <v>96.23859425429335</v>
      </c>
      <c r="G21" s="19">
        <v>94.96196754563894</v>
      </c>
      <c r="H21" s="19">
        <v>97.62034514078111</v>
      </c>
    </row>
    <row r="22" spans="1:2" ht="13.5">
      <c r="A22" s="16"/>
      <c r="B22" s="16"/>
    </row>
  </sheetData>
  <mergeCells count="10">
    <mergeCell ref="K3:N3"/>
    <mergeCell ref="A5:B5"/>
    <mergeCell ref="C14:C15"/>
    <mergeCell ref="A16:B16"/>
    <mergeCell ref="C3:F3"/>
    <mergeCell ref="G3:J3"/>
    <mergeCell ref="A20:B20"/>
    <mergeCell ref="A21:B21"/>
    <mergeCell ref="A10:B10"/>
    <mergeCell ref="A11:B11"/>
  </mergeCells>
  <printOptions/>
  <pageMargins left="0.53" right="0.42" top="1" bottom="1" header="0.512" footer="0.51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7" width="8.83203125" style="4" customWidth="1"/>
    <col min="8" max="14" width="7.83203125" style="4" customWidth="1"/>
    <col min="15" max="16384" width="8.83203125" style="4" customWidth="1"/>
  </cols>
  <sheetData>
    <row r="1" spans="3:15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4.25" thickBot="1">
      <c r="A2" s="4" t="s">
        <v>2</v>
      </c>
    </row>
    <row r="3" spans="1:15" ht="14.25" thickTop="1">
      <c r="A3" s="5"/>
      <c r="B3" s="21"/>
      <c r="C3" s="138" t="s">
        <v>3</v>
      </c>
      <c r="D3" s="139"/>
      <c r="E3" s="139"/>
      <c r="F3" s="139"/>
      <c r="G3" s="139" t="s">
        <v>4</v>
      </c>
      <c r="H3" s="139"/>
      <c r="I3" s="139"/>
      <c r="J3" s="139"/>
      <c r="K3" s="132" t="s">
        <v>5</v>
      </c>
      <c r="L3" s="133"/>
      <c r="M3" s="133"/>
      <c r="N3" s="133"/>
      <c r="O3" s="6"/>
    </row>
    <row r="4" spans="1:15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34" t="s">
        <v>31</v>
      </c>
      <c r="B5" s="135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 ht="13.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 ht="13.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 ht="13.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 ht="13.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128" t="s">
        <v>34</v>
      </c>
      <c r="B10" s="129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130" t="s">
        <v>29</v>
      </c>
      <c r="B11" s="131"/>
      <c r="C11" s="19">
        <v>97.75436227585818</v>
      </c>
      <c r="D11" s="19">
        <v>105.67249375668925</v>
      </c>
      <c r="E11" s="19">
        <v>102.36576597471878</v>
      </c>
      <c r="F11" s="19">
        <v>94.9389179755672</v>
      </c>
      <c r="G11" s="19">
        <v>97.5336737714624</v>
      </c>
      <c r="H11" s="19">
        <v>101.6355140186916</v>
      </c>
      <c r="I11" s="19">
        <v>102.36576597471878</v>
      </c>
      <c r="J11" s="19">
        <v>94.1802596668603</v>
      </c>
      <c r="K11" s="19">
        <v>99.21583042332904</v>
      </c>
      <c r="L11" s="19">
        <v>109.08492429229757</v>
      </c>
      <c r="M11" s="19" t="s">
        <v>32</v>
      </c>
      <c r="N11" s="19">
        <v>98.20318832747907</v>
      </c>
      <c r="O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36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3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34" t="s">
        <v>31</v>
      </c>
      <c r="B16" s="135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 ht="13.5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 ht="13.5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128" t="s">
        <v>34</v>
      </c>
      <c r="B20" s="129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130" t="s">
        <v>29</v>
      </c>
      <c r="B21" s="131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2" ht="13.5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rintOptions/>
  <pageMargins left="0.51" right="0.49" top="1" bottom="1" header="0.512" footer="0.51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16384" width="8.83203125" style="4" customWidth="1"/>
  </cols>
  <sheetData>
    <row r="1" spans="3:14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14.25" thickBot="1">
      <c r="A2" s="4" t="s">
        <v>2</v>
      </c>
    </row>
    <row r="3" spans="1:14" ht="14.25" thickTop="1">
      <c r="A3" s="5"/>
      <c r="B3" s="21"/>
      <c r="C3" s="138" t="s">
        <v>3</v>
      </c>
      <c r="D3" s="139"/>
      <c r="E3" s="139"/>
      <c r="F3" s="139"/>
      <c r="G3" s="139" t="s">
        <v>4</v>
      </c>
      <c r="H3" s="139"/>
      <c r="I3" s="139"/>
      <c r="J3" s="139"/>
      <c r="K3" s="132" t="s">
        <v>5</v>
      </c>
      <c r="L3" s="133"/>
      <c r="M3" s="133"/>
      <c r="N3" s="6"/>
    </row>
    <row r="4" spans="1:14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134" t="s">
        <v>21</v>
      </c>
      <c r="B5" s="135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 ht="13.5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 ht="13.5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 ht="13.5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 ht="13.5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128" t="s">
        <v>22</v>
      </c>
      <c r="B10" s="129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130" t="s">
        <v>29</v>
      </c>
      <c r="B11" s="131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36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3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34" t="s">
        <v>21</v>
      </c>
      <c r="B16" s="135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 ht="13.5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 ht="13.5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128" t="s">
        <v>22</v>
      </c>
      <c r="B20" s="129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130" t="s">
        <v>29</v>
      </c>
      <c r="B21" s="131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2" ht="13.5">
      <c r="A22" s="16"/>
      <c r="B22" s="16"/>
    </row>
  </sheetData>
  <mergeCells count="10">
    <mergeCell ref="C14:C15"/>
    <mergeCell ref="C3:F3"/>
    <mergeCell ref="G3:J3"/>
    <mergeCell ref="K3:M3"/>
    <mergeCell ref="A20:B20"/>
    <mergeCell ref="A21:B21"/>
    <mergeCell ref="A5:B5"/>
    <mergeCell ref="A10:B10"/>
    <mergeCell ref="A11:B11"/>
    <mergeCell ref="A16:B16"/>
  </mergeCells>
  <printOptions/>
  <pageMargins left="0.49" right="0.32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2010-05-07T01:58:50Z</cp:lastPrinted>
  <dcterms:created xsi:type="dcterms:W3CDTF">2003-12-05T02:36:07Z</dcterms:created>
  <dcterms:modified xsi:type="dcterms:W3CDTF">2010-05-07T02:02:37Z</dcterms:modified>
  <cp:category/>
  <cp:version/>
  <cp:contentType/>
  <cp:contentStatus/>
</cp:coreProperties>
</file>