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D6F1982-26DE-43FD-9FFB-343318B59BFF}"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<sst xmlns="http://schemas.openxmlformats.org/spreadsheetml/2006/main" count="3629" uniqueCount="1065">
  <si>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</si>
  <si>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</si>
  <si>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</si>
  <si>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</si>
  <si>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</si>
  <si>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</si>
  <si>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</si>
  <si>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</si>
  <si>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</si>
  <si>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</si>
  <si>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</si>
  <si>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</si>
  <si>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</si>
  <si>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</si>
  <si>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</si>
  <si>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</si>
  <si>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</si>
  <si>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</si>
  <si>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</si>
  <si>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</si>
  <si>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</si>
  <si>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</si>
  <si>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</si>
  <si>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</si>
  <si>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</si>
  <si>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</si>
  <si>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</si>
  <si>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</si>
  <si>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</si>
  <si>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</si>
  <si>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</si>
  <si>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</si>
  <si>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</si>
  <si>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</si>
  <si>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</si>
  <si>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</si>
  <si>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</si>
  <si>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</si>
  <si>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</si>
  <si>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</si>
  <si>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</si>
  <si>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</si>
  <si>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</si>
  <si>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</si>
  <si>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</si>
  <si>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</si>
  <si>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</si>
  <si>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</si>
  <si>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</si>
  <si>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</si>
  <si>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</si>
  <si>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</si>
  <si>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</si>
  <si>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</si>
  <si>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</si>
  <si>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</si>
  <si>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</si>
  <si>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</si>
  <si>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</si>
  <si>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</si>
  <si>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</si>
  <si>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</si>
  <si>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</si>
  <si>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</si>
  <si>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</si>
  <si>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</si>
  <si>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</si>
  <si>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</si>
  <si>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</si>
  <si>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</si>
  <si>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</si>
  <si>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</si>
  <si>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</si>
  <si>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</si>
  <si>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</si>
  <si>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</si>
  <si>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</si>
  <si>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</si>
  <si>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</si>
  <si>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</si>
  <si>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</si>
  <si>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</si>
  <si>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</si>
  <si>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</si>
  <si>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</si>
  <si>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</si>
  <si>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</si>
  <si>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</si>
  <si>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</si>
  <si>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</si>
  <si>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</si>
  <si>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</si>
  <si>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</si>
  <si>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</si>
  <si>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</si>
  <si>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</si>
  <si>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</si>
  <si>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</si>
  <si>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</si>
  <si>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</si>
  <si>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</si>
  <si>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</si>
  <si>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</si>
  <si>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</si>
  <si>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</si>
  <si>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</si>
  <si>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</si>
  <si>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</si>
  <si>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</si>
  <si>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</si>
  <si>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</si>
  <si>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</si>
  <si>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</si>
  <si>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</si>
  <si>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</si>
  <si>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</si>
  <si>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</si>
  <si>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</si>
  <si>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</si>
  <si>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</si>
  <si>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</si>
  <si>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</si>
  <si>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</si>
  <si>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</si>
  <si>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</si>
  <si>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</si>
  <si>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</si>
  <si>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</si>
  <si>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</si>
  <si>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</si>
  <si>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</si>
  <si>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</si>
  <si>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</si>
  <si>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</si>
  <si>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</si>
  <si>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</si>
  <si>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</si>
  <si>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</si>
  <si>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</si>
  <si>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</si>
  <si>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</si>
  <si>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</si>
  <si>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</si>
  <si>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</si>
  <si>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</si>
  <si>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</si>
  <si>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</si>
  <si>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</si>
  <si>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</si>
  <si>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</si>
  <si>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</si>
  <si>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</si>
  <si>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</si>
  <si>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</si>
  <si>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</si>
  <si>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</si>
  <si>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</si>
  <si>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</si>
  <si>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</si>
  <si>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</si>
  <si>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</si>
  <si>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</si>
  <si>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</si>
  <si>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</si>
  <si>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</si>
  <si>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</si>
  <si>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</si>
  <si>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</si>
  <si>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</si>
  <si>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</si>
  <si>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</si>
  <si>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</si>
  <si>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</si>
  <si>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</si>
  <si>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</si>
  <si>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</si>
  <si>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</si>
  <si>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</si>
  <si>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</si>
  <si>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</si>
  <si>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</si>
  <si>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</si>
  <si>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</si>
  <si>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</si>
  <si>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</si>
  <si>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</si>
  <si>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</si>
  <si>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</si>
  <si>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</si>
  <si>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</si>
  <si>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</si>
  <si>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</si>
  <si>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</si>
  <si>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</si>
  <si>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</si>
  <si>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</si>
  <si>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</si>
  <si>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</si>
  <si>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</si>
  <si>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</si>
  <si>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</si>
  <si>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</si>
  <si>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</si>
  <si>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</si>
  <si>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</si>
  <si>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</si>
  <si>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</si>
  <si>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</si>
  <si>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</si>
  <si>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</si>
  <si>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</si>
  <si>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</si>
  <si>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</si>
  <si>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</si>
  <si>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</si>
  <si>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</si>
  <si>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</si>
  <si>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</si>
  <si>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</si>
  <si>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</si>
  <si>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</si>
  <si>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</si>
  <si>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</si>
  <si>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</si>
  <si>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</si>
  <si>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</si>
  <si>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</si>
  <si>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</si>
  <si>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</si>
  <si>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</si>
  <si>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</si>
  <si>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</si>
  <si>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</si>
  <si>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</si>
  <si>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</si>
  <si>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</si>
  <si>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</si>
  <si>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</si>
  <si>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</si>
  <si>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</si>
  <si>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</si>
  <si>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</si>
  <si>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</si>
  <si>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</si>
  <si>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</si>
  <si>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</si>
  <si>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</si>
  <si>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</si>
  <si>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</si>
  <si>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</si>
  <si>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</si>
  <si>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</si>
  <si>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</si>
  <si>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</si>
  <si>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</si>
  <si>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</si>
  <si>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</si>
  <si>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</si>
  <si>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</si>
  <si>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</si>
  <si>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</si>
  <si>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</si>
  <si>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</si>
  <si>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</si>
  <si>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</si>
  <si>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</si>
  <si>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</si>
  <si>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</si>
  <si>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</si>
  <si>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</si>
  <si>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</si>
  <si>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</si>
  <si>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</si>
  <si>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</si>
  <si>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</si>
  <si>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</si>
  <si>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</si>
  <si>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</si>
  <si>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</si>
  <si>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</si>
  <si>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</si>
  <si>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</si>
  <si>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</si>
  <si>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</si>
  <si>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</si>
  <si>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</si>
  <si>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</si>
  <si>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</si>
  <si>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</si>
  <si>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</si>
  <si>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</si>
  <si>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</si>
  <si>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</si>
  <si>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</si>
  <si>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</si>
  <si>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</si>
  <si>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</si>
  <si>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</si>
  <si>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</si>
  <si>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</si>
  <si>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</si>
  <si>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</si>
  <si>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</si>
  <si>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</si>
  <si>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</si>
  <si>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</si>
  <si>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</si>
  <si>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</si>
  <si>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</si>
  <si>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</si>
  <si>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</si>
  <si>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</si>
  <si>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</si>
  <si>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</si>
  <si>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</si>
  <si>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</si>
  <si>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</si>
  <si>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</si>
  <si>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</si>
  <si>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</si>
  <si>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</si>
  <si>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</si>
  <si>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</si>
  <si>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</si>
  <si>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</si>
  <si>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</si>
  <si>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</si>
  <si>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</si>
  <si>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</si>
  <si>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</si>
  <si>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</si>
  <si>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</si>
  <si>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</si>
  <si>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</si>
  <si>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</si>
  <si>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</si>
  <si>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</si>
  <si>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</si>
  <si>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</si>
  <si>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</si>
  <si>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</si>
  <si>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</si>
  <si>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</si>
  <si>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</si>
  <si>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</si>
  <si>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</si>
  <si>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</si>
  <si>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</si>
  <si>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</si>
  <si>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</si>
  <si>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</si>
  <si>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</si>
  <si>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</si>
  <si>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</si>
  <si>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</si>
  <si>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</si>
  <si>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</si>
  <si>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</si>
  <si>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</si>
  <si>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</si>
  <si>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</si>
  <si>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</si>
  <si>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</si>
  <si>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</si>
  <si>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</si>
  <si>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</si>
  <si>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</si>
  <si>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</si>
  <si>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</si>
  <si>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</si>
  <si>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</si>
  <si>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</si>
  <si>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</si>
  <si>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</si>
  <si>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</si>
  <si>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</si>
  <si>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</si>
  <si>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</si>
  <si>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</si>
  <si>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</si>
  <si>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</si>
  <si>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</si>
  <si>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</si>
  <si>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</si>
  <si>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</si>
  <si>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</si>
  <si>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</si>
  <si>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</si>
  <si>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</si>
  <si>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</si>
  <si>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</si>
  <si>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</si>
  <si>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</si>
  <si>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</si>
  <si>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</si>
  <si>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</si>
  <si>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</si>
  <si>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</si>
  <si>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</si>
  <si>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</si>
  <si>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</si>
  <si>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</si>
  <si>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</si>
  <si>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</si>
  <si>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</si>
  <si>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</si>
  <si>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</si>
  <si>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</si>
  <si>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</si>
  <si>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</si>
  <si>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</si>
  <si>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</si>
  <si>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</si>
  <si>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</si>
  <si>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</si>
  <si>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</si>
  <si>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</si>
  <si>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</si>
  <si>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</si>
  <si>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</si>
  <si>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</si>
  <si>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</si>
  <si>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</si>
  <si>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</si>
  <si>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</si>
  <si>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</si>
  <si>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</si>
  <si>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</si>
  <si>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</si>
  <si>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</si>
  <si>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</si>
  <si>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</si>
  <si>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</si>
  <si>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</si>
  <si>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</si>
  <si>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</si>
  <si>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</si>
  <si>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</si>
  <si>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</si>
  <si>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</si>
  <si>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</si>
  <si>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</si>
  <si>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</si>
  <si>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</si>
  <si>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</si>
  <si>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</si>
  <si>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</si>
  <si>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</si>
  <si>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</si>
  <si>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</si>
  <si>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</si>
  <si>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</si>
  <si>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</si>
  <si>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</si>
  <si>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</si>
  <si>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</si>
  <si>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</si>
  <si>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</si>
  <si>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</si>
  <si>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</si>
  <si>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</si>
  <si>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</si>
  <si>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</si>
  <si>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</si>
  <si>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</si>
  <si>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</si>
  <si>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</si>
  <si>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</si>
  <si>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</si>
  <si>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</si>
  <si>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</si>
  <si>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</si>
  <si>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</si>
  <si>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</si>
  <si>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</si>
  <si>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</si>
  <si>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</si>
  <si>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</si>
  <si>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</si>
  <si>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</si>
  <si>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</si>
  <si>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</si>
  <si>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</si>
  <si>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</si>
  <si>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</si>
  <si>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</si>
  <si>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</si>
  <si>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</si>
  <si>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</si>
  <si>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</si>
  <si>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</si>
  <si>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</si>
  <si>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</si>
  <si>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</si>
  <si>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</si>
  <si>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</si>
  <si>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</si>
  <si>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</si>
  <si>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</si>
  <si>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</si>
  <si>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</si>
  <si>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</si>
  <si>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</si>
  <si>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</si>
  <si>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</si>
  <si>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</si>
  <si>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</si>
  <si>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</si>
  <si>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</si>
  <si>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</si>
  <si>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</si>
  <si>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</si>
  <si>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</si>
  <si>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</si>
  <si>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</si>
  <si>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</si>
  <si>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</si>
  <si>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</si>
  <si>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</si>
  <si>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</si>
  <si>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</si>
  <si>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</si>
  <si>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</si>
  <si>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</si>
  <si>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</si>
  <si>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</si>
  <si>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</si>
  <si>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</si>
  <si>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</si>
  <si>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</si>
  <si>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</si>
  <si>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</si>
  <si>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</si>
  <si>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</si>
  <si>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</si>
  <si>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</si>
  <si>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</si>
  <si>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</si>
  <si>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</si>
  <si>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</si>
  <si>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</si>
  <si>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</si>
  <si>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</si>
  <si>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</si>
  <si>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</si>
  <si>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</si>
  <si>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</si>
  <si>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</si>
  <si>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</si>
  <si>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</si>
  <si>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</si>
  <si>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</si>
  <si>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</si>
  <si>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</si>
  <si>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</si>
  <si>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</si>
  <si>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</si>
  <si>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</si>
  <si>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</si>
  <si>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</si>
  <si>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</si>
  <si>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</si>
  <si>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</si>
  <si>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</si>
  <si>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</si>
  <si>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</si>
  <si>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</si>
  <si>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</si>
  <si>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</si>
  <si>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</si>
  <si>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</si>
  <si>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</si>
  <si>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</si>
  <si>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</si>
  <si>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</si>
  <si>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</si>
  <si>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</si>
  <si>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</si>
  <si>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</si>
  <si>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</si>
  <si>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</si>
  <si>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</si>
  <si>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</si>
  <si>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</si>
  <si>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</si>
  <si>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</si>
  <si>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</si>
  <si>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</si>
  <si>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</si>
  <si>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</si>
  <si>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</si>
  <si>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</si>
  <si>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</si>
  <si>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</si>
  <si>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</si>
  <si>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</si>
  <si>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</si>
  <si>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</si>
  <si>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</si>
  <si>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</si>
  <si>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</si>
  <si>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</si>
  <si>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</si>
  <si>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</si>
  <si>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</si>
  <si>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</si>
  <si>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</si>
  <si>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</si>
  <si>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</si>
  <si>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</si>
  <si>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</si>
  <si>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</si>
  <si>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</si>
  <si>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</si>
  <si>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</si>
  <si>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</si>
  <si>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</si>
  <si>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</si>
  <si>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</si>
  <si>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</si>
  <si>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</si>
  <si>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</si>
  <si>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</si>
  <si>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</si>
  <si>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</si>
  <si>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</si>
  <si>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</si>
  <si>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</si>
  <si>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</si>
  <si>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</si>
  <si>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</si>
  <si>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</si>
  <si>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</si>
  <si>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</si>
  <si>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</si>
  <si>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</si>
  <si>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</si>
  <si>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</si>
  <si>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</si>
  <si>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</si>
  <si>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</si>
  <si>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</si>
  <si>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</si>
  <si>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</si>
  <si>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</si>
  <si>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</si>
  <si>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</si>
  <si>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</si>
  <si>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</si>
  <si>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</si>
  <si>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</si>
  <si>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</si>
  <si>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</si>
  <si>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</si>
  <si>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</si>
  <si>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</si>
  <si>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</si>
  <si>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</si>
  <si>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</si>
  <si>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</si>
  <si>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</si>
  <si>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</si>
  <si>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</si>
  <si>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</si>
  <si>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</si>
  <si>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</si>
  <si>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</si>
  <si>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</si>
  <si>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</si>
  <si>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</si>
  <si>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</si>
  <si>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</si>
  <si>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</si>
  <si>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</si>
  <si>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</si>
  <si>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</si>
  <si>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</si>
  <si>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</si>
  <si>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</si>
  <si>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</si>
  <si>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</si>
  <si>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</si>
  <si>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</si>
  <si>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</si>
  <si>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</si>
  <si>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</si>
  <si>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</si>
  <si>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</si>
  <si>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</si>
  <si>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</si>
  <si>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</si>
  <si>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</si>
  <si>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</si>
  <si>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</si>
  <si>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</si>
  <si>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</si>
  <si>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</si>
  <si>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</si>
  <si>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</si>
  <si>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</si>
  <si>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</si>
  <si>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</si>
  <si>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</si>
  <si>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</si>
  <si>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</si>
  <si>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</si>
  <si>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</si>
  <si>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</si>
  <si>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</si>
  <si>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</si>
  <si>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</si>
  <si>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</si>
  <si>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</si>
  <si>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</si>
  <si>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</si>
  <si>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</si>
  <si>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</si>
  <si>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</si>
  <si>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</si>
  <si>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</si>
  <si>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</si>
  <si>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</si>
  <si>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</si>
  <si>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</si>
  <si>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</si>
  <si>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</si>
  <si>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</si>
  <si>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</si>
  <si>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</si>
  <si>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</si>
  <si>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</si>
  <si>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</si>
  <si>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</si>
  <si>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</si>
  <si>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</si>
  <si>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</si>
  <si>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</si>
  <si>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</si>
  <si>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</si>
  <si>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</si>
  <si>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</si>
  <si>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</si>
  <si>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</si>
  <si>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</si>
  <si>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</si>
  <si>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</si>
  <si>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</si>
  <si>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</si>
  <si>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</si>
  <si>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</si>
  <si>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</si>
  <si>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</si>
  <si>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</si>
  <si>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</si>
  <si>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</si>
  <si>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</si>
  <si>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</si>
  <si>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</si>
  <si>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</si>
  <si>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</si>
  <si>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</si>
  <si>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</si>
  <si>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</si>
  <si>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</si>
  <si>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</si>
  <si>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</si>
  <si>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</si>
  <si>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</si>
  <si>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</si>
  <si>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</si>
  <si>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</si>
  <si>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</si>
  <si>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</si>
  <si>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</si>
  <si>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</si>
  <si>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</si>
  <si>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</si>
  <si>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</si>
  <si>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</si>
  <si>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</si>
  <si>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</si>
  <si>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</si>
  <si>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</si>
  <si>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</si>
  <si>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</si>
  <si>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</si>
  <si>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</si>
  <si>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</si>
  <si>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</si>
  <si>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</si>
  <si>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</si>
  <si>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</si>
  <si>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</si>
  <si>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</si>
  <si>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</si>
  <si>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</si>
  <si>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</si>
  <si>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</si>
  <si>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</si>
  <si>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</si>
  <si>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</si>
  <si>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</si>
  <si>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</si>
  <si>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</si>
  <si>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</si>
  <si>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</si>
  <si>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</si>
  <si>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</si>
  <si>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</si>
  <si>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</si>
  <si>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</si>
  <si>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</si>
  <si>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</si>
  <si>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</si>
  <si>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</si>
  <si>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</si>
  <si>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</si>
  <si>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</si>
  <si>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</si>
  <si>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</si>
  <si>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</si>
  <si>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</si>
  <si>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</si>
  <si>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</si>
  <si>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</si>
  <si>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</si>
  <si>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</si>
  <si>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</si>
  <si>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</si>
  <si>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</si>
  <si>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</si>
  <si>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</si>
  <si>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</si>
  <si>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</si>
  <si>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</si>
  <si>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</si>
  <si>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</si>
  <si>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</si>
  <si>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</si>
  <si>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</si>
  <si>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</si>
  <si>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</si>
  <si>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</si>
  <si>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</si>
  <si>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</si>
  <si>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</si>
  <si>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</si>
  <si>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</si>
  <si>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</si>
  <si>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</si>
  <si>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</si>
  <si>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</si>
  <si>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</si>
  <si>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</si>
  <si>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</si>
  <si>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</si>
  <si>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</si>
  <si>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</si>
  <si>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</si>
  <si>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</si>
  <si>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</si>
  <si>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</si>
  <si>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</si>
  <si>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</si>
  <si>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</si>
  <si>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</si>
  <si>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</si>
  <si>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</si>
  <si>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</si>
  <si>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</si>
  <si>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</si>
  <si>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</si>
  <si>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</si>
  <si>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</si>
  <si>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</si>
  <si>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</si>
  <si>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</si>
  <si>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</si>
  <si>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</si>
  <si>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</si>
  <si>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</si>
  <si>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</si>
  <si>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</si>
  <si>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</si>
  <si>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</si>
  <si>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</si>
  <si>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</si>
  <si>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</si>
  <si>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</si>
  <si>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</si>
  <si>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</si>
  <si>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</si>
  <si>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</si>
  <si>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</si>
  <si>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</si>
  <si>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</si>
  <si>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</si>
  <si>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</si>
  <si>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</si>
  <si>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</si>
  <si>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</si>
  <si>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</si>
  <si>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</si>
  <si>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</si>
  <si>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</si>
  <si>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</si>
  <si>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</si>
  <si>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</si>
  <si>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</si>
  <si>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</si>
  <si>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</si>
  <si>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</si>
  <si>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</si>
  <si>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</si>
  <si>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</si>
  <si>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</si>
  <si>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</si>
  <si>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</si>
  <si>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</si>
  <si>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</si>
  <si>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</si>
  <si>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</si>
  <si>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</si>
  <si>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</si>
  <si>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</si>
  <si>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</si>
  <si>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</si>
  <si>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</si>
  <si>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</si>
  <si>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</si>
  <si>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</si>
  <si>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</si>
  <si>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</si>
  <si>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</si>
  <si>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</si>
  <si>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</si>
  <si>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</si>
  <si>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</si>
  <si>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</si>
  <si>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</si>
  <si>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</si>
  <si>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</si>
  <si>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</si>
  <si>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</si>
  <si>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</si>
  <si>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</si>
  <si>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</si>
  <si>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</si>
  <si>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</si>
  <si>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</si>
  <si>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</si>
  <si>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</si>
  <si>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</si>
  <si>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</si>
  <si>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</si>
  <si>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</si>
  <si>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</si>
  <si>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</si>
  <si>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</si>
  <si>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</si>
  <si>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</si>
  <si>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</si>
  <si>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</si>
  <si>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</si>
  <si>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</si>
  <si>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</si>
  <si>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</si>
  <si>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</si>
  <si>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</si>
  <si>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</si>
  <si>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</si>
  <si>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</si>
  <si>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</si>
  <si>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</si>
  <si>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</si>
  <si>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</si>
  <si>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</si>
  <si>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</si>
  <si>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</si>
  <si>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</si>
  <si>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</si>
  <si>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</si>
  <si>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</si>
  <si>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</si>
  <si>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</si>
  <si>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</si>
  <si>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</si>
  <si>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</si>
  <si>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</si>
  <si>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</si>
  <si>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</si>
  <si>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</si>
  <si>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</si>
  <si>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</si>
  <si>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</si>
  <si>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</si>
  <si>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</si>
  <si>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</si>
  <si>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</si>
  <si>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</si>
  <si>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</si>
  <si>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</si>
  <si>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</si>
  <si>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</si>
  <si>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</si>
  <si>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</si>
  <si>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</si>
  <si>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</si>
  <si>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</si>
  <si>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</si>
  <si>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</si>
  <si>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</si>
  <si>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</si>
  <si>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</si>
  <si>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</si>
  <si>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</si>
  <si>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</si>
  <si>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</si>
  <si>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</si>
  <si>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</si>
  <si>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</si>
  <si>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</si>
  <si>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</si>
  <si>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</si>
  <si>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</si>
  <si>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</si>
  <si>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</si>
  <si>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</si>
  <si>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</si>
  <si>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</si>
  <si>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</si>
  <si>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</si>
  <si>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</si>
  <si>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</si>
  <si>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</si>
  <si>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</si>
  <si>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</si>
  <si>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</si>
  <si>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舞鶴赤十字病院</t>
    <phoneticPr fontId="3"/>
  </si>
  <si>
    <t>〒624-0906 舞鶴市倉谷４２７</t>
    <phoneticPr fontId="3"/>
  </si>
  <si>
    <t>〇</t>
  </si>
  <si>
    <t>日赤</t>
  </si>
  <si>
    <t>複数の診療科で活用</t>
  </si>
  <si>
    <t>整形外科</t>
  </si>
  <si>
    <t>外科</t>
  </si>
  <si>
    <t>内科</t>
  </si>
  <si>
    <t>急性期一般入院料１</t>
  </si>
  <si>
    <t>ＤＰＣ標準病院群</t>
  </si>
  <si>
    <t>有</t>
  </si>
  <si>
    <t>看護必要度Ⅰ</t>
    <phoneticPr fontId="3"/>
  </si>
  <si>
    <t>３階病棟</t>
  </si>
  <si>
    <t>急性期機能</t>
  </si>
  <si>
    <t>消化器内科（胃腸内科）</t>
  </si>
  <si>
    <t>地域包括ケア病棟入院料１</t>
  </si>
  <si>
    <t>４階病棟</t>
  </si>
  <si>
    <t>回復期機能</t>
  </si>
  <si>
    <t>眼科</t>
  </si>
  <si>
    <t>５階病棟</t>
  </si>
  <si>
    <t>回復期ﾘﾊﾋﾞﾘﾃｰｼｮﾝ病棟入院料１</t>
  </si>
  <si>
    <t>-</t>
    <phoneticPr fontId="3"/>
  </si>
  <si>
    <t>回復期リハビリ病棟</t>
  </si>
  <si>
    <t>未突合</t>
  </si>
  <si>
    <t>救急搬送でＣＰＡ対応時の算定用病棟、救急室で対応した患者で会計を行う上で便宜上設定した病室のため０床。</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</si>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</sst>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1050</v>
      </c>
      <c r="M9" s="282" t="s">
        <v>1054</v>
      </c>
      <c r="N9" s="282" t="s">
        <v>1057</v>
      </c>
      <c r="O9" s="282" t="s">
        <v>1060</v>
      </c>
      <c r="P9" s="282"/>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1040</v>
      </c>
      <c r="M11" s="25"/>
      <c r="N11" s="25" t="s">
        <v>1040</v>
      </c>
      <c r="O11" s="25"/>
      <c r="P11" s="25"/>
    </row>
    <row r="12" spans="1:22" s="21" customFormat="1" ht="34.5" customHeight="1">
      <c r="A12" s="244" t="s">
        <v>606</v>
      </c>
      <c r="B12" s="24"/>
      <c r="C12" s="19"/>
      <c r="D12" s="19"/>
      <c r="E12" s="19"/>
      <c r="F12" s="19"/>
      <c r="G12" s="19"/>
      <c r="H12" s="20"/>
      <c r="I12" s="422" t="s">
        <v>4</v>
      </c>
      <c r="J12" s="422"/>
      <c r="K12" s="422"/>
      <c r="L12" s="29"/>
      <c r="M12" s="29" t="s">
        <v>1040</v>
      </c>
      <c r="N12" s="29"/>
      <c r="O12" s="29" t="s">
        <v>1040</v>
      </c>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1061</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1050</v>
      </c>
      <c r="M22" s="282" t="s">
        <v>1054</v>
      </c>
      <c r="N22" s="282" t="s">
        <v>1057</v>
      </c>
      <c r="O22" s="282" t="s">
        <v>1060</v>
      </c>
      <c r="P22" s="282"/>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1040</v>
      </c>
      <c r="M24" s="25"/>
      <c r="N24" s="25" t="s">
        <v>1040</v>
      </c>
      <c r="O24" s="25"/>
      <c r="P24" s="25"/>
    </row>
    <row r="25" spans="1:22" s="21" customFormat="1" ht="34.5" customHeight="1">
      <c r="A25" s="244" t="s">
        <v>607</v>
      </c>
      <c r="B25" s="24"/>
      <c r="C25" s="19"/>
      <c r="D25" s="19"/>
      <c r="E25" s="19"/>
      <c r="F25" s="19"/>
      <c r="G25" s="19"/>
      <c r="H25" s="20"/>
      <c r="I25" s="303" t="s">
        <v>4</v>
      </c>
      <c r="J25" s="304"/>
      <c r="K25" s="305"/>
      <c r="L25" s="29"/>
      <c r="M25" s="29" t="s">
        <v>1040</v>
      </c>
      <c r="N25" s="29"/>
      <c r="O25" s="29" t="s">
        <v>1040</v>
      </c>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t="s">
        <v>1040</v>
      </c>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1050</v>
      </c>
      <c r="M35" s="282" t="s">
        <v>1054</v>
      </c>
      <c r="N35" s="282" t="s">
        <v>1057</v>
      </c>
      <c r="O35" s="282" t="s">
        <v>1060</v>
      </c>
      <c r="P35" s="282"/>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1050</v>
      </c>
      <c r="M44" s="282" t="s">
        <v>1054</v>
      </c>
      <c r="N44" s="282" t="s">
        <v>1057</v>
      </c>
      <c r="O44" s="282" t="s">
        <v>1060</v>
      </c>
      <c r="P44" s="282"/>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1050</v>
      </c>
      <c r="M89" s="262" t="s">
        <v>1054</v>
      </c>
      <c r="N89" s="262" t="s">
        <v>1057</v>
      </c>
      <c r="O89" s="262" t="s">
        <v>1060</v>
      </c>
      <c r="P89" s="262" t="s">
        <v>542</v>
      </c>
    </row>
    <row r="90" spans="1:22" s="21" customFormat="1">
      <c r="A90" s="243"/>
      <c r="B90" s="1"/>
      <c r="C90" s="3"/>
      <c r="D90" s="3"/>
      <c r="E90" s="3"/>
      <c r="F90" s="3"/>
      <c r="G90" s="3"/>
      <c r="H90" s="287"/>
      <c r="I90" s="67" t="s">
        <v>36</v>
      </c>
      <c r="J90" s="68"/>
      <c r="K90" s="69"/>
      <c r="L90" s="262" t="s">
        <v>1051</v>
      </c>
      <c r="M90" s="262" t="s">
        <v>1055</v>
      </c>
      <c r="N90" s="262" t="s">
        <v>1051</v>
      </c>
      <c r="O90" s="262" t="s">
        <v>1055</v>
      </c>
      <c r="P90" s="262" t="s">
        <v>1064</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1050</v>
      </c>
      <c r="M97" s="66" t="s">
        <v>1054</v>
      </c>
      <c r="N97" s="66" t="s">
        <v>1057</v>
      </c>
      <c r="O97" s="66" t="s">
        <v>1060</v>
      </c>
      <c r="P97" s="66" t="s">
        <v>542</v>
      </c>
      <c r="Q97" s="8"/>
      <c r="R97" s="8"/>
      <c r="S97" s="8"/>
      <c r="T97" s="8"/>
      <c r="U97" s="8"/>
      <c r="V97" s="8"/>
    </row>
    <row r="98" spans="1:22" ht="20.25" customHeight="1">
      <c r="A98" s="243"/>
      <c r="B98" s="1"/>
      <c r="C98" s="62"/>
      <c r="D98" s="3"/>
      <c r="F98" s="3"/>
      <c r="G98" s="3"/>
      <c r="H98" s="287"/>
      <c r="I98" s="67" t="s">
        <v>40</v>
      </c>
      <c r="J98" s="68"/>
      <c r="K98" s="79"/>
      <c r="L98" s="70" t="s">
        <v>1051</v>
      </c>
      <c r="M98" s="70" t="s">
        <v>1055</v>
      </c>
      <c r="N98" s="70" t="s">
        <v>1051</v>
      </c>
      <c r="O98" s="70" t="s">
        <v>1055</v>
      </c>
      <c r="P98" s="70" t="s">
        <v>1064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198</v>
      </c>
      <c r="K99" s="237" t="str">
        <f>IF(OR(COUNTIF(L99:P99,"未確認")&gt;0,COUNTIF(L99:P99,"~*")&gt;0),"※","")</f>
        <v/>
      </c>
      <c r="L99" s="258">
        <v>50</v>
      </c>
      <c r="M99" s="258">
        <v>50</v>
      </c>
      <c r="N99" s="258">
        <v>50</v>
      </c>
      <c r="O99" s="258">
        <v>48</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198</v>
      </c>
      <c r="K101" s="237" t="str">
        <f>IF(OR(COUNTIF(L101:P101,"未確認")&gt;0,COUNTIF(L101:P101,"~*")&gt;0),"※","")</f>
        <v/>
      </c>
      <c r="L101" s="258">
        <v>50</v>
      </c>
      <c r="M101" s="258">
        <v>50</v>
      </c>
      <c r="N101" s="258">
        <v>50</v>
      </c>
      <c r="O101" s="258">
        <v>48</v>
      </c>
      <c r="P101" s="258">
        <v>0</v>
      </c>
    </row>
    <row r="102" spans="1:22" s="83" customFormat="1" ht="34.5" customHeight="1">
      <c r="A102" s="244" t="s">
        <v>610</v>
      </c>
      <c r="B102" s="84"/>
      <c r="C102" s="377"/>
      <c r="D102" s="379"/>
      <c r="E102" s="317" t="s">
        <v>612</v>
      </c>
      <c r="F102" s="318"/>
      <c r="G102" s="318"/>
      <c r="H102" s="319"/>
      <c r="I102" s="420"/>
      <c r="J102" s="256">
        <f t="shared" si="0"/>
        <v>198</v>
      </c>
      <c r="K102" s="237" t="str">
        <f t="shared" ref="K102:K111" si="1">IF(OR(COUNTIF(L101:P101,"未確認")&gt;0,COUNTIF(L101:P101,"~*")&gt;0),"※","")</f>
        <v/>
      </c>
      <c r="L102" s="258">
        <v>50</v>
      </c>
      <c r="M102" s="258">
        <v>50</v>
      </c>
      <c r="N102" s="258">
        <v>50</v>
      </c>
      <c r="O102" s="258">
        <v>48</v>
      </c>
      <c r="P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1062</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1057</v>
      </c>
      <c r="O118" s="66" t="s">
        <v>1060</v>
      </c>
      <c r="P118" s="66" t="s">
        <v>542</v>
      </c>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70" t="s">
        <v>1051</v>
      </c>
      <c r="O119" s="70" t="s">
        <v>1055</v>
      </c>
      <c r="P119" s="70" t="s">
        <v>1064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1045</v>
      </c>
      <c r="N121" s="98" t="s">
        <v>1045</v>
      </c>
      <c r="O121" s="98" t="s">
        <v>1043</v>
      </c>
      <c r="P121" s="98" t="s">
        <v>533</v>
      </c>
    </row>
    <row r="122" spans="1:22" s="83" customFormat="1" ht="40.5" customHeight="1">
      <c r="A122" s="244" t="s">
        <v>619</v>
      </c>
      <c r="B122" s="1"/>
      <c r="C122" s="295"/>
      <c r="D122" s="297"/>
      <c r="E122" s="396"/>
      <c r="F122" s="418"/>
      <c r="G122" s="418"/>
      <c r="H122" s="397"/>
      <c r="I122" s="354"/>
      <c r="J122" s="101"/>
      <c r="K122" s="102"/>
      <c r="L122" s="98" t="s">
        <v>1044</v>
      </c>
      <c r="M122" s="98" t="s">
        <v>1043</v>
      </c>
      <c r="N122" s="98" t="s">
        <v>1052</v>
      </c>
      <c r="O122" s="98" t="s">
        <v>1045</v>
      </c>
      <c r="P122" s="98" t="s">
        <v>533</v>
      </c>
    </row>
    <row r="123" spans="1:22" s="83" customFormat="1" ht="40.5" customHeight="1">
      <c r="A123" s="244" t="s">
        <v>620</v>
      </c>
      <c r="B123" s="1"/>
      <c r="C123" s="289"/>
      <c r="D123" s="290"/>
      <c r="E123" s="377"/>
      <c r="F123" s="378"/>
      <c r="G123" s="378"/>
      <c r="H123" s="379"/>
      <c r="I123" s="341"/>
      <c r="J123" s="105"/>
      <c r="K123" s="106"/>
      <c r="L123" s="98" t="s">
        <v>1045</v>
      </c>
      <c r="M123" s="98" t="s">
        <v>1052</v>
      </c>
      <c r="N123" s="98" t="s">
        <v>1056</v>
      </c>
      <c r="O123" s="98" t="s">
        <v>1044</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1057</v>
      </c>
      <c r="O129" s="66" t="s">
        <v>1060</v>
      </c>
      <c r="P129" s="66" t="s">
        <v>542</v>
      </c>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70" t="s">
        <v>1051</v>
      </c>
      <c r="O130" s="70" t="s">
        <v>1055</v>
      </c>
      <c r="P130" s="70" t="s">
        <v>1064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1053</v>
      </c>
      <c r="N131" s="98" t="s">
        <v>1046</v>
      </c>
      <c r="O131" s="98" t="s">
        <v>1058</v>
      </c>
      <c r="P131" s="98" t="s">
        <v>533</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48</v>
      </c>
      <c r="P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1057</v>
      </c>
      <c r="O143" s="66" t="s">
        <v>1060</v>
      </c>
      <c r="P143" s="66" t="s">
        <v>542</v>
      </c>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70" t="s">
        <v>1051</v>
      </c>
      <c r="O144" s="70" t="s">
        <v>1055</v>
      </c>
      <c r="P144" s="70" t="s">
        <v>1064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207</v>
      </c>
      <c r="K145" s="264" t="str">
        <f t="shared" ref="K145:K176" si="3">IF(OR(COUNTIF(L145:P145,"未確認")&gt;0,COUNTIF(L145:P145,"~*")&gt;0),"※","")</f>
        <v/>
      </c>
      <c r="L145" s="117">
        <v>94</v>
      </c>
      <c r="M145" s="117">
        <v>0</v>
      </c>
      <c r="N145" s="117">
        <v>113</v>
      </c>
      <c r="O145" s="117">
        <v>0</v>
      </c>
      <c r="P145" s="117" t="s">
        <v>1063</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t="s">
        <v>1063</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t="s">
        <v>1063</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t="s">
        <v>1063</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t="s">
        <v>1063</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t="s">
        <v>1063</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t="s">
        <v>1063</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t="s">
        <v>1063</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t="s">
        <v>1063</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t="s">
        <v>1063</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t="s">
        <v>1063</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t="s">
        <v>1063</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t="s">
        <v>1063</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t="s">
        <v>1063</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t="s">
        <v>1063</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t="s">
        <v>1063</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t="s">
        <v>1063</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t="s">
        <v>1063</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t="s">
        <v>1063</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t="s">
        <v>1063</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t="s">
        <v>1063</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t="s">
        <v>1063</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t="s">
        <v>1063</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t="s">
        <v>1063</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t="s">
        <v>1063</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t="s">
        <v>1063</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t="s">
        <v>1063</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t="s">
        <v>1063</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t="s">
        <v>1063</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t="s">
        <v>1063</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t="s">
        <v>1063</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t="s">
        <v>1063</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t="s">
        <v>1063</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t="s">
        <v>1063</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t="s">
        <v>1063</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t="s">
        <v>1063</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t="s">
        <v>1063</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t="s">
        <v>1063</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t="s">
        <v>1063</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t="s">
        <v>1063</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t="s">
        <v>1063</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t="s">
        <v>1063</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t="s">
        <v>1063</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t="s">
        <v>1063</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t="s">
        <v>1063</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t="s">
        <v>1063</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t="s">
        <v>1063</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t="s">
        <v>1063</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t="s">
        <v>1063</v>
      </c>
    </row>
    <row r="194" spans="1:16" s="118" customFormat="1" ht="34.5" customHeight="1">
      <c r="A194" s="246" t="s">
        <v>696</v>
      </c>
      <c r="B194" s="115"/>
      <c r="C194" s="317" t="s">
        <v>590</v>
      </c>
      <c r="D194" s="318"/>
      <c r="E194" s="318"/>
      <c r="F194" s="318"/>
      <c r="G194" s="318"/>
      <c r="H194" s="319"/>
      <c r="I194" s="413"/>
      <c r="J194" s="263">
        <f t="shared" si="4"/>
        <v>54</v>
      </c>
      <c r="K194" s="264" t="str">
        <f t="shared" si="5"/>
        <v/>
      </c>
      <c r="L194" s="117">
        <v>0</v>
      </c>
      <c r="M194" s="117">
        <v>0</v>
      </c>
      <c r="N194" s="117">
        <v>0</v>
      </c>
      <c r="O194" s="117">
        <v>54</v>
      </c>
      <c r="P194" s="117" t="s">
        <v>1063</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t="s">
        <v>1063</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t="s">
        <v>1063</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t="s">
        <v>1063</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t="s">
        <v>1063</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t="s">
        <v>1063</v>
      </c>
    </row>
    <row r="200" spans="1:16" s="118" customFormat="1" ht="34.5" customHeight="1">
      <c r="A200" s="246" t="s">
        <v>702</v>
      </c>
      <c r="B200" s="115"/>
      <c r="C200" s="317" t="s">
        <v>594</v>
      </c>
      <c r="D200" s="318"/>
      <c r="E200" s="318"/>
      <c r="F200" s="318"/>
      <c r="G200" s="318"/>
      <c r="H200" s="319"/>
      <c r="I200" s="413"/>
      <c r="J200" s="263">
        <f t="shared" si="4"/>
        <v>58</v>
      </c>
      <c r="K200" s="264" t="str">
        <f t="shared" si="5"/>
        <v/>
      </c>
      <c r="L200" s="117">
        <v>0</v>
      </c>
      <c r="M200" s="117">
        <v>58</v>
      </c>
      <c r="N200" s="117">
        <v>0</v>
      </c>
      <c r="O200" s="117">
        <v>0</v>
      </c>
      <c r="P200" s="117" t="s">
        <v>1063</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t="s">
        <v>1063</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t="s">
        <v>1063</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t="s">
        <v>1063</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t="s">
        <v>1063</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t="s">
        <v>1063</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t="s">
        <v>1063</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t="s">
        <v>1063</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t="s">
        <v>1063</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t="s">
        <v>1063</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t="s">
        <v>1063</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t="s">
        <v>1063</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t="s">
        <v>1063</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t="s">
        <v>1063</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t="s">
        <v>1063</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t="s">
        <v>1063</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t="s">
        <v>1063</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t="s">
        <v>1063</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t="s">
        <v>1063</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t="s">
        <v>1063</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t="s">
        <v>1063</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1057</v>
      </c>
      <c r="O226" s="66" t="s">
        <v>1060</v>
      </c>
      <c r="P226" s="66" t="s">
        <v>542</v>
      </c>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70" t="s">
        <v>1051</v>
      </c>
      <c r="O227" s="70" t="s">
        <v>1055</v>
      </c>
      <c r="P227" s="70" t="s">
        <v>1064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1057</v>
      </c>
      <c r="O234" s="66" t="s">
        <v>1060</v>
      </c>
      <c r="P234" s="66" t="s">
        <v>542</v>
      </c>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70" t="s">
        <v>1051</v>
      </c>
      <c r="O235" s="70" t="s">
        <v>1055</v>
      </c>
      <c r="P235" s="70" t="s">
        <v>1064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1057</v>
      </c>
      <c r="O244" s="66" t="s">
        <v>1060</v>
      </c>
      <c r="P244" s="66" t="s">
        <v>542</v>
      </c>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70" t="s">
        <v>1051</v>
      </c>
      <c r="O245" s="70" t="s">
        <v>1055</v>
      </c>
      <c r="P245" s="70" t="s">
        <v>1064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1057</v>
      </c>
      <c r="O253" s="66" t="s">
        <v>1060</v>
      </c>
      <c r="P253" s="66" t="s">
        <v>542</v>
      </c>
      <c r="Q253" s="8"/>
      <c r="R253" s="8"/>
      <c r="S253" s="8"/>
      <c r="T253" s="8"/>
      <c r="U253" s="8"/>
      <c r="V253" s="8"/>
    </row>
    <row r="254" spans="1:22">
      <c r="A254" s="243"/>
      <c r="B254" s="1"/>
      <c r="C254" s="62"/>
      <c r="D254" s="3"/>
      <c r="F254" s="3"/>
      <c r="G254" s="3"/>
      <c r="H254" s="287"/>
      <c r="I254" s="67" t="s">
        <v>36</v>
      </c>
      <c r="J254" s="68"/>
      <c r="K254" s="79"/>
      <c r="L254" s="70" t="s">
        <v>1051</v>
      </c>
      <c r="M254" s="137" t="s">
        <v>1055</v>
      </c>
      <c r="N254" s="137" t="s">
        <v>1051</v>
      </c>
      <c r="O254" s="137" t="s">
        <v>1055</v>
      </c>
      <c r="P254" s="137" t="s">
        <v>1064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1057</v>
      </c>
      <c r="O263" s="66" t="s">
        <v>1060</v>
      </c>
      <c r="P263" s="66" t="s">
        <v>542</v>
      </c>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70" t="s">
        <v>1051</v>
      </c>
      <c r="O264" s="70" t="s">
        <v>1055</v>
      </c>
      <c r="P264" s="70" t="s">
        <v>1064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92</v>
      </c>
      <c r="K269" s="81" t="str">
        <f t="shared" si="8"/>
        <v/>
      </c>
      <c r="L269" s="147">
        <v>28</v>
      </c>
      <c r="M269" s="147">
        <v>19</v>
      </c>
      <c r="N269" s="147">
        <v>28</v>
      </c>
      <c r="O269" s="147">
        <v>17</v>
      </c>
      <c r="P269" s="147">
        <v>0</v>
      </c>
    </row>
    <row r="270" spans="1:22" s="83" customFormat="1" ht="34.5" customHeight="1">
      <c r="A270" s="249" t="s">
        <v>725</v>
      </c>
      <c r="B270" s="120"/>
      <c r="C270" s="371"/>
      <c r="D270" s="371"/>
      <c r="E270" s="371"/>
      <c r="F270" s="371"/>
      <c r="G270" s="371" t="s">
        <v>148</v>
      </c>
      <c r="H270" s="371"/>
      <c r="I270" s="404"/>
      <c r="J270" s="266">
        <f t="shared" si="9"/>
        <v>6.6</v>
      </c>
      <c r="K270" s="81" t="str">
        <f t="shared" si="8"/>
        <v/>
      </c>
      <c r="L270" s="148">
        <v>3.3</v>
      </c>
      <c r="M270" s="148">
        <v>1.4</v>
      </c>
      <c r="N270" s="148">
        <v>1.9</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15</v>
      </c>
      <c r="K273" s="81" t="str">
        <f t="shared" si="8"/>
        <v/>
      </c>
      <c r="L273" s="147">
        <v>1</v>
      </c>
      <c r="M273" s="147">
        <v>5</v>
      </c>
      <c r="N273" s="147">
        <v>2</v>
      </c>
      <c r="O273" s="147">
        <v>7</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7</v>
      </c>
      <c r="K277" s="81" t="str">
        <f t="shared" si="8"/>
        <v/>
      </c>
      <c r="L277" s="147">
        <v>0</v>
      </c>
      <c r="M277" s="147">
        <v>1</v>
      </c>
      <c r="N277" s="147">
        <v>0</v>
      </c>
      <c r="O277" s="147">
        <v>6</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0</v>
      </c>
      <c r="N279" s="147">
        <v>0</v>
      </c>
      <c r="O279" s="147">
        <v>4</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14</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6.1</v>
      </c>
      <c r="N298" s="148">
        <v>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1057</v>
      </c>
      <c r="O322" s="66" t="s">
        <v>1060</v>
      </c>
      <c r="P322" s="66" t="s">
        <v>542</v>
      </c>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137" t="s">
        <v>1051</v>
      </c>
      <c r="O323" s="137" t="s">
        <v>1055</v>
      </c>
      <c r="P323" s="137" t="s">
        <v>1064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2.4</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2.4</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1057</v>
      </c>
      <c r="O342" s="66" t="s">
        <v>1060</v>
      </c>
      <c r="P342" s="66" t="s">
        <v>542</v>
      </c>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137" t="s">
        <v>1051</v>
      </c>
      <c r="O343" s="137" t="s">
        <v>1055</v>
      </c>
      <c r="P343" s="137" t="s">
        <v>1064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1057</v>
      </c>
      <c r="O367" s="66" t="s">
        <v>1060</v>
      </c>
      <c r="P367" s="66" t="s">
        <v>542</v>
      </c>
    </row>
    <row r="368" spans="1:22" s="118" customFormat="1" ht="20.25" customHeight="1">
      <c r="A368" s="243"/>
      <c r="B368" s="1"/>
      <c r="C368" s="3"/>
      <c r="D368" s="3"/>
      <c r="E368" s="3"/>
      <c r="F368" s="3"/>
      <c r="G368" s="3"/>
      <c r="H368" s="287"/>
      <c r="I368" s="67" t="s">
        <v>36</v>
      </c>
      <c r="J368" s="170"/>
      <c r="K368" s="79"/>
      <c r="L368" s="137" t="s">
        <v>1051</v>
      </c>
      <c r="M368" s="137" t="s">
        <v>1055</v>
      </c>
      <c r="N368" s="137" t="s">
        <v>1051</v>
      </c>
      <c r="O368" s="137" t="s">
        <v>1055</v>
      </c>
      <c r="P368" s="137" t="s">
        <v>1064</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1057</v>
      </c>
      <c r="O390" s="66" t="s">
        <v>1060</v>
      </c>
      <c r="P390" s="66" t="s">
        <v>542</v>
      </c>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70" t="s">
        <v>1051</v>
      </c>
      <c r="O391" s="70" t="s">
        <v>1055</v>
      </c>
      <c r="P391" s="70" t="s">
        <v>1064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3661</v>
      </c>
      <c r="K392" s="81" t="str">
        <f t="shared" ref="K392:K397" si="12">IF(OR(COUNTIF(L392:P392,"未確認")&gt;0,COUNTIF(L392:P392,"~*")&gt;0),"※","")</f>
        <v/>
      </c>
      <c r="L392" s="147">
        <v>923</v>
      </c>
      <c r="M392" s="147">
        <v>1688</v>
      </c>
      <c r="N392" s="147">
        <v>798</v>
      </c>
      <c r="O392" s="147">
        <v>252</v>
      </c>
      <c r="P392" s="147">
        <v>0</v>
      </c>
    </row>
    <row r="393" spans="1:22" s="83" customFormat="1" ht="34.5" customHeight="1">
      <c r="A393" s="249" t="s">
        <v>773</v>
      </c>
      <c r="B393" s="84"/>
      <c r="C393" s="370"/>
      <c r="D393" s="380"/>
      <c r="E393" s="320" t="s">
        <v>224</v>
      </c>
      <c r="F393" s="321"/>
      <c r="G393" s="321"/>
      <c r="H393" s="322"/>
      <c r="I393" s="343"/>
      <c r="J393" s="140">
        <f t="shared" si="11"/>
        <v>1913</v>
      </c>
      <c r="K393" s="81" t="str">
        <f t="shared" si="12"/>
        <v/>
      </c>
      <c r="L393" s="147">
        <v>515</v>
      </c>
      <c r="M393" s="147">
        <v>844</v>
      </c>
      <c r="N393" s="147">
        <v>304</v>
      </c>
      <c r="O393" s="147">
        <v>250</v>
      </c>
      <c r="P393" s="147">
        <v>0</v>
      </c>
    </row>
    <row r="394" spans="1:22" s="83" customFormat="1" ht="34.5" customHeight="1">
      <c r="A394" s="250" t="s">
        <v>774</v>
      </c>
      <c r="B394" s="84"/>
      <c r="C394" s="370"/>
      <c r="D394" s="381"/>
      <c r="E394" s="320" t="s">
        <v>225</v>
      </c>
      <c r="F394" s="321"/>
      <c r="G394" s="321"/>
      <c r="H394" s="322"/>
      <c r="I394" s="343"/>
      <c r="J394" s="140">
        <f t="shared" si="11"/>
        <v>359</v>
      </c>
      <c r="K394" s="81" t="str">
        <f t="shared" si="12"/>
        <v/>
      </c>
      <c r="L394" s="147">
        <v>81</v>
      </c>
      <c r="M394" s="147">
        <v>25</v>
      </c>
      <c r="N394" s="147">
        <v>253</v>
      </c>
      <c r="O394" s="147">
        <v>0</v>
      </c>
      <c r="P394" s="147">
        <v>0</v>
      </c>
    </row>
    <row r="395" spans="1:22" s="83" customFormat="1" ht="34.5" customHeight="1">
      <c r="A395" s="250" t="s">
        <v>775</v>
      </c>
      <c r="B395" s="84"/>
      <c r="C395" s="370"/>
      <c r="D395" s="382"/>
      <c r="E395" s="320" t="s">
        <v>226</v>
      </c>
      <c r="F395" s="321"/>
      <c r="G395" s="321"/>
      <c r="H395" s="322"/>
      <c r="I395" s="343"/>
      <c r="J395" s="140">
        <f t="shared" si="11"/>
        <v>1389</v>
      </c>
      <c r="K395" s="81" t="str">
        <f t="shared" si="12"/>
        <v/>
      </c>
      <c r="L395" s="147">
        <v>327</v>
      </c>
      <c r="M395" s="147">
        <v>819</v>
      </c>
      <c r="N395" s="147">
        <v>241</v>
      </c>
      <c r="O395" s="147">
        <v>2</v>
      </c>
      <c r="P395" s="147">
        <v>0</v>
      </c>
    </row>
    <row r="396" spans="1:22" s="83" customFormat="1" ht="34.5" customHeight="1">
      <c r="A396" s="250" t="s">
        <v>776</v>
      </c>
      <c r="B396" s="1"/>
      <c r="C396" s="370"/>
      <c r="D396" s="320" t="s">
        <v>227</v>
      </c>
      <c r="E396" s="321"/>
      <c r="F396" s="321"/>
      <c r="G396" s="321"/>
      <c r="H396" s="322"/>
      <c r="I396" s="343"/>
      <c r="J396" s="140">
        <f t="shared" si="11"/>
        <v>55930</v>
      </c>
      <c r="K396" s="81" t="str">
        <f t="shared" si="12"/>
        <v/>
      </c>
      <c r="L396" s="147">
        <v>14259</v>
      </c>
      <c r="M396" s="147">
        <v>13055</v>
      </c>
      <c r="N396" s="147">
        <v>14264</v>
      </c>
      <c r="O396" s="147">
        <v>14352</v>
      </c>
      <c r="P396" s="147">
        <v>0</v>
      </c>
    </row>
    <row r="397" spans="1:22" s="83" customFormat="1" ht="34.5" customHeight="1">
      <c r="A397" s="250" t="s">
        <v>777</v>
      </c>
      <c r="B397" s="119"/>
      <c r="C397" s="370"/>
      <c r="D397" s="320" t="s">
        <v>228</v>
      </c>
      <c r="E397" s="321"/>
      <c r="F397" s="321"/>
      <c r="G397" s="321"/>
      <c r="H397" s="322"/>
      <c r="I397" s="344"/>
      <c r="J397" s="140">
        <f t="shared" si="11"/>
        <v>2829</v>
      </c>
      <c r="K397" s="81" t="str">
        <f t="shared" si="12"/>
        <v/>
      </c>
      <c r="L397" s="147">
        <v>928</v>
      </c>
      <c r="M397" s="147">
        <v>845</v>
      </c>
      <c r="N397" s="147">
        <v>803</v>
      </c>
      <c r="O397" s="147">
        <v>253</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1057</v>
      </c>
      <c r="O403" s="66" t="s">
        <v>1060</v>
      </c>
      <c r="P403" s="66" t="s">
        <v>542</v>
      </c>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70" t="s">
        <v>1051</v>
      </c>
      <c r="O404" s="70" t="s">
        <v>1055</v>
      </c>
      <c r="P404" s="70" t="s">
        <v>1064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2817</v>
      </c>
      <c r="K405" s="81" t="str">
        <f t="shared" ref="K405:K422" si="14">IF(OR(COUNTIF(L405:P405,"未確認")&gt;0,COUNTIF(L405:P405,"~*")&gt;0),"※","")</f>
        <v/>
      </c>
      <c r="L405" s="147">
        <v>923</v>
      </c>
      <c r="M405" s="147">
        <v>844</v>
      </c>
      <c r="N405" s="147">
        <v>798</v>
      </c>
      <c r="O405" s="147">
        <v>252</v>
      </c>
      <c r="P405" s="147">
        <v>0</v>
      </c>
    </row>
    <row r="406" spans="1:22" s="83" customFormat="1" ht="34.5" customHeight="1">
      <c r="A406" s="251" t="s">
        <v>779</v>
      </c>
      <c r="B406" s="119"/>
      <c r="C406" s="369"/>
      <c r="D406" s="375" t="s">
        <v>233</v>
      </c>
      <c r="E406" s="377" t="s">
        <v>234</v>
      </c>
      <c r="F406" s="378"/>
      <c r="G406" s="378"/>
      <c r="H406" s="379"/>
      <c r="I406" s="361"/>
      <c r="J406" s="140">
        <f t="shared" si="13"/>
        <v>462</v>
      </c>
      <c r="K406" s="81" t="str">
        <f t="shared" si="14"/>
        <v/>
      </c>
      <c r="L406" s="147">
        <v>12</v>
      </c>
      <c r="M406" s="147">
        <v>249</v>
      </c>
      <c r="N406" s="147">
        <v>14</v>
      </c>
      <c r="O406" s="147">
        <v>187</v>
      </c>
      <c r="P406" s="147">
        <v>0</v>
      </c>
    </row>
    <row r="407" spans="1:22" s="83" customFormat="1" ht="34.5" customHeight="1">
      <c r="A407" s="251" t="s">
        <v>780</v>
      </c>
      <c r="B407" s="119"/>
      <c r="C407" s="369"/>
      <c r="D407" s="369"/>
      <c r="E407" s="320" t="s">
        <v>235</v>
      </c>
      <c r="F407" s="321"/>
      <c r="G407" s="321"/>
      <c r="H407" s="322"/>
      <c r="I407" s="361"/>
      <c r="J407" s="140">
        <f t="shared" si="13"/>
        <v>2197</v>
      </c>
      <c r="K407" s="81" t="str">
        <f t="shared" si="14"/>
        <v/>
      </c>
      <c r="L407" s="147">
        <v>863</v>
      </c>
      <c r="M407" s="147">
        <v>587</v>
      </c>
      <c r="N407" s="147">
        <v>739</v>
      </c>
      <c r="O407" s="147">
        <v>8</v>
      </c>
      <c r="P407" s="147">
        <v>0</v>
      </c>
    </row>
    <row r="408" spans="1:22" s="83" customFormat="1" ht="34.5" customHeight="1">
      <c r="A408" s="251" t="s">
        <v>781</v>
      </c>
      <c r="B408" s="119"/>
      <c r="C408" s="369"/>
      <c r="D408" s="369"/>
      <c r="E408" s="320" t="s">
        <v>236</v>
      </c>
      <c r="F408" s="321"/>
      <c r="G408" s="321"/>
      <c r="H408" s="322"/>
      <c r="I408" s="361"/>
      <c r="J408" s="140">
        <f t="shared" si="13"/>
        <v>90</v>
      </c>
      <c r="K408" s="81" t="str">
        <f t="shared" si="14"/>
        <v/>
      </c>
      <c r="L408" s="147">
        <v>25</v>
      </c>
      <c r="M408" s="147">
        <v>4</v>
      </c>
      <c r="N408" s="147">
        <v>5</v>
      </c>
      <c r="O408" s="147">
        <v>56</v>
      </c>
      <c r="P408" s="147">
        <v>0</v>
      </c>
    </row>
    <row r="409" spans="1:22" s="83" customFormat="1" ht="34.5" customHeight="1">
      <c r="A409" s="251" t="s">
        <v>782</v>
      </c>
      <c r="B409" s="119"/>
      <c r="C409" s="369"/>
      <c r="D409" s="369"/>
      <c r="E409" s="317" t="s">
        <v>990</v>
      </c>
      <c r="F409" s="318"/>
      <c r="G409" s="318"/>
      <c r="H409" s="319"/>
      <c r="I409" s="361"/>
      <c r="J409" s="140">
        <f t="shared" si="13"/>
        <v>61</v>
      </c>
      <c r="K409" s="81" t="str">
        <f t="shared" si="14"/>
        <v/>
      </c>
      <c r="L409" s="147">
        <v>21</v>
      </c>
      <c r="M409" s="147">
        <v>4</v>
      </c>
      <c r="N409" s="147">
        <v>36</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7</v>
      </c>
      <c r="K412" s="81" t="str">
        <f t="shared" si="14"/>
        <v/>
      </c>
      <c r="L412" s="147">
        <v>2</v>
      </c>
      <c r="M412" s="147">
        <v>0</v>
      </c>
      <c r="N412" s="147">
        <v>4</v>
      </c>
      <c r="O412" s="147">
        <v>1</v>
      </c>
      <c r="P412" s="147">
        <v>0</v>
      </c>
    </row>
    <row r="413" spans="1:22" s="83" customFormat="1" ht="34.5" customHeight="1">
      <c r="A413" s="251" t="s">
        <v>786</v>
      </c>
      <c r="B413" s="119"/>
      <c r="C413" s="369"/>
      <c r="D413" s="320" t="s">
        <v>251</v>
      </c>
      <c r="E413" s="321"/>
      <c r="F413" s="321"/>
      <c r="G413" s="321"/>
      <c r="H413" s="322"/>
      <c r="I413" s="361"/>
      <c r="J413" s="140">
        <f t="shared" si="13"/>
        <v>2826</v>
      </c>
      <c r="K413" s="81" t="str">
        <f t="shared" si="14"/>
        <v/>
      </c>
      <c r="L413" s="147">
        <v>928</v>
      </c>
      <c r="M413" s="147">
        <v>845</v>
      </c>
      <c r="N413" s="147">
        <v>800</v>
      </c>
      <c r="O413" s="147">
        <v>253</v>
      </c>
      <c r="P413" s="147">
        <v>0</v>
      </c>
    </row>
    <row r="414" spans="1:22" s="83" customFormat="1" ht="34.5" customHeight="1">
      <c r="A414" s="251" t="s">
        <v>787</v>
      </c>
      <c r="B414" s="119"/>
      <c r="C414" s="369"/>
      <c r="D414" s="375" t="s">
        <v>240</v>
      </c>
      <c r="E414" s="377" t="s">
        <v>241</v>
      </c>
      <c r="F414" s="378"/>
      <c r="G414" s="378"/>
      <c r="H414" s="379"/>
      <c r="I414" s="361"/>
      <c r="J414" s="140">
        <f t="shared" si="13"/>
        <v>471</v>
      </c>
      <c r="K414" s="81" t="str">
        <f t="shared" si="14"/>
        <v/>
      </c>
      <c r="L414" s="147">
        <v>308</v>
      </c>
      <c r="M414" s="147">
        <v>14</v>
      </c>
      <c r="N414" s="147">
        <v>142</v>
      </c>
      <c r="O414" s="147">
        <v>7</v>
      </c>
      <c r="P414" s="147">
        <v>0</v>
      </c>
    </row>
    <row r="415" spans="1:22" s="83" customFormat="1" ht="34.5" customHeight="1">
      <c r="A415" s="251" t="s">
        <v>788</v>
      </c>
      <c r="B415" s="119"/>
      <c r="C415" s="369"/>
      <c r="D415" s="369"/>
      <c r="E415" s="320" t="s">
        <v>242</v>
      </c>
      <c r="F415" s="321"/>
      <c r="G415" s="321"/>
      <c r="H415" s="322"/>
      <c r="I415" s="361"/>
      <c r="J415" s="140">
        <f t="shared" si="13"/>
        <v>2098</v>
      </c>
      <c r="K415" s="81" t="str">
        <f t="shared" si="14"/>
        <v/>
      </c>
      <c r="L415" s="147">
        <v>551</v>
      </c>
      <c r="M415" s="147">
        <v>774</v>
      </c>
      <c r="N415" s="147">
        <v>553</v>
      </c>
      <c r="O415" s="147">
        <v>220</v>
      </c>
      <c r="P415" s="147">
        <v>0</v>
      </c>
    </row>
    <row r="416" spans="1:22" s="83" customFormat="1" ht="34.5" customHeight="1">
      <c r="A416" s="251" t="s">
        <v>789</v>
      </c>
      <c r="B416" s="119"/>
      <c r="C416" s="369"/>
      <c r="D416" s="369"/>
      <c r="E416" s="320" t="s">
        <v>243</v>
      </c>
      <c r="F416" s="321"/>
      <c r="G416" s="321"/>
      <c r="H416" s="322"/>
      <c r="I416" s="361"/>
      <c r="J416" s="140">
        <f t="shared" si="13"/>
        <v>95</v>
      </c>
      <c r="K416" s="81" t="str">
        <f t="shared" si="14"/>
        <v/>
      </c>
      <c r="L416" s="147">
        <v>30</v>
      </c>
      <c r="M416" s="147">
        <v>27</v>
      </c>
      <c r="N416" s="147">
        <v>27</v>
      </c>
      <c r="O416" s="147">
        <v>11</v>
      </c>
      <c r="P416" s="147">
        <v>0</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11</v>
      </c>
      <c r="M417" s="147">
        <v>6</v>
      </c>
      <c r="N417" s="147">
        <v>14</v>
      </c>
      <c r="O417" s="147">
        <v>9</v>
      </c>
      <c r="P417" s="147">
        <v>0</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8</v>
      </c>
      <c r="M418" s="147">
        <v>8</v>
      </c>
      <c r="N418" s="147">
        <v>12</v>
      </c>
      <c r="O418" s="147">
        <v>4</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3</v>
      </c>
      <c r="M420" s="147">
        <v>4</v>
      </c>
      <c r="N420" s="147">
        <v>0</v>
      </c>
      <c r="O420" s="147">
        <v>2</v>
      </c>
      <c r="P420" s="147">
        <v>0</v>
      </c>
    </row>
    <row r="421" spans="1:22" s="83" customFormat="1" ht="34.5" customHeight="1">
      <c r="A421" s="251" t="s">
        <v>794</v>
      </c>
      <c r="B421" s="119"/>
      <c r="C421" s="369"/>
      <c r="D421" s="369"/>
      <c r="E421" s="320" t="s">
        <v>247</v>
      </c>
      <c r="F421" s="321"/>
      <c r="G421" s="321"/>
      <c r="H421" s="322"/>
      <c r="I421" s="361"/>
      <c r="J421" s="140">
        <f t="shared" si="13"/>
        <v>75</v>
      </c>
      <c r="K421" s="81" t="str">
        <f t="shared" si="14"/>
        <v/>
      </c>
      <c r="L421" s="147">
        <v>17</v>
      </c>
      <c r="M421" s="147">
        <v>10</v>
      </c>
      <c r="N421" s="147">
        <v>48</v>
      </c>
      <c r="O421" s="147">
        <v>0</v>
      </c>
      <c r="P421" s="147">
        <v>0</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0</v>
      </c>
      <c r="M422" s="147">
        <v>2</v>
      </c>
      <c r="N422" s="147">
        <v>4</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1057</v>
      </c>
      <c r="O428" s="66" t="s">
        <v>1060</v>
      </c>
      <c r="P428" s="66" t="s">
        <v>542</v>
      </c>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70" t="s">
        <v>1051</v>
      </c>
      <c r="O429" s="70" t="s">
        <v>1055</v>
      </c>
      <c r="P429" s="70" t="s">
        <v>1064</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2355</v>
      </c>
      <c r="K430" s="193" t="str">
        <f>IF(OR(COUNTIF(L430:P430,"未確認")&gt;0,COUNTIF(L430:P430,"~*")&gt;0),"※","")</f>
        <v/>
      </c>
      <c r="L430" s="147">
        <v>620</v>
      </c>
      <c r="M430" s="147">
        <v>831</v>
      </c>
      <c r="N430" s="147">
        <v>658</v>
      </c>
      <c r="O430" s="147">
        <v>246</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90</v>
      </c>
      <c r="K431" s="193" t="str">
        <f>IF(OR(COUNTIF(L431:P431,"未確認")&gt;0,COUNTIF(L431:P431,"~*")&gt;0),"※","")</f>
        <v/>
      </c>
      <c r="L431" s="147">
        <v>12</v>
      </c>
      <c r="M431" s="147">
        <v>41</v>
      </c>
      <c r="N431" s="147">
        <v>29</v>
      </c>
      <c r="O431" s="147">
        <v>8</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30</v>
      </c>
      <c r="K432" s="193" t="str">
        <f>IF(OR(COUNTIF(L432:P432,"未確認")&gt;0,COUNTIF(L432:P432,"~*")&gt;0),"※","")</f>
        <v/>
      </c>
      <c r="L432" s="147">
        <v>1</v>
      </c>
      <c r="M432" s="147">
        <v>14</v>
      </c>
      <c r="N432" s="147">
        <v>10</v>
      </c>
      <c r="O432" s="147">
        <v>5</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2166</v>
      </c>
      <c r="K433" s="193" t="str">
        <f>IF(OR(COUNTIF(L433:P433,"未確認")&gt;0,COUNTIF(L433:P433,"~*")&gt;0),"※","")</f>
        <v/>
      </c>
      <c r="L433" s="147">
        <v>588</v>
      </c>
      <c r="M433" s="147">
        <v>754</v>
      </c>
      <c r="N433" s="147">
        <v>601</v>
      </c>
      <c r="O433" s="147">
        <v>223</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69</v>
      </c>
      <c r="K434" s="193" t="str">
        <f>IF(OR(COUNTIF(L434:P434,"未確認")&gt;0,COUNTIF(L434:P434,"~*")&gt;0),"※","")</f>
        <v/>
      </c>
      <c r="L434" s="147">
        <v>19</v>
      </c>
      <c r="M434" s="147">
        <v>22</v>
      </c>
      <c r="N434" s="147">
        <v>18</v>
      </c>
      <c r="O434" s="147">
        <v>10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1057</v>
      </c>
      <c r="O441" s="66" t="s">
        <v>1060</v>
      </c>
      <c r="P441" s="66" t="s">
        <v>542</v>
      </c>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70" t="s">
        <v>1051</v>
      </c>
      <c r="O442" s="70" t="s">
        <v>1055</v>
      </c>
      <c r="P442" s="70" t="s">
        <v>1064</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1057</v>
      </c>
      <c r="O466" s="66" t="s">
        <v>1060</v>
      </c>
      <c r="P466" s="66" t="s">
        <v>542</v>
      </c>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70" t="s">
        <v>1051</v>
      </c>
      <c r="O467" s="70" t="s">
        <v>1055</v>
      </c>
      <c r="P467" s="70" t="s">
        <v>1064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103</v>
      </c>
      <c r="K468" s="201" t="str">
        <f t="shared" ref="K468:K475" si="16">IF(OR(COUNTIF(L468:P468,"未確認")&gt;0,COUNTIF(L468:P468,"*")&gt;0),"※","")</f>
        <v>※</v>
      </c>
      <c r="L468" s="117">
        <v>55</v>
      </c>
      <c r="M468" s="117" t="s">
        <v>541</v>
      </c>
      <c r="N468" s="117">
        <v>48</v>
      </c>
      <c r="O468" s="117">
        <v>0</v>
      </c>
      <c r="P468" s="117" t="s">
        <v>1063</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541</v>
      </c>
      <c r="M469" s="117">
        <v>0</v>
      </c>
      <c r="N469" s="117" t="s">
        <v>541</v>
      </c>
      <c r="O469" s="117">
        <v>0</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f t="shared" si="17"/>
        <v>46</v>
      </c>
      <c r="K470" s="201" t="str">
        <f t="shared" si="16"/>
        <v>※</v>
      </c>
      <c r="L470" s="117">
        <v>46</v>
      </c>
      <c r="M470" s="117">
        <v>0</v>
      </c>
      <c r="N470" s="117">
        <v>0</v>
      </c>
      <c r="O470" s="117">
        <v>0</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v>0</v>
      </c>
      <c r="N471" s="117">
        <v>0</v>
      </c>
      <c r="O471" s="117">
        <v>0</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f t="shared" si="17"/>
        <v>44</v>
      </c>
      <c r="K472" s="201" t="str">
        <f t="shared" si="16"/>
        <v>※</v>
      </c>
      <c r="L472" s="117">
        <v>0</v>
      </c>
      <c r="M472" s="117">
        <v>0</v>
      </c>
      <c r="N472" s="117">
        <v>44</v>
      </c>
      <c r="O472" s="117">
        <v>0</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541</v>
      </c>
      <c r="N473" s="117">
        <v>0</v>
      </c>
      <c r="O473" s="117">
        <v>0</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541</v>
      </c>
      <c r="O475" s="117">
        <v>0</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541</v>
      </c>
      <c r="M476" s="117">
        <v>0</v>
      </c>
      <c r="N476" s="117">
        <v>0</v>
      </c>
      <c r="O476" s="117">
        <v>0</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IF(OR(COUNTIF(L477:P477,"未確認")&gt;0,COUNTIF(L477:P477,"*")&gt;0),"※","")</f>
        <v>※</v>
      </c>
      <c r="L477" s="117">
        <v>14</v>
      </c>
      <c r="M477" s="117">
        <v>0</v>
      </c>
      <c r="N477" s="117" t="s">
        <v>541</v>
      </c>
      <c r="O477" s="117">
        <v>0</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v>0</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v>0</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48</v>
      </c>
      <c r="K481" s="201" t="str">
        <f t="shared" si="18"/>
        <v>※</v>
      </c>
      <c r="L481" s="117">
        <v>48</v>
      </c>
      <c r="M481" s="117">
        <v>0</v>
      </c>
      <c r="N481" s="117">
        <v>0</v>
      </c>
      <c r="O481" s="117">
        <v>0</v>
      </c>
      <c r="P481" s="117" t="s">
        <v>1063</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v>0</v>
      </c>
      <c r="M482" s="117">
        <v>0</v>
      </c>
      <c r="N482" s="117">
        <v>0</v>
      </c>
      <c r="O482" s="117">
        <v>0</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f t="shared" si="19"/>
        <v>44</v>
      </c>
      <c r="K483" s="201" t="str">
        <f t="shared" si="18"/>
        <v>※</v>
      </c>
      <c r="L483" s="117">
        <v>44</v>
      </c>
      <c r="M483" s="117">
        <v>0</v>
      </c>
      <c r="N483" s="117">
        <v>0</v>
      </c>
      <c r="O483" s="117">
        <v>0</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541</v>
      </c>
      <c r="M484" s="117">
        <v>0</v>
      </c>
      <c r="N484" s="117">
        <v>0</v>
      </c>
      <c r="O484" s="117">
        <v>0</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v>0</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v>
      </c>
      <c r="L490" s="117">
        <v>10</v>
      </c>
      <c r="M490" s="117">
        <v>0</v>
      </c>
      <c r="N490" s="117">
        <v>0</v>
      </c>
      <c r="O490" s="117">
        <v>0</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v>0</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v>0</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t="s">
        <v>1063</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t="s">
        <v>1063</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t="s">
        <v>1063</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1057</v>
      </c>
      <c r="O502" s="66" t="s">
        <v>1060</v>
      </c>
      <c r="P502" s="66" t="s">
        <v>542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70" t="s">
        <v>1051</v>
      </c>
      <c r="O503" s="70" t="s">
        <v>1055</v>
      </c>
      <c r="P503" s="70" t="s">
        <v>1064</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t="s">
        <v>541</v>
      </c>
      <c r="O504" s="117">
        <v>0</v>
      </c>
      <c r="P504" s="117" t="s">
        <v>1063</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v>
      </c>
      <c r="L505" s="117">
        <v>10</v>
      </c>
      <c r="M505" s="117">
        <v>0</v>
      </c>
      <c r="N505" s="117">
        <v>10</v>
      </c>
      <c r="O505" s="117">
        <v>0</v>
      </c>
      <c r="P505" s="117" t="s">
        <v>1063</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t="s">
        <v>1063</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t="s">
        <v>1063</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t="s">
        <v>1063</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t="s">
        <v>1063</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t="s">
        <v>541</v>
      </c>
      <c r="O510" s="117">
        <v>0</v>
      </c>
      <c r="P510" s="117" t="s">
        <v>1063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t="s">
        <v>1063</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1057</v>
      </c>
      <c r="O514" s="66" t="s">
        <v>1060</v>
      </c>
      <c r="P514" s="66" t="s">
        <v>542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70" t="s">
        <v>1051</v>
      </c>
      <c r="O515" s="70" t="s">
        <v>1055</v>
      </c>
      <c r="P515" s="70" t="s">
        <v>1064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v>0</v>
      </c>
      <c r="M516" s="117">
        <v>0</v>
      </c>
      <c r="N516" s="117">
        <v>0</v>
      </c>
      <c r="O516" s="117">
        <v>0</v>
      </c>
      <c r="P516" s="117" t="s">
        <v>1063</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v>0</v>
      </c>
      <c r="M517" s="117">
        <v>0</v>
      </c>
      <c r="N517" s="117">
        <v>0</v>
      </c>
      <c r="O517" s="117">
        <v>0</v>
      </c>
      <c r="P517" s="117" t="s">
        <v>1063</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1057</v>
      </c>
      <c r="O520" s="66" t="s">
        <v>1060</v>
      </c>
      <c r="P520" s="66" t="s">
        <v>542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70" t="s">
        <v>1051</v>
      </c>
      <c r="O521" s="70" t="s">
        <v>1055</v>
      </c>
      <c r="P521" s="70" t="s">
        <v>1064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v>0</v>
      </c>
      <c r="M522" s="117">
        <v>0</v>
      </c>
      <c r="N522" s="117">
        <v>0</v>
      </c>
      <c r="O522" s="117">
        <v>0</v>
      </c>
      <c r="P522" s="117" t="s">
        <v>1063</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1057</v>
      </c>
      <c r="O525" s="66" t="s">
        <v>1060</v>
      </c>
      <c r="P525" s="66" t="s">
        <v>542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70" t="s">
        <v>1051</v>
      </c>
      <c r="O526" s="70" t="s">
        <v>1055</v>
      </c>
      <c r="P526" s="70" t="s">
        <v>1064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1057</v>
      </c>
      <c r="O530" s="66" t="s">
        <v>1060</v>
      </c>
      <c r="P530" s="66" t="s">
        <v>542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70" t="s">
        <v>1051</v>
      </c>
      <c r="O531" s="70" t="s">
        <v>1055</v>
      </c>
      <c r="P531" s="70" t="s">
        <v>1064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v>0</v>
      </c>
      <c r="M532" s="117">
        <v>0</v>
      </c>
      <c r="N532" s="117">
        <v>0</v>
      </c>
      <c r="O532" s="117">
        <v>0</v>
      </c>
      <c r="P532" s="117" t="s">
        <v>1063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t="s">
        <v>1063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t="s">
        <v>1063</v>
      </c>
    </row>
    <row r="535" spans="1:22" s="115" customFormat="1" ht="42.75" customHeight="1">
      <c r="A535" s="252" t="s">
        <v>850</v>
      </c>
      <c r="B535" s="204"/>
      <c r="C535" s="320" t="s">
        <v>342</v>
      </c>
      <c r="D535" s="321"/>
      <c r="E535" s="321"/>
      <c r="F535" s="321"/>
      <c r="G535" s="321"/>
      <c r="H535" s="322"/>
      <c r="I535" s="346"/>
      <c r="J535" s="116">
        <f t="shared" si="22"/>
        <v>28</v>
      </c>
      <c r="K535" s="201" t="str">
        <f t="shared" si="23"/>
        <v>※</v>
      </c>
      <c r="L535" s="117" t="s">
        <v>541</v>
      </c>
      <c r="M535" s="117">
        <v>10</v>
      </c>
      <c r="N535" s="117">
        <v>18</v>
      </c>
      <c r="O535" s="117" t="s">
        <v>541</v>
      </c>
      <c r="P535" s="117" t="s">
        <v>1063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t="s">
        <v>1063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t="s">
        <v>1063</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1057</v>
      </c>
      <c r="O543" s="66" t="s">
        <v>1060</v>
      </c>
      <c r="P543" s="66" t="s">
        <v>542</v>
      </c>
    </row>
    <row r="544" spans="1:22" s="1" customFormat="1" ht="20.25" customHeight="1">
      <c r="A544" s="243"/>
      <c r="C544" s="62"/>
      <c r="D544" s="3"/>
      <c r="E544" s="3"/>
      <c r="F544" s="3"/>
      <c r="G544" s="3"/>
      <c r="H544" s="287"/>
      <c r="I544" s="67" t="s">
        <v>36</v>
      </c>
      <c r="J544" s="68"/>
      <c r="K544" s="186"/>
      <c r="L544" s="70" t="s">
        <v>1051</v>
      </c>
      <c r="M544" s="70" t="s">
        <v>1055</v>
      </c>
      <c r="N544" s="70" t="s">
        <v>1051</v>
      </c>
      <c r="O544" s="70" t="s">
        <v>1055</v>
      </c>
      <c r="P544" s="70" t="s">
        <v>1064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v>0</v>
      </c>
      <c r="M545" s="117">
        <v>0</v>
      </c>
      <c r="N545" s="117">
        <v>0</v>
      </c>
      <c r="O545" s="117">
        <v>0</v>
      </c>
      <c r="P545" s="117" t="s">
        <v>1063</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t="s">
        <v>1063</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t="s">
        <v>1063</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t="s">
        <v>1063</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t="s">
        <v>1063</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t="s">
        <v>1063</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t="s">
        <v>1063</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t="s">
        <v>1063</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t="s">
        <v>1063</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t="s">
        <v>1063</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t="s">
        <v>1063</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t="s">
        <v>1063</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t="s">
        <v>1063</v>
      </c>
    </row>
    <row r="558" spans="1:16"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1059</v>
      </c>
      <c r="P558" s="211" t="s">
        <v>1059</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41.6</v>
      </c>
      <c r="M560" s="211" t="s">
        <v>533</v>
      </c>
      <c r="N560" s="211">
        <v>55.5</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29.2</v>
      </c>
      <c r="M561" s="211" t="s">
        <v>533</v>
      </c>
      <c r="N561" s="211">
        <v>36.9</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v>25.3</v>
      </c>
      <c r="M562" s="211" t="s">
        <v>533</v>
      </c>
      <c r="N562" s="211">
        <v>33.700000000000003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20.2</v>
      </c>
      <c r="M563" s="211" t="s">
        <v>533</v>
      </c>
      <c r="N563" s="211">
        <v>19</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23.2</v>
      </c>
      <c r="M564" s="211" t="s">
        <v>533</v>
      </c>
      <c r="N564" s="211">
        <v>1.4</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4.4000000000000004</v>
      </c>
      <c r="M565" s="211" t="s">
        <v>533</v>
      </c>
      <c r="N565" s="211">
        <v>20.100000000000001</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v>37.5</v>
      </c>
      <c r="M566" s="211" t="s">
        <v>533</v>
      </c>
      <c r="N566" s="211">
        <v>39.299999999999997</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15.2</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4.2</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1057</v>
      </c>
      <c r="O588" s="66" t="s">
        <v>1060</v>
      </c>
      <c r="P588" s="66" t="s">
        <v>542</v>
      </c>
    </row>
    <row r="589" spans="1:22" s="1" customFormat="1" ht="20.25" customHeight="1">
      <c r="A589" s="243"/>
      <c r="C589" s="62"/>
      <c r="D589" s="3"/>
      <c r="E589" s="3"/>
      <c r="F589" s="3"/>
      <c r="G589" s="3"/>
      <c r="H589" s="287"/>
      <c r="I589" s="67" t="s">
        <v>36</v>
      </c>
      <c r="J589" s="68"/>
      <c r="K589" s="186"/>
      <c r="L589" s="70" t="s">
        <v>1051</v>
      </c>
      <c r="M589" s="70" t="s">
        <v>1055</v>
      </c>
      <c r="N589" s="70" t="s">
        <v>1051</v>
      </c>
      <c r="O589" s="70" t="s">
        <v>1055</v>
      </c>
      <c r="P589" s="70" t="s">
        <v>1064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v>0</v>
      </c>
      <c r="M590" s="117">
        <v>0</v>
      </c>
      <c r="N590" s="117">
        <v>0</v>
      </c>
      <c r="O590" s="117">
        <v>0</v>
      </c>
      <c r="P590" s="117" t="s">
        <v>1063</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t="s">
        <v>541</v>
      </c>
      <c r="O591" s="117">
        <v>0</v>
      </c>
      <c r="P591" s="117" t="s">
        <v>1063</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v>0</v>
      </c>
      <c r="M592" s="117">
        <v>0</v>
      </c>
      <c r="N592" s="117">
        <v>0</v>
      </c>
      <c r="O592" s="117">
        <v>0</v>
      </c>
      <c r="P592" s="117" t="s">
        <v>1063</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20</v>
      </c>
      <c r="K593" s="201" t="str">
        <f>IF(OR(COUNTIF(L593:P593,"未確認")&gt;0,COUNTIF(L593:P593,"*")&gt;0),"※","")</f>
        <v>※</v>
      </c>
      <c r="L593" s="117" t="s">
        <v>541</v>
      </c>
      <c r="M593" s="117">
        <v>0</v>
      </c>
      <c r="N593" s="117">
        <v>20</v>
      </c>
      <c r="O593" s="117">
        <v>0</v>
      </c>
      <c r="P593" s="117" t="s">
        <v>1063</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v>0</v>
      </c>
      <c r="M594" s="117">
        <v>0</v>
      </c>
      <c r="N594" s="117">
        <v>0</v>
      </c>
      <c r="O594" s="117">
        <v>0</v>
      </c>
      <c r="P594" s="117" t="s">
        <v>1063</v>
      </c>
    </row>
    <row r="595" spans="1:16" s="115" customFormat="1" ht="35.15" customHeight="1">
      <c r="A595" s="251" t="s">
        <v>895</v>
      </c>
      <c r="B595" s="84"/>
      <c r="C595" s="323" t="s">
        <v>995</v>
      </c>
      <c r="D595" s="324"/>
      <c r="E595" s="324"/>
      <c r="F595" s="324"/>
      <c r="G595" s="324"/>
      <c r="H595" s="325"/>
      <c r="I595" s="340" t="s">
        <v>397</v>
      </c>
      <c r="J595" s="140">
        <v>1277</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96</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1661</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227</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833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t="s">
        <v>1063</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t="s">
        <v>1063</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t="s">
        <v>1063</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t="s">
        <v>1063</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t="s">
        <v>1063</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t="s">
        <v>1063</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1057</v>
      </c>
      <c r="O611" s="66" t="s">
        <v>1060</v>
      </c>
      <c r="P611" s="66" t="s">
        <v>542</v>
      </c>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70" t="s">
        <v>1051</v>
      </c>
      <c r="O612" s="70" t="s">
        <v>1055</v>
      </c>
      <c r="P612" s="70" t="s">
        <v>1064</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27</v>
      </c>
      <c r="K613" s="201" t="str">
        <f t="shared" ref="K613:K623" si="29">IF(OR(COUNTIF(L613:P613,"未確認")&gt;0,COUNTIF(L613:P613,"*")&gt;0),"※","")</f>
        <v>※</v>
      </c>
      <c r="L613" s="117">
        <v>15</v>
      </c>
      <c r="M613" s="117">
        <v>12</v>
      </c>
      <c r="N613" s="117" t="s">
        <v>541</v>
      </c>
      <c r="O613" s="117" t="s">
        <v>541</v>
      </c>
      <c r="P613" s="117" t="s">
        <v>1063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t="s">
        <v>1063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t="s">
        <v>1063</v>
      </c>
    </row>
    <row r="616" spans="1:22" s="118" customFormat="1" ht="70" customHeight="1">
      <c r="A616" s="252" t="s">
        <v>909</v>
      </c>
      <c r="B616" s="115"/>
      <c r="C616" s="317" t="s">
        <v>976</v>
      </c>
      <c r="D616" s="318"/>
      <c r="E616" s="318"/>
      <c r="F616" s="318"/>
      <c r="G616" s="318"/>
      <c r="H616" s="319"/>
      <c r="I616" s="299" t="s">
        <v>1036</v>
      </c>
      <c r="J616" s="116" t="str">
        <f t="shared" si="28"/>
        <v>*</v>
      </c>
      <c r="K616" s="201" t="str">
        <f t="shared" si="29"/>
        <v>※</v>
      </c>
      <c r="L616" s="117" t="s">
        <v>541</v>
      </c>
      <c r="M616" s="117">
        <v>0</v>
      </c>
      <c r="N616" s="117">
        <v>0</v>
      </c>
      <c r="O616" s="117" t="s">
        <v>541</v>
      </c>
      <c r="P616" s="117" t="s">
        <v>1063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t="s">
        <v>1063</v>
      </c>
    </row>
    <row r="618" spans="1:22" s="118" customFormat="1" ht="100.4" customHeight="1">
      <c r="A618" s="252" t="s">
        <v>911</v>
      </c>
      <c r="B618" s="115"/>
      <c r="C618" s="317" t="s">
        <v>1001</v>
      </c>
      <c r="D618" s="318"/>
      <c r="E618" s="318"/>
      <c r="F618" s="318"/>
      <c r="G618" s="318"/>
      <c r="H618" s="319"/>
      <c r="I618" s="138" t="s">
        <v>1029</v>
      </c>
      <c r="J618" s="116">
        <f t="shared" si="28"/>
        <v>40</v>
      </c>
      <c r="K618" s="201" t="str">
        <f t="shared" si="29"/>
        <v>※</v>
      </c>
      <c r="L618" s="117">
        <v>0</v>
      </c>
      <c r="M618" s="117">
        <v>40</v>
      </c>
      <c r="N618" s="117">
        <v>0</v>
      </c>
      <c r="O618" s="117">
        <v>0</v>
      </c>
      <c r="P618" s="117" t="s">
        <v>1063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t="s">
        <v>1063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t="s">
        <v>1063</v>
      </c>
    </row>
    <row r="621" spans="1:22" s="118" customFormat="1" ht="84" customHeight="1">
      <c r="A621" s="252" t="s">
        <v>914</v>
      </c>
      <c r="B621" s="119"/>
      <c r="C621" s="317" t="s">
        <v>1000</v>
      </c>
      <c r="D621" s="318"/>
      <c r="E621" s="318"/>
      <c r="F621" s="318"/>
      <c r="G621" s="318"/>
      <c r="H621" s="319"/>
      <c r="I621" s="122" t="s">
        <v>426</v>
      </c>
      <c r="J621" s="116">
        <f t="shared" si="28"/>
        <v>31</v>
      </c>
      <c r="K621" s="201" t="str">
        <f t="shared" si="29"/>
        <v>※</v>
      </c>
      <c r="L621" s="117">
        <v>15</v>
      </c>
      <c r="M621" s="117">
        <v>0</v>
      </c>
      <c r="N621" s="117">
        <v>16</v>
      </c>
      <c r="O621" s="117">
        <v>0</v>
      </c>
      <c r="P621" s="117" t="s">
        <v>1063</v>
      </c>
    </row>
    <row r="622" spans="1:22" s="118" customFormat="1" ht="70" customHeight="1">
      <c r="A622" s="252" t="s">
        <v>915</v>
      </c>
      <c r="B622" s="119"/>
      <c r="C622" s="320" t="s">
        <v>427</v>
      </c>
      <c r="D622" s="321"/>
      <c r="E622" s="321"/>
      <c r="F622" s="321"/>
      <c r="G622" s="321"/>
      <c r="H622" s="322"/>
      <c r="I622" s="122" t="s">
        <v>428</v>
      </c>
      <c r="J622" s="116">
        <f t="shared" si="28"/>
        <v>25</v>
      </c>
      <c r="K622" s="201" t="str">
        <f t="shared" si="29"/>
        <v>※</v>
      </c>
      <c r="L622" s="117">
        <v>25</v>
      </c>
      <c r="M622" s="117">
        <v>0</v>
      </c>
      <c r="N622" s="117" t="s">
        <v>541</v>
      </c>
      <c r="O622" s="117">
        <v>0</v>
      </c>
      <c r="P622" s="117" t="s">
        <v>1063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t="s">
        <v>1063</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1057</v>
      </c>
      <c r="O629" s="66" t="s">
        <v>1060</v>
      </c>
      <c r="P629" s="66" t="s">
        <v>542</v>
      </c>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70" t="s">
        <v>1051</v>
      </c>
      <c r="O630" s="70" t="s">
        <v>1055</v>
      </c>
      <c r="P630" s="70" t="s">
        <v>1064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t="s">
        <v>541</v>
      </c>
      <c r="O631" s="117">
        <v>0</v>
      </c>
      <c r="P631" s="117" t="s">
        <v>1063</v>
      </c>
    </row>
    <row r="632" spans="1:22" s="118" customFormat="1" ht="56.15" customHeight="1">
      <c r="A632" s="252" t="s">
        <v>918</v>
      </c>
      <c r="B632" s="119"/>
      <c r="C632" s="320" t="s">
        <v>434</v>
      </c>
      <c r="D632" s="321"/>
      <c r="E632" s="321"/>
      <c r="F632" s="321"/>
      <c r="G632" s="321"/>
      <c r="H632" s="322"/>
      <c r="I632" s="122" t="s">
        <v>435</v>
      </c>
      <c r="J632" s="116">
        <f t="shared" si="30"/>
        <v>80</v>
      </c>
      <c r="K632" s="201" t="str">
        <f t="shared" si="31"/>
        <v>※</v>
      </c>
      <c r="L632" s="117">
        <v>51</v>
      </c>
      <c r="M632" s="117" t="s">
        <v>541</v>
      </c>
      <c r="N632" s="117">
        <v>29</v>
      </c>
      <c r="O632" s="117">
        <v>0</v>
      </c>
      <c r="P632" s="117" t="s">
        <v>1063</v>
      </c>
    </row>
    <row r="633" spans="1:22" s="118" customFormat="1" ht="56">
      <c r="A633" s="252" t="s">
        <v>919</v>
      </c>
      <c r="B633" s="119"/>
      <c r="C633" s="320" t="s">
        <v>436</v>
      </c>
      <c r="D633" s="321"/>
      <c r="E633" s="321"/>
      <c r="F633" s="321"/>
      <c r="G633" s="321"/>
      <c r="H633" s="322"/>
      <c r="I633" s="122" t="s">
        <v>437</v>
      </c>
      <c r="J633" s="116">
        <f t="shared" si="30"/>
        <v>47</v>
      </c>
      <c r="K633" s="201" t="str">
        <f t="shared" si="31"/>
        <v>※</v>
      </c>
      <c r="L633" s="117">
        <v>27</v>
      </c>
      <c r="M633" s="117" t="s">
        <v>541</v>
      </c>
      <c r="N633" s="117">
        <v>20</v>
      </c>
      <c r="O633" s="117">
        <v>0</v>
      </c>
      <c r="P633" s="117" t="s">
        <v>1063</v>
      </c>
    </row>
    <row r="634" spans="1:22" s="118" customFormat="1" ht="56.15" customHeight="1">
      <c r="A634" s="252" t="s">
        <v>920</v>
      </c>
      <c r="B634" s="119"/>
      <c r="C634" s="317" t="s">
        <v>1027</v>
      </c>
      <c r="D634" s="318"/>
      <c r="E634" s="318"/>
      <c r="F634" s="318"/>
      <c r="G634" s="318"/>
      <c r="H634" s="319"/>
      <c r="I634" s="122" t="s">
        <v>439</v>
      </c>
      <c r="J634" s="116">
        <f t="shared" si="30"/>
        <v>10</v>
      </c>
      <c r="K634" s="201" t="str">
        <f t="shared" si="31"/>
        <v>※</v>
      </c>
      <c r="L634" s="117">
        <v>10</v>
      </c>
      <c r="M634" s="117">
        <v>0</v>
      </c>
      <c r="N634" s="117">
        <v>0</v>
      </c>
      <c r="O634" s="117">
        <v>0</v>
      </c>
      <c r="P634" s="117" t="s">
        <v>1063</v>
      </c>
    </row>
    <row r="635" spans="1:22" s="118" customFormat="1" ht="84" customHeight="1">
      <c r="A635" s="252" t="s">
        <v>921</v>
      </c>
      <c r="B635" s="119"/>
      <c r="C635" s="320" t="s">
        <v>440</v>
      </c>
      <c r="D635" s="321"/>
      <c r="E635" s="321"/>
      <c r="F635" s="321"/>
      <c r="G635" s="321"/>
      <c r="H635" s="322"/>
      <c r="I635" s="122" t="s">
        <v>441</v>
      </c>
      <c r="J635" s="116">
        <f t="shared" si="30"/>
        <v>28</v>
      </c>
      <c r="K635" s="201" t="str">
        <f t="shared" si="31"/>
        <v>※</v>
      </c>
      <c r="L635" s="117">
        <v>28</v>
      </c>
      <c r="M635" s="117">
        <v>0</v>
      </c>
      <c r="N635" s="117" t="s">
        <v>541</v>
      </c>
      <c r="O635" s="117">
        <v>0</v>
      </c>
      <c r="P635" s="117" t="s">
        <v>1063</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t="s">
        <v>1063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v>0</v>
      </c>
      <c r="O637" s="117">
        <v>0</v>
      </c>
      <c r="P637" s="117" t="s">
        <v>1063</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v>0</v>
      </c>
      <c r="P638" s="117" t="s">
        <v>1063</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1057</v>
      </c>
      <c r="O644" s="66" t="s">
        <v>1060</v>
      </c>
      <c r="P644" s="66" t="s">
        <v>542</v>
      </c>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70" t="s">
        <v>1051</v>
      </c>
      <c r="O645" s="70" t="s">
        <v>1055</v>
      </c>
      <c r="P645" s="70" t="s">
        <v>1064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139</v>
      </c>
      <c r="K646" s="201" t="str">
        <f t="shared" ref="K646:K660" si="33">IF(OR(COUNTIF(L646:P646,"未確認")&gt;0,COUNTIF(L646:P646,"*")&gt;0),"※","")</f>
        <v>※</v>
      </c>
      <c r="L646" s="117">
        <v>62</v>
      </c>
      <c r="M646" s="117" t="s">
        <v>541</v>
      </c>
      <c r="N646" s="117">
        <v>23</v>
      </c>
      <c r="O646" s="117">
        <v>54</v>
      </c>
      <c r="P646" s="117" t="s">
        <v>1063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t="s">
        <v>1063</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t="s">
        <v>541</v>
      </c>
      <c r="M648" s="117">
        <v>0</v>
      </c>
      <c r="N648" s="117" t="s">
        <v>541</v>
      </c>
      <c r="O648" s="117">
        <v>22</v>
      </c>
      <c r="P648" s="117" t="s">
        <v>1063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t="s">
        <v>1063</v>
      </c>
    </row>
    <row r="650" spans="1:22" s="118" customFormat="1" ht="84" customHeight="1">
      <c r="A650" s="252" t="s">
        <v>929</v>
      </c>
      <c r="B650" s="84"/>
      <c r="C650" s="295"/>
      <c r="D650" s="297"/>
      <c r="E650" s="320" t="s">
        <v>941</v>
      </c>
      <c r="F650" s="321"/>
      <c r="G650" s="321"/>
      <c r="H650" s="322"/>
      <c r="I650" s="122" t="s">
        <v>458</v>
      </c>
      <c r="J650" s="116">
        <f t="shared" si="32"/>
        <v>78</v>
      </c>
      <c r="K650" s="201" t="str">
        <f t="shared" si="33"/>
        <v>※</v>
      </c>
      <c r="L650" s="117">
        <v>48</v>
      </c>
      <c r="M650" s="117">
        <v>0</v>
      </c>
      <c r="N650" s="117" t="s">
        <v>541</v>
      </c>
      <c r="O650" s="117">
        <v>30</v>
      </c>
      <c r="P650" s="117" t="s">
        <v>1063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t="s">
        <v>1063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t="s">
        <v>1063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t="s">
        <v>1063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t="s">
        <v>1063</v>
      </c>
    </row>
    <row r="655" spans="1:22" s="118" customFormat="1" ht="70" customHeight="1">
      <c r="A655" s="252" t="s">
        <v>934</v>
      </c>
      <c r="B655" s="84"/>
      <c r="C655" s="320" t="s">
        <v>937</v>
      </c>
      <c r="D655" s="321"/>
      <c r="E655" s="321"/>
      <c r="F655" s="321"/>
      <c r="G655" s="321"/>
      <c r="H655" s="322"/>
      <c r="I655" s="122" t="s">
        <v>468</v>
      </c>
      <c r="J655" s="116">
        <f t="shared" si="32"/>
        <v>94</v>
      </c>
      <c r="K655" s="201" t="str">
        <f t="shared" si="33"/>
        <v>※</v>
      </c>
      <c r="L655" s="117">
        <v>60</v>
      </c>
      <c r="M655" s="117">
        <v>0</v>
      </c>
      <c r="N655" s="117">
        <v>16</v>
      </c>
      <c r="O655" s="117">
        <v>18</v>
      </c>
      <c r="P655" s="117" t="s">
        <v>1063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t="s">
        <v>1063</v>
      </c>
    </row>
    <row r="657" spans="1:22" s="118" customFormat="1" ht="70" customHeight="1">
      <c r="A657" s="252" t="s">
        <v>936</v>
      </c>
      <c r="B657" s="84"/>
      <c r="C657" s="320" t="s">
        <v>469</v>
      </c>
      <c r="D657" s="321"/>
      <c r="E657" s="321"/>
      <c r="F657" s="321"/>
      <c r="G657" s="321"/>
      <c r="H657" s="322"/>
      <c r="I657" s="122" t="s">
        <v>470</v>
      </c>
      <c r="J657" s="116">
        <f t="shared" si="32"/>
        <v>80</v>
      </c>
      <c r="K657" s="201" t="str">
        <f t="shared" si="33"/>
        <v>※</v>
      </c>
      <c r="L657" s="117">
        <v>55</v>
      </c>
      <c r="M657" s="117">
        <v>0</v>
      </c>
      <c r="N657" s="117">
        <v>14</v>
      </c>
      <c r="O657" s="117">
        <v>11</v>
      </c>
      <c r="P657" s="117" t="s">
        <v>1063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c r="P658" s="117" t="s">
        <v>1063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t="s">
        <v>1063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t="s">
        <v>1063</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1057</v>
      </c>
      <c r="O665" s="66" t="s">
        <v>1060</v>
      </c>
      <c r="P665" s="66" t="s">
        <v>542</v>
      </c>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70" t="s">
        <v>1051</v>
      </c>
      <c r="O666" s="70" t="s">
        <v>1055</v>
      </c>
      <c r="P666" s="70" t="s">
        <v>1064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4.0999999999999996</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v>246</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87</v>
      </c>
      <c r="P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v>66</v>
      </c>
      <c r="P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v>123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v>123</v>
      </c>
      <c r="P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v>46.8</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1057</v>
      </c>
      <c r="O681" s="66" t="s">
        <v>1060</v>
      </c>
      <c r="P681" s="66" t="s">
        <v>542</v>
      </c>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70" t="s">
        <v>1051</v>
      </c>
      <c r="O682" s="70" t="s">
        <v>1055</v>
      </c>
      <c r="P682" s="70" t="s">
        <v>1064</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0</v>
      </c>
      <c r="K683" s="201" t="str">
        <f>IF(OR(COUNTIF(L683:P683,"未確認")&gt;0,COUNTIF(L683:P683,"*")&gt;0),"※","")</f>
        <v>※</v>
      </c>
      <c r="L683" s="117">
        <v>0</v>
      </c>
      <c r="M683" s="117">
        <v>0</v>
      </c>
      <c r="N683" s="117">
        <v>0</v>
      </c>
      <c r="O683" s="117">
        <v>0</v>
      </c>
      <c r="P683" s="117" t="s">
        <v>1063</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v>0</v>
      </c>
      <c r="M684" s="117">
        <v>0</v>
      </c>
      <c r="N684" s="117">
        <v>0</v>
      </c>
      <c r="O684" s="117">
        <v>0</v>
      </c>
      <c r="P684" s="117" t="s">
        <v>1063</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v>0</v>
      </c>
      <c r="M685" s="117">
        <v>0</v>
      </c>
      <c r="N685" s="117">
        <v>0</v>
      </c>
      <c r="O685" s="117">
        <v>0</v>
      </c>
      <c r="P685" s="117" t="s">
        <v>1063</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1057</v>
      </c>
      <c r="O691" s="66" t="s">
        <v>1060</v>
      </c>
      <c r="P691" s="66" t="s">
        <v>542</v>
      </c>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70" t="s">
        <v>1051</v>
      </c>
      <c r="O692" s="70" t="s">
        <v>1055</v>
      </c>
      <c r="P692" s="70" t="s">
        <v>1064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v>0</v>
      </c>
      <c r="M693" s="117">
        <v>0</v>
      </c>
      <c r="N693" s="117">
        <v>0</v>
      </c>
      <c r="O693" s="117">
        <v>0</v>
      </c>
      <c r="P693" s="117" t="s">
        <v>1063</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v>0</v>
      </c>
      <c r="M694" s="117">
        <v>0</v>
      </c>
      <c r="N694" s="117">
        <v>0</v>
      </c>
      <c r="O694" s="117">
        <v>0</v>
      </c>
      <c r="P694" s="117" t="s">
        <v>1063</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v>0</v>
      </c>
      <c r="M695" s="117">
        <v>0</v>
      </c>
      <c r="N695" s="117">
        <v>0</v>
      </c>
      <c r="O695" s="117">
        <v>0</v>
      </c>
      <c r="P695" s="117" t="s">
        <v>1063</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v>0</v>
      </c>
      <c r="M696" s="117">
        <v>0</v>
      </c>
      <c r="N696" s="117">
        <v>0</v>
      </c>
      <c r="O696" s="117">
        <v>0</v>
      </c>
      <c r="P696" s="117" t="s">
        <v>1063</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v>0</v>
      </c>
      <c r="M697" s="117">
        <v>0</v>
      </c>
      <c r="N697" s="117">
        <v>0</v>
      </c>
      <c r="O697" s="117">
        <v>0</v>
      </c>
      <c r="P697" s="117" t="s">
        <v>1063</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1057</v>
      </c>
      <c r="O704" s="66" t="s">
        <v>1060</v>
      </c>
      <c r="P704" s="66" t="s">
        <v>542</v>
      </c>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70" t="s">
        <v>1051</v>
      </c>
      <c r="O705" s="70" t="s">
        <v>1055</v>
      </c>
      <c r="P705" s="70" t="s">
        <v>1064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v>0</v>
      </c>
      <c r="M706" s="117">
        <v>0</v>
      </c>
      <c r="N706" s="117">
        <v>0</v>
      </c>
      <c r="O706" s="117">
        <v>0</v>
      </c>
      <c r="P706" s="117" t="s">
        <v>1063</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v>0</v>
      </c>
      <c r="M707" s="117">
        <v>0</v>
      </c>
      <c r="N707" s="117">
        <v>0</v>
      </c>
      <c r="O707" s="117">
        <v>0</v>
      </c>
      <c r="P707" s="117" t="s">
        <v>1063</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v>0</v>
      </c>
      <c r="M708" s="117">
        <v>0</v>
      </c>
      <c r="N708" s="117">
        <v>0</v>
      </c>
      <c r="O708" s="117">
        <v>0</v>
      </c>
      <c r="P708" s="117" t="s">
        <v>1063</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v>0</v>
      </c>
      <c r="M709" s="117">
        <v>0</v>
      </c>
      <c r="N709" s="117">
        <v>0</v>
      </c>
      <c r="O709" s="117">
        <v>0</v>
      </c>
      <c r="P709" s="117" t="s">
        <v>1063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26D9BD-64C2-46DD-ADB6-1972C9E77C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2019-12-23T01:06:25Z</dcterms:modified>
</cp:coreProperties>
</file>