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4843E31-ADF6-4897-8020-8EBE1F1F208B}"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<sst xmlns="http://schemas.openxmlformats.org/spreadsheetml/2006/main" count="3199" uniqueCount="1051">
  <si>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</si>
  <si>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</si>
  <si>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</si>
  <si>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</si>
  <si>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</si>
  <si>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</si>
  <si>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</si>
  <si>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</si>
  <si>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</si>
  <si>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</si>
  <si>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</si>
  <si>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</si>
  <si>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</si>
  <si>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</si>
  <si>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</si>
  <si>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</si>
  <si>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</si>
  <si>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</si>
  <si>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</si>
  <si>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</si>
  <si>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</si>
  <si>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</si>
  <si>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</si>
  <si>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</si>
  <si>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</si>
  <si>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</si>
  <si>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</si>
  <si>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</si>
  <si>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</si>
  <si>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</si>
  <si>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</si>
  <si>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</si>
  <si>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</si>
  <si>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</si>
  <si>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</si>
  <si>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</si>
  <si>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</si>
  <si>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</si>
  <si>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</si>
  <si>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</si>
  <si>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</si>
  <si>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</si>
  <si>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</si>
  <si>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</si>
  <si>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</si>
  <si>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</si>
  <si>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</si>
  <si>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</si>
  <si>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</si>
  <si>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</si>
  <si>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</si>
  <si>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</si>
  <si>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</si>
  <si>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</si>
  <si>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</si>
  <si>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</si>
  <si>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</si>
  <si>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</si>
  <si>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</si>
  <si>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</si>
  <si>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</si>
  <si>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</si>
  <si>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</si>
  <si>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</si>
  <si>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</si>
  <si>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</si>
  <si>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</si>
  <si>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</si>
  <si>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</si>
  <si>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</si>
  <si>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</si>
  <si>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</si>
  <si>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</si>
  <si>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</si>
  <si>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</si>
  <si>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</si>
  <si>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</si>
  <si>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</si>
  <si>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</si>
  <si>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</si>
  <si>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</si>
  <si>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</si>
  <si>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</si>
  <si>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</si>
  <si>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</si>
  <si>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</si>
  <si>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</si>
  <si>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</si>
  <si>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</si>
  <si>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</si>
  <si>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</si>
  <si>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</si>
  <si>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</si>
  <si>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</si>
  <si>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</si>
  <si>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</si>
  <si>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</si>
  <si>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</si>
  <si>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</si>
  <si>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</si>
  <si>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</si>
  <si>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</si>
  <si>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</si>
  <si>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</si>
  <si>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</si>
  <si>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</si>
  <si>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</si>
  <si>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</si>
  <si>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</si>
  <si>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</si>
  <si>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</si>
  <si>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</si>
  <si>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</si>
  <si>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</si>
  <si>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</si>
  <si>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</si>
  <si>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</si>
  <si>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</si>
  <si>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</si>
  <si>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</si>
  <si>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</si>
  <si>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</si>
  <si>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</si>
  <si>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</si>
  <si>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</si>
  <si>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</si>
  <si>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</si>
  <si>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</si>
  <si>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</si>
  <si>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</si>
  <si>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</si>
  <si>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</si>
  <si>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</si>
  <si>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</si>
  <si>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</si>
  <si>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</si>
  <si>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</si>
  <si>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</si>
  <si>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</si>
  <si>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</si>
  <si>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</si>
  <si>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</si>
  <si>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</si>
  <si>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</si>
  <si>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</si>
  <si>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</si>
  <si>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</si>
  <si>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</si>
  <si>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</si>
  <si>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</si>
  <si>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</si>
  <si>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</si>
  <si>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</si>
  <si>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</si>
  <si>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</si>
  <si>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</si>
  <si>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</si>
  <si>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</si>
  <si>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</si>
  <si>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</si>
  <si>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</si>
  <si>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</si>
  <si>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</si>
  <si>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</si>
  <si>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</si>
  <si>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</si>
  <si>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</si>
  <si>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</si>
  <si>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</si>
  <si>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</si>
  <si>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</si>
  <si>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</si>
  <si>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</si>
  <si>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</si>
  <si>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</si>
  <si>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</si>
  <si>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</si>
  <si>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</si>
  <si>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</si>
  <si>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</si>
  <si>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</si>
  <si>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</si>
  <si>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</si>
  <si>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</si>
  <si>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</si>
  <si>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</si>
  <si>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</si>
  <si>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</si>
  <si>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</si>
  <si>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</si>
  <si>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</si>
  <si>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</si>
  <si>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</si>
  <si>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</si>
  <si>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</si>
  <si>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</si>
  <si>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</si>
  <si>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</si>
  <si>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</si>
  <si>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</si>
  <si>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</si>
  <si>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</si>
  <si>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</si>
  <si>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</si>
  <si>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</si>
  <si>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</si>
  <si>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</si>
  <si>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</si>
  <si>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</si>
  <si>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</si>
  <si>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</si>
  <si>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</si>
  <si>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</si>
  <si>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</si>
  <si>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</si>
  <si>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</si>
  <si>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</si>
  <si>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</si>
  <si>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</si>
  <si>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</si>
  <si>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</si>
  <si>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</si>
  <si>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</si>
  <si>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</si>
  <si>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</si>
  <si>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</si>
  <si>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</si>
  <si>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</si>
  <si>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</si>
  <si>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</si>
  <si>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</si>
  <si>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</si>
  <si>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</si>
  <si>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</si>
  <si>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</si>
  <si>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</si>
  <si>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</si>
  <si>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</si>
  <si>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</si>
  <si>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</si>
  <si>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</si>
  <si>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</si>
  <si>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</si>
  <si>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</si>
  <si>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</si>
  <si>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</si>
  <si>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</si>
  <si>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</si>
  <si>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</si>
  <si>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</si>
  <si>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</si>
  <si>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</si>
  <si>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</si>
  <si>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</si>
  <si>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</si>
  <si>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</si>
  <si>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</si>
  <si>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</si>
  <si>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</si>
  <si>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</si>
  <si>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</si>
  <si>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</si>
  <si>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</si>
  <si>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</si>
  <si>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</si>
  <si>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</si>
  <si>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</si>
  <si>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</si>
  <si>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</si>
  <si>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</si>
  <si>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</si>
  <si>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</si>
  <si>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</si>
  <si>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</si>
  <si>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</si>
  <si>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</si>
  <si>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</si>
  <si>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</si>
  <si>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</si>
  <si>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</si>
  <si>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</si>
  <si>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</si>
  <si>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</si>
  <si>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</si>
  <si>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</si>
  <si>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</si>
  <si>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</si>
  <si>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</si>
  <si>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</si>
  <si>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</si>
  <si>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</si>
  <si>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</si>
  <si>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</si>
  <si>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</si>
  <si>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</si>
  <si>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</si>
  <si>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</si>
  <si>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</si>
  <si>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</si>
  <si>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</si>
  <si>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</si>
  <si>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</si>
  <si>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</si>
  <si>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</si>
  <si>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</si>
  <si>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</si>
  <si>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</si>
  <si>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</si>
  <si>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</si>
  <si>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</si>
  <si>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</si>
  <si>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</si>
  <si>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</si>
  <si>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</si>
  <si>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</si>
  <si>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</si>
  <si>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</si>
  <si>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</si>
  <si>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</si>
  <si>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</si>
  <si>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</si>
  <si>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</si>
  <si>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</si>
  <si>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</si>
  <si>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</si>
  <si>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</si>
  <si>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</si>
  <si>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</si>
  <si>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</si>
  <si>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</si>
  <si>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</si>
  <si>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</si>
  <si>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</si>
  <si>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</si>
  <si>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</si>
  <si>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</si>
  <si>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</si>
  <si>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</si>
  <si>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</si>
  <si>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</si>
  <si>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</si>
  <si>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</si>
  <si>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</si>
  <si>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</si>
  <si>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</si>
  <si>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</si>
  <si>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</si>
  <si>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</si>
  <si>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</si>
  <si>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</si>
  <si>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</si>
  <si>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</si>
  <si>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</si>
  <si>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</si>
  <si>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</si>
  <si>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</si>
  <si>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</si>
  <si>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</si>
  <si>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</si>
  <si>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</si>
  <si>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</si>
  <si>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</si>
  <si>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</si>
  <si>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</si>
  <si>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</si>
  <si>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</si>
  <si>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</si>
  <si>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</si>
  <si>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</si>
  <si>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</si>
  <si>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</si>
  <si>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</si>
  <si>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</si>
  <si>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</si>
  <si>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</si>
  <si>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</si>
  <si>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</si>
  <si>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</si>
  <si>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</si>
  <si>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</si>
  <si>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</si>
  <si>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</si>
  <si>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</si>
  <si>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</si>
  <si>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</si>
  <si>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</si>
  <si>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</si>
  <si>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</si>
  <si>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</si>
  <si>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</si>
  <si>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</si>
  <si>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</si>
  <si>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</si>
  <si>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</si>
  <si>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</si>
  <si>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</si>
  <si>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</si>
  <si>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</si>
  <si>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</si>
  <si>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</si>
  <si>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</si>
  <si>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</si>
  <si>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</si>
  <si>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</si>
  <si>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</si>
  <si>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</si>
  <si>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</si>
  <si>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</si>
  <si>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</si>
  <si>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</si>
  <si>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</si>
  <si>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</si>
  <si>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</si>
  <si>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</si>
  <si>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</si>
  <si>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</si>
  <si>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</si>
  <si>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</si>
  <si>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</si>
  <si>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</si>
  <si>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</si>
  <si>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</si>
  <si>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</si>
  <si>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</si>
  <si>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</si>
  <si>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</si>
  <si>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</si>
  <si>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</si>
  <si>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</si>
  <si>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</si>
  <si>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</si>
  <si>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</si>
  <si>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</si>
  <si>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</si>
  <si>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</si>
  <si>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</si>
  <si>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</si>
  <si>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</si>
  <si>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</si>
  <si>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</si>
  <si>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</si>
  <si>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</si>
  <si>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</si>
  <si>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</si>
  <si>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</si>
  <si>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</si>
  <si>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</si>
  <si>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</si>
  <si>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</si>
  <si>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</si>
  <si>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</si>
  <si>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</si>
  <si>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</si>
  <si>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</si>
  <si>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</si>
  <si>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</si>
  <si>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</si>
  <si>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</si>
  <si>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</si>
  <si>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</si>
  <si>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</si>
  <si>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</si>
  <si>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</si>
  <si>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</si>
  <si>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</si>
  <si>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</si>
  <si>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</si>
  <si>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</si>
  <si>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</si>
  <si>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</si>
  <si>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</si>
  <si>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</si>
  <si>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</si>
  <si>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</si>
  <si>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</si>
  <si>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</si>
  <si>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</si>
  <si>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</si>
  <si>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</si>
  <si>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</si>
  <si>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</si>
  <si>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</si>
  <si>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</si>
  <si>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</si>
  <si>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</si>
  <si>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</si>
  <si>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</si>
  <si>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</si>
  <si>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</si>
  <si>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</si>
  <si>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</si>
  <si>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</si>
  <si>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</si>
  <si>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</si>
  <si>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</si>
  <si>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</si>
  <si>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</si>
  <si>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</si>
  <si>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</si>
  <si>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</si>
  <si>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</si>
  <si>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</si>
  <si>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</si>
  <si>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</si>
  <si>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</si>
  <si>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</si>
  <si>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</si>
  <si>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</si>
  <si>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</si>
  <si>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</si>
  <si>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</si>
  <si>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</si>
  <si>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</si>
  <si>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</si>
  <si>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</si>
  <si>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</si>
  <si>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</si>
  <si>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</si>
  <si>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</si>
  <si>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</si>
  <si>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</si>
  <si>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</si>
  <si>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</si>
  <si>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</si>
  <si>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</si>
  <si>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</si>
  <si>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</si>
  <si>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</si>
  <si>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</si>
  <si>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</si>
  <si>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</si>
  <si>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</si>
  <si>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</si>
  <si>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</si>
  <si>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</si>
  <si>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</si>
  <si>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</si>
  <si>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</si>
  <si>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</si>
  <si>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</si>
  <si>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</si>
  <si>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</si>
  <si>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</si>
  <si>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</si>
  <si>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</si>
  <si>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</si>
  <si>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</si>
  <si>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</si>
  <si>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</si>
  <si>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</si>
  <si>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</si>
  <si>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</si>
  <si>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</si>
  <si>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</si>
  <si>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</si>
  <si>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</si>
  <si>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</si>
  <si>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</si>
  <si>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</si>
  <si>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</si>
  <si>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</si>
  <si>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</si>
  <si>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</si>
  <si>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</si>
  <si>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</si>
  <si>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</si>
  <si>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</si>
  <si>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</si>
  <si>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</si>
  <si>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</si>
  <si>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</si>
  <si>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</si>
  <si>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</si>
  <si>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</si>
  <si>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</si>
  <si>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</si>
  <si>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</si>
  <si>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</si>
  <si>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</si>
  <si>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</si>
  <si>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</si>
  <si>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</si>
  <si>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</si>
  <si>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</si>
  <si>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</si>
  <si>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</si>
  <si>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</si>
  <si>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</si>
  <si>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</si>
  <si>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</si>
  <si>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</si>
  <si>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</si>
  <si>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</si>
  <si>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</si>
  <si>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</si>
  <si>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</si>
  <si>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</si>
  <si>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</si>
  <si>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</si>
  <si>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</si>
  <si>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</si>
  <si>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</si>
  <si>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</si>
  <si>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</si>
  <si>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</si>
  <si>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</si>
  <si>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</si>
  <si>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</si>
  <si>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</si>
  <si>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</si>
  <si>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</si>
  <si>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</si>
  <si>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</si>
  <si>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</si>
  <si>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</si>
  <si>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</si>
  <si>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</si>
  <si>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</si>
  <si>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</si>
  <si>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</si>
  <si>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</si>
  <si>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</si>
  <si>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</si>
  <si>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</si>
  <si>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</si>
  <si>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</si>
  <si>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</si>
  <si>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</si>
  <si>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</si>
  <si>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</si>
  <si>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</si>
  <si>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</si>
  <si>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</si>
  <si>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</si>
  <si>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</si>
  <si>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</si>
  <si>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</si>
  <si>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</si>
  <si>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</si>
  <si>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</si>
  <si>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</si>
  <si>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</si>
  <si>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</si>
  <si>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</si>
  <si>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</si>
  <si>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</si>
  <si>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</si>
  <si>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</si>
  <si>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</si>
  <si>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</si>
  <si>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</si>
  <si>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</si>
  <si>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</si>
  <si>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</si>
  <si>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</si>
  <si>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</si>
  <si>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</si>
  <si>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</si>
  <si>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</si>
  <si>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</si>
  <si>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</si>
  <si>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</si>
  <si>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</si>
  <si>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</si>
  <si>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</si>
  <si>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</si>
  <si>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</si>
  <si>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</si>
  <si>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</si>
  <si>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</si>
  <si>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</si>
  <si>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</si>
  <si>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</si>
  <si>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</si>
  <si>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</si>
  <si>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</si>
  <si>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</si>
  <si>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</si>
  <si>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</si>
  <si>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</si>
  <si>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</si>
  <si>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</si>
  <si>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</si>
  <si>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</si>
  <si>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</si>
  <si>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</si>
  <si>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</si>
  <si>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</si>
  <si>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</si>
  <si>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</si>
  <si>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</si>
  <si>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</si>
  <si>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</si>
  <si>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</si>
  <si>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</si>
  <si>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</si>
  <si>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</si>
  <si>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</si>
  <si>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</si>
  <si>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</si>
  <si>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</si>
  <si>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</si>
  <si>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</si>
  <si>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</si>
  <si>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</si>
  <si>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</si>
  <si>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</si>
  <si>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</si>
  <si>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</si>
  <si>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</si>
  <si>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</si>
  <si>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</si>
  <si>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</si>
  <si>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</si>
  <si>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</si>
  <si>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</si>
  <si>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</si>
  <si>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</si>
  <si>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</si>
  <si>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</si>
  <si>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</si>
  <si>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</si>
  <si>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</si>
  <si>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</si>
  <si>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</si>
  <si>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</si>
  <si>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</si>
  <si>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</si>
  <si>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</si>
  <si>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</si>
  <si>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</si>
  <si>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</si>
  <si>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</si>
  <si>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</si>
  <si>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</si>
  <si>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</si>
  <si>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</si>
  <si>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</si>
  <si>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</si>
  <si>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</si>
  <si>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</si>
  <si>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</si>
  <si>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</si>
  <si>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</si>
  <si>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</si>
  <si>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</si>
  <si>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</si>
  <si>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</si>
  <si>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</si>
  <si>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</si>
  <si>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</si>
  <si>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</si>
  <si>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</si>
  <si>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</si>
  <si>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</si>
  <si>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</si>
  <si>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</si>
  <si>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</si>
  <si>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</si>
  <si>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</si>
  <si>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</si>
  <si>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</si>
  <si>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</si>
  <si>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</si>
  <si>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</si>
  <si>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</si>
  <si>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</si>
  <si>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</si>
  <si>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</si>
  <si>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</si>
  <si>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</si>
  <si>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</si>
  <si>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</si>
  <si>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</si>
  <si>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</si>
  <si>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</si>
  <si>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</si>
  <si>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</si>
  <si>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</si>
  <si>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</si>
  <si>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</si>
  <si>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</si>
  <si>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</si>
  <si>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</si>
  <si>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</si>
  <si>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</si>
  <si>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</si>
  <si>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</si>
  <si>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</si>
  <si>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</si>
  <si>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</si>
  <si>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</si>
  <si>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</si>
  <si>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</si>
  <si>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</si>
  <si>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</si>
  <si>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</si>
  <si>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</si>
  <si>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</si>
  <si>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</si>
  <si>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</si>
  <si>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</si>
  <si>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</si>
  <si>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</si>
  <si>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</si>
  <si>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</si>
  <si>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</si>
  <si>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</si>
  <si>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</si>
  <si>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</si>
  <si>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</si>
  <si>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</si>
  <si>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</si>
  <si>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</si>
  <si>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</si>
  <si>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</si>
  <si>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</si>
  <si>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</si>
  <si>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</si>
  <si>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</si>
  <si>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</si>
  <si>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</si>
  <si>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</si>
  <si>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</si>
  <si>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</si>
  <si>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</si>
  <si>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</si>
  <si>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</si>
  <si>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</si>
  <si>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</si>
  <si>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</si>
  <si>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</si>
  <si>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</si>
  <si>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</si>
  <si>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</si>
  <si>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</si>
  <si>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</si>
  <si>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</si>
  <si>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</si>
  <si>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</si>
  <si>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</si>
  <si>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</si>
  <si>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</si>
  <si>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</si>
  <si>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</si>
  <si>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</si>
  <si>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</si>
  <si>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</si>
  <si>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</si>
  <si>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</si>
  <si>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</si>
  <si>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</si>
  <si>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</si>
  <si>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</si>
  <si>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</si>
  <si>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</si>
  <si>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</si>
  <si>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</si>
  <si>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</si>
  <si>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</si>
  <si>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</si>
  <si>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</si>
  <si>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</si>
  <si>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</si>
  <si>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</si>
  <si>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</si>
  <si>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</si>
  <si>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</si>
  <si>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</si>
  <si>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</si>
  <si>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</si>
  <si>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</si>
  <si>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</si>
  <si>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</si>
  <si>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</si>
  <si>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</si>
  <si>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</si>
  <si>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</si>
  <si>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</si>
  <si>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</si>
  <si>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</si>
  <si>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</si>
  <si>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</si>
  <si>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</si>
  <si>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</si>
  <si>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</si>
  <si>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</si>
  <si>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</si>
  <si>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</si>
  <si>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</si>
  <si>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</si>
  <si>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</si>
  <si>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</si>
  <si>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</si>
  <si>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</si>
  <si>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</si>
  <si>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</si>
  <si>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</si>
  <si>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</si>
  <si>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</si>
  <si>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</si>
  <si>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</si>
  <si>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</si>
  <si>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</si>
  <si>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</si>
  <si>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</si>
  <si>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</si>
  <si>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</si>
  <si>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</si>
  <si>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</si>
  <si>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</si>
  <si>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</si>
  <si>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</si>
  <si>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</si>
  <si>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</si>
  <si>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</si>
  <si>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</si>
  <si>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</si>
  <si>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</si>
  <si>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</si>
  <si>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</si>
  <si>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</si>
  <si>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</si>
  <si>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</si>
  <si>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</si>
  <si>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</si>
  <si>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</si>
  <si>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</si>
  <si>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</si>
  <si>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</si>
  <si>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</si>
  <si>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</si>
  <si>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</si>
  <si>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</si>
  <si>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</si>
  <si>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</si>
  <si>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</si>
  <si>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</si>
  <si>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</si>
  <si>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</si>
  <si>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</si>
  <si>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</si>
  <si>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</si>
  <si>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</si>
  <si>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</si>
  <si>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</si>
  <si>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</si>
  <si>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</si>
  <si>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</si>
  <si>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</si>
  <si>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</si>
  <si>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</si>
  <si>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</si>
  <si>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</si>
  <si>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</si>
  <si>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</si>
  <si>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</si>
  <si>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</si>
  <si>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</si>
  <si>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</si>
  <si>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</si>
  <si>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</si>
  <si>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</si>
  <si>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</si>
  <si>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</si>
  <si>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</si>
  <si>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</si>
  <si>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</si>
  <si>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</si>
  <si>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</si>
  <si>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</si>
  <si>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</si>
  <si>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</si>
  <si>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</si>
  <si>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</si>
  <si>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</si>
  <si>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</si>
  <si>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</si>
  <si>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</si>
  <si>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</si>
  <si>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</si>
  <si>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</si>
  <si>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</si>
  <si>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</si>
  <si>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</si>
  <si>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</si>
  <si>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</si>
  <si>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</si>
  <si>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</si>
  <si>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</si>
  <si>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</si>
  <si>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</si>
  <si>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</si>
  <si>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</si>
  <si>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</si>
  <si>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</si>
  <si>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</si>
  <si>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</si>
  <si>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</si>
  <si>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</si>
  <si>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</si>
  <si>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</si>
  <si>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</si>
  <si>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</si>
  <si>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</si>
  <si>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</si>
  <si>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</si>
  <si>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</si>
  <si>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</si>
  <si>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</si>
  <si>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</si>
  <si>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</si>
  <si>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</si>
  <si>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</si>
  <si>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</si>
  <si>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</si>
  <si>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</si>
  <si>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</si>
  <si>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</si>
  <si>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</si>
  <si>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</si>
  <si>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</si>
  <si>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</si>
  <si>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</si>
  <si>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</si>
  <si>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</si>
  <si>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</si>
  <si>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</si>
  <si>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</si>
  <si>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</si>
  <si>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</si>
  <si>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</si>
  <si>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</si>
  <si>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</si>
  <si>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</si>
  <si>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</si>
  <si>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</si>
  <si>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木津屋橋武田病院</t>
    <phoneticPr fontId="3"/>
  </si>
  <si>
    <t>〒600-8231 京都市下京区油小路下魚棚下ル油小路町２９３</t>
    <phoneticPr fontId="3"/>
  </si>
  <si>
    <t>〇</t>
  </si>
  <si>
    <t>2020年4月</t>
  </si>
  <si>
    <t>個人</t>
  </si>
  <si>
    <t>内科</t>
  </si>
  <si>
    <t>ＤＰＣ病院ではない</t>
  </si>
  <si>
    <t>-</t>
    <phoneticPr fontId="3"/>
  </si>
  <si>
    <t>2階病棟</t>
  </si>
  <si>
    <t>慢性期機能</t>
  </si>
  <si>
    <t>3階病棟</t>
  </si>
  <si>
    <t>病床がないため</t>
  </si>
  <si>
    <t>一般病床</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</si>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</sst>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row>
    <row r="14" spans="1:22" s="21" customFormat="1" ht="34.5" customHeight="1">
      <c r="A14" s="244" t="s">
        <v>606</v>
      </c>
      <c r="B14" s="17"/>
      <c r="C14" s="19"/>
      <c r="D14" s="19"/>
      <c r="E14" s="19"/>
      <c r="F14" s="19"/>
      <c r="G14" s="19"/>
      <c r="H14" s="20"/>
      <c r="I14" s="422" t="s">
        <v>550</v>
      </c>
      <c r="J14" s="422"/>
      <c r="K14" s="422"/>
      <c r="L14" s="29"/>
      <c r="M14" s="29"/>
      <c r="N14" s="29" t="s">
        <v>1039</v>
      </c>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t="s">
        <v>1039</v>
      </c>
      <c r="M29" s="29" t="s">
        <v>1039</v>
      </c>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1049</v>
      </c>
    </row>
    <row r="36" spans="1:22" s="21" customFormat="1" ht="34.5" customHeight="1">
      <c r="A36" s="244" t="s">
        <v>608</v>
      </c>
      <c r="B36" s="17"/>
      <c r="C36" s="19"/>
      <c r="D36" s="19"/>
      <c r="E36" s="19"/>
      <c r="F36" s="19"/>
      <c r="G36" s="19"/>
      <c r="H36" s="20"/>
      <c r="I36" s="303" t="s">
        <v>11</v>
      </c>
      <c r="J36" s="304"/>
      <c r="K36" s="305"/>
      <c r="L36" s="25" t="s">
        <v>1039</v>
      </c>
      <c r="M36" s="25" t="s">
        <v>1039</v>
      </c>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t="s">
        <v>1039</v>
      </c>
      <c r="M51" s="29" t="s">
        <v>1039</v>
      </c>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1049</v>
      </c>
    </row>
    <row r="90" spans="1:22" s="21" customFormat="1">
      <c r="A90" s="243"/>
      <c r="B90" s="1"/>
      <c r="C90" s="3"/>
      <c r="D90" s="3"/>
      <c r="E90" s="3"/>
      <c r="F90" s="3"/>
      <c r="G90" s="3"/>
      <c r="H90" s="287"/>
      <c r="I90" s="67" t="s">
        <v>36</v>
      </c>
      <c r="J90" s="68"/>
      <c r="K90" s="69"/>
      <c r="L90" s="262" t="s">
        <v>1046</v>
      </c>
      <c r="M90" s="262" t="s">
        <v>1046</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39</v>
      </c>
      <c r="K99" s="237" t="str">
        <f>IF(OR(COUNTIF(L99:N99,"未確認")&gt;0,COUNTIF(L99:N99,"~*")&gt;0),"※","")</f>
        <v/>
      </c>
      <c r="L99" s="258">
        <v>0</v>
      </c>
      <c r="M99" s="258">
        <v>0</v>
      </c>
      <c r="N99" s="258">
        <v>39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IF(OR(COUNTIF(L101:N101,"未確認")&gt;0,COUNTIF(L101:N101,"~*")&gt;0),"※","")</f>
        <v/>
      </c>
      <c r="L102" s="258">
        <v>0</v>
      </c>
      <c r="M102" s="258">
        <v>0</v>
      </c>
      <c r="N102" s="258">
        <v>39</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57</v>
      </c>
      <c r="M103" s="258">
        <v>54</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111</v>
      </c>
      <c r="K105" s="237" t="str">
        <f t="shared" si="1"/>
        <v/>
      </c>
      <c r="L105" s="258">
        <v>57</v>
      </c>
      <c r="M105" s="258">
        <v>54</v>
      </c>
      <c r="N105" s="258">
        <v>0</v>
      </c>
    </row>
    <row r="106" spans="1:22" s="83" customFormat="1" ht="34.5" customHeight="1">
      <c r="A106" s="244" t="s">
        <v>613</v>
      </c>
      <c r="B106" s="84"/>
      <c r="C106" s="396"/>
      <c r="D106" s="397"/>
      <c r="E106" s="334" t="s">
        <v>45</v>
      </c>
      <c r="F106" s="335"/>
      <c r="G106" s="335"/>
      <c r="H106" s="336"/>
      <c r="I106" s="420"/>
      <c r="J106" s="256">
        <f t="shared" si="0"/>
        <v>111</v>
      </c>
      <c r="K106" s="237" t="str">
        <f t="shared" si="1"/>
        <v/>
      </c>
      <c r="L106" s="258">
        <v>57</v>
      </c>
      <c r="M106" s="258">
        <v>54</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111</v>
      </c>
      <c r="K108" s="237" t="str">
        <f t="shared" si="1"/>
        <v/>
      </c>
      <c r="L108" s="258">
        <v>57</v>
      </c>
      <c r="M108" s="258">
        <v>54</v>
      </c>
      <c r="N108" s="258">
        <v>0</v>
      </c>
    </row>
    <row r="109" spans="1:22" s="83" customFormat="1" ht="34.5" customHeight="1">
      <c r="A109" s="244" t="s">
        <v>613</v>
      </c>
      <c r="B109" s="84"/>
      <c r="C109" s="396"/>
      <c r="D109" s="397"/>
      <c r="E109" s="323" t="s">
        <v>612</v>
      </c>
      <c r="F109" s="324"/>
      <c r="G109" s="324"/>
      <c r="H109" s="325"/>
      <c r="I109" s="420"/>
      <c r="J109" s="256">
        <f t="shared" si="0"/>
        <v>111</v>
      </c>
      <c r="K109" s="237" t="str">
        <f t="shared" si="1"/>
        <v/>
      </c>
      <c r="L109" s="258">
        <v>57</v>
      </c>
      <c r="M109" s="258">
        <v>54</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1048</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0</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57</v>
      </c>
      <c r="M137" s="82">
        <v>54</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58</v>
      </c>
      <c r="K159" s="264" t="str">
        <f t="shared" si="3"/>
        <v/>
      </c>
      <c r="L159" s="117">
        <v>0</v>
      </c>
      <c r="M159" s="117">
        <v>58</v>
      </c>
      <c r="N159" s="117">
        <v>0</v>
      </c>
    </row>
    <row r="160" spans="1:14" s="118" customFormat="1" ht="34.5" customHeight="1">
      <c r="A160" s="246" t="s">
        <v>663</v>
      </c>
      <c r="B160" s="115"/>
      <c r="C160" s="317" t="s">
        <v>636</v>
      </c>
      <c r="D160" s="318"/>
      <c r="E160" s="318"/>
      <c r="F160" s="318"/>
      <c r="G160" s="318"/>
      <c r="H160" s="319"/>
      <c r="I160" s="413"/>
      <c r="J160" s="263">
        <f t="shared" si="2"/>
        <v>59</v>
      </c>
      <c r="K160" s="264" t="str">
        <f t="shared" si="3"/>
        <v/>
      </c>
      <c r="L160" s="117">
        <v>59</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20</v>
      </c>
      <c r="K269" s="81" t="str">
        <f t="shared" si="8"/>
        <v/>
      </c>
      <c r="L269" s="147">
        <v>11</v>
      </c>
      <c r="M269" s="147">
        <v>9</v>
      </c>
      <c r="N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13</v>
      </c>
      <c r="M273" s="147">
        <v>12</v>
      </c>
      <c r="N273" s="147">
        <v>0</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130</v>
      </c>
      <c r="K392" s="81" t="str">
        <f t="shared" ref="K392:K397" si="12">IF(OR(COUNTIF(L392:N392,"未確認")&gt;0,COUNTIF(L392:N392,"~*")&gt;0),"※","")</f>
        <v/>
      </c>
      <c r="L392" s="147">
        <v>73</v>
      </c>
      <c r="M392" s="147">
        <v>57</v>
      </c>
      <c r="N392" s="147">
        <v>0</v>
      </c>
    </row>
    <row r="393" spans="1:22" s="83" customFormat="1" ht="34.5" customHeight="1">
      <c r="A393" s="249" t="s">
        <v>773</v>
      </c>
      <c r="B393" s="84"/>
      <c r="C393" s="370"/>
      <c r="D393" s="380"/>
      <c r="E393" s="320" t="s">
        <v>224</v>
      </c>
      <c r="F393" s="321"/>
      <c r="G393" s="321"/>
      <c r="H393" s="322"/>
      <c r="I393" s="343"/>
      <c r="J393" s="140">
        <f t="shared" si="11"/>
        <v>130</v>
      </c>
      <c r="K393" s="81" t="str">
        <f t="shared" si="12"/>
        <v/>
      </c>
      <c r="L393" s="147">
        <v>73</v>
      </c>
      <c r="M393" s="147">
        <v>57</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c r="N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128</v>
      </c>
      <c r="K405" s="81" t="str">
        <f t="shared" ref="K405:K422" si="14">IF(OR(COUNTIF(L405:N405,"未確認")&gt;0,COUNTIF(L405:N405,"~*")&gt;0),"※","")</f>
        <v/>
      </c>
      <c r="L405" s="147">
        <v>71</v>
      </c>
      <c r="M405" s="147">
        <v>57</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2</v>
      </c>
      <c r="M407" s="147">
        <v>0</v>
      </c>
      <c r="N407" s="147">
        <v>0</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67</v>
      </c>
      <c r="M408" s="147">
        <v>56</v>
      </c>
      <c r="N408" s="147">
        <v>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2</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131</v>
      </c>
      <c r="K413" s="81" t="str">
        <f t="shared" si="14"/>
        <v/>
      </c>
      <c r="L413" s="147">
        <v>75</v>
      </c>
      <c r="M413" s="147">
        <v>56</v>
      </c>
      <c r="N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28</v>
      </c>
      <c r="M416" s="147">
        <v>25</v>
      </c>
      <c r="N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7</v>
      </c>
      <c r="M420" s="147">
        <v>6</v>
      </c>
      <c r="N420" s="147">
        <v>0</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39</v>
      </c>
      <c r="M421" s="147">
        <v>24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131</v>
      </c>
      <c r="K430" s="193" t="str">
        <f>IF(OR(COUNTIF(L430:N430,"未確認")&gt;0,COUNTIF(L430:N430,"~*")&gt;0),"※","")</f>
        <v/>
      </c>
      <c r="L430" s="147">
        <v>75</v>
      </c>
      <c r="M430" s="147">
        <v>56</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118</v>
      </c>
      <c r="K433" s="193" t="str">
        <f>IF(OR(COUNTIF(L433:N433,"未確認")&gt;0,COUNTIF(L433:N433,"~*")&gt;0),"※","")</f>
        <v/>
      </c>
      <c r="L433" s="147">
        <v>68</v>
      </c>
      <c r="M433" s="147">
        <v>50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13</v>
      </c>
      <c r="K434" s="193" t="str">
        <f>IF(OR(COUNTIF(L434:N434,"未確認")&gt;0,COUNTIF(L434:N434,"~*")&gt;0),"※","")</f>
        <v/>
      </c>
      <c r="L434" s="147">
        <v>7</v>
      </c>
      <c r="M434" s="147">
        <v>6</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0DC34F-4DAD-4CA4-9066-16EF060CAE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2019-12-23T01:07:20Z</dcterms:modified>
</cp:coreProperties>
</file>