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ED267992-D933-4081-A99E-A515C3324634}"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<sst xmlns="http://schemas.openxmlformats.org/spreadsheetml/2006/main" count="2967" uniqueCount="1049">
  <si>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</si>
  <si>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</si>
  <si>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</si>
  <si>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</si>
  <si>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</si>
  <si>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</si>
  <si>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</si>
  <si>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</si>
  <si>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</si>
  <si>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</si>
  <si>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</si>
  <si>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</si>
  <si>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</si>
  <si>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</si>
  <si>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</si>
  <si>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</si>
  <si>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</si>
  <si>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</si>
  <si>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</si>
  <si>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</si>
  <si>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</si>
  <si>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</si>
  <si>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</si>
  <si>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</si>
  <si>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</si>
  <si>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</si>
  <si>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</si>
  <si>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</si>
  <si>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</si>
  <si>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</si>
  <si>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</si>
  <si>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</si>
  <si>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</si>
  <si>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</si>
  <si>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</si>
  <si>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</si>
  <si>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</si>
  <si>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</si>
  <si>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</si>
  <si>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</si>
  <si>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</si>
  <si>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</si>
  <si>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</si>
  <si>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</si>
  <si>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</si>
  <si>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</si>
  <si>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</si>
  <si>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</si>
  <si>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</si>
  <si>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</si>
  <si>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</si>
  <si>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</si>
  <si>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</si>
  <si>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</si>
  <si>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</si>
  <si>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</si>
  <si>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</si>
  <si>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</si>
  <si>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</si>
  <si>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</si>
  <si>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</si>
  <si>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</si>
  <si>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</si>
  <si>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</si>
  <si>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</si>
  <si>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</si>
  <si>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</si>
  <si>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</si>
  <si>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</si>
  <si>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</si>
  <si>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</si>
  <si>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</si>
  <si>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</si>
  <si>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</si>
  <si>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</si>
  <si>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</si>
  <si>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</si>
  <si>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</si>
  <si>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</si>
  <si>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</si>
  <si>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</si>
  <si>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</si>
  <si>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</si>
  <si>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</si>
  <si>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</si>
  <si>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</si>
  <si>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</si>
  <si>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</si>
  <si>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</si>
  <si>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</si>
  <si>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</si>
  <si>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</si>
  <si>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</si>
  <si>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</si>
  <si>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</si>
  <si>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</si>
  <si>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</si>
  <si>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</si>
  <si>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</si>
  <si>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</si>
  <si>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</si>
  <si>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</si>
  <si>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</si>
  <si>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</si>
  <si>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</si>
  <si>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</si>
  <si>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</si>
  <si>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</si>
  <si>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</si>
  <si>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</si>
  <si>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</si>
  <si>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</si>
  <si>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</si>
  <si>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</si>
  <si>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</si>
  <si>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</si>
  <si>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</si>
  <si>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</si>
  <si>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</si>
  <si>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</si>
  <si>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</si>
  <si>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</si>
  <si>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</si>
  <si>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</si>
  <si>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</si>
  <si>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</si>
  <si>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</si>
  <si>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</si>
  <si>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</si>
  <si>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</si>
  <si>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</si>
  <si>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</si>
  <si>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</si>
  <si>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</si>
  <si>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</si>
  <si>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</si>
  <si>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</si>
  <si>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</si>
  <si>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</si>
  <si>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</si>
  <si>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</si>
  <si>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</si>
  <si>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</si>
  <si>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</si>
  <si>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</si>
  <si>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</si>
  <si>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</si>
  <si>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</si>
  <si>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</si>
  <si>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</si>
  <si>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</si>
  <si>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</si>
  <si>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</si>
  <si>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</si>
  <si>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</si>
  <si>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</si>
  <si>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</si>
  <si>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</si>
  <si>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</si>
  <si>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</si>
  <si>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</si>
  <si>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</si>
  <si>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</si>
  <si>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</si>
  <si>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</si>
  <si>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</si>
  <si>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</si>
  <si>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</si>
  <si>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</si>
  <si>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</si>
  <si>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</si>
  <si>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</si>
  <si>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</si>
  <si>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</si>
  <si>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</si>
  <si>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</si>
  <si>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</si>
  <si>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</si>
  <si>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</si>
  <si>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</si>
  <si>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</si>
  <si>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</si>
  <si>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</si>
  <si>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</si>
  <si>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</si>
  <si>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</si>
  <si>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</si>
  <si>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</si>
  <si>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</si>
  <si>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</si>
  <si>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</si>
  <si>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</si>
  <si>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</si>
  <si>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</si>
  <si>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</si>
  <si>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</si>
  <si>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</si>
  <si>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</si>
  <si>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</si>
  <si>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</si>
  <si>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</si>
  <si>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</si>
  <si>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</si>
  <si>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</si>
  <si>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</si>
  <si>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</si>
  <si>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</si>
  <si>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</si>
  <si>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</si>
  <si>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</si>
  <si>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</si>
  <si>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</si>
  <si>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</si>
  <si>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</si>
  <si>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</si>
  <si>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</si>
  <si>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</si>
  <si>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</si>
  <si>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</si>
  <si>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</si>
  <si>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</si>
  <si>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</si>
  <si>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</si>
  <si>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</si>
  <si>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</si>
  <si>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</si>
  <si>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</si>
  <si>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</si>
  <si>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</si>
  <si>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</si>
  <si>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</si>
  <si>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</si>
  <si>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</si>
  <si>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</si>
  <si>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</si>
  <si>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</si>
  <si>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</si>
  <si>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</si>
  <si>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</si>
  <si>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</si>
  <si>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</si>
  <si>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</si>
  <si>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</si>
  <si>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</si>
  <si>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</si>
  <si>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</si>
  <si>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</si>
  <si>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</si>
  <si>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</si>
  <si>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</si>
  <si>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</si>
  <si>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</si>
  <si>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</si>
  <si>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</si>
  <si>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</si>
  <si>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</si>
  <si>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</si>
  <si>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</si>
  <si>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</si>
  <si>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</si>
  <si>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</si>
  <si>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</si>
  <si>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</si>
  <si>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</si>
  <si>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</si>
  <si>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</si>
  <si>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</si>
  <si>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</si>
  <si>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</si>
  <si>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</si>
  <si>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</si>
  <si>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</si>
  <si>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</si>
  <si>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</si>
  <si>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</si>
  <si>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</si>
  <si>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</si>
  <si>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</si>
  <si>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</si>
  <si>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</si>
  <si>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</si>
  <si>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</si>
  <si>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</si>
  <si>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</si>
  <si>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</si>
  <si>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</si>
  <si>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</si>
  <si>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</si>
  <si>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</si>
  <si>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</si>
  <si>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</si>
  <si>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</si>
  <si>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</si>
  <si>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</si>
  <si>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</si>
  <si>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</si>
  <si>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</si>
  <si>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</si>
  <si>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</si>
  <si>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</si>
  <si>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</si>
  <si>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</si>
  <si>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</si>
  <si>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</si>
  <si>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</si>
  <si>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</si>
  <si>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</si>
  <si>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</si>
  <si>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</si>
  <si>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</si>
  <si>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</si>
  <si>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</si>
  <si>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</si>
  <si>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</si>
  <si>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</si>
  <si>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</si>
  <si>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</si>
  <si>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</si>
  <si>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</si>
  <si>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</si>
  <si>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</si>
  <si>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</si>
  <si>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</si>
  <si>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</si>
  <si>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</si>
  <si>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</si>
  <si>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</si>
  <si>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</si>
  <si>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</si>
  <si>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</si>
  <si>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</si>
  <si>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</si>
  <si>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</si>
  <si>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</si>
  <si>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</si>
  <si>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</si>
  <si>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</si>
  <si>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</si>
  <si>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</si>
  <si>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</si>
  <si>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</si>
  <si>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</si>
  <si>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</si>
  <si>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</si>
  <si>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</si>
  <si>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</si>
  <si>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</si>
  <si>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</si>
  <si>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</si>
  <si>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</si>
  <si>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</si>
  <si>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</si>
  <si>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</si>
  <si>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</si>
  <si>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</si>
  <si>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</si>
  <si>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</si>
  <si>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</si>
  <si>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</si>
  <si>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</si>
  <si>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</si>
  <si>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</si>
  <si>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</si>
  <si>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</si>
  <si>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</si>
  <si>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</si>
  <si>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</si>
  <si>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</si>
  <si>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</si>
  <si>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</si>
  <si>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</si>
  <si>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</si>
  <si>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</si>
  <si>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</si>
  <si>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</si>
  <si>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</si>
  <si>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</si>
  <si>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</si>
  <si>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</si>
  <si>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</si>
  <si>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</si>
  <si>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</si>
  <si>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</si>
  <si>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</si>
  <si>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</si>
  <si>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</si>
  <si>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</si>
  <si>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</si>
  <si>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</si>
  <si>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</si>
  <si>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</si>
  <si>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</si>
  <si>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</si>
  <si>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</si>
  <si>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</si>
  <si>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</si>
  <si>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</si>
  <si>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</si>
  <si>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</si>
  <si>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</si>
  <si>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</si>
  <si>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</si>
  <si>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</si>
  <si>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</si>
  <si>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</si>
  <si>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</si>
  <si>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</si>
  <si>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</si>
  <si>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</si>
  <si>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</si>
  <si>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</si>
  <si>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</si>
  <si>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</si>
  <si>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</si>
  <si>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</si>
  <si>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</si>
  <si>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</si>
  <si>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</si>
  <si>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</si>
  <si>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</si>
  <si>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</si>
  <si>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</si>
  <si>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</si>
  <si>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</si>
  <si>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</si>
  <si>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</si>
  <si>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</si>
  <si>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</si>
  <si>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</si>
  <si>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</si>
  <si>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</si>
  <si>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</si>
  <si>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</si>
  <si>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</si>
  <si>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</si>
  <si>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</si>
  <si>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</si>
  <si>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</si>
  <si>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</si>
  <si>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</si>
  <si>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</si>
  <si>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</si>
  <si>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</si>
  <si>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</si>
  <si>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</si>
  <si>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</si>
  <si>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</si>
  <si>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</si>
  <si>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</si>
  <si>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</si>
  <si>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</si>
  <si>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</si>
  <si>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</si>
  <si>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</si>
  <si>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</si>
  <si>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</si>
  <si>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</si>
  <si>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</si>
  <si>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</si>
  <si>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</si>
  <si>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</si>
  <si>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</si>
  <si>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</si>
  <si>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</si>
  <si>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</si>
  <si>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</si>
  <si>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</si>
  <si>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</si>
  <si>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</si>
  <si>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</si>
  <si>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</si>
  <si>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</si>
  <si>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</si>
  <si>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</si>
  <si>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</si>
  <si>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</si>
  <si>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</si>
  <si>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</si>
  <si>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</si>
  <si>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</si>
  <si>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</si>
  <si>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</si>
  <si>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</si>
  <si>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</si>
  <si>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</si>
  <si>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</si>
  <si>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</si>
  <si>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</si>
  <si>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</si>
  <si>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</si>
  <si>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</si>
  <si>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</si>
  <si>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</si>
  <si>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</si>
  <si>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</si>
  <si>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</si>
  <si>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</si>
  <si>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</si>
  <si>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</si>
  <si>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</si>
  <si>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</si>
  <si>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</si>
  <si>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</si>
  <si>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</si>
  <si>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</si>
  <si>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</si>
  <si>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</si>
  <si>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</si>
  <si>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</si>
  <si>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</si>
  <si>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</si>
  <si>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</si>
  <si>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</si>
  <si>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</si>
  <si>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</si>
  <si>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</si>
  <si>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</si>
  <si>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</si>
  <si>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</si>
  <si>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</si>
  <si>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</si>
  <si>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</si>
  <si>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</si>
  <si>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</si>
  <si>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</si>
  <si>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</si>
  <si>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</si>
  <si>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</si>
  <si>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</si>
  <si>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</si>
  <si>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</si>
  <si>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</si>
  <si>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</si>
  <si>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</si>
  <si>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</si>
  <si>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</si>
  <si>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</si>
  <si>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</si>
  <si>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</si>
  <si>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</si>
  <si>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</si>
  <si>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</si>
  <si>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</si>
  <si>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</si>
  <si>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</si>
  <si>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</si>
  <si>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</si>
  <si>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</si>
  <si>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</si>
  <si>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</si>
  <si>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</si>
  <si>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</si>
  <si>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</si>
  <si>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</si>
  <si>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</si>
  <si>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</si>
  <si>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</si>
  <si>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</si>
  <si>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</si>
  <si>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</si>
  <si>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</si>
  <si>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</si>
  <si>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</si>
  <si>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</si>
  <si>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</si>
  <si>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</si>
  <si>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</si>
  <si>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</si>
  <si>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</si>
  <si>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</si>
  <si>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</si>
  <si>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</si>
  <si>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</si>
  <si>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</si>
  <si>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</si>
  <si>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</si>
  <si>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</si>
  <si>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</si>
  <si>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</si>
  <si>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</si>
  <si>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</si>
  <si>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</si>
  <si>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</si>
  <si>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</si>
  <si>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</si>
  <si>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</si>
  <si>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</si>
  <si>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</si>
  <si>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</si>
  <si>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</si>
  <si>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</si>
  <si>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</si>
  <si>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</si>
  <si>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</si>
  <si>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</si>
  <si>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</si>
  <si>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</si>
  <si>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</si>
  <si>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</si>
  <si>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</si>
  <si>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</si>
  <si>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</si>
  <si>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</si>
  <si>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</si>
  <si>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</si>
  <si>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</si>
  <si>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</si>
  <si>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</si>
  <si>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</si>
  <si>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</si>
  <si>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</si>
  <si>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</si>
  <si>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</si>
  <si>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</si>
  <si>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</si>
  <si>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</si>
  <si>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</si>
  <si>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</si>
  <si>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</si>
  <si>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</si>
  <si>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</si>
  <si>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</si>
  <si>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</si>
  <si>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</si>
  <si>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</si>
  <si>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</si>
  <si>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</si>
  <si>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</si>
  <si>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</si>
  <si>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</si>
  <si>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</si>
  <si>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</si>
  <si>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</si>
  <si>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</si>
  <si>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</si>
  <si>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</si>
  <si>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</si>
  <si>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</si>
  <si>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</si>
  <si>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</si>
  <si>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</si>
  <si>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</si>
  <si>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</si>
  <si>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</si>
  <si>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</si>
  <si>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</si>
  <si>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</si>
  <si>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</si>
  <si>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</si>
  <si>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</si>
  <si>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</si>
  <si>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</si>
  <si>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</si>
  <si>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</si>
  <si>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</si>
  <si>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</si>
  <si>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</si>
  <si>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</si>
  <si>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</si>
  <si>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</si>
  <si>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</si>
  <si>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</si>
  <si>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</si>
  <si>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</si>
  <si>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</si>
  <si>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</si>
  <si>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</si>
  <si>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</si>
  <si>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</si>
  <si>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</si>
  <si>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</si>
  <si>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</si>
  <si>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</si>
  <si>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</si>
  <si>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</si>
  <si>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</si>
  <si>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</si>
  <si>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</si>
  <si>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</si>
  <si>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</si>
  <si>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</si>
  <si>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</si>
  <si>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</si>
  <si>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</si>
  <si>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</si>
  <si>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</si>
  <si>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</si>
  <si>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</si>
  <si>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</si>
  <si>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</si>
  <si>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</si>
  <si>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</si>
  <si>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</si>
  <si>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</si>
  <si>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</si>
  <si>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</si>
  <si>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</si>
  <si>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</si>
  <si>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</si>
  <si>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</si>
  <si>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</si>
  <si>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</si>
  <si>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</si>
  <si>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</si>
  <si>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</si>
  <si>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</si>
  <si>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</si>
  <si>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</si>
  <si>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</si>
  <si>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</si>
  <si>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</si>
  <si>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</si>
  <si>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</si>
  <si>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</si>
  <si>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</si>
  <si>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</si>
  <si>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</si>
  <si>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</si>
  <si>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</si>
  <si>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</si>
  <si>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</si>
  <si>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</si>
  <si>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</si>
  <si>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</si>
  <si>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</si>
  <si>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</si>
  <si>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</si>
  <si>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</si>
  <si>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</si>
  <si>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</si>
  <si>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</si>
  <si>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</si>
  <si>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</si>
  <si>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</si>
  <si>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</si>
  <si>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</si>
  <si>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</si>
  <si>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</si>
  <si>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</si>
  <si>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</si>
  <si>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</si>
  <si>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</si>
  <si>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</si>
  <si>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</si>
  <si>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</si>
  <si>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</si>
  <si>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</si>
  <si>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</si>
  <si>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</si>
  <si>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</si>
  <si>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</si>
  <si>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</si>
  <si>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</si>
  <si>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</si>
  <si>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</si>
  <si>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</si>
  <si>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</si>
  <si>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</si>
  <si>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</si>
  <si>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</si>
  <si>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</si>
  <si>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</si>
  <si>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</si>
  <si>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</si>
  <si>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</si>
  <si>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</si>
  <si>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</si>
  <si>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</si>
  <si>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</si>
  <si>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</si>
  <si>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</si>
  <si>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</si>
  <si>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</si>
  <si>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</si>
  <si>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</si>
  <si>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</si>
  <si>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</si>
  <si>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</si>
  <si>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</si>
  <si>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</si>
  <si>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</si>
  <si>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</si>
  <si>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</si>
  <si>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</si>
  <si>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</si>
  <si>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</si>
  <si>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</si>
  <si>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</si>
  <si>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</si>
  <si>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</si>
  <si>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</si>
  <si>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</si>
  <si>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</si>
  <si>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</si>
  <si>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</si>
  <si>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</si>
  <si>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</si>
  <si>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</si>
  <si>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</si>
  <si>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</si>
  <si>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</si>
  <si>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</si>
  <si>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</si>
  <si>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</si>
  <si>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</si>
  <si>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</si>
  <si>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</si>
  <si>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</si>
  <si>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</si>
  <si>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</si>
  <si>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</si>
  <si>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</si>
  <si>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</si>
  <si>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</si>
  <si>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</si>
  <si>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</si>
  <si>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</si>
  <si>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</si>
  <si>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</si>
  <si>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</si>
  <si>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</si>
  <si>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</si>
  <si>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</si>
  <si>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</si>
  <si>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</si>
  <si>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</si>
  <si>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</si>
  <si>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</si>
  <si>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</si>
  <si>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</si>
  <si>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</si>
  <si>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</si>
  <si>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</si>
  <si>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</si>
  <si>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</si>
  <si>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</si>
  <si>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</si>
  <si>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</si>
  <si>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</si>
  <si>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</si>
  <si>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</si>
  <si>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</si>
  <si>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</si>
  <si>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</si>
  <si>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</si>
  <si>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</si>
  <si>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</si>
  <si>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</si>
  <si>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</si>
  <si>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</si>
  <si>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</si>
  <si>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</si>
  <si>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</si>
  <si>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</si>
  <si>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</si>
  <si>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</si>
  <si>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</si>
  <si>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</si>
  <si>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</si>
  <si>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</si>
  <si>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</si>
  <si>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</si>
  <si>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</si>
  <si>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</si>
  <si>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</si>
  <si>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</si>
  <si>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</si>
  <si>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</si>
  <si>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</si>
  <si>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</si>
  <si>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</si>
  <si>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</si>
  <si>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</si>
  <si>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</si>
  <si>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</si>
  <si>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</si>
  <si>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</si>
  <si>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</si>
  <si>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</si>
  <si>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</si>
  <si>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</si>
  <si>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</si>
  <si>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</si>
  <si>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</si>
  <si>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</si>
  <si>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</si>
  <si>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</si>
  <si>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</si>
  <si>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</si>
  <si>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</si>
  <si>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</si>
  <si>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</si>
  <si>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</si>
  <si>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</si>
  <si>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</si>
  <si>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</si>
  <si>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</si>
  <si>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</si>
  <si>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</si>
  <si>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</si>
  <si>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</si>
  <si>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</si>
  <si>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</si>
  <si>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</si>
  <si>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</si>
  <si>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</si>
  <si>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</si>
  <si>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</si>
  <si>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</si>
  <si>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</si>
  <si>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</si>
  <si>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</si>
  <si>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</si>
  <si>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</si>
  <si>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</si>
  <si>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</si>
  <si>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</si>
  <si>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</si>
  <si>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</si>
  <si>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</si>
  <si>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</si>
  <si>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</si>
  <si>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</si>
  <si>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</si>
  <si>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</si>
  <si>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</si>
  <si>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</si>
  <si>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</si>
  <si>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</si>
  <si>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</si>
  <si>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</si>
  <si>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</si>
  <si>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</si>
  <si>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</si>
  <si>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</si>
  <si>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</si>
  <si>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</si>
  <si>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</si>
  <si>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</si>
  <si>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</si>
  <si>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</si>
  <si>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</si>
  <si>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</si>
  <si>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</si>
  <si>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</si>
  <si>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</si>
  <si>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</si>
  <si>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</si>
  <si>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</si>
  <si>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</si>
  <si>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</si>
  <si>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</si>
  <si>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</si>
  <si>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</si>
  <si>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</si>
  <si>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</si>
  <si>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</si>
  <si>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</si>
  <si>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</si>
  <si>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</si>
  <si>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</si>
  <si>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</si>
  <si>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</si>
  <si>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</si>
  <si>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</si>
  <si>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</si>
  <si>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</si>
  <si>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</si>
  <si>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</si>
  <si>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</si>
  <si>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</si>
  <si>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</si>
  <si>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</si>
  <si>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</si>
  <si>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</si>
  <si>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</si>
  <si>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</si>
  <si>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</si>
  <si>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</si>
  <si>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</si>
  <si>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</si>
  <si>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</si>
  <si>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</si>
  <si>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</si>
  <si>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</si>
  <si>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</si>
  <si>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</si>
  <si>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</si>
  <si>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</si>
  <si>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</si>
  <si>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</si>
  <si>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</si>
  <si>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</si>
  <si>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</si>
  <si>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</si>
  <si>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</si>
  <si>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</si>
  <si>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</si>
  <si>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</si>
  <si>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</si>
  <si>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</si>
  <si>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</si>
  <si>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</si>
  <si>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</si>
  <si>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</si>
  <si>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</si>
  <si>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</si>
  <si>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</si>
  <si>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</si>
  <si>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</si>
  <si>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</si>
  <si>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</si>
  <si>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</si>
  <si>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</si>
  <si>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</si>
  <si>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</si>
  <si>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</si>
  <si>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</si>
  <si>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</si>
  <si>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</si>
  <si>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</si>
  <si>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</si>
  <si>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</si>
  <si>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</si>
  <si>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</si>
  <si>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</si>
  <si>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</si>
  <si>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</si>
  <si>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</si>
  <si>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</si>
  <si>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</si>
  <si>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</si>
  <si>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</si>
  <si>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</si>
  <si>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</si>
  <si>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</si>
  <si>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</si>
  <si>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足立病院</t>
    <phoneticPr fontId="3"/>
  </si>
  <si>
    <t>〒604-0832 京都市中京区間之町通押小路上る鍵屋町４８１</t>
    <phoneticPr fontId="3"/>
  </si>
  <si>
    <t>〇</t>
  </si>
  <si>
    <t>医療法人</t>
  </si>
  <si>
    <t>複数の診療科で活用</t>
  </si>
  <si>
    <t>産科</t>
  </si>
  <si>
    <t>婦人科</t>
  </si>
  <si>
    <t>ＤＰＣ病院ではない</t>
  </si>
  <si>
    <t>有</t>
  </si>
  <si>
    <t>看護必要度Ⅰ</t>
    <phoneticPr fontId="3"/>
  </si>
  <si>
    <t>産婦人科病棟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</si>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</sst>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9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51</v>
      </c>
      <c r="K99" s="237" t="str">
        <f>IF(OR(COUNTIF(L99:L99,"未確認")&gt;0,COUNTIF(L99:L99,"~*")&gt;0),"※","")</f>
        <v/>
      </c>
      <c r="L99" s="258">
        <v>51</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51</v>
      </c>
      <c r="K101" s="237" t="str">
        <f>IF(OR(COUNTIF(L101:L101,"未確認")&gt;0,COUNTIF(L101:L101,"~*")&gt;0),"※","")</f>
        <v/>
      </c>
      <c r="L101" s="258">
        <v>51</v>
      </c>
    </row>
    <row r="102" spans="1:22" s="83" customFormat="1" ht="34.5" customHeight="1">
      <c r="A102" s="244" t="s">
        <v>610</v>
      </c>
      <c r="B102" s="84"/>
      <c r="C102" s="376"/>
      <c r="D102" s="378"/>
      <c r="E102" s="316" t="s">
        <v>612</v>
      </c>
      <c r="F102" s="317"/>
      <c r="G102" s="317"/>
      <c r="H102" s="318"/>
      <c r="I102" s="419"/>
      <c r="J102" s="256">
        <f t="shared" si="0"/>
        <v>51</v>
      </c>
      <c r="K102" s="237" t="str">
        <f t="shared" ref="K102:K111" si="1">IF(OR(COUNTIF(L101:L101,"未確認")&gt;0,COUNTIF(L101:L101,"~*")&gt;0),"※","")</f>
        <v/>
      </c>
      <c r="L102" s="258">
        <v>51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51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131</v>
      </c>
      <c r="K151" s="264" t="str">
        <f t="shared" si="3"/>
        <v/>
      </c>
      <c r="L151" s="117">
        <v>131</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1045</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0.9</v>
      </c>
      <c r="K272" s="81" t="str">
        <f t="shared" si="8"/>
        <v/>
      </c>
      <c r="L272" s="148">
        <v>0.9</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6.9</v>
      </c>
      <c r="K274" s="81" t="str">
        <f t="shared" si="8"/>
        <v/>
      </c>
      <c r="L274" s="148">
        <v>6.9</v>
      </c>
    </row>
    <row r="275" spans="1:12" s="83" customFormat="1" ht="34.5" customHeight="1">
      <c r="A275" s="249" t="s">
        <v>728</v>
      </c>
      <c r="B275" s="120"/>
      <c r="C275" s="370" t="s">
        <v>153</v>
      </c>
      <c r="D275" s="371"/>
      <c r="E275" s="371"/>
      <c r="F275" s="371"/>
      <c r="G275" s="370" t="s">
        <v>146</v>
      </c>
      <c r="H275" s="370"/>
      <c r="I275" s="403"/>
      <c r="J275" s="266">
        <f t="shared" si="9"/>
        <v>34</v>
      </c>
      <c r="K275" s="81" t="str">
        <f t="shared" si="8"/>
        <v/>
      </c>
      <c r="L275" s="147">
        <v>34</v>
      </c>
    </row>
    <row r="276" spans="1:12" s="83" customFormat="1" ht="34.5" customHeight="1">
      <c r="A276" s="249" t="s">
        <v>728</v>
      </c>
      <c r="B276" s="84"/>
      <c r="C276" s="371"/>
      <c r="D276" s="371"/>
      <c r="E276" s="371"/>
      <c r="F276" s="371"/>
      <c r="G276" s="370" t="s">
        <v>148</v>
      </c>
      <c r="H276" s="370"/>
      <c r="I276" s="403"/>
      <c r="J276" s="266">
        <f t="shared" si="9"/>
        <v>8.6</v>
      </c>
      <c r="K276" s="81" t="str">
        <f t="shared" si="8"/>
        <v/>
      </c>
      <c r="L276" s="148">
        <v>8.6</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3.2</v>
      </c>
      <c r="K286" s="81" t="str">
        <f t="shared" si="8"/>
        <v/>
      </c>
      <c r="L286" s="144"/>
    </row>
    <row r="287" spans="1:12" s="83" customFormat="1" ht="34.5" customHeight="1">
      <c r="A287" s="244" t="s">
        <v>734</v>
      </c>
      <c r="B287" s="84"/>
      <c r="C287" s="370" t="s">
        <v>159</v>
      </c>
      <c r="D287" s="373"/>
      <c r="E287" s="373"/>
      <c r="F287" s="373"/>
      <c r="G287" s="370" t="s">
        <v>146</v>
      </c>
      <c r="H287" s="370"/>
      <c r="I287" s="403"/>
      <c r="J287" s="266">
        <v>18</v>
      </c>
      <c r="K287" s="81" t="str">
        <f t="shared" si="8"/>
        <v/>
      </c>
      <c r="L287" s="141"/>
    </row>
    <row r="288" spans="1:12" s="83" customFormat="1" ht="34.5" customHeight="1">
      <c r="A288" s="244" t="s">
        <v>734</v>
      </c>
      <c r="B288" s="84"/>
      <c r="C288" s="373"/>
      <c r="D288" s="373"/>
      <c r="E288" s="373"/>
      <c r="F288" s="373"/>
      <c r="G288" s="370" t="s">
        <v>148</v>
      </c>
      <c r="H288" s="370"/>
      <c r="I288" s="403"/>
      <c r="J288" s="266">
        <v>1.6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7.3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7.3</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3</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5</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3737</v>
      </c>
      <c r="K392" s="81" t="str">
        <f t="shared" ref="K392:K397" si="11">IF(OR(COUNTIF(L392:L392,"未確認")&gt;0,COUNTIF(L392:L392,"~*")&gt;0),"※","")</f>
        <v/>
      </c>
      <c r="L392" s="147">
        <v>3737</v>
      </c>
    </row>
    <row r="393" spans="1:22" s="83" customFormat="1" ht="34.5" customHeight="1">
      <c r="A393" s="249" t="s">
        <v>773</v>
      </c>
      <c r="B393" s="84"/>
      <c r="C393" s="369"/>
      <c r="D393" s="379"/>
      <c r="E393" s="319" t="s">
        <v>224</v>
      </c>
      <c r="F393" s="320"/>
      <c r="G393" s="320"/>
      <c r="H393" s="321"/>
      <c r="I393" s="342"/>
      <c r="J393" s="140">
        <f t="shared" si="10"/>
        <v>578</v>
      </c>
      <c r="K393" s="81" t="str">
        <f t="shared" si="11"/>
        <v/>
      </c>
      <c r="L393" s="147">
        <v>578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3159</v>
      </c>
      <c r="K395" s="81" t="str">
        <f t="shared" si="11"/>
        <v/>
      </c>
      <c r="L395" s="147">
        <v>3159</v>
      </c>
    </row>
    <row r="396" spans="1:22" s="83" customFormat="1" ht="34.5" customHeight="1">
      <c r="A396" s="250" t="s">
        <v>776</v>
      </c>
      <c r="B396" s="1"/>
      <c r="C396" s="369"/>
      <c r="D396" s="319" t="s">
        <v>227</v>
      </c>
      <c r="E396" s="320"/>
      <c r="F396" s="320"/>
      <c r="G396" s="320"/>
      <c r="H396" s="321"/>
      <c r="I396" s="342"/>
      <c r="J396" s="140">
        <f t="shared" si="10"/>
        <v>17914</v>
      </c>
      <c r="K396" s="81" t="str">
        <f t="shared" si="11"/>
        <v/>
      </c>
      <c r="L396" s="147">
        <v>17914</v>
      </c>
    </row>
    <row r="397" spans="1:22" s="83" customFormat="1" ht="34.5" customHeight="1">
      <c r="A397" s="250" t="s">
        <v>777</v>
      </c>
      <c r="B397" s="119"/>
      <c r="C397" s="369"/>
      <c r="D397" s="319" t="s">
        <v>228</v>
      </c>
      <c r="E397" s="320"/>
      <c r="F397" s="320"/>
      <c r="G397" s="320"/>
      <c r="H397" s="321"/>
      <c r="I397" s="343"/>
      <c r="J397" s="140">
        <f t="shared" si="10"/>
        <v>3736</v>
      </c>
      <c r="K397" s="81" t="str">
        <f t="shared" si="11"/>
        <v/>
      </c>
      <c r="L397" s="147">
        <v>3736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3737</v>
      </c>
      <c r="K405" s="81" t="str">
        <f t="shared" ref="K405:K422" si="13">IF(OR(COUNTIF(L405:L405,"未確認")&gt;0,COUNTIF(L405:L405,"~*")&gt;0),"※","")</f>
        <v/>
      </c>
      <c r="L405" s="147">
        <v>3737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2062</v>
      </c>
      <c r="K407" s="81" t="str">
        <f t="shared" si="13"/>
        <v/>
      </c>
      <c r="L407" s="147">
        <v>2062</v>
      </c>
    </row>
    <row r="408" spans="1:22" s="83" customFormat="1" ht="34.5" customHeight="1">
      <c r="A408" s="251" t="s">
        <v>781</v>
      </c>
      <c r="B408" s="119"/>
      <c r="C408" s="368"/>
      <c r="D408" s="368"/>
      <c r="E408" s="319" t="s">
        <v>236</v>
      </c>
      <c r="F408" s="320"/>
      <c r="G408" s="320"/>
      <c r="H408" s="321"/>
      <c r="I408" s="360"/>
      <c r="J408" s="140">
        <f t="shared" si="12"/>
        <v>9</v>
      </c>
      <c r="K408" s="81" t="str">
        <f t="shared" si="13"/>
        <v/>
      </c>
      <c r="L408" s="147">
        <v>9</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1665</v>
      </c>
      <c r="K411" s="81" t="str">
        <f t="shared" si="13"/>
        <v/>
      </c>
      <c r="L411" s="147">
        <v>1665</v>
      </c>
    </row>
    <row r="412" spans="1:22" s="83" customFormat="1" ht="34.5" customHeight="1">
      <c r="A412" s="251" t="s">
        <v>785</v>
      </c>
      <c r="B412" s="119"/>
      <c r="C412" s="368"/>
      <c r="D412" s="375"/>
      <c r="E412" s="333" t="s">
        <v>166</v>
      </c>
      <c r="F412" s="334"/>
      <c r="G412" s="334"/>
      <c r="H412" s="335"/>
      <c r="I412" s="360"/>
      <c r="J412" s="140">
        <f t="shared" si="12"/>
        <v>1</v>
      </c>
      <c r="K412" s="81" t="str">
        <f t="shared" si="13"/>
        <v/>
      </c>
      <c r="L412" s="147">
        <v>1</v>
      </c>
    </row>
    <row r="413" spans="1:22" s="83" customFormat="1" ht="34.5" customHeight="1">
      <c r="A413" s="251" t="s">
        <v>786</v>
      </c>
      <c r="B413" s="119"/>
      <c r="C413" s="368"/>
      <c r="D413" s="319" t="s">
        <v>251</v>
      </c>
      <c r="E413" s="320"/>
      <c r="F413" s="320"/>
      <c r="G413" s="320"/>
      <c r="H413" s="321"/>
      <c r="I413" s="360"/>
      <c r="J413" s="140">
        <f t="shared" si="12"/>
        <v>3736</v>
      </c>
      <c r="K413" s="81" t="str">
        <f t="shared" si="13"/>
        <v/>
      </c>
      <c r="L413" s="147">
        <v>3736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3687</v>
      </c>
      <c r="K415" s="81" t="str">
        <f t="shared" si="13"/>
        <v/>
      </c>
      <c r="L415" s="147">
        <v>3687</v>
      </c>
    </row>
    <row r="416" spans="1:22" s="83" customFormat="1" ht="34.5" customHeight="1">
      <c r="A416" s="251" t="s">
        <v>789</v>
      </c>
      <c r="B416" s="119"/>
      <c r="C416" s="368"/>
      <c r="D416" s="368"/>
      <c r="E416" s="319" t="s">
        <v>243</v>
      </c>
      <c r="F416" s="320"/>
      <c r="G416" s="320"/>
      <c r="H416" s="321"/>
      <c r="I416" s="360"/>
      <c r="J416" s="140">
        <f t="shared" si="12"/>
        <v>49</v>
      </c>
      <c r="K416" s="81" t="str">
        <f t="shared" si="13"/>
        <v/>
      </c>
      <c r="L416" s="147">
        <v>49</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3736</v>
      </c>
      <c r="K430" s="193" t="str">
        <f>IF(OR(COUNTIF(L430:L430,"未確認")&gt;0,COUNTIF(L430:L430,"~*")&gt;0),"※","")</f>
        <v/>
      </c>
      <c r="L430" s="147">
        <v>3736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3736</v>
      </c>
      <c r="K433" s="193" t="str">
        <f>IF(OR(COUNTIF(L433:L433,"未確認")&gt;0,COUNTIF(L433:L433,"~*")&gt;0),"※","")</f>
        <v/>
      </c>
      <c r="L433" s="147">
        <v>3736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16</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16</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7</v>
      </c>
      <c r="K446" s="187" t="str">
        <f t="shared" si="14"/>
        <v/>
      </c>
      <c r="L446" s="269"/>
    </row>
    <row r="447" spans="1:22" s="83" customFormat="1" ht="34.5" customHeight="1">
      <c r="A447" s="251" t="s">
        <v>805</v>
      </c>
      <c r="B447" s="119"/>
      <c r="C447" s="188"/>
      <c r="D447" s="196"/>
      <c r="E447" s="319" t="s">
        <v>268</v>
      </c>
      <c r="F447" s="320"/>
      <c r="G447" s="320"/>
      <c r="H447" s="321"/>
      <c r="I447" s="326"/>
      <c r="J447" s="192">
        <v>7</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68</v>
      </c>
      <c r="K468" s="201" t="str">
        <f t="shared" ref="K468:K475" si="15">IF(OR(COUNTIF(L468:L468,"未確認")&gt;0,COUNTIF(L468:L468,"*")&gt;0),"※","")</f>
        <v/>
      </c>
      <c r="L468" s="117">
        <v>68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97</v>
      </c>
      <c r="K479" s="201" t="str">
        <f t="shared" si="17"/>
        <v/>
      </c>
      <c r="L479" s="117">
        <v>97</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12</v>
      </c>
      <c r="K481" s="201" t="str">
        <f t="shared" si="17"/>
        <v/>
      </c>
      <c r="L481" s="117">
        <v>12</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21</v>
      </c>
      <c r="K492" s="201" t="str">
        <f t="shared" si="17"/>
        <v/>
      </c>
      <c r="L492" s="117">
        <v>21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12</v>
      </c>
      <c r="K496" s="201" t="str">
        <f t="shared" si="17"/>
        <v/>
      </c>
      <c r="L496" s="117">
        <v>12</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11</v>
      </c>
      <c r="K505" s="201" t="str">
        <f t="shared" si="20"/>
        <v/>
      </c>
      <c r="L505" s="117">
        <v>11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132</v>
      </c>
      <c r="K527" s="201" t="str">
        <f>IF(OR(COUNTIF(L527:L527,"未確認")&gt;0,COUNTIF(L527:L527,"*")&gt;0),"※","")</f>
        <v/>
      </c>
      <c r="L527" s="117">
        <v>132</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12</v>
      </c>
      <c r="K545" s="201" t="str">
        <f t="shared" ref="K545:K557" si="24">IF(OR(COUNTIF(L545:L545,"未確認")&gt;0,COUNTIF(L545:L545,"*")&gt;0),"※","")</f>
        <v/>
      </c>
      <c r="L545" s="117">
        <v>12</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32.1</v>
      </c>
    </row>
    <row r="561" spans="1:12" s="91" customFormat="1" ht="34.5" customHeight="1">
      <c r="A561" s="251" t="s">
        <v>871</v>
      </c>
      <c r="B561" s="119"/>
      <c r="C561" s="209"/>
      <c r="D561" s="330" t="s">
        <v>377</v>
      </c>
      <c r="E561" s="341"/>
      <c r="F561" s="341"/>
      <c r="G561" s="341"/>
      <c r="H561" s="331"/>
      <c r="I561" s="342"/>
      <c r="J561" s="207"/>
      <c r="K561" s="210"/>
      <c r="L561" s="211">
        <v>23.1</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23.1</v>
      </c>
    </row>
    <row r="564" spans="1:12" s="91" customFormat="1" ht="34.5" customHeight="1">
      <c r="A564" s="251" t="s">
        <v>874</v>
      </c>
      <c r="B564" s="119"/>
      <c r="C564" s="209"/>
      <c r="D564" s="330" t="s">
        <v>380</v>
      </c>
      <c r="E564" s="341"/>
      <c r="F564" s="341"/>
      <c r="G564" s="341"/>
      <c r="H564" s="331"/>
      <c r="I564" s="342"/>
      <c r="J564" s="207"/>
      <c r="K564" s="210"/>
      <c r="L564" s="211">
        <v>47.4</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70.5</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119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118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15</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3285378-2213-4EA1-8B15-4E761B08A8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2019-12-23T01:07:43Z</dcterms:modified>
</cp:coreProperties>
</file>