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7733BFC-FB5C-4577-99B7-3F38ABA5F741}"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<sst xmlns="http://schemas.openxmlformats.org/spreadsheetml/2006/main" count="3265" uniqueCount="1058">
  <si>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</si>
  <si>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</si>
  <si>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</si>
  <si>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</si>
  <si>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</si>
  <si>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</si>
  <si>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</si>
  <si>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</si>
  <si>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</si>
  <si>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</si>
  <si>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</si>
  <si>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</si>
  <si>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</si>
  <si>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</si>
  <si>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</si>
  <si>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</si>
  <si>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</si>
  <si>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</si>
  <si>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</si>
  <si>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</si>
  <si>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</si>
  <si>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</si>
  <si>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</si>
  <si>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</si>
  <si>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</si>
  <si>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</si>
  <si>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</si>
  <si>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</si>
  <si>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</si>
  <si>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</si>
  <si>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</si>
  <si>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</si>
  <si>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</si>
  <si>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</si>
  <si>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</si>
  <si>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</si>
  <si>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</si>
  <si>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</si>
  <si>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</si>
  <si>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</si>
  <si>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</si>
  <si>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</si>
  <si>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</si>
  <si>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</si>
  <si>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</si>
  <si>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</si>
  <si>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</si>
  <si>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</si>
  <si>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</si>
  <si>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</si>
  <si>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</si>
  <si>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</si>
  <si>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</si>
  <si>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</si>
  <si>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</si>
  <si>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</si>
  <si>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</si>
  <si>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</si>
  <si>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</si>
  <si>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</si>
  <si>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</si>
  <si>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</si>
  <si>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</si>
  <si>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</si>
  <si>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</si>
  <si>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</si>
  <si>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</si>
  <si>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</si>
  <si>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</si>
  <si>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</si>
  <si>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</si>
  <si>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</si>
  <si>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</si>
  <si>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</si>
  <si>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</si>
  <si>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</si>
  <si>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</si>
  <si>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</si>
  <si>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</si>
  <si>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</si>
  <si>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</si>
  <si>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</si>
  <si>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</si>
  <si>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</si>
  <si>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</si>
  <si>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</si>
  <si>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</si>
  <si>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</si>
  <si>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</si>
  <si>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</si>
  <si>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</si>
  <si>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</si>
  <si>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</si>
  <si>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</si>
  <si>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</si>
  <si>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</si>
  <si>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</si>
  <si>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</si>
  <si>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</si>
  <si>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</si>
  <si>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</si>
  <si>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</si>
  <si>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</si>
  <si>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</si>
  <si>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</si>
  <si>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</si>
  <si>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</si>
  <si>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</si>
  <si>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</si>
  <si>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</si>
  <si>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</si>
  <si>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</si>
  <si>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</si>
  <si>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</si>
  <si>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</si>
  <si>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</si>
  <si>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</si>
  <si>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</si>
  <si>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</si>
  <si>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</si>
  <si>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</si>
  <si>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</si>
  <si>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</si>
  <si>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</si>
  <si>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</si>
  <si>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</si>
  <si>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</si>
  <si>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</si>
  <si>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</si>
  <si>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</si>
  <si>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</si>
  <si>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</si>
  <si>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</si>
  <si>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</si>
  <si>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</si>
  <si>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</si>
  <si>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</si>
  <si>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</si>
  <si>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</si>
  <si>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</si>
  <si>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</si>
  <si>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</si>
  <si>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</si>
  <si>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</si>
  <si>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</si>
  <si>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</si>
  <si>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</si>
  <si>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</si>
  <si>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</si>
  <si>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</si>
  <si>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</si>
  <si>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</si>
  <si>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</si>
  <si>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</si>
  <si>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</si>
  <si>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</si>
  <si>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</si>
  <si>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</si>
  <si>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</si>
  <si>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</si>
  <si>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</si>
  <si>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</si>
  <si>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</si>
  <si>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</si>
  <si>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</si>
  <si>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</si>
  <si>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</si>
  <si>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</si>
  <si>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</si>
  <si>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</si>
  <si>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</si>
  <si>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</si>
  <si>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</si>
  <si>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</si>
  <si>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</si>
  <si>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</si>
  <si>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</si>
  <si>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</si>
  <si>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</si>
  <si>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</si>
  <si>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</si>
  <si>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</si>
  <si>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</si>
  <si>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</si>
  <si>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</si>
  <si>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</si>
  <si>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</si>
  <si>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</si>
  <si>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</si>
  <si>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</si>
  <si>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</si>
  <si>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</si>
  <si>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</si>
  <si>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</si>
  <si>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</si>
  <si>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</si>
  <si>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</si>
  <si>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</si>
  <si>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</si>
  <si>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</si>
  <si>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</si>
  <si>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</si>
  <si>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</si>
  <si>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</si>
  <si>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</si>
  <si>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</si>
  <si>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</si>
  <si>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</si>
  <si>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</si>
  <si>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</si>
  <si>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</si>
  <si>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</si>
  <si>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</si>
  <si>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</si>
  <si>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</si>
  <si>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</si>
  <si>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</si>
  <si>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</si>
  <si>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</si>
  <si>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</si>
  <si>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</si>
  <si>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</si>
  <si>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</si>
  <si>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</si>
  <si>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</si>
  <si>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</si>
  <si>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</si>
  <si>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</si>
  <si>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</si>
  <si>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</si>
  <si>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</si>
  <si>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</si>
  <si>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</si>
  <si>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</si>
  <si>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</si>
  <si>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</si>
  <si>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</si>
  <si>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</si>
  <si>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</si>
  <si>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</si>
  <si>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</si>
  <si>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</si>
  <si>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</si>
  <si>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</si>
  <si>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</si>
  <si>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</si>
  <si>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</si>
  <si>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</si>
  <si>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</si>
  <si>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</si>
  <si>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</si>
  <si>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</si>
  <si>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</si>
  <si>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</si>
  <si>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</si>
  <si>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</si>
  <si>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</si>
  <si>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</si>
  <si>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</si>
  <si>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</si>
  <si>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</si>
  <si>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</si>
  <si>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</si>
  <si>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</si>
  <si>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</si>
  <si>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</si>
  <si>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</si>
  <si>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</si>
  <si>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</si>
  <si>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</si>
  <si>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</si>
  <si>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</si>
  <si>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</si>
  <si>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</si>
  <si>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</si>
  <si>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</si>
  <si>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</si>
  <si>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</si>
  <si>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</si>
  <si>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</si>
  <si>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</si>
  <si>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</si>
  <si>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</si>
  <si>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</si>
  <si>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</si>
  <si>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</si>
  <si>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</si>
  <si>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</si>
  <si>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</si>
  <si>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</si>
  <si>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</si>
  <si>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</si>
  <si>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</si>
  <si>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</si>
  <si>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</si>
  <si>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</si>
  <si>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</si>
  <si>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</si>
  <si>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</si>
  <si>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</si>
  <si>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</si>
  <si>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</si>
  <si>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</si>
  <si>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</si>
  <si>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</si>
  <si>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</si>
  <si>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</si>
  <si>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</si>
  <si>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</si>
  <si>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</si>
  <si>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</si>
  <si>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</si>
  <si>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</si>
  <si>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</si>
  <si>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</si>
  <si>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</si>
  <si>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</si>
  <si>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</si>
  <si>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</si>
  <si>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</si>
  <si>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</si>
  <si>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</si>
  <si>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</si>
  <si>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</si>
  <si>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</si>
  <si>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</si>
  <si>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</si>
  <si>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</si>
  <si>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</si>
  <si>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</si>
  <si>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</si>
  <si>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</si>
  <si>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</si>
  <si>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</si>
  <si>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</si>
  <si>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</si>
  <si>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</si>
  <si>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</si>
  <si>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</si>
  <si>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</si>
  <si>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</si>
  <si>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</si>
  <si>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</si>
  <si>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</si>
  <si>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</si>
  <si>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</si>
  <si>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</si>
  <si>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</si>
  <si>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</si>
  <si>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</si>
  <si>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</si>
  <si>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</si>
  <si>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</si>
  <si>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</si>
  <si>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</si>
  <si>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</si>
  <si>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</si>
  <si>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</si>
  <si>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</si>
  <si>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</si>
  <si>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</si>
  <si>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</si>
  <si>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</si>
  <si>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</si>
  <si>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</si>
  <si>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</si>
  <si>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</si>
  <si>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</si>
  <si>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</si>
  <si>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</si>
  <si>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</si>
  <si>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</si>
  <si>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</si>
  <si>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</si>
  <si>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</si>
  <si>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</si>
  <si>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</si>
  <si>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</si>
  <si>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</si>
  <si>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</si>
  <si>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</si>
  <si>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</si>
  <si>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</si>
  <si>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</si>
  <si>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</si>
  <si>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</si>
  <si>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</si>
  <si>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</si>
  <si>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</si>
  <si>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</si>
  <si>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</si>
  <si>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</si>
  <si>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</si>
  <si>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</si>
  <si>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</si>
  <si>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</si>
  <si>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</si>
  <si>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</si>
  <si>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</si>
  <si>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</si>
  <si>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</si>
  <si>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</si>
  <si>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</si>
  <si>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</si>
  <si>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</si>
  <si>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</si>
  <si>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</si>
  <si>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</si>
  <si>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</si>
  <si>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</si>
  <si>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</si>
  <si>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</si>
  <si>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</si>
  <si>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</si>
  <si>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</si>
  <si>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</si>
  <si>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</si>
  <si>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</si>
  <si>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</si>
  <si>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</si>
  <si>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</si>
  <si>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</si>
  <si>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</si>
  <si>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</si>
  <si>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</si>
  <si>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</si>
  <si>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</si>
  <si>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</si>
  <si>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</si>
  <si>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</si>
  <si>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</si>
  <si>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</si>
  <si>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</si>
  <si>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</si>
  <si>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</si>
  <si>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</si>
  <si>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</si>
  <si>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</si>
  <si>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</si>
  <si>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</si>
  <si>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</si>
  <si>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</si>
  <si>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</si>
  <si>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</si>
  <si>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</si>
  <si>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</si>
  <si>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</si>
  <si>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</si>
  <si>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</si>
  <si>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</si>
  <si>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</si>
  <si>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</si>
  <si>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</si>
  <si>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</si>
  <si>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</si>
  <si>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</si>
  <si>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</si>
  <si>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</si>
  <si>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</si>
  <si>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</si>
  <si>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</si>
  <si>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</si>
  <si>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</si>
  <si>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</si>
  <si>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</si>
  <si>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</si>
  <si>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</si>
  <si>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</si>
  <si>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</si>
  <si>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</si>
  <si>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</si>
  <si>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</si>
  <si>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</si>
  <si>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</si>
  <si>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</si>
  <si>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</si>
  <si>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</si>
  <si>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</si>
  <si>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</si>
  <si>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</si>
  <si>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</si>
  <si>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</si>
  <si>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</si>
  <si>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</si>
  <si>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</si>
  <si>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</si>
  <si>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</si>
  <si>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</si>
  <si>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</si>
  <si>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</si>
  <si>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</si>
  <si>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</si>
  <si>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</si>
  <si>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</si>
  <si>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</si>
  <si>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</si>
  <si>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</si>
  <si>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</si>
  <si>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</si>
  <si>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</si>
  <si>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</si>
  <si>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</si>
  <si>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</si>
  <si>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</si>
  <si>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</si>
  <si>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</si>
  <si>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</si>
  <si>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</si>
  <si>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</si>
  <si>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</si>
  <si>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</si>
  <si>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</si>
  <si>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</si>
  <si>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</si>
  <si>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</si>
  <si>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</si>
  <si>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</si>
  <si>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</si>
  <si>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</si>
  <si>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</si>
  <si>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</si>
  <si>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</si>
  <si>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</si>
  <si>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</si>
  <si>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</si>
  <si>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</si>
  <si>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</si>
  <si>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</si>
  <si>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</si>
  <si>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</si>
  <si>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</si>
  <si>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</si>
  <si>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</si>
  <si>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</si>
  <si>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</si>
  <si>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</si>
  <si>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</si>
  <si>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</si>
  <si>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</si>
  <si>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</si>
  <si>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</si>
  <si>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</si>
  <si>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</si>
  <si>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</si>
  <si>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</si>
  <si>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</si>
  <si>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</si>
  <si>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</si>
  <si>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</si>
  <si>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</si>
  <si>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</si>
  <si>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</si>
  <si>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</si>
  <si>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</si>
  <si>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</si>
  <si>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</si>
  <si>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</si>
  <si>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</si>
  <si>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</si>
  <si>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</si>
  <si>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</si>
  <si>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</si>
  <si>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</si>
  <si>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</si>
  <si>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</si>
  <si>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</si>
  <si>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</si>
  <si>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</si>
  <si>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</si>
  <si>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</si>
  <si>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</si>
  <si>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</si>
  <si>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</si>
  <si>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</si>
  <si>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</si>
  <si>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</si>
  <si>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</si>
  <si>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</si>
  <si>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</si>
  <si>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</si>
  <si>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</si>
  <si>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</si>
  <si>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</si>
  <si>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</si>
  <si>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</si>
  <si>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</si>
  <si>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</si>
  <si>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</si>
  <si>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</si>
  <si>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</si>
  <si>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</si>
  <si>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</si>
  <si>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</si>
  <si>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</si>
  <si>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</si>
  <si>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</si>
  <si>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</si>
  <si>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</si>
  <si>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</si>
  <si>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</si>
  <si>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</si>
  <si>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</si>
  <si>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</si>
  <si>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</si>
  <si>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</si>
  <si>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</si>
  <si>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</si>
  <si>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</si>
  <si>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</si>
  <si>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</si>
  <si>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</si>
  <si>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</si>
  <si>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</si>
  <si>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</si>
  <si>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</si>
  <si>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</si>
  <si>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</si>
  <si>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</si>
  <si>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</si>
  <si>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</si>
  <si>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</si>
  <si>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</si>
  <si>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</si>
  <si>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</si>
  <si>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</si>
  <si>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</si>
  <si>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</si>
  <si>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</si>
  <si>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</si>
  <si>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</si>
  <si>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</si>
  <si>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</si>
  <si>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</si>
  <si>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</si>
  <si>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</si>
  <si>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</si>
  <si>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</si>
  <si>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</si>
  <si>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</si>
  <si>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</si>
  <si>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</si>
  <si>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</si>
  <si>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</si>
  <si>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</si>
  <si>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</si>
  <si>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</si>
  <si>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</si>
  <si>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</si>
  <si>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</si>
  <si>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</si>
  <si>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</si>
  <si>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</si>
  <si>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</si>
  <si>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</si>
  <si>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</si>
  <si>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</si>
  <si>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</si>
  <si>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</si>
  <si>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</si>
  <si>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</si>
  <si>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</si>
  <si>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</si>
  <si>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</si>
  <si>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</si>
  <si>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</si>
  <si>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</si>
  <si>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</si>
  <si>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</si>
  <si>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</si>
  <si>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</si>
  <si>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</si>
  <si>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</si>
  <si>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</si>
  <si>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</si>
  <si>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</si>
  <si>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</si>
  <si>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</si>
  <si>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</si>
  <si>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</si>
  <si>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</si>
  <si>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</si>
  <si>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</si>
  <si>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</si>
  <si>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</si>
  <si>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</si>
  <si>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</si>
  <si>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</si>
  <si>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</si>
  <si>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</si>
  <si>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</si>
  <si>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</si>
  <si>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</si>
  <si>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</si>
  <si>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</si>
  <si>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</si>
  <si>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</si>
  <si>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</si>
  <si>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</si>
  <si>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</si>
  <si>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</si>
  <si>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</si>
  <si>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</si>
  <si>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</si>
  <si>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</si>
  <si>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</si>
  <si>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</si>
  <si>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</si>
  <si>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</si>
  <si>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</si>
  <si>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</si>
  <si>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</si>
  <si>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</si>
  <si>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</si>
  <si>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</si>
  <si>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</si>
  <si>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</si>
  <si>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</si>
  <si>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</si>
  <si>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</si>
  <si>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</si>
  <si>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</si>
  <si>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</si>
  <si>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</si>
  <si>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</si>
  <si>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</si>
  <si>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</si>
  <si>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</si>
  <si>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</si>
  <si>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</si>
  <si>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</si>
  <si>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</si>
  <si>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</si>
  <si>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</si>
  <si>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</si>
  <si>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</si>
  <si>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</si>
  <si>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</si>
  <si>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</si>
  <si>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</si>
  <si>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</si>
  <si>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</si>
  <si>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</si>
  <si>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</si>
  <si>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</si>
  <si>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</si>
  <si>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</si>
  <si>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</si>
  <si>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</si>
  <si>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</si>
  <si>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</si>
  <si>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</si>
  <si>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</si>
  <si>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</si>
  <si>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</si>
  <si>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</si>
  <si>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</si>
  <si>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</si>
  <si>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</si>
  <si>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</si>
  <si>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</si>
  <si>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</si>
  <si>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</si>
  <si>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</si>
  <si>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</si>
  <si>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</si>
  <si>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</si>
  <si>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</si>
  <si>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</si>
  <si>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</si>
  <si>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</si>
  <si>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</si>
  <si>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</si>
  <si>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</si>
  <si>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</si>
  <si>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</si>
  <si>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</si>
  <si>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</si>
  <si>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</si>
  <si>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</si>
  <si>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</si>
  <si>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</si>
  <si>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</si>
  <si>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</si>
  <si>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</si>
  <si>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</si>
  <si>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</si>
  <si>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</si>
  <si>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</si>
  <si>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</si>
  <si>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</si>
  <si>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</si>
  <si>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</si>
  <si>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</si>
  <si>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</si>
  <si>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</si>
  <si>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</si>
  <si>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</si>
  <si>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</si>
  <si>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</si>
  <si>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</si>
  <si>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</si>
  <si>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</si>
  <si>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</si>
  <si>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</si>
  <si>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</si>
  <si>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</si>
  <si>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</si>
  <si>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</si>
  <si>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</si>
  <si>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</si>
  <si>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</si>
  <si>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</si>
  <si>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</si>
  <si>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</si>
  <si>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</si>
  <si>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</si>
  <si>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</si>
  <si>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</si>
  <si>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</si>
  <si>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</si>
  <si>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</si>
  <si>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</si>
  <si>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</si>
  <si>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</si>
  <si>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</si>
  <si>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</si>
  <si>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</si>
  <si>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</si>
  <si>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</si>
  <si>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</si>
  <si>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</si>
  <si>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</si>
  <si>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</si>
  <si>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</si>
  <si>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</si>
  <si>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</si>
  <si>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</si>
  <si>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</si>
  <si>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</si>
  <si>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</si>
  <si>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</si>
  <si>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</si>
  <si>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</si>
  <si>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</si>
  <si>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</si>
  <si>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</si>
  <si>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</si>
  <si>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</si>
  <si>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</si>
  <si>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</si>
  <si>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</si>
  <si>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</si>
  <si>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</si>
  <si>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</si>
  <si>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</si>
  <si>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</si>
  <si>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</si>
  <si>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</si>
  <si>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</si>
  <si>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</si>
  <si>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</si>
  <si>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</si>
  <si>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</si>
  <si>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</si>
  <si>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</si>
  <si>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</si>
  <si>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</si>
  <si>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</si>
  <si>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</si>
  <si>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</si>
  <si>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</si>
  <si>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</si>
  <si>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</si>
  <si>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</si>
  <si>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</si>
  <si>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</si>
  <si>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</si>
  <si>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</si>
  <si>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</si>
  <si>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</si>
  <si>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</si>
  <si>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</si>
  <si>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</si>
  <si>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</si>
  <si>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</si>
  <si>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</si>
  <si>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</si>
  <si>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</si>
  <si>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</si>
  <si>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</si>
  <si>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</si>
  <si>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</si>
  <si>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</si>
  <si>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</si>
  <si>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</si>
  <si>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</si>
  <si>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</si>
  <si>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</si>
  <si>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</si>
  <si>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</si>
  <si>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</si>
  <si>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</si>
  <si>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</si>
  <si>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</si>
  <si>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</si>
  <si>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</si>
  <si>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</si>
  <si>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</si>
  <si>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</si>
  <si>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</si>
  <si>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</si>
  <si>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</si>
  <si>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</si>
  <si>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</si>
  <si>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</si>
  <si>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</si>
  <si>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</si>
  <si>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</si>
  <si>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</si>
  <si>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</si>
  <si>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</si>
  <si>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</si>
  <si>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</si>
  <si>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</si>
  <si>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</si>
  <si>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</si>
  <si>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</si>
  <si>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</si>
  <si>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</si>
  <si>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</si>
  <si>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</si>
  <si>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</si>
  <si>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</si>
  <si>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</si>
  <si>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</si>
  <si>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</si>
  <si>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</si>
  <si>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</si>
  <si>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</si>
  <si>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</si>
  <si>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</si>
  <si>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</si>
  <si>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</si>
  <si>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</si>
  <si>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</si>
  <si>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</si>
  <si>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</si>
  <si>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</si>
  <si>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</si>
  <si>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</si>
  <si>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</si>
  <si>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</si>
  <si>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</si>
  <si>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</si>
  <si>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</si>
  <si>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</si>
  <si>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</si>
  <si>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</si>
  <si>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</si>
  <si>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</si>
  <si>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</si>
  <si>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</si>
  <si>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</si>
  <si>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</si>
  <si>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</si>
  <si>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</si>
  <si>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</si>
  <si>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</si>
  <si>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</si>
  <si>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</si>
  <si>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</si>
  <si>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</si>
  <si>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</si>
  <si>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</si>
  <si>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</si>
  <si>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</si>
  <si>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</si>
  <si>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</si>
  <si>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</si>
  <si>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</si>
  <si>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</si>
  <si>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</si>
  <si>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</si>
  <si>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</si>
  <si>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</si>
  <si>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</si>
  <si>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</si>
  <si>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</si>
  <si>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</si>
  <si>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</si>
  <si>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</si>
  <si>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</si>
  <si>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</si>
  <si>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</si>
  <si>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</si>
  <si>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</si>
  <si>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</si>
  <si>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</si>
  <si>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</si>
  <si>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</si>
  <si>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</si>
  <si>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</si>
  <si>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</si>
  <si>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</si>
  <si>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</si>
  <si>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</si>
  <si>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</si>
  <si>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</si>
  <si>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</si>
  <si>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</si>
  <si>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</si>
  <si>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</si>
  <si>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</si>
  <si>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</si>
  <si>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</si>
  <si>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</si>
  <si>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</si>
  <si>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</si>
  <si>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</si>
  <si>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</si>
  <si>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</si>
  <si>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</si>
  <si>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</si>
  <si>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</si>
  <si>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</si>
  <si>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</si>
  <si>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</si>
  <si>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</si>
  <si>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</si>
  <si>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</si>
  <si>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</si>
  <si>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</si>
  <si>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</si>
  <si>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</si>
  <si>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</si>
  <si>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</si>
  <si>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</si>
  <si>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</si>
  <si>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京都警察病院</t>
    <phoneticPr fontId="3"/>
  </si>
  <si>
    <t>〒603-8142 京都市北区小山北上総町１４</t>
    <phoneticPr fontId="3"/>
  </si>
  <si>
    <t>〇</t>
  </si>
  <si>
    <t>2025年7月</t>
  </si>
  <si>
    <t>共済組合及びその連合会</t>
  </si>
  <si>
    <t>複数の診療科で活用</t>
  </si>
  <si>
    <t>整形外科</t>
  </si>
  <si>
    <t>内科</t>
  </si>
  <si>
    <t>回復期ﾘﾊﾋﾞﾘﾃｰｼｮﾝ病棟入院料３</t>
  </si>
  <si>
    <t>ＤＰＣ病院ではない</t>
  </si>
  <si>
    <t>有</t>
  </si>
  <si>
    <t>-</t>
    <phoneticPr fontId="3"/>
  </si>
  <si>
    <t>2階病棟</t>
  </si>
  <si>
    <t>回復期機能</t>
  </si>
  <si>
    <t>未突合</t>
  </si>
  <si>
    <t>外科</t>
  </si>
  <si>
    <t>未突合</t>
    <phoneticPr fontId="10"/>
  </si>
  <si>
    <t>看護必要度Ⅰ</t>
    <phoneticPr fontId="3"/>
  </si>
  <si>
    <t>3階病棟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</si>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</sst>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6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1050</v>
      </c>
      <c r="M9" s="282" t="s">
        <v>1056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t="s">
        <v>1040</v>
      </c>
    </row>
    <row r="12" spans="1:22" s="21" customFormat="1" ht="34.5" customHeight="1">
      <c r="A12" s="244" t="s">
        <v>606</v>
      </c>
      <c r="B12" s="24"/>
      <c r="C12" s="19"/>
      <c r="D12" s="19"/>
      <c r="E12" s="19"/>
      <c r="F12" s="19"/>
      <c r="G12" s="19"/>
      <c r="H12" s="20"/>
      <c r="I12" s="422" t="s">
        <v>4</v>
      </c>
      <c r="J12" s="422"/>
      <c r="K12" s="422"/>
      <c r="L12" s="29" t="s">
        <v>1040</v>
      </c>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1052</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1050</v>
      </c>
      <c r="M22" s="282" t="s">
        <v>1056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t="s">
        <v>1040</v>
      </c>
    </row>
    <row r="25" spans="1:22" s="21" customFormat="1" ht="34.5" customHeight="1">
      <c r="A25" s="244" t="s">
        <v>607</v>
      </c>
      <c r="B25" s="24"/>
      <c r="C25" s="19"/>
      <c r="D25" s="19"/>
      <c r="E25" s="19"/>
      <c r="F25" s="19"/>
      <c r="G25" s="19"/>
      <c r="H25" s="20"/>
      <c r="I25" s="303" t="s">
        <v>4</v>
      </c>
      <c r="J25" s="304"/>
      <c r="K25" s="305"/>
      <c r="L25" s="29" t="s">
        <v>1040</v>
      </c>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1050</v>
      </c>
      <c r="M35" s="282" t="s">
        <v>1056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1050</v>
      </c>
      <c r="M44" s="282" t="s">
        <v>1056</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t="s">
        <v>1040</v>
      </c>
    </row>
    <row r="47" spans="1:22" s="21" customFormat="1" ht="34.5" customHeight="1">
      <c r="A47" s="278" t="s">
        <v>985</v>
      </c>
      <c r="B47" s="24"/>
      <c r="C47" s="19"/>
      <c r="D47" s="19"/>
      <c r="E47" s="19"/>
      <c r="F47" s="19"/>
      <c r="G47" s="19"/>
      <c r="H47" s="20"/>
      <c r="I47" s="306" t="s">
        <v>4</v>
      </c>
      <c r="J47" s="307"/>
      <c r="K47" s="308"/>
      <c r="L47" s="29" t="s">
        <v>1040</v>
      </c>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c r="M52" s="29"/>
    </row>
    <row r="53" spans="1:13" s="21" customFormat="1" ht="34.5" customHeight="1">
      <c r="A53" s="278" t="s">
        <v>985</v>
      </c>
      <c r="B53" s="17"/>
      <c r="C53" s="19"/>
      <c r="D53" s="19"/>
      <c r="E53" s="19"/>
      <c r="F53" s="19"/>
      <c r="G53" s="19"/>
      <c r="H53" s="20"/>
      <c r="I53" s="309" t="s">
        <v>986</v>
      </c>
      <c r="J53" s="309"/>
      <c r="K53" s="309"/>
      <c r="L53" s="29" t="s">
        <v>1041</v>
      </c>
      <c r="M53" s="29" t="s">
        <v>1041</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1056</v>
      </c>
    </row>
    <row r="90" spans="1:22" s="21" customFormat="1">
      <c r="A90" s="243"/>
      <c r="B90" s="1"/>
      <c r="C90" s="3"/>
      <c r="D90" s="3"/>
      <c r="E90" s="3"/>
      <c r="F90" s="3"/>
      <c r="G90" s="3"/>
      <c r="H90" s="287"/>
      <c r="I90" s="67" t="s">
        <v>36</v>
      </c>
      <c r="J90" s="68"/>
      <c r="K90" s="69"/>
      <c r="L90" s="262" t="s">
        <v>1051</v>
      </c>
      <c r="M90" s="262" t="s">
        <v>1057</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1056</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100</v>
      </c>
      <c r="K99" s="237" t="str">
        <f>IF(OR(COUNTIF(L99:M99,"未確認")&gt;0,COUNTIF(L99:M99,"~*")&gt;0),"※","")</f>
        <v/>
      </c>
      <c r="L99" s="258">
        <v>43</v>
      </c>
      <c r="M99" s="258">
        <v>57</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91</v>
      </c>
      <c r="K101" s="237" t="str">
        <f>IF(OR(COUNTIF(L101:M101,"未確認")&gt;0,COUNTIF(L101:M101,"~*")&gt;0),"※","")</f>
        <v/>
      </c>
      <c r="L101" s="258">
        <v>40</v>
      </c>
      <c r="M101" s="258">
        <v>51</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43</v>
      </c>
      <c r="M102" s="258">
        <v>57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row>
    <row r="121" spans="1:22" s="83" customFormat="1" ht="40.5" customHeight="1">
      <c r="A121" s="244" t="s">
        <v>618</v>
      </c>
      <c r="B121" s="1"/>
      <c r="C121" s="295"/>
      <c r="D121" s="297"/>
      <c r="E121" s="334" t="s">
        <v>53</v>
      </c>
      <c r="F121" s="335"/>
      <c r="G121" s="335"/>
      <c r="H121" s="336"/>
      <c r="I121" s="354"/>
      <c r="J121" s="101"/>
      <c r="K121" s="102"/>
      <c r="L121" s="98" t="s">
        <v>1044</v>
      </c>
      <c r="M121" s="98" t="s">
        <v>1045</v>
      </c>
    </row>
    <row r="122" spans="1:22" s="83" customFormat="1" ht="40.5" customHeight="1">
      <c r="A122" s="244" t="s">
        <v>619</v>
      </c>
      <c r="B122" s="1"/>
      <c r="C122" s="295"/>
      <c r="D122" s="297"/>
      <c r="E122" s="396"/>
      <c r="F122" s="418"/>
      <c r="G122" s="418"/>
      <c r="H122" s="397"/>
      <c r="I122" s="354"/>
      <c r="J122" s="101"/>
      <c r="K122" s="102"/>
      <c r="L122" s="98" t="s">
        <v>1045</v>
      </c>
      <c r="M122" s="98" t="s">
        <v>1044</v>
      </c>
    </row>
    <row r="123" spans="1:22" s="83" customFormat="1" ht="40.5" customHeight="1">
      <c r="A123" s="244" t="s">
        <v>620</v>
      </c>
      <c r="B123" s="1"/>
      <c r="C123" s="289"/>
      <c r="D123" s="290"/>
      <c r="E123" s="377"/>
      <c r="F123" s="378"/>
      <c r="G123" s="378"/>
      <c r="H123" s="379"/>
      <c r="I123" s="341"/>
      <c r="J123" s="105"/>
      <c r="K123" s="106"/>
      <c r="L123" s="98" t="s">
        <v>533</v>
      </c>
      <c r="M123" s="98" t="s">
        <v>1053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559</v>
      </c>
    </row>
    <row r="132" spans="1:22" s="83" customFormat="1" ht="34.5" customHeight="1">
      <c r="A132" s="244" t="s">
        <v>621</v>
      </c>
      <c r="B132" s="84"/>
      <c r="C132" s="295"/>
      <c r="D132" s="297"/>
      <c r="E132" s="320" t="s">
        <v>58</v>
      </c>
      <c r="F132" s="321"/>
      <c r="G132" s="321"/>
      <c r="H132" s="322"/>
      <c r="I132" s="389"/>
      <c r="J132" s="101"/>
      <c r="K132" s="102"/>
      <c r="L132" s="82">
        <v>40</v>
      </c>
      <c r="M132" s="82">
        <v>41</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10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1054</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1054</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1054</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1054</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1054</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1054</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1054</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1054</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1054</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1054</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1054</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1054</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1054</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1054</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1054</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1054</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1054</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1054</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1054</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1054</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1054</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1054</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1054</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1054</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1054</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1054</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1054</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1054</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1054</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1054</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1054</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1054</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1054</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1054</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1054</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1054</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1054</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1054</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1054</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1054</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1054</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1054</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1054</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1054</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1054</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1054</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1054</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1054</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1054</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1054</v>
      </c>
    </row>
    <row r="196" spans="1:13" s="118" customFormat="1" ht="34.5" customHeight="1">
      <c r="A196" s="246" t="s">
        <v>698</v>
      </c>
      <c r="B196" s="115"/>
      <c r="C196" s="317" t="s">
        <v>109</v>
      </c>
      <c r="D196" s="318"/>
      <c r="E196" s="318"/>
      <c r="F196" s="318"/>
      <c r="G196" s="318"/>
      <c r="H196" s="319"/>
      <c r="I196" s="413"/>
      <c r="J196" s="263">
        <f t="shared" si="4"/>
        <v>46</v>
      </c>
      <c r="K196" s="264" t="str">
        <f t="shared" si="5"/>
        <v/>
      </c>
      <c r="L196" s="117">
        <v>46</v>
      </c>
      <c r="M196" s="117" t="s">
        <v>1054</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1054</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1054</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1054</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1054</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1054</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1054</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1054</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1054</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1054</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1054</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1054</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1054</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1054</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1054</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1054</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1054</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1054</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1054</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1054</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1054</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1054</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1054</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1054</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1054</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1056</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9.5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37</v>
      </c>
      <c r="K269" s="81" t="str">
        <f t="shared" si="8"/>
        <v/>
      </c>
      <c r="L269" s="147">
        <v>12</v>
      </c>
      <c r="M269" s="147">
        <v>25</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0.8</v>
      </c>
      <c r="M270" s="148">
        <v>0.8</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5</v>
      </c>
      <c r="M273" s="147">
        <v>6</v>
      </c>
    </row>
    <row r="274" spans="1:13" s="83" customFormat="1" ht="34.5" customHeight="1">
      <c r="A274" s="249" t="s">
        <v>727</v>
      </c>
      <c r="B274" s="120"/>
      <c r="C274" s="372"/>
      <c r="D274" s="372"/>
      <c r="E274" s="372"/>
      <c r="F274" s="372"/>
      <c r="G274" s="371" t="s">
        <v>148</v>
      </c>
      <c r="H274" s="371"/>
      <c r="I274" s="404"/>
      <c r="J274" s="266">
        <f t="shared" si="9"/>
        <v>2.4</v>
      </c>
      <c r="K274" s="81" t="str">
        <f t="shared" si="8"/>
        <v/>
      </c>
      <c r="L274" s="148">
        <v>2.4</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3</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6</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3</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2</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2</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1056</v>
      </c>
    </row>
    <row r="368" spans="1:22" s="118" customFormat="1" ht="20.25" customHeight="1">
      <c r="A368" s="243"/>
      <c r="B368" s="1"/>
      <c r="C368" s="3"/>
      <c r="D368" s="3"/>
      <c r="E368" s="3"/>
      <c r="F368" s="3"/>
      <c r="G368" s="3"/>
      <c r="H368" s="287"/>
      <c r="I368" s="67" t="s">
        <v>36</v>
      </c>
      <c r="J368" s="170"/>
      <c r="K368" s="79"/>
      <c r="L368" s="137" t="s">
        <v>1051</v>
      </c>
      <c r="M368" s="137" t="s">
        <v>1057</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1552</v>
      </c>
      <c r="K392" s="81" t="str">
        <f t="shared" ref="K392:K397" si="12">IF(OR(COUNTIF(L392:M392,"未確認")&gt;0,COUNTIF(L392:M392,"~*")&gt;0),"※","")</f>
        <v/>
      </c>
      <c r="L392" s="147">
        <v>287</v>
      </c>
      <c r="M392" s="147">
        <v>1265</v>
      </c>
    </row>
    <row r="393" spans="1:22" s="83" customFormat="1" ht="34.5" customHeight="1">
      <c r="A393" s="249" t="s">
        <v>773</v>
      </c>
      <c r="B393" s="84"/>
      <c r="C393" s="370"/>
      <c r="D393" s="380"/>
      <c r="E393" s="320" t="s">
        <v>224</v>
      </c>
      <c r="F393" s="321"/>
      <c r="G393" s="321"/>
      <c r="H393" s="322"/>
      <c r="I393" s="343"/>
      <c r="J393" s="140">
        <f t="shared" si="11"/>
        <v>745</v>
      </c>
      <c r="K393" s="81" t="str">
        <f t="shared" si="12"/>
        <v/>
      </c>
      <c r="L393" s="147">
        <v>263</v>
      </c>
      <c r="M393" s="147">
        <v>482</v>
      </c>
    </row>
    <row r="394" spans="1:22" s="83" customFormat="1" ht="34.5" customHeight="1">
      <c r="A394" s="250" t="s">
        <v>774</v>
      </c>
      <c r="B394" s="84"/>
      <c r="C394" s="370"/>
      <c r="D394" s="381"/>
      <c r="E394" s="320" t="s">
        <v>225</v>
      </c>
      <c r="F394" s="321"/>
      <c r="G394" s="321"/>
      <c r="H394" s="322"/>
      <c r="I394" s="343"/>
      <c r="J394" s="140">
        <f t="shared" si="11"/>
        <v>289</v>
      </c>
      <c r="K394" s="81" t="str">
        <f t="shared" si="12"/>
        <v/>
      </c>
      <c r="L394" s="147">
        <v>0</v>
      </c>
      <c r="M394" s="147">
        <v>289</v>
      </c>
    </row>
    <row r="395" spans="1:22" s="83" customFormat="1" ht="34.5" customHeight="1">
      <c r="A395" s="250" t="s">
        <v>775</v>
      </c>
      <c r="B395" s="84"/>
      <c r="C395" s="370"/>
      <c r="D395" s="382"/>
      <c r="E395" s="320" t="s">
        <v>226</v>
      </c>
      <c r="F395" s="321"/>
      <c r="G395" s="321"/>
      <c r="H395" s="322"/>
      <c r="I395" s="343"/>
      <c r="J395" s="140">
        <f t="shared" si="11"/>
        <v>518</v>
      </c>
      <c r="K395" s="81" t="str">
        <f t="shared" si="12"/>
        <v/>
      </c>
      <c r="L395" s="147">
        <v>24</v>
      </c>
      <c r="M395" s="147">
        <v>494</v>
      </c>
    </row>
    <row r="396" spans="1:22" s="83" customFormat="1" ht="34.5" customHeight="1">
      <c r="A396" s="250" t="s">
        <v>776</v>
      </c>
      <c r="B396" s="1"/>
      <c r="C396" s="370"/>
      <c r="D396" s="320" t="s">
        <v>227</v>
      </c>
      <c r="E396" s="321"/>
      <c r="F396" s="321"/>
      <c r="G396" s="321"/>
      <c r="H396" s="322"/>
      <c r="I396" s="343"/>
      <c r="J396" s="140">
        <f t="shared" si="11"/>
        <v>29162</v>
      </c>
      <c r="K396" s="81" t="str">
        <f t="shared" si="12"/>
        <v/>
      </c>
      <c r="L396" s="147">
        <v>12710</v>
      </c>
      <c r="M396" s="147">
        <v>16452</v>
      </c>
    </row>
    <row r="397" spans="1:22" s="83" customFormat="1" ht="34.5" customHeight="1">
      <c r="A397" s="250" t="s">
        <v>777</v>
      </c>
      <c r="B397" s="119"/>
      <c r="C397" s="370"/>
      <c r="D397" s="320" t="s">
        <v>228</v>
      </c>
      <c r="E397" s="321"/>
      <c r="F397" s="321"/>
      <c r="G397" s="321"/>
      <c r="H397" s="322"/>
      <c r="I397" s="344"/>
      <c r="J397" s="140">
        <f t="shared" si="11"/>
        <v>1286</v>
      </c>
      <c r="K397" s="81" t="str">
        <f t="shared" si="12"/>
        <v/>
      </c>
      <c r="L397" s="147">
        <v>298</v>
      </c>
      <c r="M397" s="147">
        <v>988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1552</v>
      </c>
      <c r="K405" s="81" t="str">
        <f t="shared" ref="K405:K422" si="14">IF(OR(COUNTIF(L405:M405,"未確認")&gt;0,COUNTIF(L405:M405,"~*")&gt;0),"※","")</f>
        <v/>
      </c>
      <c r="L405" s="147">
        <v>287</v>
      </c>
      <c r="M405" s="147">
        <v>1265</v>
      </c>
    </row>
    <row r="406" spans="1:22" s="83" customFormat="1" ht="34.5" customHeight="1">
      <c r="A406" s="251" t="s">
        <v>779</v>
      </c>
      <c r="B406" s="119"/>
      <c r="C406" s="369"/>
      <c r="D406" s="375" t="s">
        <v>233</v>
      </c>
      <c r="E406" s="377" t="s">
        <v>234</v>
      </c>
      <c r="F406" s="378"/>
      <c r="G406" s="378"/>
      <c r="H406" s="379"/>
      <c r="I406" s="361"/>
      <c r="J406" s="140">
        <f t="shared" si="13"/>
        <v>150</v>
      </c>
      <c r="K406" s="81" t="str">
        <f t="shared" si="14"/>
        <v/>
      </c>
      <c r="L406" s="147">
        <v>130</v>
      </c>
      <c r="M406" s="147">
        <v>20</v>
      </c>
    </row>
    <row r="407" spans="1:22" s="83" customFormat="1" ht="34.5" customHeight="1">
      <c r="A407" s="251" t="s">
        <v>780</v>
      </c>
      <c r="B407" s="119"/>
      <c r="C407" s="369"/>
      <c r="D407" s="369"/>
      <c r="E407" s="320" t="s">
        <v>235</v>
      </c>
      <c r="F407" s="321"/>
      <c r="G407" s="321"/>
      <c r="H407" s="322"/>
      <c r="I407" s="361"/>
      <c r="J407" s="140">
        <f t="shared" si="13"/>
        <v>1216</v>
      </c>
      <c r="K407" s="81" t="str">
        <f t="shared" si="14"/>
        <v/>
      </c>
      <c r="L407" s="147">
        <v>24</v>
      </c>
      <c r="M407" s="147">
        <v>1192</v>
      </c>
    </row>
    <row r="408" spans="1:22" s="83" customFormat="1" ht="34.5" customHeight="1">
      <c r="A408" s="251" t="s">
        <v>781</v>
      </c>
      <c r="B408" s="119"/>
      <c r="C408" s="369"/>
      <c r="D408" s="369"/>
      <c r="E408" s="320" t="s">
        <v>236</v>
      </c>
      <c r="F408" s="321"/>
      <c r="G408" s="321"/>
      <c r="H408" s="322"/>
      <c r="I408" s="361"/>
      <c r="J408" s="140">
        <f t="shared" si="13"/>
        <v>171</v>
      </c>
      <c r="K408" s="81" t="str">
        <f t="shared" si="14"/>
        <v/>
      </c>
      <c r="L408" s="147">
        <v>133</v>
      </c>
      <c r="M408" s="147">
        <v>38</v>
      </c>
    </row>
    <row r="409" spans="1:22" s="83" customFormat="1" ht="34.5" customHeight="1">
      <c r="A409" s="251" t="s">
        <v>782</v>
      </c>
      <c r="B409" s="119"/>
      <c r="C409" s="369"/>
      <c r="D409" s="369"/>
      <c r="E409" s="317" t="s">
        <v>990</v>
      </c>
      <c r="F409" s="318"/>
      <c r="G409" s="318"/>
      <c r="H409" s="319"/>
      <c r="I409" s="361"/>
      <c r="J409" s="140">
        <f t="shared" si="13"/>
        <v>15</v>
      </c>
      <c r="K409" s="81" t="str">
        <f t="shared" si="14"/>
        <v/>
      </c>
      <c r="L409" s="147">
        <v>0</v>
      </c>
      <c r="M409" s="147">
        <v>15</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994</v>
      </c>
      <c r="K413" s="81" t="str">
        <f t="shared" si="14"/>
        <v/>
      </c>
      <c r="L413" s="147">
        <v>298</v>
      </c>
      <c r="M413" s="147">
        <v>696</v>
      </c>
    </row>
    <row r="414" spans="1:22" s="83" customFormat="1" ht="34.5" customHeight="1">
      <c r="A414" s="251" t="s">
        <v>787</v>
      </c>
      <c r="B414" s="119"/>
      <c r="C414" s="369"/>
      <c r="D414" s="375" t="s">
        <v>240</v>
      </c>
      <c r="E414" s="377" t="s">
        <v>241</v>
      </c>
      <c r="F414" s="378"/>
      <c r="G414" s="378"/>
      <c r="H414" s="379"/>
      <c r="I414" s="361"/>
      <c r="J414" s="140">
        <f t="shared" si="13"/>
        <v>152</v>
      </c>
      <c r="K414" s="81" t="str">
        <f t="shared" si="14"/>
        <v/>
      </c>
      <c r="L414" s="147">
        <v>20</v>
      </c>
      <c r="M414" s="147">
        <v>132</v>
      </c>
    </row>
    <row r="415" spans="1:22" s="83" customFormat="1" ht="34.5" customHeight="1">
      <c r="A415" s="251" t="s">
        <v>788</v>
      </c>
      <c r="B415" s="119"/>
      <c r="C415" s="369"/>
      <c r="D415" s="369"/>
      <c r="E415" s="320" t="s">
        <v>242</v>
      </c>
      <c r="F415" s="321"/>
      <c r="G415" s="321"/>
      <c r="H415" s="322"/>
      <c r="I415" s="361"/>
      <c r="J415" s="140">
        <f t="shared" si="13"/>
        <v>708</v>
      </c>
      <c r="K415" s="81" t="str">
        <f t="shared" si="14"/>
        <v/>
      </c>
      <c r="L415" s="147">
        <v>223</v>
      </c>
      <c r="M415" s="147">
        <v>485</v>
      </c>
    </row>
    <row r="416" spans="1:22" s="83" customFormat="1" ht="34.5" customHeight="1">
      <c r="A416" s="251" t="s">
        <v>789</v>
      </c>
      <c r="B416" s="119"/>
      <c r="C416" s="369"/>
      <c r="D416" s="369"/>
      <c r="E416" s="320" t="s">
        <v>243</v>
      </c>
      <c r="F416" s="321"/>
      <c r="G416" s="321"/>
      <c r="H416" s="322"/>
      <c r="I416" s="361"/>
      <c r="J416" s="140">
        <f t="shared" si="13"/>
        <v>38</v>
      </c>
      <c r="K416" s="81" t="str">
        <f t="shared" si="14"/>
        <v/>
      </c>
      <c r="L416" s="147">
        <v>14</v>
      </c>
      <c r="M416" s="147">
        <v>24</v>
      </c>
    </row>
    <row r="417" spans="1:22" s="83" customFormat="1" ht="34.5" customHeight="1">
      <c r="A417" s="251" t="s">
        <v>790</v>
      </c>
      <c r="B417" s="119"/>
      <c r="C417" s="369"/>
      <c r="D417" s="369"/>
      <c r="E417" s="320" t="s">
        <v>244</v>
      </c>
      <c r="F417" s="321"/>
      <c r="G417" s="321"/>
      <c r="H417" s="322"/>
      <c r="I417" s="361"/>
      <c r="J417" s="140">
        <f t="shared" si="13"/>
        <v>28</v>
      </c>
      <c r="K417" s="81" t="str">
        <f t="shared" si="14"/>
        <v/>
      </c>
      <c r="L417" s="147">
        <v>22</v>
      </c>
      <c r="M417" s="147">
        <v>6</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0</v>
      </c>
      <c r="M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20</v>
      </c>
      <c r="K420" s="81" t="str">
        <f t="shared" si="14"/>
        <v/>
      </c>
      <c r="L420" s="147">
        <v>17</v>
      </c>
      <c r="M420" s="147">
        <v>3</v>
      </c>
    </row>
    <row r="421" spans="1:22" s="83" customFormat="1" ht="34.5" customHeight="1">
      <c r="A421" s="251" t="s">
        <v>794</v>
      </c>
      <c r="B421" s="119"/>
      <c r="C421" s="369"/>
      <c r="D421" s="369"/>
      <c r="E421" s="320" t="s">
        <v>247</v>
      </c>
      <c r="F421" s="321"/>
      <c r="G421" s="321"/>
      <c r="H421" s="322"/>
      <c r="I421" s="361"/>
      <c r="J421" s="140">
        <f t="shared" si="13"/>
        <v>42</v>
      </c>
      <c r="K421" s="81" t="str">
        <f t="shared" si="14"/>
        <v/>
      </c>
      <c r="L421" s="147">
        <v>2</v>
      </c>
      <c r="M421" s="147">
        <v>40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842</v>
      </c>
      <c r="K430" s="193" t="str">
        <f>IF(OR(COUNTIF(L430:M430,"未確認")&gt;0,COUNTIF(L430:M430,"~*")&gt;0),"※","")</f>
        <v/>
      </c>
      <c r="L430" s="147">
        <v>278</v>
      </c>
      <c r="M430" s="147">
        <v>564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802</v>
      </c>
      <c r="K433" s="193" t="str">
        <f>IF(OR(COUNTIF(L433:M433,"未確認")&gt;0,COUNTIF(L433:M433,"~*")&gt;0),"※","")</f>
        <v/>
      </c>
      <c r="L433" s="147">
        <v>277</v>
      </c>
      <c r="M433" s="147">
        <v>525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39</v>
      </c>
      <c r="K434" s="193" t="str">
        <f>IF(OR(COUNTIF(L434:M434,"未確認")&gt;0,COUNTIF(L434:M434,"~*")&gt;0),"※","")</f>
        <v/>
      </c>
      <c r="L434" s="147">
        <v>0</v>
      </c>
      <c r="M434" s="147">
        <v>39</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1054</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541</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1054</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1054</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1054</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1054</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1054</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1054</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1054</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1054</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1054</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1054</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1054</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1054</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1054</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1054</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1054</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1054</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1054</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1054</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1054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1054</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1054</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1056</v>
      </c>
    </row>
    <row r="544" spans="1:22" s="1" customFormat="1" ht="20.25" customHeight="1">
      <c r="A544" s="243"/>
      <c r="C544" s="62"/>
      <c r="D544" s="3"/>
      <c r="E544" s="3"/>
      <c r="F544" s="3"/>
      <c r="G544" s="3"/>
      <c r="H544" s="287"/>
      <c r="I544" s="67" t="s">
        <v>36</v>
      </c>
      <c r="J544" s="68"/>
      <c r="K544" s="186"/>
      <c r="L544" s="70" t="s">
        <v>1051</v>
      </c>
      <c r="M544" s="70" t="s">
        <v>1057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1054</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1054</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1054</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1054</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1054</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1054</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1054</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1054</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1054</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1054</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1054</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1054</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1054</v>
      </c>
    </row>
    <row r="558" spans="1:13" s="115" customFormat="1" ht="113.5" customHeight="1">
      <c r="A558" s="251" t="s">
        <v>868</v>
      </c>
      <c r="B558" s="119"/>
      <c r="C558" s="317" t="s">
        <v>866</v>
      </c>
      <c r="D558" s="318"/>
      <c r="E558" s="318"/>
      <c r="F558" s="318"/>
      <c r="G558" s="318"/>
      <c r="H558" s="319"/>
      <c r="I558" s="296" t="s">
        <v>867</v>
      </c>
      <c r="J558" s="223"/>
      <c r="K558" s="242"/>
      <c r="L558" s="211" t="s">
        <v>1049</v>
      </c>
      <c r="M558" s="211" t="s">
        <v>1055</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v>24.1</v>
      </c>
    </row>
    <row r="561" spans="1:13" s="91" customFormat="1" ht="34.5" customHeight="1">
      <c r="A561" s="251" t="s">
        <v>871</v>
      </c>
      <c r="B561" s="119"/>
      <c r="C561" s="209"/>
      <c r="D561" s="331" t="s">
        <v>377</v>
      </c>
      <c r="E561" s="342"/>
      <c r="F561" s="342"/>
      <c r="G561" s="342"/>
      <c r="H561" s="332"/>
      <c r="I561" s="343"/>
      <c r="J561" s="207"/>
      <c r="K561" s="210"/>
      <c r="L561" s="211" t="s">
        <v>533</v>
      </c>
      <c r="M561" s="211">
        <v>14.2</v>
      </c>
    </row>
    <row r="562" spans="1:13" s="91" customFormat="1" ht="34.5" customHeight="1">
      <c r="A562" s="251" t="s">
        <v>872</v>
      </c>
      <c r="B562" s="119"/>
      <c r="C562" s="209"/>
      <c r="D562" s="331" t="s">
        <v>993</v>
      </c>
      <c r="E562" s="342"/>
      <c r="F562" s="342"/>
      <c r="G562" s="342"/>
      <c r="H562" s="332"/>
      <c r="I562" s="343"/>
      <c r="J562" s="207"/>
      <c r="K562" s="210"/>
      <c r="L562" s="211" t="s">
        <v>533</v>
      </c>
      <c r="M562" s="211">
        <v>13.5</v>
      </c>
    </row>
    <row r="563" spans="1:13" s="91" customFormat="1" ht="34.5" customHeight="1">
      <c r="A563" s="251" t="s">
        <v>873</v>
      </c>
      <c r="B563" s="119"/>
      <c r="C563" s="209"/>
      <c r="D563" s="331" t="s">
        <v>379</v>
      </c>
      <c r="E563" s="342"/>
      <c r="F563" s="342"/>
      <c r="G563" s="342"/>
      <c r="H563" s="332"/>
      <c r="I563" s="343"/>
      <c r="J563" s="207"/>
      <c r="K563" s="210"/>
      <c r="L563" s="211" t="s">
        <v>533</v>
      </c>
      <c r="M563" s="211">
        <v>4.5</v>
      </c>
    </row>
    <row r="564" spans="1:13" s="91" customFormat="1" ht="34.5" customHeight="1">
      <c r="A564" s="251" t="s">
        <v>874</v>
      </c>
      <c r="B564" s="119"/>
      <c r="C564" s="209"/>
      <c r="D564" s="331" t="s">
        <v>380</v>
      </c>
      <c r="E564" s="342"/>
      <c r="F564" s="342"/>
      <c r="G564" s="342"/>
      <c r="H564" s="332"/>
      <c r="I564" s="343"/>
      <c r="J564" s="207"/>
      <c r="K564" s="210"/>
      <c r="L564" s="211" t="s">
        <v>533</v>
      </c>
      <c r="M564" s="211">
        <v>9.4</v>
      </c>
    </row>
    <row r="565" spans="1:13" s="91" customFormat="1" ht="34.5" customHeight="1">
      <c r="A565" s="251" t="s">
        <v>875</v>
      </c>
      <c r="B565" s="119"/>
      <c r="C565" s="280"/>
      <c r="D565" s="331" t="s">
        <v>869</v>
      </c>
      <c r="E565" s="342"/>
      <c r="F565" s="342"/>
      <c r="G565" s="342"/>
      <c r="H565" s="332"/>
      <c r="I565" s="343"/>
      <c r="J565" s="207"/>
      <c r="K565" s="210"/>
      <c r="L565" s="211" t="s">
        <v>533</v>
      </c>
      <c r="M565" s="211">
        <v>23.1</v>
      </c>
    </row>
    <row r="566" spans="1:13" s="91" customFormat="1" ht="34.5" customHeight="1">
      <c r="A566" s="251" t="s">
        <v>876</v>
      </c>
      <c r="B566" s="119"/>
      <c r="C566" s="285"/>
      <c r="D566" s="331" t="s">
        <v>994</v>
      </c>
      <c r="E566" s="342"/>
      <c r="F566" s="342"/>
      <c r="G566" s="342"/>
      <c r="H566" s="332"/>
      <c r="I566" s="343"/>
      <c r="J566" s="213"/>
      <c r="K566" s="214"/>
      <c r="L566" s="211" t="s">
        <v>533</v>
      </c>
      <c r="M566" s="211">
        <v>27.8</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21.1</v>
      </c>
    </row>
    <row r="569" spans="1:13" s="91" customFormat="1" ht="34.5" customHeight="1">
      <c r="A569" s="251" t="s">
        <v>878</v>
      </c>
      <c r="B569" s="119"/>
      <c r="C569" s="209"/>
      <c r="D569" s="331" t="s">
        <v>377</v>
      </c>
      <c r="E569" s="342"/>
      <c r="F569" s="342"/>
      <c r="G569" s="342"/>
      <c r="H569" s="332"/>
      <c r="I569" s="343"/>
      <c r="J569" s="207"/>
      <c r="K569" s="210"/>
      <c r="L569" s="211" t="s">
        <v>533</v>
      </c>
      <c r="M569" s="211">
        <v>9.5</v>
      </c>
    </row>
    <row r="570" spans="1:13" s="91" customFormat="1" ht="34.5" customHeight="1">
      <c r="A570" s="251" t="s">
        <v>879</v>
      </c>
      <c r="B570" s="119"/>
      <c r="C570" s="209"/>
      <c r="D570" s="331" t="s">
        <v>993</v>
      </c>
      <c r="E570" s="342"/>
      <c r="F570" s="342"/>
      <c r="G570" s="342"/>
      <c r="H570" s="332"/>
      <c r="I570" s="343"/>
      <c r="J570" s="207"/>
      <c r="K570" s="210"/>
      <c r="L570" s="211" t="s">
        <v>533</v>
      </c>
      <c r="M570" s="211">
        <v>4.5</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994</v>
      </c>
      <c r="E574" s="342"/>
      <c r="F574" s="342"/>
      <c r="G574" s="342"/>
      <c r="H574" s="332"/>
      <c r="I574" s="343"/>
      <c r="J574" s="213"/>
      <c r="K574" s="214"/>
      <c r="L574" s="211" t="s">
        <v>533</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row>
    <row r="578" spans="1:22" s="91" customFormat="1" ht="34.5" customHeight="1">
      <c r="A578" s="251" t="s">
        <v>886</v>
      </c>
      <c r="B578" s="119"/>
      <c r="C578" s="209"/>
      <c r="D578" s="331" t="s">
        <v>993</v>
      </c>
      <c r="E578" s="342"/>
      <c r="F578" s="342"/>
      <c r="G578" s="342"/>
      <c r="H578" s="332"/>
      <c r="I578" s="343"/>
      <c r="J578" s="207"/>
      <c r="K578" s="210"/>
      <c r="L578" s="211" t="s">
        <v>533</v>
      </c>
      <c r="M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row>
    <row r="582" spans="1:22" s="91" customFormat="1" ht="34.5" customHeight="1">
      <c r="A582" s="251" t="s">
        <v>890</v>
      </c>
      <c r="B582" s="119"/>
      <c r="C582" s="212"/>
      <c r="D582" s="331" t="s">
        <v>994</v>
      </c>
      <c r="E582" s="342"/>
      <c r="F582" s="342"/>
      <c r="G582" s="342"/>
      <c r="H582" s="332"/>
      <c r="I582" s="344"/>
      <c r="J582" s="213"/>
      <c r="K582" s="214"/>
      <c r="L582" s="211" t="s">
        <v>533</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1056</v>
      </c>
    </row>
    <row r="589" spans="1:22" s="1" customFormat="1" ht="20.25" customHeight="1">
      <c r="A589" s="243"/>
      <c r="C589" s="62"/>
      <c r="D589" s="3"/>
      <c r="E589" s="3"/>
      <c r="F589" s="3"/>
      <c r="G589" s="3"/>
      <c r="H589" s="287"/>
      <c r="I589" s="67" t="s">
        <v>36</v>
      </c>
      <c r="J589" s="68"/>
      <c r="K589" s="186"/>
      <c r="L589" s="70" t="s">
        <v>1051</v>
      </c>
      <c r="M589" s="70" t="s">
        <v>1057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1054</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1054</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1054</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1054</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1054</v>
      </c>
    </row>
    <row r="595" spans="1:13" s="115" customFormat="1" ht="35.15" customHeight="1">
      <c r="A595" s="251" t="s">
        <v>895</v>
      </c>
      <c r="B595" s="84"/>
      <c r="C595" s="323" t="s">
        <v>995</v>
      </c>
      <c r="D595" s="324"/>
      <c r="E595" s="324"/>
      <c r="F595" s="324"/>
      <c r="G595" s="324"/>
      <c r="H595" s="325"/>
      <c r="I595" s="340" t="s">
        <v>397</v>
      </c>
      <c r="J595" s="140">
        <v>152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12</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228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43</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55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1054</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1054</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1054</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1054</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1054</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1054</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1057</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16</v>
      </c>
      <c r="K613" s="201" t="str">
        <f t="shared" ref="K613:K623" si="29">IF(OR(COUNTIF(L613:M613,"未確認")&gt;0,COUNTIF(L613:M613,"*")&gt;0),"※","")</f>
        <v>※</v>
      </c>
      <c r="L613" s="117">
        <v>16</v>
      </c>
      <c r="M613" s="117" t="s">
        <v>1054</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1054</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1054</v>
      </c>
    </row>
    <row r="616" spans="1:22" s="118" customFormat="1" ht="70" customHeight="1">
      <c r="A616" s="252" t="s">
        <v>909</v>
      </c>
      <c r="B616" s="115"/>
      <c r="C616" s="317" t="s">
        <v>976</v>
      </c>
      <c r="D616" s="318"/>
      <c r="E616" s="318"/>
      <c r="F616" s="318"/>
      <c r="G616" s="318"/>
      <c r="H616" s="319"/>
      <c r="I616" s="299" t="s">
        <v>1036</v>
      </c>
      <c r="J616" s="116" t="str">
        <f t="shared" si="28"/>
        <v>*</v>
      </c>
      <c r="K616" s="201" t="str">
        <f t="shared" si="29"/>
        <v>※</v>
      </c>
      <c r="L616" s="117" t="s">
        <v>541</v>
      </c>
      <c r="M616" s="117" t="s">
        <v>1054</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1054</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1054</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1054</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1054</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1054</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1054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1054</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1054</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1054</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1054</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1054</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1054</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1054</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1054</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1054</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46</v>
      </c>
      <c r="K646" s="201" t="str">
        <f t="shared" ref="K646:K660" si="33">IF(OR(COUNTIF(L646:M646,"未確認")&gt;0,COUNTIF(L646:M646,"*")&gt;0),"※","")</f>
        <v>※</v>
      </c>
      <c r="L646" s="117">
        <v>46</v>
      </c>
      <c r="M646" s="117" t="s">
        <v>1054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1054</v>
      </c>
    </row>
    <row r="648" spans="1:22" s="118" customFormat="1" ht="70" customHeight="1">
      <c r="A648" s="252" t="s">
        <v>927</v>
      </c>
      <c r="B648" s="84"/>
      <c r="C648" s="188"/>
      <c r="D648" s="221"/>
      <c r="E648" s="320" t="s">
        <v>939</v>
      </c>
      <c r="F648" s="321"/>
      <c r="G648" s="321"/>
      <c r="H648" s="322"/>
      <c r="I648" s="122" t="s">
        <v>454</v>
      </c>
      <c r="J648" s="116">
        <f t="shared" si="32"/>
        <v>20</v>
      </c>
      <c r="K648" s="201" t="str">
        <f t="shared" si="33"/>
        <v>※</v>
      </c>
      <c r="L648" s="117">
        <v>20</v>
      </c>
      <c r="M648" s="117" t="s">
        <v>1054</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1054</v>
      </c>
    </row>
    <row r="650" spans="1:22" s="118" customFormat="1" ht="84" customHeight="1">
      <c r="A650" s="252" t="s">
        <v>929</v>
      </c>
      <c r="B650" s="84"/>
      <c r="C650" s="295"/>
      <c r="D650" s="297"/>
      <c r="E650" s="320" t="s">
        <v>941</v>
      </c>
      <c r="F650" s="321"/>
      <c r="G650" s="321"/>
      <c r="H650" s="322"/>
      <c r="I650" s="122" t="s">
        <v>458</v>
      </c>
      <c r="J650" s="116">
        <f t="shared" si="32"/>
        <v>26</v>
      </c>
      <c r="K650" s="201" t="str">
        <f t="shared" si="33"/>
        <v>※</v>
      </c>
      <c r="L650" s="117">
        <v>26</v>
      </c>
      <c r="M650" s="117" t="s">
        <v>1054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1054</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1054</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1054</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1054</v>
      </c>
    </row>
    <row r="655" spans="1:22" s="118" customFormat="1" ht="70" customHeight="1">
      <c r="A655" s="252" t="s">
        <v>934</v>
      </c>
      <c r="B655" s="84"/>
      <c r="C655" s="320" t="s">
        <v>937</v>
      </c>
      <c r="D655" s="321"/>
      <c r="E655" s="321"/>
      <c r="F655" s="321"/>
      <c r="G655" s="321"/>
      <c r="H655" s="322"/>
      <c r="I655" s="122" t="s">
        <v>468</v>
      </c>
      <c r="J655" s="116">
        <f t="shared" si="32"/>
        <v>17</v>
      </c>
      <c r="K655" s="201" t="str">
        <f t="shared" si="33"/>
        <v>※</v>
      </c>
      <c r="L655" s="117">
        <v>17</v>
      </c>
      <c r="M655" s="117" t="s">
        <v>1054</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1054</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1054</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1054</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1054</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1054</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v>98.3</v>
      </c>
      <c r="M668" s="225" t="s">
        <v>533</v>
      </c>
    </row>
    <row r="669" spans="1:22" s="83" customFormat="1" ht="56.15" customHeight="1">
      <c r="A669" s="251" t="s">
        <v>952</v>
      </c>
      <c r="B669" s="84"/>
      <c r="C669" s="317" t="s">
        <v>483</v>
      </c>
      <c r="D669" s="318"/>
      <c r="E669" s="318"/>
      <c r="F669" s="318"/>
      <c r="G669" s="318"/>
      <c r="H669" s="319"/>
      <c r="I669" s="138" t="s">
        <v>484</v>
      </c>
      <c r="J669" s="223"/>
      <c r="K669" s="224"/>
      <c r="L669" s="300">
        <v>5.3</v>
      </c>
      <c r="M669" s="300" t="s">
        <v>533</v>
      </c>
    </row>
    <row r="670" spans="1:22" s="83" customFormat="1" ht="60" customHeight="1">
      <c r="A670" s="251" t="s">
        <v>953</v>
      </c>
      <c r="B670" s="84"/>
      <c r="C670" s="323" t="s">
        <v>485</v>
      </c>
      <c r="D670" s="324"/>
      <c r="E670" s="324"/>
      <c r="F670" s="324"/>
      <c r="G670" s="324"/>
      <c r="H670" s="325"/>
      <c r="I670" s="326" t="s">
        <v>1031</v>
      </c>
      <c r="J670" s="223"/>
      <c r="K670" s="224"/>
      <c r="L670" s="301">
        <v>241</v>
      </c>
      <c r="M670" s="301" t="s">
        <v>533</v>
      </c>
    </row>
    <row r="671" spans="1:22" s="83" customFormat="1" ht="35.15" customHeight="1">
      <c r="A671" s="251" t="s">
        <v>954</v>
      </c>
      <c r="B671" s="84"/>
      <c r="C671" s="227"/>
      <c r="D671" s="228"/>
      <c r="E671" s="323" t="s">
        <v>487</v>
      </c>
      <c r="F671" s="324"/>
      <c r="G671" s="324"/>
      <c r="H671" s="325"/>
      <c r="I671" s="327"/>
      <c r="J671" s="223"/>
      <c r="K671" s="224"/>
      <c r="L671" s="301">
        <v>90</v>
      </c>
      <c r="M671" s="301" t="s">
        <v>533</v>
      </c>
    </row>
    <row r="672" spans="1:22" s="83" customFormat="1" ht="25.75" customHeight="1">
      <c r="A672" s="251" t="s">
        <v>955</v>
      </c>
      <c r="B672" s="84"/>
      <c r="C672" s="229"/>
      <c r="D672" s="286"/>
      <c r="E672" s="329"/>
      <c r="F672" s="330"/>
      <c r="G672" s="331" t="s">
        <v>1004</v>
      </c>
      <c r="H672" s="332"/>
      <c r="I672" s="328"/>
      <c r="J672" s="223"/>
      <c r="K672" s="224"/>
      <c r="L672" s="301">
        <v>80</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v>126</v>
      </c>
      <c r="M673" s="301" t="s">
        <v>533</v>
      </c>
    </row>
    <row r="674" spans="1:22" s="115" customFormat="1" ht="34.5" customHeight="1">
      <c r="A674" s="251" t="s">
        <v>957</v>
      </c>
      <c r="B674" s="84"/>
      <c r="C674" s="289"/>
      <c r="D674" s="291"/>
      <c r="E674" s="317" t="s">
        <v>1005</v>
      </c>
      <c r="F674" s="318"/>
      <c r="G674" s="318"/>
      <c r="H674" s="319"/>
      <c r="I674" s="333"/>
      <c r="J674" s="223"/>
      <c r="K674" s="224"/>
      <c r="L674" s="301">
        <v>96</v>
      </c>
      <c r="M674" s="301" t="s">
        <v>533</v>
      </c>
    </row>
    <row r="675" spans="1:22" s="83" customFormat="1" ht="56.15" customHeight="1">
      <c r="A675" s="251" t="s">
        <v>958</v>
      </c>
      <c r="B675" s="84"/>
      <c r="C675" s="317" t="s">
        <v>1006</v>
      </c>
      <c r="D675" s="318"/>
      <c r="E675" s="318"/>
      <c r="F675" s="318"/>
      <c r="G675" s="318"/>
      <c r="H675" s="319"/>
      <c r="I675" s="138" t="s">
        <v>492</v>
      </c>
      <c r="J675" s="223"/>
      <c r="K675" s="224"/>
      <c r="L675" s="302">
        <v>46.5</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1054</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1054</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1054</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1054</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1054</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1054</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1054</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1054</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1054</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1054</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1054</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2394032-400F-417D-BFD7-9D5EFFDBB22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2019-12-23T01:07:53Z</dcterms:modified>
</cp:coreProperties>
</file>