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DA3D3819-8848-4EC7-9E3F-23979CD862C1}"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<sst xmlns="http://schemas.openxmlformats.org/spreadsheetml/2006/main" count="2968" uniqueCount="1051">
  <si>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</si>
  <si>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</si>
  <si>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</si>
  <si>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</si>
  <si>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</si>
  <si>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</si>
  <si>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</si>
  <si>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</si>
  <si>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</si>
  <si>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</si>
  <si>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</si>
  <si>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</si>
  <si>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</si>
  <si>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</si>
  <si>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</si>
  <si>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</si>
  <si>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</si>
  <si>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</si>
  <si>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</si>
  <si>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</si>
  <si>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</si>
  <si>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</si>
  <si>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</si>
  <si>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</si>
  <si>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</si>
  <si>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</si>
  <si>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</si>
  <si>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</si>
  <si>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</si>
  <si>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</si>
  <si>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</si>
  <si>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</si>
  <si>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</si>
  <si>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</si>
  <si>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</si>
  <si>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</si>
  <si>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</si>
  <si>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</si>
  <si>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</si>
  <si>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</si>
  <si>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</si>
  <si>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</si>
  <si>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</si>
  <si>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</si>
  <si>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</si>
  <si>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</si>
  <si>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</si>
  <si>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</si>
  <si>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</si>
  <si>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</si>
  <si>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</si>
  <si>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</si>
  <si>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</si>
  <si>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</si>
  <si>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</si>
  <si>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</si>
  <si>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</si>
  <si>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</si>
  <si>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</si>
  <si>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</si>
  <si>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</si>
  <si>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</si>
  <si>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</si>
  <si>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</si>
  <si>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</si>
  <si>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</si>
  <si>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</si>
  <si>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</si>
  <si>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</si>
  <si>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</si>
  <si>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</si>
  <si>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</si>
  <si>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</si>
  <si>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</si>
  <si>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</si>
  <si>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</si>
  <si>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</si>
  <si>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</si>
  <si>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</si>
  <si>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</si>
  <si>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</si>
  <si>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</si>
  <si>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</si>
  <si>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</si>
  <si>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</si>
  <si>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</si>
  <si>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</si>
  <si>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</si>
  <si>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</si>
  <si>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</si>
  <si>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</si>
  <si>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</si>
  <si>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</si>
  <si>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</si>
  <si>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</si>
  <si>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</si>
  <si>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</si>
  <si>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</si>
  <si>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</si>
  <si>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</si>
  <si>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</si>
  <si>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</si>
  <si>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</si>
  <si>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</si>
  <si>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</si>
  <si>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</si>
  <si>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</si>
  <si>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</si>
  <si>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</si>
  <si>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</si>
  <si>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</si>
  <si>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</si>
  <si>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</si>
  <si>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</si>
  <si>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</si>
  <si>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</si>
  <si>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</si>
  <si>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</si>
  <si>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</si>
  <si>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</si>
  <si>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</si>
  <si>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</si>
  <si>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</si>
  <si>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</si>
  <si>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</si>
  <si>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</si>
  <si>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</si>
  <si>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</si>
  <si>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</si>
  <si>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</si>
  <si>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</si>
  <si>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</si>
  <si>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</si>
  <si>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</si>
  <si>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</si>
  <si>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</si>
  <si>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</si>
  <si>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</si>
  <si>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</si>
  <si>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</si>
  <si>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</si>
  <si>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</si>
  <si>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</si>
  <si>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</si>
  <si>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</si>
  <si>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</si>
  <si>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</si>
  <si>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</si>
  <si>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</si>
  <si>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</si>
  <si>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</si>
  <si>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</si>
  <si>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</si>
  <si>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</si>
  <si>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</si>
  <si>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</si>
  <si>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</si>
  <si>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</si>
  <si>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</si>
  <si>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</si>
  <si>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</si>
  <si>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</si>
  <si>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</si>
  <si>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</si>
  <si>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</si>
  <si>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</si>
  <si>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</si>
  <si>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</si>
  <si>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</si>
  <si>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</si>
  <si>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</si>
  <si>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</si>
  <si>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</si>
  <si>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</si>
  <si>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</si>
  <si>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</si>
  <si>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</si>
  <si>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</si>
  <si>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</si>
  <si>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</si>
  <si>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</si>
  <si>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</si>
  <si>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</si>
  <si>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</si>
  <si>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</si>
  <si>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</si>
  <si>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</si>
  <si>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</si>
  <si>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</si>
  <si>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</si>
  <si>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</si>
  <si>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</si>
  <si>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</si>
  <si>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</si>
  <si>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</si>
  <si>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</si>
  <si>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</si>
  <si>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</si>
  <si>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</si>
  <si>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</si>
  <si>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</si>
  <si>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</si>
  <si>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</si>
  <si>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</si>
  <si>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</si>
  <si>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</si>
  <si>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</si>
  <si>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</si>
  <si>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</si>
  <si>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</si>
  <si>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</si>
  <si>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</si>
  <si>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</si>
  <si>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</si>
  <si>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</si>
  <si>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</si>
  <si>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</si>
  <si>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</si>
  <si>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</si>
  <si>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</si>
  <si>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</si>
  <si>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</si>
  <si>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</si>
  <si>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</si>
  <si>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</si>
  <si>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</si>
  <si>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</si>
  <si>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</si>
  <si>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</si>
  <si>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</si>
  <si>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</si>
  <si>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</si>
  <si>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</si>
  <si>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</si>
  <si>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</si>
  <si>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</si>
  <si>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</si>
  <si>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</si>
  <si>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</si>
  <si>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</si>
  <si>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</si>
  <si>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</si>
  <si>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</si>
  <si>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</si>
  <si>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</si>
  <si>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</si>
  <si>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</si>
  <si>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</si>
  <si>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</si>
  <si>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</si>
  <si>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</si>
  <si>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</si>
  <si>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</si>
  <si>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</si>
  <si>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</si>
  <si>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</si>
  <si>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</si>
  <si>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</si>
  <si>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</si>
  <si>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</si>
  <si>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</si>
  <si>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</si>
  <si>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</si>
  <si>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</si>
  <si>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</si>
  <si>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</si>
  <si>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</si>
  <si>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</si>
  <si>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</si>
  <si>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</si>
  <si>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</si>
  <si>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</si>
  <si>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</si>
  <si>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</si>
  <si>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</si>
  <si>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</si>
  <si>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</si>
  <si>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</si>
  <si>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</si>
  <si>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</si>
  <si>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</si>
  <si>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</si>
  <si>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</si>
  <si>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</si>
  <si>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</si>
  <si>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</si>
  <si>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</si>
  <si>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</si>
  <si>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</si>
  <si>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</si>
  <si>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</si>
  <si>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</si>
  <si>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</si>
  <si>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</si>
  <si>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</si>
  <si>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</si>
  <si>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</si>
  <si>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</si>
  <si>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</si>
  <si>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</si>
  <si>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</si>
  <si>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</si>
  <si>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</si>
  <si>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</si>
  <si>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</si>
  <si>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</si>
  <si>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</si>
  <si>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</si>
  <si>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</si>
  <si>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</si>
  <si>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</si>
  <si>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</si>
  <si>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</si>
  <si>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</si>
  <si>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</si>
  <si>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</si>
  <si>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</si>
  <si>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</si>
  <si>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</si>
  <si>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</si>
  <si>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</si>
  <si>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</si>
  <si>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</si>
  <si>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</si>
  <si>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</si>
  <si>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</si>
  <si>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</si>
  <si>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</si>
  <si>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</si>
  <si>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</si>
  <si>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</si>
  <si>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</si>
  <si>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</si>
  <si>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</si>
  <si>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</si>
  <si>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</si>
  <si>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</si>
  <si>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</si>
  <si>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</si>
  <si>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</si>
  <si>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</si>
  <si>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</si>
  <si>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</si>
  <si>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</si>
  <si>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</si>
  <si>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</si>
  <si>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</si>
  <si>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</si>
  <si>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</si>
  <si>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</si>
  <si>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</si>
  <si>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</si>
  <si>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</si>
  <si>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</si>
  <si>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</si>
  <si>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</si>
  <si>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</si>
  <si>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</si>
  <si>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</si>
  <si>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</si>
  <si>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</si>
  <si>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</si>
  <si>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</si>
  <si>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</si>
  <si>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</si>
  <si>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</si>
  <si>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</si>
  <si>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</si>
  <si>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</si>
  <si>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</si>
  <si>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</si>
  <si>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</si>
  <si>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</si>
  <si>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</si>
  <si>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</si>
  <si>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</si>
  <si>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</si>
  <si>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</si>
  <si>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</si>
  <si>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</si>
  <si>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</si>
  <si>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</si>
  <si>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</si>
  <si>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</si>
  <si>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</si>
  <si>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</si>
  <si>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</si>
  <si>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</si>
  <si>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</si>
  <si>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</si>
  <si>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</si>
  <si>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</si>
  <si>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</si>
  <si>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</si>
  <si>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</si>
  <si>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</si>
  <si>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</si>
  <si>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</si>
  <si>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</si>
  <si>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</si>
  <si>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</si>
  <si>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</si>
  <si>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</si>
  <si>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</si>
  <si>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</si>
  <si>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</si>
  <si>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</si>
  <si>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</si>
  <si>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</si>
  <si>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</si>
  <si>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</si>
  <si>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</si>
  <si>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</si>
  <si>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</si>
  <si>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</si>
  <si>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</si>
  <si>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</si>
  <si>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</si>
  <si>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</si>
  <si>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</si>
  <si>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</si>
  <si>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</si>
  <si>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</si>
  <si>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</si>
  <si>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</si>
  <si>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</si>
  <si>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</si>
  <si>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</si>
  <si>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</si>
  <si>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</si>
  <si>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</si>
  <si>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</si>
  <si>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</si>
  <si>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</si>
  <si>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</si>
  <si>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</si>
  <si>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</si>
  <si>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</si>
  <si>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</si>
  <si>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</si>
  <si>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</si>
  <si>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</si>
  <si>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</si>
  <si>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</si>
  <si>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</si>
  <si>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</si>
  <si>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</si>
  <si>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</si>
  <si>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</si>
  <si>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</si>
  <si>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</si>
  <si>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</si>
  <si>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</si>
  <si>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</si>
  <si>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</si>
  <si>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</si>
  <si>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</si>
  <si>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</si>
  <si>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</si>
  <si>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</si>
  <si>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</si>
  <si>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</si>
  <si>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</si>
  <si>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</si>
  <si>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</si>
  <si>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</si>
  <si>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</si>
  <si>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</si>
  <si>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</si>
  <si>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</si>
  <si>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</si>
  <si>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</si>
  <si>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</si>
  <si>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</si>
  <si>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</si>
  <si>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</si>
  <si>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</si>
  <si>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</si>
  <si>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</si>
  <si>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</si>
  <si>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</si>
  <si>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</si>
  <si>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</si>
  <si>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</si>
  <si>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</si>
  <si>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</si>
  <si>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</si>
  <si>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</si>
  <si>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</si>
  <si>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</si>
  <si>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</si>
  <si>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</si>
  <si>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</si>
  <si>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</si>
  <si>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</si>
  <si>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</si>
  <si>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</si>
  <si>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</si>
  <si>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</si>
  <si>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</si>
  <si>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</si>
  <si>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</si>
  <si>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</si>
  <si>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</si>
  <si>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</si>
  <si>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</si>
  <si>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</si>
  <si>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</si>
  <si>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</si>
  <si>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</si>
  <si>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</si>
  <si>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</si>
  <si>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</si>
  <si>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</si>
  <si>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</si>
  <si>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</si>
  <si>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</si>
  <si>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</si>
  <si>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</si>
  <si>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</si>
  <si>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</si>
  <si>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</si>
  <si>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</si>
  <si>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</si>
  <si>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</si>
  <si>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</si>
  <si>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</si>
  <si>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</si>
  <si>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</si>
  <si>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</si>
  <si>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</si>
  <si>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</si>
  <si>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</si>
  <si>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</si>
  <si>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</si>
  <si>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</si>
  <si>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</si>
  <si>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</si>
  <si>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</si>
  <si>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</si>
  <si>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</si>
  <si>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</si>
  <si>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</si>
  <si>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</si>
  <si>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</si>
  <si>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</si>
  <si>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</si>
  <si>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</si>
  <si>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</si>
  <si>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</si>
  <si>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</si>
  <si>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</si>
  <si>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</si>
  <si>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</si>
  <si>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</si>
  <si>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</si>
  <si>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</si>
  <si>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</si>
  <si>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</si>
  <si>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</si>
  <si>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</si>
  <si>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</si>
  <si>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</si>
  <si>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</si>
  <si>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</si>
  <si>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</si>
  <si>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</si>
  <si>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</si>
  <si>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</si>
  <si>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</si>
  <si>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</si>
  <si>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</si>
  <si>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</si>
  <si>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</si>
  <si>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</si>
  <si>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</si>
  <si>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</si>
  <si>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</si>
  <si>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</si>
  <si>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</si>
  <si>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</si>
  <si>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</si>
  <si>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</si>
  <si>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</si>
  <si>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</si>
  <si>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</si>
  <si>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</si>
  <si>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</si>
  <si>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</si>
  <si>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</si>
  <si>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</si>
  <si>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</si>
  <si>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</si>
  <si>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</si>
  <si>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</si>
  <si>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</si>
  <si>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</si>
  <si>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</si>
  <si>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</si>
  <si>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</si>
  <si>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</si>
  <si>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</si>
  <si>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</si>
  <si>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</si>
  <si>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</si>
  <si>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</si>
  <si>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</si>
  <si>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</si>
  <si>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</si>
  <si>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</si>
  <si>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</si>
  <si>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</si>
  <si>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</si>
  <si>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</si>
  <si>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</si>
  <si>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</si>
  <si>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</si>
  <si>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</si>
  <si>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</si>
  <si>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</si>
  <si>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</si>
  <si>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</si>
  <si>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</si>
  <si>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</si>
  <si>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</si>
  <si>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</si>
  <si>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</si>
  <si>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</si>
  <si>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</si>
  <si>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</si>
  <si>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</si>
  <si>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</si>
  <si>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</si>
  <si>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</si>
  <si>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</si>
  <si>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</si>
  <si>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</si>
  <si>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</si>
  <si>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</si>
  <si>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</si>
  <si>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</si>
  <si>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</si>
  <si>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</si>
  <si>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</si>
  <si>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</si>
  <si>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</si>
  <si>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</si>
  <si>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</si>
  <si>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</si>
  <si>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</si>
  <si>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</si>
  <si>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</si>
  <si>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</si>
  <si>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</si>
  <si>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</si>
  <si>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</si>
  <si>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</si>
  <si>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</si>
  <si>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</si>
  <si>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</si>
  <si>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</si>
  <si>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</si>
  <si>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</si>
  <si>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</si>
  <si>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</si>
  <si>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</si>
  <si>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</si>
  <si>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</si>
  <si>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</si>
  <si>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</si>
  <si>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</si>
  <si>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</si>
  <si>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</si>
  <si>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</si>
  <si>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</si>
  <si>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</si>
  <si>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</si>
  <si>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</si>
  <si>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</si>
  <si>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</si>
  <si>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</si>
  <si>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</si>
  <si>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</si>
  <si>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</si>
  <si>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</si>
  <si>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</si>
  <si>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</si>
  <si>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</si>
  <si>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</si>
  <si>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</si>
  <si>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</si>
  <si>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</si>
  <si>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</si>
  <si>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</si>
  <si>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</si>
  <si>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</si>
  <si>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</si>
  <si>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</si>
  <si>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</si>
  <si>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</si>
  <si>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</si>
  <si>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</si>
  <si>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</si>
  <si>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</si>
  <si>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</si>
  <si>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</si>
  <si>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</si>
  <si>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</si>
  <si>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</si>
  <si>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</si>
  <si>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</si>
  <si>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</si>
  <si>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</si>
  <si>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</si>
  <si>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</si>
  <si>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</si>
  <si>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</si>
  <si>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</si>
  <si>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</si>
  <si>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</si>
  <si>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</si>
  <si>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</si>
  <si>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</si>
  <si>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</si>
  <si>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</si>
  <si>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</si>
  <si>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</si>
  <si>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</si>
  <si>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</si>
  <si>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</si>
  <si>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</si>
  <si>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</si>
  <si>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</si>
  <si>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</si>
  <si>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</si>
  <si>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</si>
  <si>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</si>
  <si>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</si>
  <si>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</si>
  <si>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</si>
  <si>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</si>
  <si>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</si>
  <si>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</si>
  <si>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</si>
  <si>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</si>
  <si>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</si>
  <si>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</si>
  <si>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</si>
  <si>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</si>
  <si>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</si>
  <si>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</si>
  <si>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</si>
  <si>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</si>
  <si>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</si>
  <si>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</si>
  <si>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</si>
  <si>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</si>
  <si>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</si>
  <si>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</si>
  <si>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</si>
  <si>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</si>
  <si>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</si>
  <si>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</si>
  <si>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</si>
  <si>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</si>
  <si>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</si>
  <si>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</si>
  <si>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</si>
  <si>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</si>
  <si>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</si>
  <si>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</si>
  <si>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</si>
  <si>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</si>
  <si>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</si>
  <si>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</si>
  <si>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</si>
  <si>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</si>
  <si>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</si>
  <si>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</si>
  <si>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</si>
  <si>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</si>
  <si>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</si>
  <si>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</si>
  <si>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</si>
  <si>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</si>
  <si>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</si>
  <si>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</si>
  <si>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</si>
  <si>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</si>
  <si>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</si>
  <si>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</si>
  <si>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</si>
  <si>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</si>
  <si>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</si>
  <si>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</si>
  <si>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</si>
  <si>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</si>
  <si>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</si>
  <si>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</si>
  <si>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</si>
  <si>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</si>
  <si>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</si>
  <si>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</si>
  <si>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</si>
  <si>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</si>
  <si>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</si>
  <si>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</si>
  <si>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</si>
  <si>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</si>
  <si>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</si>
  <si>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</si>
  <si>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</si>
  <si>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</si>
  <si>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</si>
  <si>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</si>
  <si>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</si>
  <si>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</si>
  <si>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</si>
  <si>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</si>
  <si>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</si>
  <si>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</si>
  <si>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</si>
  <si>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</si>
  <si>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</si>
  <si>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</si>
  <si>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</si>
  <si>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</si>
  <si>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</si>
  <si>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</si>
  <si>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</si>
  <si>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</si>
  <si>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</si>
  <si>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</si>
  <si>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</si>
  <si>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</si>
  <si>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</si>
  <si>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</si>
  <si>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</si>
  <si>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</si>
  <si>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</si>
  <si>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</si>
  <si>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</si>
  <si>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</si>
  <si>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</si>
  <si>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</si>
  <si>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</si>
  <si>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</si>
  <si>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</si>
  <si>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</si>
  <si>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</si>
  <si>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</si>
  <si>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</si>
  <si>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</si>
  <si>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</si>
  <si>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</si>
  <si>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</si>
  <si>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</si>
  <si>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</si>
  <si>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</si>
  <si>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</si>
  <si>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</si>
  <si>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</si>
  <si>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</si>
  <si>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</si>
  <si>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</si>
  <si>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</si>
  <si>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</si>
  <si>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</si>
  <si>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</si>
  <si>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</si>
  <si>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</si>
  <si>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</si>
  <si>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</si>
  <si>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</si>
  <si>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</si>
  <si>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</si>
  <si>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</si>
  <si>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</si>
  <si>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</si>
  <si>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</si>
  <si>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</si>
  <si>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</si>
  <si>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</si>
  <si>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</si>
  <si>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</si>
  <si>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</si>
  <si>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</si>
  <si>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</si>
  <si>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</si>
  <si>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</si>
  <si>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</si>
  <si>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</si>
  <si>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</si>
  <si>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</si>
  <si>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</si>
  <si>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</si>
  <si>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</si>
  <si>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</si>
  <si>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</si>
  <si>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</si>
  <si>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</si>
  <si>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</si>
  <si>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</si>
  <si>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</si>
  <si>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</si>
  <si>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</si>
  <si>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</si>
  <si>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</si>
  <si>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</si>
  <si>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</si>
  <si>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</si>
  <si>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</si>
  <si>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</si>
  <si>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</si>
  <si>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</si>
  <si>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</si>
  <si>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</si>
  <si>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</si>
  <si>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</si>
  <si>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</si>
  <si>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</si>
  <si>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</si>
  <si>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</si>
  <si>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</si>
  <si>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</si>
  <si>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</si>
  <si>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</si>
  <si>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</si>
  <si>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</si>
  <si>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</si>
  <si>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</si>
  <si>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</si>
  <si>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</si>
  <si>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</si>
  <si>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</si>
  <si>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</si>
  <si>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</si>
  <si>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</si>
  <si>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</si>
  <si>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</si>
  <si>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</si>
  <si>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</si>
  <si>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</si>
  <si>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</si>
  <si>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</si>
  <si>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</si>
  <si>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</si>
  <si>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</si>
  <si>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</si>
  <si>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</si>
  <si>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</si>
  <si>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</si>
  <si>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</si>
  <si>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</si>
  <si>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</si>
  <si>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</si>
  <si>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</si>
  <si>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</si>
  <si>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</si>
  <si>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</si>
  <si>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</si>
  <si>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</si>
  <si>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</si>
  <si>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</si>
  <si>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</si>
  <si>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</si>
  <si>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</si>
  <si>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</si>
  <si>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</si>
  <si>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</si>
  <si>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</si>
  <si>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</si>
  <si>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</si>
  <si>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</si>
  <si>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</si>
  <si>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</si>
  <si>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</si>
  <si>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</si>
  <si>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</si>
  <si>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</si>
  <si>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</si>
  <si>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</si>
  <si>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</si>
  <si>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</si>
  <si>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</si>
  <si>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</si>
  <si>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</si>
  <si>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</si>
  <si>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</si>
  <si>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</si>
  <si>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</si>
  <si>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</si>
  <si>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</si>
  <si>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</si>
  <si>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</si>
  <si>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</si>
  <si>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</si>
  <si>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</si>
  <si>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</si>
  <si>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</si>
  <si>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</si>
  <si>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</si>
  <si>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</si>
  <si>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</si>
  <si>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</si>
  <si>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</si>
  <si>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</si>
  <si>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</si>
  <si>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</si>
  <si>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</si>
  <si>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</si>
  <si>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</si>
  <si>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</si>
  <si>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</si>
  <si>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</si>
  <si>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</si>
  <si>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</si>
  <si>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</si>
  <si>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</si>
  <si>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</si>
  <si>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</si>
  <si>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</si>
  <si>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</si>
  <si>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</si>
  <si>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</si>
  <si>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</si>
  <si>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</si>
  <si>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</si>
  <si>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</si>
  <si>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</si>
  <si>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</si>
  <si>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</si>
  <si>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</si>
  <si>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</si>
  <si>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</si>
  <si>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</si>
  <si>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</si>
  <si>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医療法人社団千春会　千春会病院</t>
    <phoneticPr fontId="3"/>
  </si>
  <si>
    <t>〒617-0826 長岡京市開田２－１４－２６</t>
    <phoneticPr fontId="3"/>
  </si>
  <si>
    <t>〇</t>
  </si>
  <si>
    <t>医療法人</t>
  </si>
  <si>
    <t>複数の診療科で活用</t>
  </si>
  <si>
    <t>内科</t>
  </si>
  <si>
    <t>消化器内科（胃腸内科）</t>
  </si>
  <si>
    <t>整形外科</t>
  </si>
  <si>
    <t>急性期一般入院料１</t>
  </si>
  <si>
    <t>ＤＰＣ病院ではない</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</si>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</sst>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24</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87</v>
      </c>
      <c r="K145" s="264" t="str">
        <f t="shared" ref="K145:K176" si="3">IF(OR(COUNTIF(L145:L145,"未確認")&gt;0,COUNTIF(L145:L145,"~*")&gt;0),"※","")</f>
        <v/>
      </c>
      <c r="L145" s="117">
        <v>87</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48</v>
      </c>
      <c r="K205" s="264" t="str">
        <f t="shared" si="5"/>
        <v/>
      </c>
      <c r="L205" s="117">
        <v>48</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19.3</v>
      </c>
      <c r="K270" s="81" t="str">
        <f t="shared" si="8"/>
        <v/>
      </c>
      <c r="L270" s="148">
        <v>19.3</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3.2</v>
      </c>
      <c r="K272" s="81" t="str">
        <f t="shared" si="8"/>
        <v/>
      </c>
      <c r="L272" s="148">
        <v>3.2</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7</v>
      </c>
      <c r="K274" s="81" t="str">
        <f t="shared" si="8"/>
        <v/>
      </c>
      <c r="L274" s="148">
        <v>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8</v>
      </c>
      <c r="K277" s="81" t="str">
        <f t="shared" si="8"/>
        <v/>
      </c>
      <c r="L277" s="147">
        <v>8</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4</v>
      </c>
      <c r="K279" s="81" t="str">
        <f t="shared" si="8"/>
        <v/>
      </c>
      <c r="L279" s="147">
        <v>4</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2</v>
      </c>
      <c r="K281" s="81" t="str">
        <f t="shared" si="8"/>
        <v/>
      </c>
      <c r="L281" s="147">
        <v>2</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1.4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0.2</v>
      </c>
      <c r="M298" s="148">
        <v>4.7</v>
      </c>
      <c r="N298" s="148">
        <v>8.6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0</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1.3</v>
      </c>
      <c r="N300" s="148">
        <v>2.5</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0.1</v>
      </c>
      <c r="M302" s="148">
        <v>3.2</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25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0.6</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5</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5</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4</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4</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1033</v>
      </c>
      <c r="K392" s="81" t="str">
        <f t="shared" ref="K392:K397" si="11">IF(OR(COUNTIF(L392:L392,"未確認")&gt;0,COUNTIF(L392:L392,"~*")&gt;0),"※","")</f>
        <v/>
      </c>
      <c r="L392" s="147">
        <v>1033</v>
      </c>
    </row>
    <row r="393" spans="1:22" s="83" customFormat="1" ht="34.5" customHeight="1">
      <c r="A393" s="249" t="s">
        <v>773</v>
      </c>
      <c r="B393" s="84"/>
      <c r="C393" s="369"/>
      <c r="D393" s="379"/>
      <c r="E393" s="319" t="s">
        <v>224</v>
      </c>
      <c r="F393" s="320"/>
      <c r="G393" s="320"/>
      <c r="H393" s="321"/>
      <c r="I393" s="342"/>
      <c r="J393" s="140">
        <f t="shared" si="10"/>
        <v>388</v>
      </c>
      <c r="K393" s="81" t="str">
        <f t="shared" si="11"/>
        <v/>
      </c>
      <c r="L393" s="147">
        <v>388</v>
      </c>
    </row>
    <row r="394" spans="1:22" s="83" customFormat="1" ht="34.5" customHeight="1">
      <c r="A394" s="250" t="s">
        <v>774</v>
      </c>
      <c r="B394" s="84"/>
      <c r="C394" s="369"/>
      <c r="D394" s="380"/>
      <c r="E394" s="319" t="s">
        <v>225</v>
      </c>
      <c r="F394" s="320"/>
      <c r="G394" s="320"/>
      <c r="H394" s="321"/>
      <c r="I394" s="342"/>
      <c r="J394" s="140">
        <f t="shared" si="10"/>
        <v>61</v>
      </c>
      <c r="K394" s="81" t="str">
        <f t="shared" si="11"/>
        <v/>
      </c>
      <c r="L394" s="147">
        <v>61</v>
      </c>
    </row>
    <row r="395" spans="1:22" s="83" customFormat="1" ht="34.5" customHeight="1">
      <c r="A395" s="250" t="s">
        <v>775</v>
      </c>
      <c r="B395" s="84"/>
      <c r="C395" s="369"/>
      <c r="D395" s="381"/>
      <c r="E395" s="319" t="s">
        <v>226</v>
      </c>
      <c r="F395" s="320"/>
      <c r="G395" s="320"/>
      <c r="H395" s="321"/>
      <c r="I395" s="342"/>
      <c r="J395" s="140">
        <f t="shared" si="10"/>
        <v>584</v>
      </c>
      <c r="K395" s="81" t="str">
        <f t="shared" si="11"/>
        <v/>
      </c>
      <c r="L395" s="147">
        <v>584</v>
      </c>
    </row>
    <row r="396" spans="1:22" s="83" customFormat="1" ht="34.5" customHeight="1">
      <c r="A396" s="250" t="s">
        <v>776</v>
      </c>
      <c r="B396" s="1"/>
      <c r="C396" s="369"/>
      <c r="D396" s="319" t="s">
        <v>227</v>
      </c>
      <c r="E396" s="320"/>
      <c r="F396" s="320"/>
      <c r="G396" s="320"/>
      <c r="H396" s="321"/>
      <c r="I396" s="342"/>
      <c r="J396" s="140">
        <f t="shared" si="10"/>
        <v>19221</v>
      </c>
      <c r="K396" s="81" t="str">
        <f t="shared" si="11"/>
        <v/>
      </c>
      <c r="L396" s="147">
        <v>19221</v>
      </c>
    </row>
    <row r="397" spans="1:22" s="83" customFormat="1" ht="34.5" customHeight="1">
      <c r="A397" s="250" t="s">
        <v>777</v>
      </c>
      <c r="B397" s="119"/>
      <c r="C397" s="369"/>
      <c r="D397" s="319" t="s">
        <v>228</v>
      </c>
      <c r="E397" s="320"/>
      <c r="F397" s="320"/>
      <c r="G397" s="320"/>
      <c r="H397" s="321"/>
      <c r="I397" s="343"/>
      <c r="J397" s="140">
        <f t="shared" si="10"/>
        <v>1042</v>
      </c>
      <c r="K397" s="81" t="str">
        <f t="shared" si="11"/>
        <v/>
      </c>
      <c r="L397" s="147">
        <v>1042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1006</v>
      </c>
      <c r="K405" s="81" t="str">
        <f t="shared" ref="K405:K422" si="13">IF(OR(COUNTIF(L405:L405,"未確認")&gt;0,COUNTIF(L405:L405,"~*")&gt;0),"※","")</f>
        <v/>
      </c>
      <c r="L405" s="147">
        <v>1006</v>
      </c>
    </row>
    <row r="406" spans="1:22" s="83" customFormat="1" ht="34.5" customHeight="1">
      <c r="A406" s="251" t="s">
        <v>779</v>
      </c>
      <c r="B406" s="119"/>
      <c r="C406" s="368"/>
      <c r="D406" s="374" t="s">
        <v>233</v>
      </c>
      <c r="E406" s="376" t="s">
        <v>234</v>
      </c>
      <c r="F406" s="377"/>
      <c r="G406" s="377"/>
      <c r="H406" s="378"/>
      <c r="I406" s="360"/>
      <c r="J406" s="140">
        <f t="shared" si="12"/>
        <v>2</v>
      </c>
      <c r="K406" s="81" t="str">
        <f t="shared" si="13"/>
        <v/>
      </c>
      <c r="L406" s="147">
        <v>2</v>
      </c>
    </row>
    <row r="407" spans="1:22" s="83" customFormat="1" ht="34.5" customHeight="1">
      <c r="A407" s="251" t="s">
        <v>780</v>
      </c>
      <c r="B407" s="119"/>
      <c r="C407" s="368"/>
      <c r="D407" s="368"/>
      <c r="E407" s="319" t="s">
        <v>235</v>
      </c>
      <c r="F407" s="320"/>
      <c r="G407" s="320"/>
      <c r="H407" s="321"/>
      <c r="I407" s="360"/>
      <c r="J407" s="140">
        <f t="shared" si="12"/>
        <v>709</v>
      </c>
      <c r="K407" s="81" t="str">
        <f t="shared" si="13"/>
        <v/>
      </c>
      <c r="L407" s="147">
        <v>709</v>
      </c>
    </row>
    <row r="408" spans="1:22" s="83" customFormat="1" ht="34.5" customHeight="1">
      <c r="A408" s="251" t="s">
        <v>781</v>
      </c>
      <c r="B408" s="119"/>
      <c r="C408" s="368"/>
      <c r="D408" s="368"/>
      <c r="E408" s="319" t="s">
        <v>236</v>
      </c>
      <c r="F408" s="320"/>
      <c r="G408" s="320"/>
      <c r="H408" s="321"/>
      <c r="I408" s="360"/>
      <c r="J408" s="140">
        <f t="shared" si="12"/>
        <v>122</v>
      </c>
      <c r="K408" s="81" t="str">
        <f t="shared" si="13"/>
        <v/>
      </c>
      <c r="L408" s="147">
        <v>122</v>
      </c>
    </row>
    <row r="409" spans="1:22" s="83" customFormat="1" ht="34.5" customHeight="1">
      <c r="A409" s="251" t="s">
        <v>782</v>
      </c>
      <c r="B409" s="119"/>
      <c r="C409" s="368"/>
      <c r="D409" s="368"/>
      <c r="E409" s="316" t="s">
        <v>989</v>
      </c>
      <c r="F409" s="317"/>
      <c r="G409" s="317"/>
      <c r="H409" s="318"/>
      <c r="I409" s="360"/>
      <c r="J409" s="140">
        <f t="shared" si="12"/>
        <v>173</v>
      </c>
      <c r="K409" s="81" t="str">
        <f t="shared" si="13"/>
        <v/>
      </c>
      <c r="L409" s="147">
        <v>173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1013</v>
      </c>
      <c r="K413" s="81" t="str">
        <f t="shared" si="13"/>
        <v/>
      </c>
      <c r="L413" s="147">
        <v>1013</v>
      </c>
    </row>
    <row r="414" spans="1:22" s="83" customFormat="1" ht="34.5" customHeight="1">
      <c r="A414" s="251" t="s">
        <v>787</v>
      </c>
      <c r="B414" s="119"/>
      <c r="C414" s="368"/>
      <c r="D414" s="374" t="s">
        <v>240</v>
      </c>
      <c r="E414" s="376" t="s">
        <v>241</v>
      </c>
      <c r="F414" s="377"/>
      <c r="G414" s="377"/>
      <c r="H414" s="378"/>
      <c r="I414" s="360"/>
      <c r="J414" s="140">
        <f t="shared" si="12"/>
        <v>373</v>
      </c>
      <c r="K414" s="81" t="str">
        <f t="shared" si="13"/>
        <v/>
      </c>
      <c r="L414" s="147">
        <v>373</v>
      </c>
    </row>
    <row r="415" spans="1:22" s="83" customFormat="1" ht="34.5" customHeight="1">
      <c r="A415" s="251" t="s">
        <v>788</v>
      </c>
      <c r="B415" s="119"/>
      <c r="C415" s="368"/>
      <c r="D415" s="368"/>
      <c r="E415" s="319" t="s">
        <v>242</v>
      </c>
      <c r="F415" s="320"/>
      <c r="G415" s="320"/>
      <c r="H415" s="321"/>
      <c r="I415" s="360"/>
      <c r="J415" s="140">
        <f t="shared" si="12"/>
        <v>475</v>
      </c>
      <c r="K415" s="81" t="str">
        <f t="shared" si="13"/>
        <v/>
      </c>
      <c r="L415" s="147">
        <v>475</v>
      </c>
    </row>
    <row r="416" spans="1:22" s="83" customFormat="1" ht="34.5" customHeight="1">
      <c r="A416" s="251" t="s">
        <v>789</v>
      </c>
      <c r="B416" s="119"/>
      <c r="C416" s="368"/>
      <c r="D416" s="368"/>
      <c r="E416" s="319" t="s">
        <v>243</v>
      </c>
      <c r="F416" s="320"/>
      <c r="G416" s="320"/>
      <c r="H416" s="321"/>
      <c r="I416" s="360"/>
      <c r="J416" s="140">
        <f t="shared" si="12"/>
        <v>47</v>
      </c>
      <c r="K416" s="81" t="str">
        <f t="shared" si="13"/>
        <v/>
      </c>
      <c r="L416" s="147">
        <v>47</v>
      </c>
    </row>
    <row r="417" spans="1:22" s="83" customFormat="1" ht="34.5" customHeight="1">
      <c r="A417" s="251" t="s">
        <v>790</v>
      </c>
      <c r="B417" s="119"/>
      <c r="C417" s="368"/>
      <c r="D417" s="368"/>
      <c r="E417" s="319" t="s">
        <v>244</v>
      </c>
      <c r="F417" s="320"/>
      <c r="G417" s="320"/>
      <c r="H417" s="321"/>
      <c r="I417" s="360"/>
      <c r="J417" s="140">
        <f t="shared" si="12"/>
        <v>23</v>
      </c>
      <c r="K417" s="81" t="str">
        <f t="shared" si="13"/>
        <v/>
      </c>
      <c r="L417" s="147">
        <v>23</v>
      </c>
    </row>
    <row r="418" spans="1:22" s="83" customFormat="1" ht="34.5" customHeight="1">
      <c r="A418" s="251" t="s">
        <v>791</v>
      </c>
      <c r="B418" s="119"/>
      <c r="C418" s="368"/>
      <c r="D418" s="368"/>
      <c r="E418" s="319" t="s">
        <v>245</v>
      </c>
      <c r="F418" s="320"/>
      <c r="G418" s="320"/>
      <c r="H418" s="321"/>
      <c r="I418" s="360"/>
      <c r="J418" s="140">
        <f t="shared" si="12"/>
        <v>7</v>
      </c>
      <c r="K418" s="81" t="str">
        <f t="shared" si="13"/>
        <v/>
      </c>
      <c r="L418" s="147">
        <v>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27</v>
      </c>
      <c r="K420" s="81" t="str">
        <f t="shared" si="13"/>
        <v/>
      </c>
      <c r="L420" s="147">
        <v>27</v>
      </c>
    </row>
    <row r="421" spans="1:22" s="83" customFormat="1" ht="34.5" customHeight="1">
      <c r="A421" s="251" t="s">
        <v>794</v>
      </c>
      <c r="B421" s="119"/>
      <c r="C421" s="368"/>
      <c r="D421" s="368"/>
      <c r="E421" s="319" t="s">
        <v>247</v>
      </c>
      <c r="F421" s="320"/>
      <c r="G421" s="320"/>
      <c r="H421" s="321"/>
      <c r="I421" s="360"/>
      <c r="J421" s="140">
        <f t="shared" si="12"/>
        <v>61</v>
      </c>
      <c r="K421" s="81" t="str">
        <f t="shared" si="13"/>
        <v/>
      </c>
      <c r="L421" s="147">
        <v>61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640</v>
      </c>
      <c r="K430" s="193" t="str">
        <f>IF(OR(COUNTIF(L430:L430,"未確認")&gt;0,COUNTIF(L430:L430,"~*")&gt;0),"※","")</f>
        <v/>
      </c>
      <c r="L430" s="147">
        <v>640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29</v>
      </c>
      <c r="K431" s="193" t="str">
        <f>IF(OR(COUNTIF(L431:L431,"未確認")&gt;0,COUNTIF(L431:L431,"~*")&gt;0),"※","")</f>
        <v/>
      </c>
      <c r="L431" s="147">
        <v>29</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6</v>
      </c>
      <c r="K432" s="193" t="str">
        <f>IF(OR(COUNTIF(L432:L432,"未確認")&gt;0,COUNTIF(L432:L432,"~*")&gt;0),"※","")</f>
        <v/>
      </c>
      <c r="L432" s="147">
        <v>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131</v>
      </c>
      <c r="K433" s="193" t="str">
        <f>IF(OR(COUNTIF(L433:L433,"未確認")&gt;0,COUNTIF(L433:L433,"~*")&gt;0),"※","")</f>
        <v/>
      </c>
      <c r="L433" s="147">
        <v>131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474</v>
      </c>
      <c r="K434" s="193" t="str">
        <f>IF(OR(COUNTIF(L434:L434,"未確認")&gt;0,COUNTIF(L434:L434,"~*")&gt;0),"※","")</f>
        <v/>
      </c>
      <c r="L434" s="147">
        <v>474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22</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5</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17</v>
      </c>
      <c r="K445" s="187" t="str">
        <f t="shared" si="14"/>
        <v/>
      </c>
      <c r="L445" s="269"/>
    </row>
    <row r="446" spans="1:22" s="83" customFormat="1" ht="34.5" customHeight="1">
      <c r="A446" s="251" t="s">
        <v>804</v>
      </c>
      <c r="B446" s="119"/>
      <c r="C446" s="357" t="s">
        <v>267</v>
      </c>
      <c r="D446" s="358"/>
      <c r="E446" s="358"/>
      <c r="F446" s="358"/>
      <c r="G446" s="358"/>
      <c r="H446" s="359"/>
      <c r="I446" s="326"/>
      <c r="J446" s="192">
        <v>17</v>
      </c>
      <c r="K446" s="187" t="str">
        <f t="shared" si="14"/>
        <v/>
      </c>
      <c r="L446" s="269"/>
    </row>
    <row r="447" spans="1:22" s="83" customFormat="1" ht="34.5" customHeight="1">
      <c r="A447" s="251" t="s">
        <v>805</v>
      </c>
      <c r="B447" s="119"/>
      <c r="C447" s="188"/>
      <c r="D447" s="196"/>
      <c r="E447" s="319" t="s">
        <v>268</v>
      </c>
      <c r="F447" s="320"/>
      <c r="G447" s="320"/>
      <c r="H447" s="321"/>
      <c r="I447" s="326"/>
      <c r="J447" s="192">
        <v>17</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26</v>
      </c>
      <c r="K534" s="201" t="str">
        <f t="shared" si="22"/>
        <v/>
      </c>
      <c r="L534" s="117">
        <v>26</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56.5</v>
      </c>
    </row>
    <row r="561" spans="1:12" s="91" customFormat="1" ht="34.5" customHeight="1">
      <c r="A561" s="251" t="s">
        <v>871</v>
      </c>
      <c r="B561" s="119"/>
      <c r="C561" s="209"/>
      <c r="D561" s="330" t="s">
        <v>377</v>
      </c>
      <c r="E561" s="341"/>
      <c r="F561" s="341"/>
      <c r="G561" s="341"/>
      <c r="H561" s="331"/>
      <c r="I561" s="342"/>
      <c r="J561" s="207"/>
      <c r="K561" s="210"/>
      <c r="L561" s="211">
        <v>25</v>
      </c>
    </row>
    <row r="562" spans="1:12" s="91" customFormat="1" ht="34.5" customHeight="1">
      <c r="A562" s="251" t="s">
        <v>872</v>
      </c>
      <c r="B562" s="119"/>
      <c r="C562" s="209"/>
      <c r="D562" s="330" t="s">
        <v>992</v>
      </c>
      <c r="E562" s="341"/>
      <c r="F562" s="341"/>
      <c r="G562" s="341"/>
      <c r="H562" s="331"/>
      <c r="I562" s="342"/>
      <c r="J562" s="207"/>
      <c r="K562" s="210"/>
      <c r="L562" s="211">
        <v>23.4</v>
      </c>
    </row>
    <row r="563" spans="1:12" s="91" customFormat="1" ht="34.5" customHeight="1">
      <c r="A563" s="251" t="s">
        <v>873</v>
      </c>
      <c r="B563" s="119"/>
      <c r="C563" s="209"/>
      <c r="D563" s="330" t="s">
        <v>379</v>
      </c>
      <c r="E563" s="341"/>
      <c r="F563" s="341"/>
      <c r="G563" s="341"/>
      <c r="H563" s="331"/>
      <c r="I563" s="342"/>
      <c r="J563" s="207"/>
      <c r="K563" s="210"/>
      <c r="L563" s="211">
        <v>13.8</v>
      </c>
    </row>
    <row r="564" spans="1:12" s="91" customFormat="1" ht="34.5" customHeight="1">
      <c r="A564" s="251" t="s">
        <v>874</v>
      </c>
      <c r="B564" s="119"/>
      <c r="C564" s="209"/>
      <c r="D564" s="330" t="s">
        <v>380</v>
      </c>
      <c r="E564" s="341"/>
      <c r="F564" s="341"/>
      <c r="G564" s="341"/>
      <c r="H564" s="331"/>
      <c r="I564" s="342"/>
      <c r="J564" s="207"/>
      <c r="K564" s="210"/>
      <c r="L564" s="211">
        <v>2.6</v>
      </c>
    </row>
    <row r="565" spans="1:12" s="91" customFormat="1" ht="34.5" customHeight="1">
      <c r="A565" s="251" t="s">
        <v>875</v>
      </c>
      <c r="B565" s="119"/>
      <c r="C565" s="280"/>
      <c r="D565" s="330" t="s">
        <v>869</v>
      </c>
      <c r="E565" s="341"/>
      <c r="F565" s="341"/>
      <c r="G565" s="341"/>
      <c r="H565" s="331"/>
      <c r="I565" s="342"/>
      <c r="J565" s="207"/>
      <c r="K565" s="210"/>
      <c r="L565" s="211">
        <v>3.9</v>
      </c>
    </row>
    <row r="566" spans="1:12" s="91" customFormat="1" ht="34.5" customHeight="1">
      <c r="A566" s="251" t="s">
        <v>876</v>
      </c>
      <c r="B566" s="119"/>
      <c r="C566" s="284"/>
      <c r="D566" s="330" t="s">
        <v>993</v>
      </c>
      <c r="E566" s="341"/>
      <c r="F566" s="341"/>
      <c r="G566" s="341"/>
      <c r="H566" s="331"/>
      <c r="I566" s="342"/>
      <c r="J566" s="213"/>
      <c r="K566" s="214"/>
      <c r="L566" s="211">
        <v>27.7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48</v>
      </c>
    </row>
    <row r="569" spans="1:12" s="91" customFormat="1" ht="34.5" customHeight="1">
      <c r="A569" s="251" t="s">
        <v>878</v>
      </c>
      <c r="B569" s="119"/>
      <c r="C569" s="209"/>
      <c r="D569" s="330" t="s">
        <v>377</v>
      </c>
      <c r="E569" s="341"/>
      <c r="F569" s="341"/>
      <c r="G569" s="341"/>
      <c r="H569" s="331"/>
      <c r="I569" s="342"/>
      <c r="J569" s="207"/>
      <c r="K569" s="210"/>
      <c r="L569" s="211">
        <v>21.4</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2.8</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408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60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822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268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370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11</v>
      </c>
      <c r="K613" s="201" t="str">
        <f t="shared" ref="K613:K623" si="28">IF(OR(COUNTIF(L613:L613,"未確認")&gt;0,COUNTIF(L613:L613,"*")&gt;0),"※","")</f>
        <v/>
      </c>
      <c r="L613" s="117">
        <v>11</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t="str">
        <f t="shared" si="27"/>
        <v>*</v>
      </c>
      <c r="K616" s="201" t="str">
        <f t="shared" si="28"/>
        <v>※</v>
      </c>
      <c r="L616" s="117" t="s">
        <v>541</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13</v>
      </c>
      <c r="K618" s="201" t="str">
        <f t="shared" si="28"/>
        <v/>
      </c>
      <c r="L618" s="117">
        <v>13</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38</v>
      </c>
      <c r="K632" s="201" t="str">
        <f t="shared" si="30"/>
        <v/>
      </c>
      <c r="L632" s="117">
        <v>38</v>
      </c>
    </row>
    <row r="633" spans="1:22" s="118" customFormat="1" ht="56">
      <c r="A633" s="252" t="s">
        <v>919</v>
      </c>
      <c r="B633" s="119"/>
      <c r="C633" s="319" t="s">
        <v>436</v>
      </c>
      <c r="D633" s="320"/>
      <c r="E633" s="320"/>
      <c r="F633" s="320"/>
      <c r="G633" s="320"/>
      <c r="H633" s="321"/>
      <c r="I633" s="122" t="s">
        <v>437</v>
      </c>
      <c r="J633" s="116">
        <f t="shared" si="29"/>
        <v>15</v>
      </c>
      <c r="K633" s="201" t="str">
        <f t="shared" si="30"/>
        <v/>
      </c>
      <c r="L633" s="117">
        <v>15</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62</v>
      </c>
      <c r="K646" s="201" t="str">
        <f t="shared" ref="K646:K660" si="32">IF(OR(COUNTIF(L646:L646,"未確認")&gt;0,COUNTIF(L646:L646,"*")&gt;0),"※","")</f>
        <v/>
      </c>
      <c r="L646" s="117">
        <v>62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24</v>
      </c>
      <c r="K649" s="201" t="str">
        <f t="shared" si="32"/>
        <v/>
      </c>
      <c r="L649" s="117">
        <v>24</v>
      </c>
    </row>
    <row r="650" spans="1:22" s="118" customFormat="1" ht="84" customHeight="1">
      <c r="A650" s="252" t="s">
        <v>929</v>
      </c>
      <c r="B650" s="84"/>
      <c r="C650" s="294"/>
      <c r="D650" s="296"/>
      <c r="E650" s="319" t="s">
        <v>941</v>
      </c>
      <c r="F650" s="320"/>
      <c r="G650" s="320"/>
      <c r="H650" s="321"/>
      <c r="I650" s="122" t="s">
        <v>458</v>
      </c>
      <c r="J650" s="116">
        <f t="shared" si="31"/>
        <v>23</v>
      </c>
      <c r="K650" s="201" t="str">
        <f t="shared" si="32"/>
        <v/>
      </c>
      <c r="L650" s="117">
        <v>23</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41</v>
      </c>
      <c r="K655" s="201" t="str">
        <f t="shared" si="32"/>
        <v/>
      </c>
      <c r="L655" s="117">
        <v>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35</v>
      </c>
      <c r="K657" s="201" t="str">
        <f t="shared" si="32"/>
        <v/>
      </c>
      <c r="L657" s="117">
        <v>35</v>
      </c>
    </row>
    <row r="658" spans="1:22" s="118" customFormat="1" ht="56.15" customHeight="1">
      <c r="A658" s="252" t="s">
        <v>946</v>
      </c>
      <c r="B658" s="84"/>
      <c r="C658" s="319" t="s">
        <v>471</v>
      </c>
      <c r="D658" s="320"/>
      <c r="E658" s="320"/>
      <c r="F658" s="320"/>
      <c r="G658" s="320"/>
      <c r="H658" s="321"/>
      <c r="I658" s="122" t="s">
        <v>472</v>
      </c>
      <c r="J658" s="116">
        <f t="shared" si="31"/>
        <v>58</v>
      </c>
      <c r="K658" s="201" t="str">
        <f t="shared" si="32"/>
        <v/>
      </c>
      <c r="L658" s="117">
        <v>58</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24</v>
      </c>
      <c r="K706" s="201" t="str">
        <f>IF(OR(COUNTIF(L706:L706,"未確認")&gt;0,COUNTIF(L706:L706,"*")&gt;0),"※","")</f>
        <v/>
      </c>
      <c r="L706" s="117">
        <v>24</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F28FF94-6924-4F63-89C6-A636C0614C8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2019-12-23T01:08:17Z</dcterms:modified>
</cp:coreProperties>
</file>