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AED79138-578C-47BF-BA7A-898FBC5EBE63}" xr6:coauthVersionLast="41" xr6:coauthVersionMax="41" xr10:uidLastSave="{00000000-0000-0000-0000-000000000000}"/>
  <bookViews>
    <workbookView xWindow="380" yWindow="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<sst xmlns="http://schemas.openxmlformats.org/spreadsheetml/2006/main" count="2978" uniqueCount="1046">
  <si>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</si>
  <si>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</si>
  <si>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</si>
  <si>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</si>
  <si>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</si>
  <si>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</si>
  <si>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</si>
  <si>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</si>
  <si>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</si>
  <si>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</si>
  <si>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</si>
  <si>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</si>
  <si>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</si>
  <si>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</si>
  <si>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</si>
  <si>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</si>
  <si>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</si>
  <si>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</si>
  <si>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</si>
  <si>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</si>
  <si>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</si>
  <si>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</si>
  <si>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</si>
  <si>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</si>
  <si>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</si>
  <si>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</si>
  <si>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</si>
  <si>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</si>
  <si>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</si>
  <si>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</si>
  <si>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</si>
  <si>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</si>
  <si>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</si>
  <si>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</si>
  <si>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</si>
  <si>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</si>
  <si>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</si>
  <si>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</si>
  <si>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</si>
  <si>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</si>
  <si>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</si>
  <si>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</si>
  <si>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</si>
  <si>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</si>
  <si>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</si>
  <si>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</si>
  <si>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</si>
  <si>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</si>
  <si>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</si>
  <si>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</si>
  <si>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</si>
  <si>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</si>
  <si>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</si>
  <si>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</si>
  <si>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</si>
  <si>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</si>
  <si>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</si>
  <si>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</si>
  <si>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</si>
  <si>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</si>
  <si>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</si>
  <si>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</si>
  <si>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</si>
  <si>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</si>
  <si>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</si>
  <si>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</si>
  <si>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</si>
  <si>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</si>
  <si>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</si>
  <si>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</si>
  <si>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</si>
  <si>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</si>
  <si>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</si>
  <si>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</si>
  <si>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</si>
  <si>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</si>
  <si>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</si>
  <si>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</si>
  <si>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</si>
  <si>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</si>
  <si>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</si>
  <si>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</si>
  <si>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</si>
  <si>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</si>
  <si>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</si>
  <si>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</si>
  <si>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</si>
  <si>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</si>
  <si>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</si>
  <si>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</si>
  <si>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</si>
  <si>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</si>
  <si>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</si>
  <si>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</si>
  <si>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</si>
  <si>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</si>
  <si>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</si>
  <si>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</si>
  <si>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</si>
  <si>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</si>
  <si>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</si>
  <si>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</si>
  <si>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</si>
  <si>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</si>
  <si>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</si>
  <si>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</si>
  <si>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</si>
  <si>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</si>
  <si>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</si>
  <si>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</si>
  <si>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</si>
  <si>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</si>
  <si>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</si>
  <si>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</si>
  <si>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</si>
  <si>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</si>
  <si>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</si>
  <si>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</si>
  <si>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</si>
  <si>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</si>
  <si>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</si>
  <si>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</si>
  <si>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</si>
  <si>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</si>
  <si>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</si>
  <si>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</si>
  <si>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</si>
  <si>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</si>
  <si>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</si>
  <si>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</si>
  <si>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</si>
  <si>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</si>
  <si>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</si>
  <si>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</si>
  <si>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</si>
  <si>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</si>
  <si>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</si>
  <si>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</si>
  <si>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</si>
  <si>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</si>
  <si>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</si>
  <si>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</si>
  <si>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</si>
  <si>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</si>
  <si>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</si>
  <si>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</si>
  <si>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</si>
  <si>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</si>
  <si>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</si>
  <si>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</si>
  <si>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</si>
  <si>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</si>
  <si>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</si>
  <si>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</si>
  <si>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</si>
  <si>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</si>
  <si>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</si>
  <si>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</si>
  <si>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</si>
  <si>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</si>
  <si>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</si>
  <si>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</si>
  <si>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</si>
  <si>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</si>
  <si>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</si>
  <si>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</si>
  <si>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</si>
  <si>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</si>
  <si>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</si>
  <si>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</si>
  <si>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</si>
  <si>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</si>
  <si>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</si>
  <si>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</si>
  <si>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</si>
  <si>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</si>
  <si>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</si>
  <si>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</si>
  <si>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</si>
  <si>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</si>
  <si>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</si>
  <si>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</si>
  <si>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</si>
  <si>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</si>
  <si>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</si>
  <si>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</si>
  <si>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</si>
  <si>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</si>
  <si>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</si>
  <si>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</si>
  <si>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</si>
  <si>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</si>
  <si>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</si>
  <si>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</si>
  <si>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</si>
  <si>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</si>
  <si>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</si>
  <si>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</si>
  <si>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</si>
  <si>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</si>
  <si>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</si>
  <si>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</si>
  <si>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</si>
  <si>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</si>
  <si>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</si>
  <si>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</si>
  <si>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</si>
  <si>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</si>
  <si>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</si>
  <si>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</si>
  <si>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</si>
  <si>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</si>
  <si>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</si>
  <si>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</si>
  <si>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</si>
  <si>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</si>
  <si>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</si>
  <si>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</si>
  <si>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</si>
  <si>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</si>
  <si>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</si>
  <si>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</si>
  <si>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</si>
  <si>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</si>
  <si>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</si>
  <si>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</si>
  <si>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</si>
  <si>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</si>
  <si>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</si>
  <si>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</si>
  <si>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</si>
  <si>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</si>
  <si>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</si>
  <si>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</si>
  <si>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</si>
  <si>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</si>
  <si>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</si>
  <si>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</si>
  <si>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</si>
  <si>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</si>
  <si>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</si>
  <si>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</si>
  <si>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</si>
  <si>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</si>
  <si>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</si>
  <si>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</si>
  <si>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</si>
  <si>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</si>
  <si>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</si>
  <si>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</si>
  <si>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</si>
  <si>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</si>
  <si>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</si>
  <si>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</si>
  <si>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</si>
  <si>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</si>
  <si>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</si>
  <si>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</si>
  <si>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</si>
  <si>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</si>
  <si>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</si>
  <si>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</si>
  <si>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</si>
  <si>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</si>
  <si>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</si>
  <si>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</si>
  <si>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</si>
  <si>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</si>
  <si>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</si>
  <si>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</si>
  <si>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</si>
  <si>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</si>
  <si>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</si>
  <si>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</si>
  <si>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</si>
  <si>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</si>
  <si>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</si>
  <si>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</si>
  <si>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</si>
  <si>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</si>
  <si>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</si>
  <si>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</si>
  <si>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</si>
  <si>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</si>
  <si>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</si>
  <si>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</si>
  <si>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</si>
  <si>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</si>
  <si>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</si>
  <si>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</si>
  <si>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</si>
  <si>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</si>
  <si>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</si>
  <si>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</si>
  <si>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</si>
  <si>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</si>
  <si>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</si>
  <si>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</si>
  <si>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</si>
  <si>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</si>
  <si>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</si>
  <si>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</si>
  <si>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</si>
  <si>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</si>
  <si>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</si>
  <si>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</si>
  <si>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</si>
  <si>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</si>
  <si>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</si>
  <si>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</si>
  <si>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</si>
  <si>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</si>
  <si>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</si>
  <si>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</si>
  <si>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</si>
  <si>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</si>
  <si>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</si>
  <si>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</si>
  <si>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</si>
  <si>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</si>
  <si>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</si>
  <si>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</si>
  <si>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</si>
  <si>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</si>
  <si>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</si>
  <si>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</si>
  <si>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</si>
  <si>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</si>
  <si>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</si>
  <si>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</si>
  <si>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</si>
  <si>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</si>
  <si>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</si>
  <si>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</si>
  <si>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</si>
  <si>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</si>
  <si>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</si>
  <si>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</si>
  <si>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</si>
  <si>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</si>
  <si>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</si>
  <si>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</si>
  <si>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</si>
  <si>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</si>
  <si>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</si>
  <si>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</si>
  <si>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</si>
  <si>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</si>
  <si>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</si>
  <si>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</si>
  <si>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</si>
  <si>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</si>
  <si>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</si>
  <si>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</si>
  <si>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</si>
  <si>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</si>
  <si>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</si>
  <si>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</si>
  <si>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</si>
  <si>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</si>
  <si>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</si>
  <si>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</si>
  <si>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</si>
  <si>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</si>
  <si>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</si>
  <si>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</si>
  <si>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</si>
  <si>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</si>
  <si>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</si>
  <si>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</si>
  <si>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</si>
  <si>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</si>
  <si>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</si>
  <si>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</si>
  <si>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</si>
  <si>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</si>
  <si>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</si>
  <si>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</si>
  <si>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</si>
  <si>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</si>
  <si>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</si>
  <si>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</si>
  <si>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</si>
  <si>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</si>
  <si>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</si>
  <si>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</si>
  <si>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</si>
  <si>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</si>
  <si>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</si>
  <si>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</si>
  <si>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</si>
  <si>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</si>
  <si>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</si>
  <si>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</si>
  <si>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</si>
  <si>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</si>
  <si>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</si>
  <si>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</si>
  <si>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</si>
  <si>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</si>
  <si>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</si>
  <si>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</si>
  <si>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</si>
  <si>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</si>
  <si>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</si>
  <si>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</si>
  <si>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</si>
  <si>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</si>
  <si>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</si>
  <si>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</si>
  <si>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</si>
  <si>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</si>
  <si>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</si>
  <si>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</si>
  <si>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</si>
  <si>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</si>
  <si>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</si>
  <si>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</si>
  <si>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</si>
  <si>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</si>
  <si>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</si>
  <si>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</si>
  <si>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</si>
  <si>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</si>
  <si>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</si>
  <si>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</si>
  <si>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</si>
  <si>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</si>
  <si>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</si>
  <si>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</si>
  <si>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</si>
  <si>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</si>
  <si>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</si>
  <si>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</si>
  <si>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</si>
  <si>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</si>
  <si>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</si>
  <si>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</si>
  <si>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</si>
  <si>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</si>
  <si>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</si>
  <si>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</si>
  <si>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</si>
  <si>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</si>
  <si>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</si>
  <si>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</si>
  <si>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</si>
  <si>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</si>
  <si>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</si>
  <si>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</si>
  <si>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</si>
  <si>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</si>
  <si>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</si>
  <si>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</si>
  <si>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</si>
  <si>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</si>
  <si>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</si>
  <si>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</si>
  <si>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</si>
  <si>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</si>
  <si>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</si>
  <si>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</si>
  <si>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</si>
  <si>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</si>
  <si>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</si>
  <si>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</si>
  <si>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</si>
  <si>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</si>
  <si>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</si>
  <si>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</si>
  <si>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</si>
  <si>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</si>
  <si>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</si>
  <si>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</si>
  <si>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</si>
  <si>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</si>
  <si>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</si>
  <si>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</si>
  <si>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</si>
  <si>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</si>
  <si>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</si>
  <si>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</si>
  <si>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</si>
  <si>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</si>
  <si>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</si>
  <si>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</si>
  <si>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</si>
  <si>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</si>
  <si>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</si>
  <si>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</si>
  <si>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</si>
  <si>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</si>
  <si>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</si>
  <si>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</si>
  <si>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</si>
  <si>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</si>
  <si>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</si>
  <si>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</si>
  <si>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</si>
  <si>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</si>
  <si>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</si>
  <si>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</si>
  <si>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</si>
  <si>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</si>
  <si>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</si>
  <si>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</si>
  <si>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</si>
  <si>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</si>
  <si>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</si>
  <si>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</si>
  <si>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</si>
  <si>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</si>
  <si>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</si>
  <si>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</si>
  <si>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</si>
  <si>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</si>
  <si>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</si>
  <si>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</si>
  <si>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</si>
  <si>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</si>
  <si>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</si>
  <si>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</si>
  <si>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</si>
  <si>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</si>
  <si>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</si>
  <si>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</si>
  <si>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</si>
  <si>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</si>
  <si>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</si>
  <si>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</si>
  <si>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</si>
  <si>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</si>
  <si>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</si>
  <si>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</si>
  <si>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</si>
  <si>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</si>
  <si>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</si>
  <si>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</si>
  <si>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</si>
  <si>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</si>
  <si>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</si>
  <si>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</si>
  <si>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</si>
  <si>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</si>
  <si>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</si>
  <si>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</si>
  <si>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</si>
  <si>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</si>
  <si>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</si>
  <si>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</si>
  <si>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</si>
  <si>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</si>
  <si>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</si>
  <si>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</si>
  <si>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</si>
  <si>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</si>
  <si>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</si>
  <si>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</si>
  <si>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</si>
  <si>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</si>
  <si>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</si>
  <si>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</si>
  <si>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</si>
  <si>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</si>
  <si>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</si>
  <si>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</si>
  <si>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</si>
  <si>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</si>
  <si>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</si>
  <si>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</si>
  <si>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</si>
  <si>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</si>
  <si>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</si>
  <si>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</si>
  <si>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</si>
  <si>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</si>
  <si>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</si>
  <si>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</si>
  <si>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</si>
  <si>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</si>
  <si>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</si>
  <si>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</si>
  <si>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</si>
  <si>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</si>
  <si>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</si>
  <si>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</si>
  <si>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</si>
  <si>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</si>
  <si>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</si>
  <si>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</si>
  <si>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</si>
  <si>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</si>
  <si>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</si>
  <si>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</si>
  <si>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</si>
  <si>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</si>
  <si>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</si>
  <si>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</si>
  <si>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</si>
  <si>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</si>
  <si>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</si>
  <si>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</si>
  <si>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</si>
  <si>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</si>
  <si>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</si>
  <si>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</si>
  <si>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</si>
  <si>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</si>
  <si>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</si>
  <si>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</si>
  <si>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</si>
  <si>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</si>
  <si>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</si>
  <si>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</si>
  <si>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</si>
  <si>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</si>
  <si>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</si>
  <si>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</si>
  <si>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</si>
  <si>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</si>
  <si>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</si>
  <si>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</si>
  <si>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</si>
  <si>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</si>
  <si>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</si>
  <si>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</si>
  <si>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</si>
  <si>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</si>
  <si>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</si>
  <si>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</si>
  <si>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</si>
  <si>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</si>
  <si>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</si>
  <si>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</si>
  <si>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</si>
  <si>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</si>
  <si>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</si>
  <si>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</si>
  <si>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</si>
  <si>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</si>
  <si>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</si>
  <si>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</si>
  <si>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</si>
  <si>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</si>
  <si>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</si>
  <si>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</si>
  <si>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</si>
  <si>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</si>
  <si>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</si>
  <si>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</si>
  <si>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</si>
  <si>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</si>
  <si>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</si>
  <si>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</si>
  <si>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</si>
  <si>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</si>
  <si>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</si>
  <si>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</si>
  <si>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</si>
  <si>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</si>
  <si>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</si>
  <si>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</si>
  <si>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</si>
  <si>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</si>
  <si>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</si>
  <si>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</si>
  <si>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</si>
  <si>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</si>
  <si>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</si>
  <si>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</si>
  <si>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</si>
  <si>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</si>
  <si>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</si>
  <si>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</si>
  <si>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</si>
  <si>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</si>
  <si>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</si>
  <si>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</si>
  <si>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</si>
  <si>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</si>
  <si>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</si>
  <si>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</si>
  <si>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</si>
  <si>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</si>
  <si>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</si>
  <si>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</si>
  <si>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</si>
  <si>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</si>
  <si>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</si>
  <si>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</si>
  <si>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</si>
  <si>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</si>
  <si>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</si>
  <si>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</si>
  <si>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</si>
  <si>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</si>
  <si>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</si>
  <si>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</si>
  <si>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</si>
  <si>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</si>
  <si>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</si>
  <si>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</si>
  <si>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</si>
  <si>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</si>
  <si>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</si>
  <si>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</si>
  <si>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</si>
  <si>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</si>
  <si>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</si>
  <si>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</si>
  <si>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</si>
  <si>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</si>
  <si>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</si>
  <si>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</si>
  <si>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</si>
  <si>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</si>
  <si>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</si>
  <si>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</si>
  <si>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</si>
  <si>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</si>
  <si>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</si>
  <si>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</si>
  <si>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</si>
  <si>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</si>
  <si>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</si>
  <si>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</si>
  <si>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</si>
  <si>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</si>
  <si>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</si>
  <si>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</si>
  <si>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</si>
  <si>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</si>
  <si>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</si>
  <si>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</si>
  <si>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</si>
  <si>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</si>
  <si>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</si>
  <si>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</si>
  <si>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</si>
  <si>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</si>
  <si>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</si>
  <si>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</si>
  <si>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</si>
  <si>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</si>
  <si>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</si>
  <si>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</si>
  <si>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</si>
  <si>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</si>
  <si>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</si>
  <si>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</si>
  <si>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</si>
  <si>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</si>
  <si>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</si>
  <si>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</si>
  <si>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</si>
  <si>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</si>
  <si>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</si>
  <si>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</si>
  <si>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</si>
  <si>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</si>
  <si>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</si>
  <si>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</si>
  <si>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</si>
  <si>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</si>
  <si>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</si>
  <si>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</si>
  <si>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</si>
  <si>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</si>
  <si>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</si>
  <si>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</si>
  <si>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</si>
  <si>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</si>
  <si>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</si>
  <si>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</si>
  <si>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</si>
  <si>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</si>
  <si>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</si>
  <si>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</si>
  <si>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</si>
  <si>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</si>
  <si>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</si>
  <si>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</si>
  <si>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</si>
  <si>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</si>
  <si>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</si>
  <si>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</si>
  <si>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</si>
  <si>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</si>
  <si>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</si>
  <si>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</si>
  <si>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</si>
  <si>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</si>
  <si>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</si>
  <si>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</si>
  <si>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</si>
  <si>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</si>
  <si>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</si>
  <si>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</si>
  <si>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</si>
  <si>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</si>
  <si>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</si>
  <si>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</si>
  <si>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</si>
  <si>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</si>
  <si>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</si>
  <si>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</si>
  <si>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</si>
  <si>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</si>
  <si>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</si>
  <si>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</si>
  <si>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</si>
  <si>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</si>
  <si>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</si>
  <si>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</si>
  <si>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</si>
  <si>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</si>
  <si>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</si>
  <si>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</si>
  <si>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</si>
  <si>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</si>
  <si>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</si>
  <si>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</si>
  <si>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</si>
  <si>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</si>
  <si>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</si>
  <si>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</si>
  <si>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</si>
  <si>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</si>
  <si>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</si>
  <si>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</si>
  <si>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</si>
  <si>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</si>
  <si>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</si>
  <si>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</si>
  <si>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</si>
  <si>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</si>
  <si>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</si>
  <si>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</si>
  <si>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</si>
  <si>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</si>
  <si>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</si>
  <si>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</si>
  <si>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</si>
  <si>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</si>
  <si>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</si>
  <si>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</si>
  <si>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</si>
  <si>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</si>
  <si>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</si>
  <si>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</si>
  <si>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</si>
  <si>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</si>
  <si>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</si>
  <si>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</si>
  <si>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</si>
  <si>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</si>
  <si>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</si>
  <si>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</si>
  <si>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</si>
  <si>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</si>
  <si>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</si>
  <si>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</si>
  <si>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</si>
  <si>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</si>
  <si>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</si>
  <si>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</si>
  <si>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</si>
  <si>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</si>
  <si>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</si>
  <si>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</si>
  <si>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</si>
  <si>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</si>
  <si>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</si>
  <si>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</si>
  <si>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</si>
  <si>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</si>
  <si>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</si>
  <si>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</si>
  <si>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</si>
  <si>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</si>
  <si>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</si>
  <si>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</si>
  <si>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</si>
  <si>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</si>
  <si>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</si>
  <si>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</si>
  <si>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</si>
  <si>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</si>
  <si>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</si>
  <si>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</si>
  <si>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</si>
  <si>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</si>
  <si>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</si>
  <si>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</si>
  <si>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</si>
  <si>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</si>
  <si>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</si>
  <si>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</si>
  <si>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</si>
  <si>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</si>
  <si>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</si>
  <si>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</si>
  <si>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</si>
  <si>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</si>
  <si>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</si>
  <si>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</si>
  <si>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</si>
  <si>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</si>
  <si>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</si>
  <si>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</si>
  <si>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</si>
  <si>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</si>
  <si>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</si>
  <si>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</si>
  <si>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</si>
  <si>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</si>
  <si>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</si>
  <si>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</si>
  <si>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</si>
  <si>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</si>
  <si>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</si>
  <si>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</si>
  <si>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</si>
  <si>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</si>
  <si>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</si>
  <si>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</si>
  <si>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</si>
  <si>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</si>
  <si>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</si>
  <si>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</si>
  <si>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</si>
  <si>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</si>
  <si>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</si>
  <si>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</si>
  <si>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</si>
  <si>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</si>
  <si>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</si>
  <si>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</si>
  <si>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</si>
  <si>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</si>
  <si>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</si>
  <si>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</si>
  <si>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</si>
  <si>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</si>
  <si>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</si>
  <si>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</si>
  <si>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</si>
  <si>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</si>
  <si>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</si>
  <si>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</si>
  <si>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</si>
  <si>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</si>
  <si>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</si>
  <si>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</si>
  <si>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</si>
  <si>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</si>
  <si>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</si>
  <si>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</si>
  <si>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</si>
  <si>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</si>
  <si>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</si>
  <si>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</si>
  <si>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</si>
  <si>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</si>
  <si>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</si>
  <si>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</si>
  <si>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</si>
  <si>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</si>
  <si>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</si>
  <si>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</si>
  <si>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</si>
  <si>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</si>
  <si>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</si>
  <si>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</si>
  <si>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</si>
  <si>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</si>
  <si>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</si>
  <si>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</si>
  <si>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</si>
  <si>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</si>
  <si>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</si>
  <si>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</si>
  <si>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</si>
  <si>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</si>
  <si>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</si>
  <si>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</si>
  <si>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</si>
  <si>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</si>
  <si>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</si>
  <si>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</si>
  <si>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</si>
  <si>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</si>
  <si>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</si>
  <si>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</si>
  <si>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</si>
  <si>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</si>
  <si>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</si>
  <si>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</si>
  <si>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</si>
  <si>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</si>
  <si>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</si>
  <si>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</si>
  <si>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</si>
  <si>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</si>
  <si>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</si>
  <si>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</si>
  <si>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</si>
  <si>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</si>
  <si>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</si>
  <si>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</si>
  <si>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</si>
  <si>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</si>
  <si>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</si>
  <si>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</si>
  <si>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</si>
  <si>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</si>
  <si>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</si>
  <si>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</si>
  <si>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</si>
  <si>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</si>
  <si>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</si>
  <si>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</si>
  <si>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</si>
  <si>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</si>
  <si>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</si>
  <si>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</si>
  <si>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</si>
  <si>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</si>
  <si>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</si>
  <si>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</si>
  <si>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</si>
  <si>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</si>
  <si>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</si>
  <si>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</si>
  <si>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</si>
  <si>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</si>
  <si>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</si>
  <si>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医療法人毛利病院</t>
    <phoneticPr fontId="3"/>
  </si>
  <si>
    <t>〒604-0054 京都市中京区東堀川通御池上ル押堀町４４番地の１</t>
    <phoneticPr fontId="3"/>
  </si>
  <si>
    <t>〇</t>
  </si>
  <si>
    <t>医療法人</t>
  </si>
  <si>
    <t>ＤＰＣ病院ではない</t>
  </si>
  <si>
    <t>有</t>
  </si>
  <si>
    <t>-</t>
    <phoneticPr fontId="3"/>
  </si>
  <si>
    <t>第一</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</si>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</sst>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9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1044</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t="s">
        <v>1039</v>
      </c>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1044</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t="s">
        <v>1039</v>
      </c>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1044</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1044</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1044</v>
      </c>
    </row>
    <row r="90" spans="1:22" s="21" customFormat="1">
      <c r="A90" s="243"/>
      <c r="B90" s="1"/>
      <c r="C90" s="3"/>
      <c r="D90" s="3"/>
      <c r="E90" s="3"/>
      <c r="F90" s="3"/>
      <c r="G90" s="3"/>
      <c r="H90" s="286"/>
      <c r="I90" s="67" t="s">
        <v>36</v>
      </c>
      <c r="J90" s="68"/>
      <c r="K90" s="69"/>
      <c r="L90" s="262" t="s">
        <v>1045</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1044</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1044</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533</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1044</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533</v>
      </c>
    </row>
    <row r="132" spans="1:22" s="83" customFormat="1" ht="34.5" customHeight="1">
      <c r="A132" s="244" t="s">
        <v>621</v>
      </c>
      <c r="B132" s="84"/>
      <c r="C132" s="294"/>
      <c r="D132" s="296"/>
      <c r="E132" s="319" t="s">
        <v>58</v>
      </c>
      <c r="F132" s="320"/>
      <c r="G132" s="320"/>
      <c r="H132" s="321"/>
      <c r="I132" s="388"/>
      <c r="J132" s="101"/>
      <c r="K132" s="102"/>
      <c r="L132" s="82">
        <v>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1044</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49</v>
      </c>
      <c r="K169" s="264" t="str">
        <f t="shared" si="3"/>
        <v/>
      </c>
      <c r="L169" s="117">
        <v>49</v>
      </c>
    </row>
    <row r="170" spans="1:12" s="118" customFormat="1" ht="34.5" customHeight="1">
      <c r="A170" s="246" t="s">
        <v>672</v>
      </c>
      <c r="B170" s="115"/>
      <c r="C170" s="316" t="s">
        <v>637</v>
      </c>
      <c r="D170" s="317"/>
      <c r="E170" s="317"/>
      <c r="F170" s="317"/>
      <c r="G170" s="317"/>
      <c r="H170" s="318"/>
      <c r="I170" s="412"/>
      <c r="J170" s="263" t="str">
        <f t="shared" si="2"/>
        <v>*</v>
      </c>
      <c r="K170" s="264" t="str">
        <f t="shared" si="3"/>
        <v>※</v>
      </c>
      <c r="L170" s="117" t="s">
        <v>541</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1044</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1041</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1044</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1042</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1044</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1044</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1044</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0</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0</v>
      </c>
      <c r="K269" s="81" t="str">
        <f t="shared" si="8"/>
        <v/>
      </c>
      <c r="L269" s="147">
        <v>0</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0</v>
      </c>
      <c r="K273" s="81" t="str">
        <f t="shared" si="8"/>
        <v/>
      </c>
      <c r="L273" s="147">
        <v>0</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1044</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1044</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1044</v>
      </c>
    </row>
    <row r="368" spans="1:22" s="118" customFormat="1" ht="20.25" customHeight="1">
      <c r="A368" s="243"/>
      <c r="B368" s="1"/>
      <c r="C368" s="3"/>
      <c r="D368" s="3"/>
      <c r="E368" s="3"/>
      <c r="F368" s="3"/>
      <c r="G368" s="3"/>
      <c r="H368" s="286"/>
      <c r="I368" s="67" t="s">
        <v>36</v>
      </c>
      <c r="J368" s="170"/>
      <c r="K368" s="79"/>
      <c r="L368" s="137" t="s">
        <v>1045</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1044</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0</v>
      </c>
      <c r="K392" s="81" t="str">
        <f t="shared" ref="K392:K397" si="11">IF(OR(COUNTIF(L392:L392,"未確認")&gt;0,COUNTIF(L392:L392,"~*")&gt;0),"※","")</f>
        <v/>
      </c>
      <c r="L392" s="147">
        <v>0</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0</v>
      </c>
      <c r="K396" s="81" t="str">
        <f t="shared" si="11"/>
        <v/>
      </c>
      <c r="L396" s="147">
        <v>0</v>
      </c>
    </row>
    <row r="397" spans="1:22" s="83" customFormat="1" ht="34.5" customHeight="1">
      <c r="A397" s="250" t="s">
        <v>777</v>
      </c>
      <c r="B397" s="119"/>
      <c r="C397" s="369"/>
      <c r="D397" s="319" t="s">
        <v>228</v>
      </c>
      <c r="E397" s="320"/>
      <c r="F397" s="320"/>
      <c r="G397" s="320"/>
      <c r="H397" s="321"/>
      <c r="I397" s="343"/>
      <c r="J397" s="140">
        <f t="shared" si="10"/>
        <v>0</v>
      </c>
      <c r="K397" s="81" t="str">
        <f t="shared" si="11"/>
        <v/>
      </c>
      <c r="L397" s="147">
        <v>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1044</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0</v>
      </c>
      <c r="K405" s="81" t="str">
        <f t="shared" ref="K405:K422" si="13">IF(OR(COUNTIF(L405:L405,"未確認")&gt;0,COUNTIF(L405:L405,"~*")&gt;0),"※","")</f>
        <v/>
      </c>
      <c r="L405" s="147">
        <v>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0</v>
      </c>
      <c r="K407" s="81" t="str">
        <f t="shared" si="13"/>
        <v/>
      </c>
      <c r="L407" s="147">
        <v>0</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0</v>
      </c>
      <c r="K413" s="81" t="str">
        <f t="shared" si="13"/>
        <v/>
      </c>
      <c r="L413" s="147">
        <v>0</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0</v>
      </c>
      <c r="K415" s="81" t="str">
        <f t="shared" si="13"/>
        <v/>
      </c>
      <c r="L415" s="147">
        <v>0</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1044</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0</v>
      </c>
      <c r="K430" s="193" t="str">
        <f>IF(OR(COUNTIF(L430:L430,"未確認")&gt;0,COUNTIF(L430:L430,"~*")&gt;0),"※","")</f>
        <v/>
      </c>
      <c r="L430" s="147">
        <v>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0</v>
      </c>
      <c r="K433" s="193" t="str">
        <f>IF(OR(COUNTIF(L433:L433,"未確認")&gt;0,COUNTIF(L433:L433,"~*")&gt;0),"※","")</f>
        <v/>
      </c>
      <c r="L433" s="147">
        <v>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1044</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1044</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1044</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1045</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1044</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1045</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1044</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1045</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1044</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1045</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1044</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1045</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1044</v>
      </c>
    </row>
    <row r="544" spans="1:22" s="1" customFormat="1" ht="20.25" customHeight="1">
      <c r="A544" s="243"/>
      <c r="C544" s="62"/>
      <c r="D544" s="3"/>
      <c r="E544" s="3"/>
      <c r="F544" s="3"/>
      <c r="G544" s="3"/>
      <c r="H544" s="286"/>
      <c r="I544" s="67" t="s">
        <v>36</v>
      </c>
      <c r="J544" s="68"/>
      <c r="K544" s="186"/>
      <c r="L544" s="70" t="s">
        <v>1045</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1043</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1044</v>
      </c>
    </row>
    <row r="589" spans="1:22" s="1" customFormat="1" ht="20.25" customHeight="1">
      <c r="A589" s="243"/>
      <c r="C589" s="62"/>
      <c r="D589" s="3"/>
      <c r="E589" s="3"/>
      <c r="F589" s="3"/>
      <c r="G589" s="3"/>
      <c r="H589" s="286"/>
      <c r="I589" s="67" t="s">
        <v>36</v>
      </c>
      <c r="J589" s="68"/>
      <c r="K589" s="186"/>
      <c r="L589" s="70" t="s">
        <v>1045</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1044</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1044</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1044</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1044</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1044</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1044</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51</v>
      </c>
      <c r="K694" s="201" t="str">
        <f>IF(OR(COUNTIF(L694:L694,"未確認")&gt;0,COUNTIF(L694:L694,"*")&gt;0),"※","")</f>
        <v/>
      </c>
      <c r="L694" s="117">
        <v>51</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1044</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F4051CD-BC22-4B51-850F-DC40309B7FA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2019-12-23T01:08:19Z</dcterms:modified>
</cp:coreProperties>
</file>