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C597FBB-7108-4507-AE9E-707CC75F3F6C}"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<sst xmlns="http://schemas.openxmlformats.org/spreadsheetml/2006/main" count="3478" uniqueCount="1055">
  <si>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</si>
  <si>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</si>
  <si>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</si>
  <si>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</si>
  <si>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</si>
  <si>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</si>
  <si>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</si>
  <si>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</si>
  <si>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</si>
  <si>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</si>
  <si>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</si>
  <si>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</si>
  <si>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</si>
  <si>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</si>
  <si>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</si>
  <si>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</si>
  <si>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</si>
  <si>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</si>
  <si>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</si>
  <si>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</si>
  <si>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</si>
  <si>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</si>
  <si>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</si>
  <si>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</si>
  <si>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</si>
  <si>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</si>
  <si>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</si>
  <si>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</si>
  <si>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</si>
  <si>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</si>
  <si>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</si>
  <si>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</si>
  <si>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</si>
  <si>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</si>
  <si>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</si>
  <si>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</si>
  <si>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</si>
  <si>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</si>
  <si>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</si>
  <si>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</si>
  <si>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</si>
  <si>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</si>
  <si>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</si>
  <si>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</si>
  <si>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</si>
  <si>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</si>
  <si>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</si>
  <si>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</si>
  <si>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</si>
  <si>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</si>
  <si>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</si>
  <si>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</si>
  <si>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</si>
  <si>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</si>
  <si>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</si>
  <si>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</si>
  <si>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</si>
  <si>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</si>
  <si>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</si>
  <si>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</si>
  <si>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</si>
  <si>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</si>
  <si>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</si>
  <si>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</si>
  <si>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</si>
  <si>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</si>
  <si>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</si>
  <si>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</si>
  <si>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</si>
  <si>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</si>
  <si>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</si>
  <si>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</si>
  <si>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</si>
  <si>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</si>
  <si>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</si>
  <si>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</si>
  <si>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</si>
  <si>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</si>
  <si>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</si>
  <si>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</si>
  <si>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</si>
  <si>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</si>
  <si>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</si>
  <si>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</si>
  <si>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</si>
  <si>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</si>
  <si>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</si>
  <si>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</si>
  <si>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</si>
  <si>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</si>
  <si>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</si>
  <si>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</si>
  <si>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</si>
  <si>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</si>
  <si>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</si>
  <si>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</si>
  <si>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</si>
  <si>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</si>
  <si>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</si>
  <si>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</si>
  <si>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</si>
  <si>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</si>
  <si>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</si>
  <si>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</si>
  <si>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</si>
  <si>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</si>
  <si>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</si>
  <si>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</si>
  <si>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</si>
  <si>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</si>
  <si>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</si>
  <si>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</si>
  <si>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</si>
  <si>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</si>
  <si>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</si>
  <si>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</si>
  <si>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</si>
  <si>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</si>
  <si>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</si>
  <si>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</si>
  <si>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</si>
  <si>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</si>
  <si>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</si>
  <si>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</si>
  <si>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</si>
  <si>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</si>
  <si>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</si>
  <si>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</si>
  <si>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</si>
  <si>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</si>
  <si>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</si>
  <si>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</si>
  <si>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</si>
  <si>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</si>
  <si>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</si>
  <si>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</si>
  <si>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</si>
  <si>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</si>
  <si>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</si>
  <si>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</si>
  <si>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</si>
  <si>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</si>
  <si>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</si>
  <si>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</si>
  <si>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</si>
  <si>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</si>
  <si>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</si>
  <si>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</si>
  <si>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</si>
  <si>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</si>
  <si>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</si>
  <si>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</si>
  <si>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</si>
  <si>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</si>
  <si>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</si>
  <si>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</si>
  <si>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</si>
  <si>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</si>
  <si>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</si>
  <si>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</si>
  <si>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</si>
  <si>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</si>
  <si>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</si>
  <si>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</si>
  <si>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</si>
  <si>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</si>
  <si>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</si>
  <si>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</si>
  <si>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</si>
  <si>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</si>
  <si>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</si>
  <si>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</si>
  <si>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</si>
  <si>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</si>
  <si>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</si>
  <si>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</si>
  <si>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</si>
  <si>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</si>
  <si>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</si>
  <si>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</si>
  <si>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</si>
  <si>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</si>
  <si>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</si>
  <si>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</si>
  <si>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</si>
  <si>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</si>
  <si>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</si>
  <si>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</si>
  <si>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</si>
  <si>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</si>
  <si>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</si>
  <si>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</si>
  <si>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</si>
  <si>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</si>
  <si>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</si>
  <si>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</si>
  <si>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</si>
  <si>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</si>
  <si>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</si>
  <si>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</si>
  <si>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</si>
  <si>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</si>
  <si>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</si>
  <si>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</si>
  <si>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</si>
  <si>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</si>
  <si>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</si>
  <si>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</si>
  <si>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</si>
  <si>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</si>
  <si>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</si>
  <si>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</si>
  <si>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</si>
  <si>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</si>
  <si>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</si>
  <si>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</si>
  <si>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</si>
  <si>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</si>
  <si>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</si>
  <si>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</si>
  <si>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</si>
  <si>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</si>
  <si>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</si>
  <si>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</si>
  <si>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</si>
  <si>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</si>
  <si>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</si>
  <si>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</si>
  <si>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</si>
  <si>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</si>
  <si>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</si>
  <si>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</si>
  <si>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</si>
  <si>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</si>
  <si>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</si>
  <si>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</si>
  <si>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</si>
  <si>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</si>
  <si>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</si>
  <si>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</si>
  <si>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</si>
  <si>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</si>
  <si>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</si>
  <si>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</si>
  <si>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</si>
  <si>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</si>
  <si>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</si>
  <si>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</si>
  <si>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</si>
  <si>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</si>
  <si>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</si>
  <si>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</si>
  <si>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</si>
  <si>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</si>
  <si>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</si>
  <si>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</si>
  <si>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</si>
  <si>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</si>
  <si>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</si>
  <si>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</si>
  <si>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</si>
  <si>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</si>
  <si>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</si>
  <si>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</si>
  <si>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</si>
  <si>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</si>
  <si>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</si>
  <si>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</si>
  <si>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</si>
  <si>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</si>
  <si>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</si>
  <si>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</si>
  <si>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</si>
  <si>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</si>
  <si>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</si>
  <si>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</si>
  <si>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</si>
  <si>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</si>
  <si>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</si>
  <si>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</si>
  <si>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</si>
  <si>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</si>
  <si>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</si>
  <si>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</si>
  <si>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</si>
  <si>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</si>
  <si>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</si>
  <si>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</si>
  <si>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</si>
  <si>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</si>
  <si>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</si>
  <si>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</si>
  <si>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</si>
  <si>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</si>
  <si>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</si>
  <si>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</si>
  <si>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</si>
  <si>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</si>
  <si>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</si>
  <si>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</si>
  <si>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</si>
  <si>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</si>
  <si>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</si>
  <si>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</si>
  <si>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</si>
  <si>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</si>
  <si>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</si>
  <si>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</si>
  <si>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</si>
  <si>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</si>
  <si>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</si>
  <si>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</si>
  <si>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</si>
  <si>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</si>
  <si>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</si>
  <si>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</si>
  <si>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</si>
  <si>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</si>
  <si>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</si>
  <si>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</si>
  <si>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</si>
  <si>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</si>
  <si>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</si>
  <si>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</si>
  <si>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</si>
  <si>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</si>
  <si>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</si>
  <si>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</si>
  <si>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</si>
  <si>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</si>
  <si>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</si>
  <si>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</si>
  <si>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</si>
  <si>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</si>
  <si>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</si>
  <si>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</si>
  <si>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</si>
  <si>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</si>
  <si>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</si>
  <si>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</si>
  <si>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</si>
  <si>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</si>
  <si>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</si>
  <si>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</si>
  <si>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</si>
  <si>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</si>
  <si>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</si>
  <si>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</si>
  <si>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</si>
  <si>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</si>
  <si>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</si>
  <si>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</si>
  <si>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</si>
  <si>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</si>
  <si>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</si>
  <si>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</si>
  <si>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</si>
  <si>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</si>
  <si>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</si>
  <si>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</si>
  <si>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</si>
  <si>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</si>
  <si>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</si>
  <si>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</si>
  <si>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</si>
  <si>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</si>
  <si>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</si>
  <si>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</si>
  <si>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</si>
  <si>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</si>
  <si>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</si>
  <si>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</si>
  <si>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</si>
  <si>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</si>
  <si>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</si>
  <si>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</si>
  <si>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</si>
  <si>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</si>
  <si>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</si>
  <si>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</si>
  <si>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</si>
  <si>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</si>
  <si>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</si>
  <si>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</si>
  <si>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</si>
  <si>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</si>
  <si>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</si>
  <si>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</si>
  <si>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</si>
  <si>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</si>
  <si>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</si>
  <si>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</si>
  <si>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</si>
  <si>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</si>
  <si>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</si>
  <si>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</si>
  <si>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</si>
  <si>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</si>
  <si>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</si>
  <si>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</si>
  <si>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</si>
  <si>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</si>
  <si>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</si>
  <si>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</si>
  <si>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</si>
  <si>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</si>
  <si>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</si>
  <si>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</si>
  <si>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</si>
  <si>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</si>
  <si>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</si>
  <si>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</si>
  <si>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</si>
  <si>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</si>
  <si>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</si>
  <si>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</si>
  <si>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</si>
  <si>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</si>
  <si>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</si>
  <si>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</si>
  <si>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</si>
  <si>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</si>
  <si>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</si>
  <si>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</si>
  <si>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</si>
  <si>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</si>
  <si>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</si>
  <si>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</si>
  <si>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</si>
  <si>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</si>
  <si>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</si>
  <si>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</si>
  <si>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</si>
  <si>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</si>
  <si>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</si>
  <si>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</si>
  <si>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</si>
  <si>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</si>
  <si>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</si>
  <si>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</si>
  <si>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</si>
  <si>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</si>
  <si>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</si>
  <si>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</si>
  <si>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</si>
  <si>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</si>
  <si>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</si>
  <si>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</si>
  <si>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</si>
  <si>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</si>
  <si>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</si>
  <si>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</si>
  <si>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</si>
  <si>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</si>
  <si>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</si>
  <si>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</si>
  <si>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</si>
  <si>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</si>
  <si>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</si>
  <si>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</si>
  <si>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</si>
  <si>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</si>
  <si>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</si>
  <si>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</si>
  <si>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</si>
  <si>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</si>
  <si>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</si>
  <si>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</si>
  <si>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</si>
  <si>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</si>
  <si>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</si>
  <si>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</si>
  <si>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</si>
  <si>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</si>
  <si>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</si>
  <si>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</si>
  <si>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</si>
  <si>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</si>
  <si>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</si>
  <si>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</si>
  <si>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</si>
  <si>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</si>
  <si>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</si>
  <si>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</si>
  <si>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</si>
  <si>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</si>
  <si>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</si>
  <si>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</si>
  <si>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</si>
  <si>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</si>
  <si>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</si>
  <si>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</si>
  <si>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</si>
  <si>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</si>
  <si>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</si>
  <si>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</si>
  <si>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</si>
  <si>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</si>
  <si>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</si>
  <si>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</si>
  <si>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</si>
  <si>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</si>
  <si>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</si>
  <si>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</si>
  <si>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</si>
  <si>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</si>
  <si>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</si>
  <si>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</si>
  <si>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</si>
  <si>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</si>
  <si>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</si>
  <si>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</si>
  <si>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</si>
  <si>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</si>
  <si>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</si>
  <si>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</si>
  <si>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</si>
  <si>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</si>
  <si>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</si>
  <si>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</si>
  <si>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</si>
  <si>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</si>
  <si>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</si>
  <si>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</si>
  <si>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</si>
  <si>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</si>
  <si>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</si>
  <si>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</si>
  <si>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</si>
  <si>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</si>
  <si>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</si>
  <si>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</si>
  <si>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</si>
  <si>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</si>
  <si>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</si>
  <si>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</si>
  <si>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</si>
  <si>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</si>
  <si>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</si>
  <si>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</si>
  <si>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</si>
  <si>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</si>
  <si>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</si>
  <si>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</si>
  <si>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</si>
  <si>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</si>
  <si>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</si>
  <si>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</si>
  <si>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</si>
  <si>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</si>
  <si>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</si>
  <si>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</si>
  <si>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</si>
  <si>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</si>
  <si>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</si>
  <si>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</si>
  <si>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</si>
  <si>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</si>
  <si>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</si>
  <si>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</si>
  <si>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</si>
  <si>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</si>
  <si>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</si>
  <si>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</si>
  <si>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</si>
  <si>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</si>
  <si>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</si>
  <si>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</si>
  <si>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</si>
  <si>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</si>
  <si>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</si>
  <si>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</si>
  <si>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</si>
  <si>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</si>
  <si>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</si>
  <si>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</si>
  <si>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</si>
  <si>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</si>
  <si>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</si>
  <si>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</si>
  <si>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</si>
  <si>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</si>
  <si>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</si>
  <si>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</si>
  <si>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</si>
  <si>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</si>
  <si>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</si>
  <si>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</si>
  <si>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</si>
  <si>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</si>
  <si>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</si>
  <si>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</si>
  <si>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</si>
  <si>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</si>
  <si>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</si>
  <si>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</si>
  <si>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</si>
  <si>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</si>
  <si>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</si>
  <si>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</si>
  <si>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</si>
  <si>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</si>
  <si>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</si>
  <si>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</si>
  <si>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</si>
  <si>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</si>
  <si>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</si>
  <si>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</si>
  <si>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</si>
  <si>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</si>
  <si>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</si>
  <si>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</si>
  <si>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</si>
  <si>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</si>
  <si>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</si>
  <si>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</si>
  <si>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</si>
  <si>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</si>
  <si>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</si>
  <si>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</si>
  <si>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</si>
  <si>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</si>
  <si>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</si>
  <si>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</si>
  <si>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</si>
  <si>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</si>
  <si>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</si>
  <si>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</si>
  <si>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</si>
  <si>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</si>
  <si>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</si>
  <si>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</si>
  <si>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</si>
  <si>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</si>
  <si>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</si>
  <si>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</si>
  <si>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</si>
  <si>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</si>
  <si>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</si>
  <si>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</si>
  <si>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</si>
  <si>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</si>
  <si>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</si>
  <si>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</si>
  <si>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</si>
  <si>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</si>
  <si>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</si>
  <si>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</si>
  <si>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</si>
  <si>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</si>
  <si>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</si>
  <si>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</si>
  <si>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</si>
  <si>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</si>
  <si>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</si>
  <si>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</si>
  <si>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</si>
  <si>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</si>
  <si>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</si>
  <si>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</si>
  <si>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</si>
  <si>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</si>
  <si>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</si>
  <si>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</si>
  <si>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</si>
  <si>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</si>
  <si>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</si>
  <si>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</si>
  <si>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</si>
  <si>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</si>
  <si>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</si>
  <si>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</si>
  <si>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</si>
  <si>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</si>
  <si>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</si>
  <si>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</si>
  <si>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</si>
  <si>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</si>
  <si>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</si>
  <si>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</si>
  <si>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</si>
  <si>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</si>
  <si>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</si>
  <si>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</si>
  <si>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</si>
  <si>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</si>
  <si>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</si>
  <si>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</si>
  <si>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</si>
  <si>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</si>
  <si>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</si>
  <si>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</si>
  <si>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</si>
  <si>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</si>
  <si>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</si>
  <si>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</si>
  <si>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</si>
  <si>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</si>
  <si>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</si>
  <si>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</si>
  <si>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</si>
  <si>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</si>
  <si>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</si>
  <si>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</si>
  <si>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</si>
  <si>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</si>
  <si>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</si>
  <si>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</si>
  <si>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</si>
  <si>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</si>
  <si>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</si>
  <si>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</si>
  <si>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</si>
  <si>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</si>
  <si>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</si>
  <si>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</si>
  <si>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</si>
  <si>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</si>
  <si>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</si>
  <si>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</si>
  <si>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</si>
  <si>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</si>
  <si>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</si>
  <si>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</si>
  <si>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</si>
  <si>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</si>
  <si>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</si>
  <si>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</si>
  <si>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</si>
  <si>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</si>
  <si>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</si>
  <si>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</si>
  <si>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</si>
  <si>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</si>
  <si>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</si>
  <si>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</si>
  <si>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</si>
  <si>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</si>
  <si>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</si>
  <si>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</si>
  <si>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</si>
  <si>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</si>
  <si>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</si>
  <si>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</si>
  <si>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</si>
  <si>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</si>
  <si>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</si>
  <si>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</si>
  <si>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</si>
  <si>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</si>
  <si>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</si>
  <si>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</si>
  <si>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</si>
  <si>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</si>
  <si>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</si>
  <si>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</si>
  <si>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</si>
  <si>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</si>
  <si>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</si>
  <si>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</si>
  <si>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</si>
  <si>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</si>
  <si>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</si>
  <si>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</si>
  <si>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</si>
  <si>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</si>
  <si>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</si>
  <si>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</si>
  <si>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</si>
  <si>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</si>
  <si>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</si>
  <si>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</si>
  <si>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</si>
  <si>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</si>
  <si>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</si>
  <si>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</si>
  <si>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</si>
  <si>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</si>
  <si>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</si>
  <si>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</si>
  <si>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</si>
  <si>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</si>
  <si>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</si>
  <si>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</si>
  <si>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</si>
  <si>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</si>
  <si>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</si>
  <si>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</si>
  <si>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</si>
  <si>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</si>
  <si>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</si>
  <si>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</si>
  <si>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</si>
  <si>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</si>
  <si>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</si>
  <si>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</si>
  <si>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</si>
  <si>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</si>
  <si>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</si>
  <si>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</si>
  <si>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</si>
  <si>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</si>
  <si>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</si>
  <si>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</si>
  <si>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</si>
  <si>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</si>
  <si>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</si>
  <si>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</si>
  <si>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</si>
  <si>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</si>
  <si>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</si>
  <si>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</si>
  <si>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</si>
  <si>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</si>
  <si>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</si>
  <si>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</si>
  <si>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</si>
  <si>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</si>
  <si>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</si>
  <si>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</si>
  <si>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</si>
  <si>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</si>
  <si>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</si>
  <si>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</si>
  <si>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</si>
  <si>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</si>
  <si>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</si>
  <si>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</si>
  <si>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</si>
  <si>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</si>
  <si>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</si>
  <si>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</si>
  <si>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</si>
  <si>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</si>
  <si>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</si>
  <si>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</si>
  <si>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</si>
  <si>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</si>
  <si>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</si>
  <si>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</si>
  <si>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</si>
  <si>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</si>
  <si>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</si>
  <si>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</si>
  <si>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</si>
  <si>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</si>
  <si>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</si>
  <si>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</si>
  <si>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</si>
  <si>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</si>
  <si>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</si>
  <si>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</si>
  <si>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</si>
  <si>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</si>
  <si>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</si>
  <si>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</si>
  <si>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</si>
  <si>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</si>
  <si>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</si>
  <si>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</si>
  <si>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</si>
  <si>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</si>
  <si>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</si>
  <si>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</si>
  <si>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</si>
  <si>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</si>
  <si>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</si>
  <si>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</si>
  <si>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</si>
  <si>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</si>
  <si>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</si>
  <si>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</si>
  <si>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</si>
  <si>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</si>
  <si>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</si>
  <si>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</si>
  <si>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</si>
  <si>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</si>
  <si>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</si>
  <si>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</si>
  <si>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</si>
  <si>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</si>
  <si>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</si>
  <si>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</si>
  <si>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</si>
  <si>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</si>
  <si>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</si>
  <si>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</si>
  <si>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</si>
  <si>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</si>
  <si>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</si>
  <si>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</si>
  <si>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</si>
  <si>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</si>
  <si>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</si>
  <si>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</si>
  <si>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</si>
  <si>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</si>
  <si>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</si>
  <si>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</si>
  <si>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</si>
  <si>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</si>
  <si>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</si>
  <si>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</si>
  <si>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</si>
  <si>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</si>
  <si>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</si>
  <si>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</si>
  <si>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</si>
  <si>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</si>
  <si>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</si>
  <si>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</si>
  <si>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</si>
  <si>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</si>
  <si>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</si>
  <si>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</si>
  <si>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</si>
  <si>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</si>
  <si>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</si>
  <si>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</si>
  <si>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</si>
  <si>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</si>
  <si>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</si>
  <si>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</si>
  <si>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</si>
  <si>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</si>
  <si>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</si>
  <si>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</si>
  <si>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</si>
  <si>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</si>
  <si>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</si>
  <si>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</si>
  <si>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</si>
  <si>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</si>
  <si>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</si>
  <si>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</si>
  <si>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</si>
  <si>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</si>
  <si>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</si>
  <si>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</si>
  <si>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</si>
  <si>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</si>
  <si>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</si>
  <si>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</si>
  <si>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</si>
  <si>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</si>
  <si>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</si>
  <si>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</si>
  <si>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</si>
  <si>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</si>
  <si>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</si>
  <si>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</si>
  <si>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</si>
  <si>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</si>
  <si>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</si>
  <si>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</si>
  <si>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</si>
  <si>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</si>
  <si>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</si>
  <si>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</si>
  <si>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</si>
  <si>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</si>
  <si>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</si>
  <si>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</si>
  <si>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</si>
  <si>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</si>
  <si>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</si>
  <si>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</si>
  <si>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</si>
  <si>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</si>
  <si>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</si>
  <si>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</si>
  <si>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</si>
  <si>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</si>
  <si>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</si>
  <si>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</si>
  <si>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</si>
  <si>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</si>
  <si>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</si>
  <si>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</si>
  <si>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</si>
  <si>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</si>
  <si>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</si>
  <si>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</si>
  <si>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</si>
  <si>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</si>
  <si>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</si>
  <si>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</si>
  <si>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</si>
  <si>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</si>
  <si>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</si>
  <si>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</si>
  <si>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</si>
  <si>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</si>
  <si>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</si>
  <si>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</si>
  <si>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</si>
  <si>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</si>
  <si>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</si>
  <si>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</si>
  <si>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</si>
  <si>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</si>
  <si>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</si>
  <si>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</si>
  <si>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</si>
  <si>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</si>
  <si>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</si>
  <si>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</si>
  <si>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</si>
  <si>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</si>
  <si>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</si>
  <si>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</si>
  <si>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</si>
  <si>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</si>
  <si>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</si>
  <si>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</si>
  <si>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</si>
  <si>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</si>
  <si>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</si>
  <si>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</si>
  <si>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</si>
  <si>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</si>
  <si>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</si>
  <si>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</si>
  <si>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</si>
  <si>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</si>
  <si>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</si>
  <si>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</si>
  <si>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</si>
  <si>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</si>
  <si>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</si>
  <si>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</si>
  <si>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</si>
  <si>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</si>
  <si>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</si>
  <si>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</si>
  <si>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</si>
  <si>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総合病院　京都南病院</t>
    <phoneticPr fontId="3"/>
  </si>
  <si>
    <t>〒600-8876 京都市下京区西七条南中野町８</t>
    <phoneticPr fontId="3"/>
  </si>
  <si>
    <t>〇</t>
  </si>
  <si>
    <t>医療法人</t>
  </si>
  <si>
    <t>複数の診療科で活用</t>
  </si>
  <si>
    <t>内科</t>
  </si>
  <si>
    <t>眼科</t>
  </si>
  <si>
    <t>外科</t>
  </si>
  <si>
    <t>ＤＰＣ病院ではない</t>
  </si>
  <si>
    <t>有</t>
  </si>
  <si>
    <t>-</t>
    <phoneticPr fontId="3"/>
  </si>
  <si>
    <t>1階南病棟</t>
  </si>
  <si>
    <t>急性期機能</t>
  </si>
  <si>
    <t>地域包括ケア病棟入院料１</t>
  </si>
  <si>
    <t>2階北病棟</t>
  </si>
  <si>
    <t>3階北病棟</t>
  </si>
  <si>
    <t>3階南病棟</t>
  </si>
  <si>
    <t>3階西病棟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</si>
</sst>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8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1051</v>
      </c>
      <c r="N9" s="282" t="s">
        <v>1052</v>
      </c>
      <c r="O9" s="282" t="s">
        <v>1053</v>
      </c>
      <c r="P9" s="282" t="s">
        <v>1054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1051</v>
      </c>
      <c r="N22" s="282" t="s">
        <v>1052</v>
      </c>
      <c r="O22" s="282" t="s">
        <v>1053</v>
      </c>
      <c r="P22" s="282" t="s">
        <v>1054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1051</v>
      </c>
      <c r="N35" s="282" t="s">
        <v>1052</v>
      </c>
      <c r="O35" s="282" t="s">
        <v>1053</v>
      </c>
      <c r="P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1051</v>
      </c>
      <c r="N44" s="282" t="s">
        <v>1052</v>
      </c>
      <c r="O44" s="282" t="s">
        <v>1053</v>
      </c>
      <c r="P44" s="282" t="s">
        <v>1054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1052</v>
      </c>
      <c r="O89" s="262" t="s">
        <v>1053</v>
      </c>
      <c r="P89" s="262" t="s">
        <v>1054</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1053</v>
      </c>
      <c r="P97" s="66" t="s">
        <v>1054</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199</v>
      </c>
      <c r="K99" s="237" t="str">
        <f>IF(OR(COUNTIF(L99:P99,"未確認")&gt;0,COUNTIF(L99:P99,"~*")&gt;0),"※","")</f>
        <v/>
      </c>
      <c r="L99" s="258">
        <v>34</v>
      </c>
      <c r="M99" s="258">
        <v>40</v>
      </c>
      <c r="N99" s="258">
        <v>45</v>
      </c>
      <c r="O99" s="258">
        <v>40</v>
      </c>
      <c r="P99" s="258">
        <v>40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IF(OR(COUNTIF(L101:P101,"未確認")&gt;0,COUNTIF(L101:P101,"~*")&gt;0),"※","")</f>
        <v/>
      </c>
      <c r="L101" s="258">
        <v>34</v>
      </c>
      <c r="M101" s="258">
        <v>40</v>
      </c>
      <c r="N101" s="258">
        <v>45</v>
      </c>
      <c r="O101" s="258">
        <v>40</v>
      </c>
      <c r="P101" s="258">
        <v>40</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IF(OR(COUNTIF(L101:P101,"未確認")&gt;0,COUNTIF(L101:P101,"~*")&gt;0),"※","")</f>
        <v/>
      </c>
      <c r="L102" s="258">
        <v>34</v>
      </c>
      <c r="M102" s="258">
        <v>40</v>
      </c>
      <c r="N102" s="258">
        <v>45</v>
      </c>
      <c r="O102" s="258">
        <v>40</v>
      </c>
      <c r="P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1053</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1044</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1043</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1053</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1050</v>
      </c>
      <c r="N131" s="98" t="s">
        <v>535</v>
      </c>
      <c r="O131" s="98" t="s">
        <v>1050</v>
      </c>
      <c r="P131" s="98" t="s">
        <v>535</v>
      </c>
    </row>
    <row r="132" spans="1:22" s="83" customFormat="1" ht="34.5" customHeight="1">
      <c r="A132" s="244" t="s">
        <v>621</v>
      </c>
      <c r="B132" s="84"/>
      <c r="C132" s="295"/>
      <c r="D132" s="297"/>
      <c r="E132" s="320" t="s">
        <v>58</v>
      </c>
      <c r="F132" s="321"/>
      <c r="G132" s="321"/>
      <c r="H132" s="322"/>
      <c r="I132" s="389"/>
      <c r="J132" s="101"/>
      <c r="K132" s="102"/>
      <c r="L132" s="82">
        <v>34</v>
      </c>
      <c r="M132" s="82">
        <v>40</v>
      </c>
      <c r="N132" s="82">
        <v>45</v>
      </c>
      <c r="O132" s="82">
        <v>40</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1053</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132</v>
      </c>
      <c r="K167" s="264" t="str">
        <f t="shared" si="3"/>
        <v/>
      </c>
      <c r="L167" s="117">
        <v>35</v>
      </c>
      <c r="M167" s="117">
        <v>0</v>
      </c>
      <c r="N167" s="117">
        <v>50</v>
      </c>
      <c r="O167" s="117">
        <v>0</v>
      </c>
      <c r="P167" s="117">
        <v>47</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116</v>
      </c>
      <c r="K200" s="264" t="str">
        <f t="shared" si="5"/>
        <v/>
      </c>
      <c r="L200" s="117">
        <v>0</v>
      </c>
      <c r="M200" s="117">
        <v>52</v>
      </c>
      <c r="N200" s="117">
        <v>0</v>
      </c>
      <c r="O200" s="117">
        <v>64</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c r="O220" s="117" t="s">
        <v>541</v>
      </c>
      <c r="P220" s="117" t="s">
        <v>541</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1053</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1053</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1053</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1053</v>
      </c>
      <c r="P253" s="66" t="s">
        <v>1054</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1053</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74</v>
      </c>
      <c r="K269" s="81" t="str">
        <f t="shared" si="8"/>
        <v/>
      </c>
      <c r="L269" s="147">
        <v>14</v>
      </c>
      <c r="M269" s="147">
        <v>16</v>
      </c>
      <c r="N269" s="147">
        <v>15</v>
      </c>
      <c r="O269" s="147">
        <v>16</v>
      </c>
      <c r="P269" s="147">
        <v>13</v>
      </c>
    </row>
    <row r="270" spans="1:22" s="83" customFormat="1" ht="34.5" customHeight="1">
      <c r="A270" s="249" t="s">
        <v>725</v>
      </c>
      <c r="B270" s="120"/>
      <c r="C270" s="371"/>
      <c r="D270" s="371"/>
      <c r="E270" s="371"/>
      <c r="F270" s="371"/>
      <c r="G270" s="371" t="s">
        <v>148</v>
      </c>
      <c r="H270" s="371"/>
      <c r="I270" s="404"/>
      <c r="J270" s="266">
        <f t="shared" si="9"/>
        <v>12.899999999999999</v>
      </c>
      <c r="K270" s="81" t="str">
        <f t="shared" si="8"/>
        <v/>
      </c>
      <c r="L270" s="148">
        <v>2</v>
      </c>
      <c r="M270" s="148">
        <v>3.1</v>
      </c>
      <c r="N270" s="148">
        <v>2.2000000000000002</v>
      </c>
      <c r="O270" s="148">
        <v>2.4</v>
      </c>
      <c r="P270" s="148">
        <v>3.2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0</v>
      </c>
      <c r="N271" s="147">
        <v>1</v>
      </c>
      <c r="O271" s="147">
        <v>1</v>
      </c>
      <c r="P271" s="147">
        <v>1</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0.3</v>
      </c>
      <c r="M272" s="148">
        <v>1</v>
      </c>
      <c r="N272" s="148">
        <v>0</v>
      </c>
      <c r="O272" s="148">
        <v>1</v>
      </c>
      <c r="P272" s="148">
        <v>0</v>
      </c>
    </row>
    <row r="273" spans="1:16" s="83" customFormat="1" ht="34.5" customHeight="1">
      <c r="A273" s="249" t="s">
        <v>727</v>
      </c>
      <c r="B273" s="120"/>
      <c r="C273" s="371" t="s">
        <v>152</v>
      </c>
      <c r="D273" s="372"/>
      <c r="E273" s="372"/>
      <c r="F273" s="372"/>
      <c r="G273" s="371" t="s">
        <v>146</v>
      </c>
      <c r="H273" s="371"/>
      <c r="I273" s="404"/>
      <c r="J273" s="266">
        <f t="shared" si="9"/>
        <v>22</v>
      </c>
      <c r="K273" s="81" t="str">
        <f t="shared" si="8"/>
        <v/>
      </c>
      <c r="L273" s="147">
        <v>2</v>
      </c>
      <c r="M273" s="147">
        <v>6</v>
      </c>
      <c r="N273" s="147">
        <v>4</v>
      </c>
      <c r="O273" s="147">
        <v>7</v>
      </c>
      <c r="P273" s="147">
        <v>3</v>
      </c>
    </row>
    <row r="274" spans="1:16" s="83" customFormat="1" ht="34.5" customHeight="1">
      <c r="A274" s="249" t="s">
        <v>727</v>
      </c>
      <c r="B274" s="120"/>
      <c r="C274" s="372"/>
      <c r="D274" s="372"/>
      <c r="E274" s="372"/>
      <c r="F274" s="372"/>
      <c r="G274" s="371" t="s">
        <v>148</v>
      </c>
      <c r="H274" s="371"/>
      <c r="I274" s="404"/>
      <c r="J274" s="266">
        <f t="shared" si="9"/>
        <v>4.1999999999999993</v>
      </c>
      <c r="K274" s="81" t="str">
        <f t="shared" si="8"/>
        <v/>
      </c>
      <c r="L274" s="148">
        <v>0.3</v>
      </c>
      <c r="M274" s="148">
        <v>2</v>
      </c>
      <c r="N274" s="148">
        <v>0.8</v>
      </c>
      <c r="O274" s="148">
        <v>1</v>
      </c>
      <c r="P274" s="148">
        <v>0.1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6.7</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2</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1.2</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1053</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1053</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1053</v>
      </c>
      <c r="P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1053</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1961</v>
      </c>
      <c r="K392" s="81" t="str">
        <f t="shared" ref="K392:K397" si="12">IF(OR(COUNTIF(L392:P392,"未確認")&gt;0,COUNTIF(L392:P392,"~*")&gt;0),"※","")</f>
        <v/>
      </c>
      <c r="L392" s="147">
        <v>207</v>
      </c>
      <c r="M392" s="147">
        <v>504</v>
      </c>
      <c r="N392" s="147">
        <v>375</v>
      </c>
      <c r="O392" s="147">
        <v>469</v>
      </c>
      <c r="P392" s="147">
        <v>406</v>
      </c>
    </row>
    <row r="393" spans="1:22" s="83" customFormat="1" ht="34.5" customHeight="1">
      <c r="A393" s="249" t="s">
        <v>773</v>
      </c>
      <c r="B393" s="84"/>
      <c r="C393" s="370"/>
      <c r="D393" s="380"/>
      <c r="E393" s="320" t="s">
        <v>224</v>
      </c>
      <c r="F393" s="321"/>
      <c r="G393" s="321"/>
      <c r="H393" s="322"/>
      <c r="I393" s="343"/>
      <c r="J393" s="140">
        <f t="shared" si="11"/>
        <v>1801</v>
      </c>
      <c r="K393" s="81" t="str">
        <f t="shared" si="12"/>
        <v/>
      </c>
      <c r="L393" s="147">
        <v>186</v>
      </c>
      <c r="M393" s="147">
        <v>467</v>
      </c>
      <c r="N393" s="147">
        <v>344</v>
      </c>
      <c r="O393" s="147">
        <v>441</v>
      </c>
      <c r="P393" s="147">
        <v>363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160</v>
      </c>
      <c r="K395" s="81" t="str">
        <f t="shared" si="12"/>
        <v/>
      </c>
      <c r="L395" s="147">
        <v>21</v>
      </c>
      <c r="M395" s="147">
        <v>37</v>
      </c>
      <c r="N395" s="147">
        <v>31</v>
      </c>
      <c r="O395" s="147">
        <v>28</v>
      </c>
      <c r="P395" s="147">
        <v>43</v>
      </c>
    </row>
    <row r="396" spans="1:22" s="83" customFormat="1" ht="34.5" customHeight="1">
      <c r="A396" s="250" t="s">
        <v>776</v>
      </c>
      <c r="B396" s="1"/>
      <c r="C396" s="370"/>
      <c r="D396" s="320" t="s">
        <v>227</v>
      </c>
      <c r="E396" s="321"/>
      <c r="F396" s="321"/>
      <c r="G396" s="321"/>
      <c r="H396" s="322"/>
      <c r="I396" s="343"/>
      <c r="J396" s="140">
        <f t="shared" si="11"/>
        <v>67974</v>
      </c>
      <c r="K396" s="81" t="str">
        <f t="shared" si="12"/>
        <v/>
      </c>
      <c r="L396" s="147">
        <v>11811</v>
      </c>
      <c r="M396" s="147">
        <v>13679</v>
      </c>
      <c r="N396" s="147">
        <v>15277</v>
      </c>
      <c r="O396" s="147">
        <v>13923</v>
      </c>
      <c r="P396" s="147">
        <v>13284</v>
      </c>
    </row>
    <row r="397" spans="1:22" s="83" customFormat="1" ht="34.5" customHeight="1">
      <c r="A397" s="250" t="s">
        <v>777</v>
      </c>
      <c r="B397" s="119"/>
      <c r="C397" s="370"/>
      <c r="D397" s="320" t="s">
        <v>228</v>
      </c>
      <c r="E397" s="321"/>
      <c r="F397" s="321"/>
      <c r="G397" s="321"/>
      <c r="H397" s="322"/>
      <c r="I397" s="344"/>
      <c r="J397" s="140">
        <f t="shared" si="11"/>
        <v>2015</v>
      </c>
      <c r="K397" s="81" t="str">
        <f t="shared" si="12"/>
        <v/>
      </c>
      <c r="L397" s="147">
        <v>213</v>
      </c>
      <c r="M397" s="147">
        <v>520</v>
      </c>
      <c r="N397" s="147">
        <v>379</v>
      </c>
      <c r="O397" s="147">
        <v>486</v>
      </c>
      <c r="P397" s="147">
        <v>417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1053</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1961</v>
      </c>
      <c r="K405" s="81" t="str">
        <f t="shared" ref="K405:K422" si="14">IF(OR(COUNTIF(L405:P405,"未確認")&gt;0,COUNTIF(L405:P405,"~*")&gt;0),"※","")</f>
        <v/>
      </c>
      <c r="L405" s="147">
        <v>207</v>
      </c>
      <c r="M405" s="147">
        <v>504</v>
      </c>
      <c r="N405" s="147">
        <v>375</v>
      </c>
      <c r="O405" s="147">
        <v>469</v>
      </c>
      <c r="P405" s="147">
        <v>406</v>
      </c>
    </row>
    <row r="406" spans="1:22" s="83" customFormat="1" ht="34.5" customHeight="1">
      <c r="A406" s="251" t="s">
        <v>779</v>
      </c>
      <c r="B406" s="119"/>
      <c r="C406" s="369"/>
      <c r="D406" s="375" t="s">
        <v>233</v>
      </c>
      <c r="E406" s="377" t="s">
        <v>234</v>
      </c>
      <c r="F406" s="378"/>
      <c r="G406" s="378"/>
      <c r="H406" s="379"/>
      <c r="I406" s="361"/>
      <c r="J406" s="140">
        <f t="shared" si="13"/>
        <v>214</v>
      </c>
      <c r="K406" s="81" t="str">
        <f t="shared" si="14"/>
        <v/>
      </c>
      <c r="L406" s="147">
        <v>42</v>
      </c>
      <c r="M406" s="147">
        <v>34</v>
      </c>
      <c r="N406" s="147">
        <v>65</v>
      </c>
      <c r="O406" s="147">
        <v>29</v>
      </c>
      <c r="P406" s="147">
        <v>44</v>
      </c>
    </row>
    <row r="407" spans="1:22" s="83" customFormat="1" ht="34.5" customHeight="1">
      <c r="A407" s="251" t="s">
        <v>780</v>
      </c>
      <c r="B407" s="119"/>
      <c r="C407" s="369"/>
      <c r="D407" s="369"/>
      <c r="E407" s="320" t="s">
        <v>235</v>
      </c>
      <c r="F407" s="321"/>
      <c r="G407" s="321"/>
      <c r="H407" s="322"/>
      <c r="I407" s="361"/>
      <c r="J407" s="140">
        <f t="shared" si="13"/>
        <v>1049</v>
      </c>
      <c r="K407" s="81" t="str">
        <f t="shared" si="14"/>
        <v/>
      </c>
      <c r="L407" s="147">
        <v>105</v>
      </c>
      <c r="M407" s="147">
        <v>240</v>
      </c>
      <c r="N407" s="147">
        <v>231</v>
      </c>
      <c r="O407" s="147">
        <v>190</v>
      </c>
      <c r="P407" s="147">
        <v>283</v>
      </c>
    </row>
    <row r="408" spans="1:22" s="83" customFormat="1" ht="34.5" customHeight="1">
      <c r="A408" s="251" t="s">
        <v>781</v>
      </c>
      <c r="B408" s="119"/>
      <c r="C408" s="369"/>
      <c r="D408" s="369"/>
      <c r="E408" s="320" t="s">
        <v>236</v>
      </c>
      <c r="F408" s="321"/>
      <c r="G408" s="321"/>
      <c r="H408" s="322"/>
      <c r="I408" s="361"/>
      <c r="J408" s="140">
        <f t="shared" si="13"/>
        <v>694</v>
      </c>
      <c r="K408" s="81" t="str">
        <f t="shared" si="14"/>
        <v/>
      </c>
      <c r="L408" s="147">
        <v>59</v>
      </c>
      <c r="M408" s="147">
        <v>229</v>
      </c>
      <c r="N408" s="147">
        <v>79</v>
      </c>
      <c r="O408" s="147">
        <v>250</v>
      </c>
      <c r="P408" s="147">
        <v>77</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1</v>
      </c>
      <c r="M409" s="147">
        <v>1</v>
      </c>
      <c r="N409" s="147">
        <v>0</v>
      </c>
      <c r="O409" s="147">
        <v>0</v>
      </c>
      <c r="P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2015</v>
      </c>
      <c r="K413" s="81" t="str">
        <f t="shared" si="14"/>
        <v/>
      </c>
      <c r="L413" s="147">
        <v>213</v>
      </c>
      <c r="M413" s="147">
        <v>520</v>
      </c>
      <c r="N413" s="147">
        <v>379</v>
      </c>
      <c r="O413" s="147">
        <v>486</v>
      </c>
      <c r="P413" s="147">
        <v>417</v>
      </c>
    </row>
    <row r="414" spans="1:22" s="83" customFormat="1" ht="34.5" customHeight="1">
      <c r="A414" s="251" t="s">
        <v>787</v>
      </c>
      <c r="B414" s="119"/>
      <c r="C414" s="369"/>
      <c r="D414" s="375" t="s">
        <v>240</v>
      </c>
      <c r="E414" s="377" t="s">
        <v>241</v>
      </c>
      <c r="F414" s="378"/>
      <c r="G414" s="378"/>
      <c r="H414" s="379"/>
      <c r="I414" s="361"/>
      <c r="J414" s="140">
        <f t="shared" si="13"/>
        <v>211</v>
      </c>
      <c r="K414" s="81" t="str">
        <f t="shared" si="14"/>
        <v/>
      </c>
      <c r="L414" s="147">
        <v>25</v>
      </c>
      <c r="M414" s="147">
        <v>70</v>
      </c>
      <c r="N414" s="147">
        <v>28</v>
      </c>
      <c r="O414" s="147">
        <v>61</v>
      </c>
      <c r="P414" s="147">
        <v>27</v>
      </c>
    </row>
    <row r="415" spans="1:22" s="83" customFormat="1" ht="34.5" customHeight="1">
      <c r="A415" s="251" t="s">
        <v>788</v>
      </c>
      <c r="B415" s="119"/>
      <c r="C415" s="369"/>
      <c r="D415" s="369"/>
      <c r="E415" s="320" t="s">
        <v>242</v>
      </c>
      <c r="F415" s="321"/>
      <c r="G415" s="321"/>
      <c r="H415" s="322"/>
      <c r="I415" s="361"/>
      <c r="J415" s="140">
        <f t="shared" si="13"/>
        <v>1333</v>
      </c>
      <c r="K415" s="81" t="str">
        <f t="shared" si="14"/>
        <v/>
      </c>
      <c r="L415" s="147">
        <v>117</v>
      </c>
      <c r="M415" s="147">
        <v>350</v>
      </c>
      <c r="N415" s="147">
        <v>245</v>
      </c>
      <c r="O415" s="147">
        <v>315</v>
      </c>
      <c r="P415" s="147">
        <v>306</v>
      </c>
    </row>
    <row r="416" spans="1:22" s="83" customFormat="1" ht="34.5" customHeight="1">
      <c r="A416" s="251" t="s">
        <v>789</v>
      </c>
      <c r="B416" s="119"/>
      <c r="C416" s="369"/>
      <c r="D416" s="369"/>
      <c r="E416" s="320" t="s">
        <v>243</v>
      </c>
      <c r="F416" s="321"/>
      <c r="G416" s="321"/>
      <c r="H416" s="322"/>
      <c r="I416" s="361"/>
      <c r="J416" s="140">
        <f t="shared" si="13"/>
        <v>235</v>
      </c>
      <c r="K416" s="81" t="str">
        <f t="shared" si="14"/>
        <v/>
      </c>
      <c r="L416" s="147">
        <v>37</v>
      </c>
      <c r="M416" s="147">
        <v>37</v>
      </c>
      <c r="N416" s="147">
        <v>60</v>
      </c>
      <c r="O416" s="147">
        <v>58</v>
      </c>
      <c r="P416" s="147">
        <v>43</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6</v>
      </c>
      <c r="M417" s="147">
        <v>21</v>
      </c>
      <c r="N417" s="147">
        <v>10</v>
      </c>
      <c r="O417" s="147">
        <v>16</v>
      </c>
      <c r="P417" s="147">
        <v>14</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4</v>
      </c>
      <c r="M418" s="147">
        <v>10</v>
      </c>
      <c r="N418" s="147">
        <v>2</v>
      </c>
      <c r="O418" s="147">
        <v>7</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5</v>
      </c>
      <c r="M420" s="147">
        <v>8</v>
      </c>
      <c r="N420" s="147">
        <v>4</v>
      </c>
      <c r="O420" s="147">
        <v>7</v>
      </c>
      <c r="P420" s="147">
        <v>2</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18</v>
      </c>
      <c r="M421" s="147">
        <v>20</v>
      </c>
      <c r="N421" s="147">
        <v>27</v>
      </c>
      <c r="O421" s="147">
        <v>21</v>
      </c>
      <c r="P421" s="147">
        <v>24</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1</v>
      </c>
      <c r="M422" s="147">
        <v>4</v>
      </c>
      <c r="N422" s="147">
        <v>3</v>
      </c>
      <c r="O422" s="147">
        <v>1</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1053</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1804</v>
      </c>
      <c r="K430" s="193" t="str">
        <f>IF(OR(COUNTIF(L430:P430,"未確認")&gt;0,COUNTIF(L430:P430,"~*")&gt;0),"※","")</f>
        <v/>
      </c>
      <c r="L430" s="147">
        <v>188</v>
      </c>
      <c r="M430" s="147">
        <v>450</v>
      </c>
      <c r="N430" s="147">
        <v>351</v>
      </c>
      <c r="O430" s="147">
        <v>425</v>
      </c>
      <c r="P430" s="147">
        <v>390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143</v>
      </c>
      <c r="K431" s="193" t="str">
        <f>IF(OR(COUNTIF(L431:P431,"未確認")&gt;0,COUNTIF(L431:P431,"~*")&gt;0),"※","")</f>
        <v/>
      </c>
      <c r="L431" s="147">
        <v>16</v>
      </c>
      <c r="M431" s="147">
        <v>36</v>
      </c>
      <c r="N431" s="147">
        <v>20</v>
      </c>
      <c r="O431" s="147">
        <v>52</v>
      </c>
      <c r="P431" s="147">
        <v>19</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84</v>
      </c>
      <c r="K432" s="193" t="str">
        <f>IF(OR(COUNTIF(L432:P432,"未確認")&gt;0,COUNTIF(L432:P432,"~*")&gt;0),"※","")</f>
        <v/>
      </c>
      <c r="L432" s="147">
        <v>9</v>
      </c>
      <c r="M432" s="147">
        <v>25</v>
      </c>
      <c r="N432" s="147">
        <v>15</v>
      </c>
      <c r="O432" s="147">
        <v>22</v>
      </c>
      <c r="P432" s="147">
        <v>13</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1577</v>
      </c>
      <c r="K433" s="193" t="str">
        <f>IF(OR(COUNTIF(L433:P433,"未確認")&gt;0,COUNTIF(L433:P433,"~*")&gt;0),"※","")</f>
        <v/>
      </c>
      <c r="L433" s="147">
        <v>163</v>
      </c>
      <c r="M433" s="147">
        <v>389</v>
      </c>
      <c r="N433" s="147">
        <v>316</v>
      </c>
      <c r="O433" s="147">
        <v>351</v>
      </c>
      <c r="P433" s="147">
        <v>358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1053</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1053</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t="s">
        <v>541</v>
      </c>
      <c r="O468" s="117" t="s">
        <v>541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v>
      </c>
      <c r="L472" s="117" t="s">
        <v>541</v>
      </c>
      <c r="M472" s="117" t="s">
        <v>541</v>
      </c>
      <c r="N472" s="117">
        <v>11</v>
      </c>
      <c r="O472" s="117" t="s">
        <v>541</v>
      </c>
      <c r="P472" s="117" t="s">
        <v>541</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1053</v>
      </c>
      <c r="P502" s="66" t="s">
        <v>1054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1053</v>
      </c>
      <c r="P514" s="66" t="s">
        <v>1054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1053</v>
      </c>
      <c r="P520" s="66" t="s">
        <v>1054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1053</v>
      </c>
      <c r="P525" s="66" t="s">
        <v>1054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1053</v>
      </c>
      <c r="P530" s="66" t="s">
        <v>1054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86</v>
      </c>
      <c r="K535" s="201" t="str">
        <f t="shared" si="23"/>
        <v/>
      </c>
      <c r="L535" s="117">
        <v>16</v>
      </c>
      <c r="M535" s="117">
        <v>18</v>
      </c>
      <c r="N535" s="117">
        <v>20</v>
      </c>
      <c r="O535" s="117">
        <v>12</v>
      </c>
      <c r="P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1053</v>
      </c>
      <c r="P543" s="66" t="s">
        <v>1054</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18.5</v>
      </c>
      <c r="N568" s="211" t="s">
        <v>533</v>
      </c>
      <c r="O568" s="211">
        <v>26.1</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6.5</v>
      </c>
      <c r="N569" s="211" t="s">
        <v>533</v>
      </c>
      <c r="O569" s="211">
        <v>5.5</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0.9</v>
      </c>
      <c r="N571" s="211" t="s">
        <v>533</v>
      </c>
      <c r="O571" s="211">
        <v>1.6</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0.3</v>
      </c>
      <c r="N572" s="211" t="s">
        <v>533</v>
      </c>
      <c r="O572" s="211">
        <v>0</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1053</v>
      </c>
      <c r="P588" s="66" t="s">
        <v>1054</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1053</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v>0</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73</v>
      </c>
      <c r="K618" s="201" t="str">
        <f t="shared" si="29"/>
        <v/>
      </c>
      <c r="L618" s="117">
        <v>0</v>
      </c>
      <c r="M618" s="117">
        <v>32</v>
      </c>
      <c r="N618" s="117">
        <v>0</v>
      </c>
      <c r="O618" s="117">
        <v>41</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1053</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v>10</v>
      </c>
      <c r="M632" s="117">
        <v>0</v>
      </c>
      <c r="N632" s="117" t="s">
        <v>541</v>
      </c>
      <c r="O632" s="117">
        <v>0</v>
      </c>
      <c r="P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541</v>
      </c>
      <c r="O633" s="117">
        <v>0</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1053</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73</v>
      </c>
      <c r="K646" s="201" t="str">
        <f t="shared" ref="K646:K660" si="33">IF(OR(COUNTIF(L646:P646,"未確認")&gt;0,COUNTIF(L646:P646,"*")&gt;0),"※","")</f>
        <v/>
      </c>
      <c r="L646" s="117">
        <v>16</v>
      </c>
      <c r="M646" s="117">
        <v>0</v>
      </c>
      <c r="N646" s="117">
        <v>32</v>
      </c>
      <c r="O646" s="117">
        <v>0</v>
      </c>
      <c r="P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v>0</v>
      </c>
      <c r="N648" s="117">
        <v>12</v>
      </c>
      <c r="O648" s="117">
        <v>0</v>
      </c>
      <c r="P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0</v>
      </c>
      <c r="N650" s="117">
        <v>14</v>
      </c>
      <c r="O650" s="117">
        <v>0</v>
      </c>
      <c r="P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v>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1053</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1053</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1053</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132</v>
      </c>
      <c r="K694" s="201" t="str">
        <f>IF(OR(COUNTIF(L694:P694,"未確認")&gt;0,COUNTIF(L694:P694,"*")&gt;0),"※","")</f>
        <v/>
      </c>
      <c r="L694" s="117">
        <v>35</v>
      </c>
      <c r="M694" s="117">
        <v>0</v>
      </c>
      <c r="N694" s="117">
        <v>50</v>
      </c>
      <c r="O694" s="117">
        <v>0</v>
      </c>
      <c r="P694" s="117">
        <v>47</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v>0</v>
      </c>
      <c r="N695" s="117" t="s">
        <v>541</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1053</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F7BEA7-35ED-4B87-B256-E3C1BB41B2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2019-12-23T01:09:35Z</dcterms:modified>
</cp:coreProperties>
</file>