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<sst xmlns="http://schemas.openxmlformats.org/spreadsheetml/2006/main" count="839" uniqueCount="839">
  <si>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公益社団法人信和会京都民医連あすかい病院</t>
  </si>
  <si>
    <t>〒606-8226 京都府 京都市左京区田中飛鳥井町８９</t>
  </si>
  <si>
    <t>病棟の建築時期と構造</t>
  </si>
  <si>
    <t>建物情報＼病棟名</t>
  </si>
  <si>
    <t>南２病棟</t>
  </si>
  <si>
    <t>南３病棟</t>
  </si>
  <si>
    <t>北２病棟</t>
  </si>
  <si>
    <t>北３病棟</t>
  </si>
  <si>
    <t>様式１病院病棟票(1)</t>
  </si>
  <si>
    <t>建築時期</t>
  </si>
  <si>
    <t>2018</t>
  </si>
  <si>
    <t>1996</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</si>
  <si>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</si>
  <si>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</si>
  <si>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</si>
  <si>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</si>
  <si>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</si>
  <si>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</si>
  <si>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</si>
  <si>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</si>
  <si>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</si>
  <si>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</si>
  <si>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</si>
  <si>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</si>
  <si>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</si>
  <si>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</si>
  <si>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</si>
  <si>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</si>
  <si>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</si>
  <si>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</si>
  <si>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</si>
  <si>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</si>
  <si>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</si>
  <si>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</si>
  <si>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</si>
  <si>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</si>
  <si>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</si>
  <si>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</si>
  <si>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</si>
  <si>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</si>
  <si>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</si>
  <si>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</si>
  <si>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</si>
  <si>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</si>
  <si>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</si>
  <si>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</si>
  <si>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</si>
  <si>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</si>
  <si>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</si>
  <si>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</si>
  <si>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</si>
  <si>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</si>
  <si>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</si>
  <si>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</si>
  <si>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</si>
  <si>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</si>
  <si>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</si>
  <si>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</si>
  <si>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</si>
  <si>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</si>
  <si>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</si>
  <si>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</si>
  <si>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</si>
  <si>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</si>
  <si>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</si>
  <si>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</si>
  <si>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</si>
  <si>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</si>
  <si>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</si>
  <si>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</si>
  <si>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</si>
  <si>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</si>
  <si>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</si>
  <si>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</si>
  <si>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</si>
  <si>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</si>
  <si>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</si>
  <si>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</si>
  <si>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</si>
  <si>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</si>
  <si>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</si>
  <si>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</si>
  <si>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</si>
  <si>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</si>
  <si>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</si>
  <si>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</si>
  <si>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</si>
  <si>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</si>
  <si>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</si>
  <si>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</si>
  <si>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</si>
  <si>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</si>
  <si>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</si>
  <si>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</si>
  <si>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</si>
  <si>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</si>
  <si>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</si>
  <si>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</si>
  <si>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</si>
  <si>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</si>
  <si>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</si>
  <si>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</si>
  <si>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</si>
  <si>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</si>
  <si>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</si>
  <si>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</si>
  <si>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</si>
  <si>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</si>
  <si>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</si>
  <si>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</si>
  <si>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</si>
  <si>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</si>
  <si>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</si>
  <si>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</si>
  <si>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</si>
  <si>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</si>
  <si>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緩和ケア病棟入院料１</t>
  </si>
  <si>
    <t>回復期ﾘﾊﾋﾞﾘﾃｰｼｮﾝ病棟入院料１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</si>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</sst>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11</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12</v>
      </c>
      <c r="J11" s="394"/>
      <c r="K11" s="394"/>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17</v>
      </c>
      <c r="J18" s="394"/>
      <c r="K18" s="394"/>
      <c r="L18" s="20" t="s">
        <v>18</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19</v>
      </c>
      <c r="J19" s="394"/>
      <c r="K19" s="394"/>
      <c r="L19" s="22"/>
      <c r="M19" s="21" t="s">
        <v>18</v>
      </c>
      <c r="N19" s="21" t="s">
        <v>18</v>
      </c>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20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t="s">
        <v>18</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t="s">
        <v>18</v>
      </c>
      <c r="N30" s="21" t="s">
        <v>18</v>
      </c>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17</v>
      </c>
      <c r="M95" s="249" t="s">
        <v>19</v>
      </c>
      <c r="N95" s="249" t="s">
        <v>19</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43</v>
      </c>
      <c r="M104" s="248">
        <v>21</v>
      </c>
      <c r="N104" s="192">
        <v>51</v>
      </c>
      <c r="O104" s="192">
        <v>50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43</v>
      </c>
      <c r="M106" s="192">
        <v>21</v>
      </c>
      <c r="N106" s="192">
        <v>51</v>
      </c>
      <c r="O106" s="192">
        <v>50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43</v>
      </c>
      <c r="M107" s="192">
        <v>21</v>
      </c>
      <c r="N107" s="192">
        <v>51</v>
      </c>
      <c r="O107" s="192">
        <v>50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106</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38</v>
      </c>
      <c r="M126" s="253" t="s">
        <v>38</v>
      </c>
      <c r="N126" s="253" t="s">
        <v>38</v>
      </c>
      <c r="O126" s="253" t="s">
        <v>38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38</v>
      </c>
      <c r="M127" s="253" t="s">
        <v>38</v>
      </c>
      <c r="N127" s="253" t="s">
        <v>38</v>
      </c>
      <c r="O127" s="253" t="s">
        <v>38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38</v>
      </c>
      <c r="M128" s="253" t="s">
        <v>38</v>
      </c>
      <c r="N128" s="253" t="s">
        <v>38</v>
      </c>
      <c r="O128" s="253" t="s">
        <v>38</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t="s">
        <v>117</v>
      </c>
      <c r="O136" s="253" t="s">
        <v>118</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119</v>
      </c>
      <c r="F137" s="290"/>
      <c r="G137" s="290"/>
      <c r="H137" s="291"/>
      <c r="I137" s="356"/>
      <c r="J137" s="81"/>
      <c r="K137" s="82"/>
      <c r="L137" s="80">
        <v>43</v>
      </c>
      <c r="M137" s="253">
        <v>21</v>
      </c>
      <c r="N137" s="253">
        <v>51</v>
      </c>
      <c r="O137" s="253">
        <v>50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38</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6" t="s">
        <v>121</v>
      </c>
      <c r="D140" s="297"/>
      <c r="E140" s="297"/>
      <c r="F140" s="297"/>
      <c r="G140" s="297"/>
      <c r="H140" s="298"/>
      <c r="I140" s="356"/>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89" t="s">
        <v>119</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0" t="s">
        <v>124</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89" t="s">
        <v>125</v>
      </c>
      <c r="D150" s="290"/>
      <c r="E150" s="290"/>
      <c r="F150" s="290"/>
      <c r="G150" s="290"/>
      <c r="H150" s="291"/>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89" t="s">
        <v>132</v>
      </c>
      <c r="D158" s="290"/>
      <c r="E158" s="290"/>
      <c r="F158" s="290"/>
      <c r="G158" s="290"/>
      <c r="H158" s="291"/>
      <c r="I158" s="375"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89" t="s">
        <v>136</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89" t="s">
        <v>138</v>
      </c>
      <c r="D160" s="290"/>
      <c r="E160" s="290"/>
      <c r="F160" s="290"/>
      <c r="G160" s="290"/>
      <c r="H160" s="291"/>
      <c r="I160" s="377"/>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141</v>
      </c>
      <c r="B168" s="96"/>
      <c r="C168" s="289" t="s">
        <v>142</v>
      </c>
      <c r="D168" s="290"/>
      <c r="E168" s="290"/>
      <c r="F168" s="290"/>
      <c r="G168" s="290"/>
      <c r="H168" s="291"/>
      <c r="I168" s="213" t="s">
        <v>143</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144</v>
      </c>
      <c r="B169" s="96"/>
      <c r="C169" s="289" t="s">
        <v>145</v>
      </c>
      <c r="D169" s="290"/>
      <c r="E169" s="290"/>
      <c r="F169" s="290"/>
      <c r="G169" s="290"/>
      <c r="H169" s="291"/>
      <c r="I169" s="100" t="s">
        <v>146</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148</v>
      </c>
      <c r="B177" s="96"/>
      <c r="C177" s="289" t="s">
        <v>149</v>
      </c>
      <c r="D177" s="290"/>
      <c r="E177" s="290"/>
      <c r="F177" s="290"/>
      <c r="G177" s="290"/>
      <c r="H177" s="291"/>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152</v>
      </c>
      <c r="B178" s="96"/>
      <c r="C178" s="289" t="s">
        <v>153</v>
      </c>
      <c r="D178" s="290"/>
      <c r="E178" s="290"/>
      <c r="F178" s="290"/>
      <c r="G178" s="290"/>
      <c r="H178" s="291"/>
      <c r="I178" s="103" t="s">
        <v>154</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20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9.8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30</v>
      </c>
      <c r="M191" s="255">
        <v>24</v>
      </c>
      <c r="N191" s="255">
        <v>21</v>
      </c>
      <c r="O191" s="255">
        <v>27</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2.1</v>
      </c>
      <c r="M192" s="255">
        <v>0</v>
      </c>
      <c r="N192" s="255">
        <v>2.2</v>
      </c>
      <c r="O192" s="255">
        <v>0.5</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0</v>
      </c>
      <c r="M193" s="255">
        <v>0</v>
      </c>
      <c r="N193" s="255">
        <v>0</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0</v>
      </c>
      <c r="M194" s="255">
        <v>0</v>
      </c>
      <c r="N194" s="255">
        <v>0.5</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3</v>
      </c>
      <c r="M195" s="255">
        <v>0</v>
      </c>
      <c r="N195" s="255">
        <v>7</v>
      </c>
      <c r="O195" s="255">
        <v>3</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1.3</v>
      </c>
      <c r="M196" s="255">
        <v>0</v>
      </c>
      <c r="N196" s="255">
        <v>1.1</v>
      </c>
      <c r="O196" s="255">
        <v>2.7</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5</v>
      </c>
      <c r="M199" s="255">
        <v>0</v>
      </c>
      <c r="N199" s="255">
        <v>17</v>
      </c>
      <c r="O199" s="255">
        <v>2</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2</v>
      </c>
      <c r="M201" s="255">
        <v>1</v>
      </c>
      <c r="N201" s="255">
        <v>12</v>
      </c>
      <c r="O201" s="255">
        <v>1</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2</v>
      </c>
      <c r="M203" s="255">
        <v>0</v>
      </c>
      <c r="N203" s="255">
        <v>3</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10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0</v>
      </c>
      <c r="M213" s="255">
        <v>0</v>
      </c>
      <c r="N213" s="255">
        <v>1</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0</v>
      </c>
      <c r="M219" s="108">
        <v>6</v>
      </c>
      <c r="N219" s="108">
        <v>26</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v>
      </c>
      <c r="M220" s="109">
        <v>10.2</v>
      </c>
      <c r="N220" s="109">
        <v>1.8</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0</v>
      </c>
      <c r="M221" s="108">
        <v>0</v>
      </c>
      <c r="N221" s="108">
        <v>0</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0</v>
      </c>
      <c r="N222" s="109">
        <v>1.9</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0</v>
      </c>
      <c r="M223" s="108">
        <v>0</v>
      </c>
      <c r="N223" s="108">
        <v>0</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0</v>
      </c>
      <c r="M224" s="109">
        <v>0</v>
      </c>
      <c r="N224" s="109">
        <v>0</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0</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7</v>
      </c>
      <c r="N227" s="108">
        <v>0</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1</v>
      </c>
      <c r="N228" s="109">
        <v>0</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1</v>
      </c>
      <c r="N229" s="108">
        <v>0</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0</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0</v>
      </c>
      <c r="N231" s="108">
        <v>0</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0</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0</v>
      </c>
      <c r="N233" s="108">
        <v>8</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0</v>
      </c>
      <c r="N234" s="109">
        <v>1.3</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0</v>
      </c>
      <c r="M235" s="108">
        <v>1</v>
      </c>
      <c r="N235" s="108">
        <v>0</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0</v>
      </c>
      <c r="N237" s="108">
        <v>2</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v>
      </c>
      <c r="N238" s="109">
        <v>0.3</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66" t="s">
        <v>210</v>
      </c>
      <c r="D247" s="366"/>
      <c r="E247" s="366"/>
      <c r="F247" s="330"/>
      <c r="G247" s="336" t="s">
        <v>160</v>
      </c>
      <c r="H247" s="215" t="s">
        <v>211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36"/>
      <c r="D248" s="336"/>
      <c r="E248" s="336"/>
      <c r="F248" s="337"/>
      <c r="G248" s="336"/>
      <c r="H248" s="215" t="s">
        <v>212</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36"/>
      <c r="D249" s="336"/>
      <c r="E249" s="336"/>
      <c r="F249" s="337"/>
      <c r="G249" s="336" t="s">
        <v>214</v>
      </c>
      <c r="H249" s="215" t="s">
        <v>211</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36"/>
      <c r="D250" s="336"/>
      <c r="E250" s="336"/>
      <c r="F250" s="337"/>
      <c r="G250" s="337"/>
      <c r="H250" s="215" t="s">
        <v>212</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36"/>
      <c r="D251" s="336"/>
      <c r="E251" s="336"/>
      <c r="F251" s="337"/>
      <c r="G251" s="336" t="s">
        <v>216</v>
      </c>
      <c r="H251" s="215" t="s">
        <v>211</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36"/>
      <c r="D252" s="336"/>
      <c r="E252" s="336"/>
      <c r="F252" s="337"/>
      <c r="G252" s="337"/>
      <c r="H252" s="215" t="s">
        <v>212</v>
      </c>
      <c r="I252" s="294"/>
      <c r="J252" s="199">
        <v>6</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36"/>
      <c r="D253" s="336"/>
      <c r="E253" s="336"/>
      <c r="F253" s="337"/>
      <c r="G253" s="350" t="s">
        <v>218</v>
      </c>
      <c r="H253" s="215" t="s">
        <v>211</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36"/>
      <c r="D254" s="336"/>
      <c r="E254" s="336"/>
      <c r="F254" s="337"/>
      <c r="G254" s="337"/>
      <c r="H254" s="215" t="s">
        <v>212</v>
      </c>
      <c r="I254" s="294"/>
      <c r="J254" s="199">
        <v>6</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36"/>
      <c r="D255" s="336"/>
      <c r="E255" s="336"/>
      <c r="F255" s="337"/>
      <c r="G255" s="336" t="s">
        <v>220</v>
      </c>
      <c r="H255" s="215" t="s">
        <v>211</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36"/>
      <c r="D256" s="336"/>
      <c r="E256" s="336"/>
      <c r="F256" s="337"/>
      <c r="G256" s="337"/>
      <c r="H256" s="215" t="s">
        <v>212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36"/>
      <c r="D257" s="336"/>
      <c r="E257" s="336"/>
      <c r="F257" s="337"/>
      <c r="G257" s="336" t="s">
        <v>193</v>
      </c>
      <c r="H257" s="215" t="s">
        <v>211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36"/>
      <c r="D258" s="336"/>
      <c r="E258" s="336"/>
      <c r="F258" s="337"/>
      <c r="G258" s="337"/>
      <c r="H258" s="215" t="s">
        <v>212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6" t="s">
        <v>224</v>
      </c>
      <c r="D266" s="298"/>
      <c r="E266" s="361" t="s">
        <v>225</v>
      </c>
      <c r="F266" s="362"/>
      <c r="G266" s="289" t="s">
        <v>226</v>
      </c>
      <c r="H266" s="291"/>
      <c r="I266" s="293" t="s">
        <v>227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57"/>
      <c r="D267" s="358"/>
      <c r="E267" s="362"/>
      <c r="F267" s="362"/>
      <c r="G267" s="289" t="s">
        <v>229</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57"/>
      <c r="D268" s="358"/>
      <c r="E268" s="362"/>
      <c r="F268" s="362"/>
      <c r="G268" s="289" t="s">
        <v>231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59"/>
      <c r="D269" s="360"/>
      <c r="E269" s="289" t="s">
        <v>193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6" t="s">
        <v>234</v>
      </c>
      <c r="D270" s="367"/>
      <c r="E270" s="289" t="s">
        <v>235</v>
      </c>
      <c r="F270" s="290"/>
      <c r="G270" s="290"/>
      <c r="H270" s="291"/>
      <c r="I270" s="293"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68"/>
      <c r="D271" s="369"/>
      <c r="E271" s="289" t="s">
        <v>238</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0"/>
      <c r="D272" s="371"/>
      <c r="E272" s="289" t="s">
        <v>240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6" t="s">
        <v>193</v>
      </c>
      <c r="D273" s="367"/>
      <c r="E273" s="289" t="s">
        <v>242</v>
      </c>
      <c r="F273" s="290"/>
      <c r="G273" s="290"/>
      <c r="H273" s="291"/>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68"/>
      <c r="D274" s="369"/>
      <c r="E274" s="289" t="s">
        <v>245</v>
      </c>
      <c r="F274" s="290"/>
      <c r="G274" s="290"/>
      <c r="H274" s="291"/>
      <c r="I274" s="277"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68"/>
      <c r="D275" s="369"/>
      <c r="E275" s="289" t="s">
        <v>248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249</v>
      </c>
      <c r="B276" s="118"/>
      <c r="C276" s="368"/>
      <c r="D276" s="369"/>
      <c r="E276" s="289" t="s">
        <v>250</v>
      </c>
      <c r="F276" s="290"/>
      <c r="G276" s="290"/>
      <c r="H276" s="291"/>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252</v>
      </c>
      <c r="B277" s="118"/>
      <c r="C277" s="368"/>
      <c r="D277" s="369"/>
      <c r="E277" s="289" t="s">
        <v>253</v>
      </c>
      <c r="F277" s="290"/>
      <c r="G277" s="290"/>
      <c r="H277" s="291"/>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68"/>
      <c r="D278" s="369"/>
      <c r="E278" s="289" t="s">
        <v>256</v>
      </c>
      <c r="F278" s="290"/>
      <c r="G278" s="290"/>
      <c r="H278" s="291"/>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68"/>
      <c r="D279" s="369"/>
      <c r="E279" s="289" t="s">
        <v>259</v>
      </c>
      <c r="F279" s="290"/>
      <c r="G279" s="290"/>
      <c r="H279" s="291"/>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68"/>
      <c r="D280" s="369"/>
      <c r="E280" s="289" t="s">
        <v>262</v>
      </c>
      <c r="F280" s="290"/>
      <c r="G280" s="290"/>
      <c r="H280" s="291"/>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264</v>
      </c>
      <c r="B281" s="118"/>
      <c r="C281" s="368"/>
      <c r="D281" s="369"/>
      <c r="E281" s="289" t="s">
        <v>265</v>
      </c>
      <c r="F281" s="290"/>
      <c r="G281" s="290"/>
      <c r="H281" s="291"/>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267</v>
      </c>
      <c r="B282" s="118"/>
      <c r="C282" s="370"/>
      <c r="D282" s="371"/>
      <c r="E282" s="289" t="s">
        <v>268</v>
      </c>
      <c r="F282" s="290"/>
      <c r="G282" s="290"/>
      <c r="H282" s="291"/>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270</v>
      </c>
      <c r="D291" s="284"/>
      <c r="E291" s="284"/>
      <c r="F291" s="284"/>
      <c r="G291" s="284"/>
      <c r="H291" s="285"/>
      <c r="I291" s="356"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45" t="s">
        <v>277</v>
      </c>
      <c r="D314" s="296" t="s">
        <v>278</v>
      </c>
      <c r="E314" s="297"/>
      <c r="F314" s="297"/>
      <c r="G314" s="297"/>
      <c r="H314" s="298"/>
      <c r="I314" s="277" t="s">
        <v>279</v>
      </c>
      <c r="J314" s="105">
        <f ref="J314:J319" t="shared" si="46">IF(SUM(L314:BS314)=0,IF(COUNTIF(L314:BS314,"未確認")&gt;0,"未確認",IF(COUNTIF(L314:BS314,"~*")&gt;0,"*",SUM(L314:BS314))),SUM(L314:BS314))</f>
        <v>0</v>
      </c>
      <c r="K314" s="66" t="str">
        <f ref="K314:K319" t="shared" si="47">IF(OR(COUNTIF(L314:BS314,"未確認")&gt;0,COUNTIF(L314:BS314,"~*")&gt;0),"※","")</f>
      </c>
      <c r="L314" s="108">
        <v>873</v>
      </c>
      <c r="M314" s="255">
        <v>243</v>
      </c>
      <c r="N314" s="255">
        <v>273</v>
      </c>
      <c r="O314" s="255">
        <v>656</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46"/>
      <c r="D315" s="347"/>
      <c r="E315" s="289" t="s">
        <v>281</v>
      </c>
      <c r="F315" s="290"/>
      <c r="G315" s="290"/>
      <c r="H315" s="291"/>
      <c r="I315" s="324"/>
      <c r="J315" s="105">
        <f t="shared" si="46"/>
        <v>0</v>
      </c>
      <c r="K315" s="66" t="str">
        <f t="shared" si="47"/>
      </c>
      <c r="L315" s="108">
        <v>253</v>
      </c>
      <c r="M315" s="255">
        <v>190</v>
      </c>
      <c r="N315" s="255">
        <v>273</v>
      </c>
      <c r="O315" s="255">
        <v>602</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46"/>
      <c r="D316" s="348"/>
      <c r="E316" s="289" t="s">
        <v>283</v>
      </c>
      <c r="F316" s="290"/>
      <c r="G316" s="290"/>
      <c r="H316" s="291"/>
      <c r="I316" s="324"/>
      <c r="J316" s="105">
        <f t="shared" si="46"/>
        <v>0</v>
      </c>
      <c r="K316" s="66" t="str">
        <f t="shared" si="47"/>
      </c>
      <c r="L316" s="108">
        <v>326</v>
      </c>
      <c r="M316" s="255">
        <v>53</v>
      </c>
      <c r="N316" s="255">
        <v>0</v>
      </c>
      <c r="O316" s="255">
        <v>54</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46"/>
      <c r="D317" s="349"/>
      <c r="E317" s="289" t="s">
        <v>285</v>
      </c>
      <c r="F317" s="290"/>
      <c r="G317" s="290"/>
      <c r="H317" s="291"/>
      <c r="I317" s="324"/>
      <c r="J317" s="105">
        <f t="shared" si="46"/>
        <v>0</v>
      </c>
      <c r="K317" s="66" t="str">
        <f t="shared" si="47"/>
      </c>
      <c r="L317" s="108">
        <v>294</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46"/>
      <c r="D318" s="289" t="s">
        <v>287</v>
      </c>
      <c r="E318" s="290"/>
      <c r="F318" s="290"/>
      <c r="G318" s="290"/>
      <c r="H318" s="291"/>
      <c r="I318" s="324"/>
      <c r="J318" s="105">
        <f t="shared" si="46"/>
        <v>0</v>
      </c>
      <c r="K318" s="66" t="str">
        <f t="shared" si="47"/>
      </c>
      <c r="L318" s="108">
        <v>13802</v>
      </c>
      <c r="M318" s="255">
        <v>6379</v>
      </c>
      <c r="N318" s="255">
        <v>18430</v>
      </c>
      <c r="O318" s="255">
        <v>17752</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46"/>
      <c r="D319" s="289" t="s">
        <v>289</v>
      </c>
      <c r="E319" s="290"/>
      <c r="F319" s="290"/>
      <c r="G319" s="290"/>
      <c r="H319" s="291"/>
      <c r="I319" s="325"/>
      <c r="J319" s="105">
        <f t="shared" si="46"/>
        <v>0</v>
      </c>
      <c r="K319" s="66" t="str">
        <f t="shared" si="47"/>
      </c>
      <c r="L319" s="108">
        <v>861</v>
      </c>
      <c r="M319" s="255">
        <v>253</v>
      </c>
      <c r="N319" s="255">
        <v>278</v>
      </c>
      <c r="O319" s="255">
        <v>653</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45" t="s">
        <v>277</v>
      </c>
      <c r="D327" s="289" t="s">
        <v>278</v>
      </c>
      <c r="E327" s="290"/>
      <c r="F327" s="290"/>
      <c r="G327" s="290"/>
      <c r="H327" s="291"/>
      <c r="I327" s="277" t="s">
        <v>292</v>
      </c>
      <c r="J327" s="105">
        <f>IF(SUM(L327:BS327)=0,IF(COUNTIF(L327:BS327,"未確認")&gt;0,"未確認",IF(COUNTIF(L327:BS327,"~*")&gt;0,"*",SUM(L327:BS327))),SUM(L327:BS327))</f>
        <v>0</v>
      </c>
      <c r="K327" s="66" t="str">
        <f>IF(OR(COUNTIF(L327:BS327,"未確認")&gt;0,COUNTIF(L327:BS327,"~*")&gt;0),"※","")</f>
      </c>
      <c r="L327" s="108">
        <v>873</v>
      </c>
      <c r="M327" s="255">
        <v>253</v>
      </c>
      <c r="N327" s="255">
        <v>273</v>
      </c>
      <c r="O327" s="255">
        <v>656</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45"/>
      <c r="D328" s="363" t="s">
        <v>294</v>
      </c>
      <c r="E328" s="359" t="s">
        <v>295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48</v>
      </c>
      <c r="M328" s="255">
        <v>44</v>
      </c>
      <c r="N328" s="255">
        <v>33</v>
      </c>
      <c r="O328" s="255">
        <v>422</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45"/>
      <c r="D329" s="345"/>
      <c r="E329" s="289" t="s">
        <v>297</v>
      </c>
      <c r="F329" s="290"/>
      <c r="G329" s="290"/>
      <c r="H329" s="291"/>
      <c r="I329" s="334"/>
      <c r="J329" s="105">
        <f t="shared" si="50"/>
        <v>0</v>
      </c>
      <c r="K329" s="66" t="str">
        <f t="shared" si="51"/>
      </c>
      <c r="L329" s="108">
        <v>679</v>
      </c>
      <c r="M329" s="255">
        <v>142</v>
      </c>
      <c r="N329" s="255">
        <v>34</v>
      </c>
      <c r="O329" s="255">
        <v>180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45"/>
      <c r="D330" s="345"/>
      <c r="E330" s="289" t="s">
        <v>299</v>
      </c>
      <c r="F330" s="290"/>
      <c r="G330" s="290"/>
      <c r="H330" s="291"/>
      <c r="I330" s="334"/>
      <c r="J330" s="105">
        <f t="shared" si="50"/>
        <v>0</v>
      </c>
      <c r="K330" s="66" t="str">
        <f t="shared" si="51"/>
      </c>
      <c r="L330" s="108">
        <v>94</v>
      </c>
      <c r="M330" s="255">
        <v>64</v>
      </c>
      <c r="N330" s="255">
        <v>206</v>
      </c>
      <c r="O330" s="255">
        <v>49</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45"/>
      <c r="D331" s="345"/>
      <c r="E331" s="280" t="s">
        <v>301</v>
      </c>
      <c r="F331" s="281"/>
      <c r="G331" s="281"/>
      <c r="H331" s="282"/>
      <c r="I331" s="334"/>
      <c r="J331" s="105">
        <f t="shared" si="50"/>
        <v>0</v>
      </c>
      <c r="K331" s="66" t="str">
        <f t="shared" si="51"/>
      </c>
      <c r="L331" s="108">
        <v>52</v>
      </c>
      <c r="M331" s="255">
        <v>3</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45"/>
      <c r="D332" s="345"/>
      <c r="E332" s="280" t="s">
        <v>303</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45"/>
      <c r="D333" s="345"/>
      <c r="E333" s="289" t="s">
        <v>305</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45"/>
      <c r="D334" s="364"/>
      <c r="E334" s="296" t="s">
        <v>193</v>
      </c>
      <c r="F334" s="297"/>
      <c r="G334" s="297"/>
      <c r="H334" s="298"/>
      <c r="I334" s="334"/>
      <c r="J334" s="105">
        <f t="shared" si="50"/>
        <v>0</v>
      </c>
      <c r="K334" s="66" t="str">
        <f t="shared" si="51"/>
      </c>
      <c r="L334" s="108">
        <v>0</v>
      </c>
      <c r="M334" s="255">
        <v>0</v>
      </c>
      <c r="N334" s="255">
        <v>0</v>
      </c>
      <c r="O334" s="255">
        <v>5</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45"/>
      <c r="D335" s="289" t="s">
        <v>289</v>
      </c>
      <c r="E335" s="290"/>
      <c r="F335" s="290"/>
      <c r="G335" s="290"/>
      <c r="H335" s="291"/>
      <c r="I335" s="334"/>
      <c r="J335" s="105">
        <f t="shared" si="50"/>
        <v>0</v>
      </c>
      <c r="K335" s="66" t="str">
        <f t="shared" si="51"/>
      </c>
      <c r="L335" s="108">
        <v>861</v>
      </c>
      <c r="M335" s="255">
        <v>253</v>
      </c>
      <c r="N335" s="255">
        <v>278</v>
      </c>
      <c r="O335" s="255">
        <v>653</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45"/>
      <c r="D336" s="363" t="s">
        <v>309</v>
      </c>
      <c r="E336" s="359" t="s">
        <v>310</v>
      </c>
      <c r="F336" s="365"/>
      <c r="G336" s="365"/>
      <c r="H336" s="360"/>
      <c r="I336" s="334"/>
      <c r="J336" s="105">
        <f t="shared" si="50"/>
        <v>0</v>
      </c>
      <c r="K336" s="66" t="str">
        <f t="shared" si="51"/>
      </c>
      <c r="L336" s="108">
        <v>442</v>
      </c>
      <c r="M336" s="255">
        <v>2</v>
      </c>
      <c r="N336" s="255">
        <v>30</v>
      </c>
      <c r="O336" s="255">
        <v>43</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45"/>
      <c r="D337" s="345"/>
      <c r="E337" s="289" t="s">
        <v>312</v>
      </c>
      <c r="F337" s="290"/>
      <c r="G337" s="290"/>
      <c r="H337" s="291"/>
      <c r="I337" s="334"/>
      <c r="J337" s="105">
        <f t="shared" si="50"/>
        <v>0</v>
      </c>
      <c r="K337" s="66" t="str">
        <f t="shared" si="51"/>
      </c>
      <c r="L337" s="108">
        <v>217</v>
      </c>
      <c r="M337" s="255">
        <v>97</v>
      </c>
      <c r="N337" s="255">
        <v>182</v>
      </c>
      <c r="O337" s="255">
        <v>467</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45"/>
      <c r="D338" s="345"/>
      <c r="E338" s="289" t="s">
        <v>314</v>
      </c>
      <c r="F338" s="290"/>
      <c r="G338" s="290"/>
      <c r="H338" s="291"/>
      <c r="I338" s="334"/>
      <c r="J338" s="105">
        <f t="shared" si="50"/>
        <v>0</v>
      </c>
      <c r="K338" s="66" t="str">
        <f t="shared" si="51"/>
      </c>
      <c r="L338" s="108">
        <v>106</v>
      </c>
      <c r="M338" s="255">
        <v>4</v>
      </c>
      <c r="N338" s="255">
        <v>21</v>
      </c>
      <c r="O338" s="255">
        <v>30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45"/>
      <c r="D339" s="345"/>
      <c r="E339" s="289" t="s">
        <v>316</v>
      </c>
      <c r="F339" s="290"/>
      <c r="G339" s="290"/>
      <c r="H339" s="291"/>
      <c r="I339" s="334"/>
      <c r="J339" s="105">
        <f t="shared" si="50"/>
        <v>0</v>
      </c>
      <c r="K339" s="66" t="str">
        <f t="shared" si="51"/>
      </c>
      <c r="L339" s="108">
        <v>51</v>
      </c>
      <c r="M339" s="255">
        <v>0</v>
      </c>
      <c r="N339" s="255">
        <v>22</v>
      </c>
      <c r="O339" s="255">
        <v>47</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45"/>
      <c r="D340" s="345"/>
      <c r="E340" s="289" t="s">
        <v>318</v>
      </c>
      <c r="F340" s="290"/>
      <c r="G340" s="290"/>
      <c r="H340" s="291"/>
      <c r="I340" s="334"/>
      <c r="J340" s="105">
        <f t="shared" si="50"/>
        <v>0</v>
      </c>
      <c r="K340" s="66" t="str">
        <f t="shared" si="51"/>
      </c>
      <c r="L340" s="108">
        <v>7</v>
      </c>
      <c r="M340" s="255">
        <v>0</v>
      </c>
      <c r="N340" s="255">
        <v>4</v>
      </c>
      <c r="O340" s="255">
        <v>8</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45"/>
      <c r="D341" s="345"/>
      <c r="E341" s="280" t="s">
        <v>320</v>
      </c>
      <c r="F341" s="281"/>
      <c r="G341" s="281"/>
      <c r="H341" s="282"/>
      <c r="I341" s="334"/>
      <c r="J341" s="105">
        <f t="shared" si="50"/>
        <v>0</v>
      </c>
      <c r="K341" s="66" t="str">
        <f t="shared" si="51"/>
      </c>
      <c r="L341" s="108">
        <v>0</v>
      </c>
      <c r="M341" s="255">
        <v>1</v>
      </c>
      <c r="N341" s="255">
        <v>1</v>
      </c>
      <c r="O341" s="255">
        <v>2</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45"/>
      <c r="D342" s="345"/>
      <c r="E342" s="289" t="s">
        <v>322</v>
      </c>
      <c r="F342" s="290"/>
      <c r="G342" s="290"/>
      <c r="H342" s="291"/>
      <c r="I342" s="334"/>
      <c r="J342" s="105">
        <f t="shared" si="50"/>
        <v>0</v>
      </c>
      <c r="K342" s="66" t="str">
        <f t="shared" si="51"/>
      </c>
      <c r="L342" s="108">
        <v>0</v>
      </c>
      <c r="M342" s="255">
        <v>2</v>
      </c>
      <c r="N342" s="255">
        <v>18</v>
      </c>
      <c r="O342" s="255">
        <v>34</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45"/>
      <c r="D343" s="345"/>
      <c r="E343" s="289" t="s">
        <v>324</v>
      </c>
      <c r="F343" s="290"/>
      <c r="G343" s="290"/>
      <c r="H343" s="291"/>
      <c r="I343" s="334"/>
      <c r="J343" s="105">
        <f t="shared" si="50"/>
        <v>0</v>
      </c>
      <c r="K343" s="66" t="str">
        <f t="shared" si="51"/>
      </c>
      <c r="L343" s="108">
        <v>38</v>
      </c>
      <c r="M343" s="255">
        <v>147</v>
      </c>
      <c r="N343" s="255">
        <v>0</v>
      </c>
      <c r="O343" s="255">
        <v>13</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45"/>
      <c r="D344" s="345"/>
      <c r="E344" s="289" t="s">
        <v>193</v>
      </c>
      <c r="F344" s="290"/>
      <c r="G344" s="290"/>
      <c r="H344" s="291"/>
      <c r="I344" s="335"/>
      <c r="J344" s="105">
        <f t="shared" si="50"/>
        <v>0</v>
      </c>
      <c r="K344" s="66" t="str">
        <f t="shared" si="51"/>
      </c>
      <c r="L344" s="108">
        <v>0</v>
      </c>
      <c r="M344" s="255">
        <v>0</v>
      </c>
      <c r="N344" s="255">
        <v>0</v>
      </c>
      <c r="O344" s="255">
        <v>9</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6" t="s">
        <v>328</v>
      </c>
      <c r="D352" s="297"/>
      <c r="E352" s="297"/>
      <c r="F352" s="297"/>
      <c r="G352" s="297"/>
      <c r="H352" s="298"/>
      <c r="I352" s="277" t="s">
        <v>329</v>
      </c>
      <c r="J352" s="143">
        <f>IF(SUM(L352:BS352)=0,IF(COUNTIF(L352:BS352,"未確認")&gt;0,"未確認",IF(COUNTIF(L352:BS352,"~*")&gt;0,"*",SUM(L352:BS352))),SUM(L352:BS352))</f>
        <v>0</v>
      </c>
      <c r="K352" s="144" t="str">
        <f>IF(OR(COUNTIF(L352:BS352,"未確認")&gt;0,COUNTIF(L352:BS352,"~*")&gt;0),"※","")</f>
      </c>
      <c r="L352" s="108">
        <v>419</v>
      </c>
      <c r="M352" s="255">
        <v>251</v>
      </c>
      <c r="N352" s="255">
        <v>248</v>
      </c>
      <c r="O352" s="255">
        <v>610</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2" t="s">
        <v>331</v>
      </c>
      <c r="F353" s="343"/>
      <c r="G353" s="343"/>
      <c r="H353" s="344"/>
      <c r="I353" s="334"/>
      <c r="J353" s="143">
        <f>IF(SUM(L353:BS353)=0,IF(COUNTIF(L353:BS353,"未確認")&gt;0,"未確認",IF(COUNTIF(L353:BS353,"~*")&gt;0,"*",SUM(L353:BS353))),SUM(L353:BS353))</f>
        <v>0</v>
      </c>
      <c r="K353" s="144" t="str">
        <f>IF(OR(COUNTIF(L353:BS353,"未確認")&gt;0,COUNTIF(L353:BS353,"~*")&gt;0),"※","")</f>
      </c>
      <c r="L353" s="108">
        <v>240</v>
      </c>
      <c r="M353" s="255">
        <v>183</v>
      </c>
      <c r="N353" s="255">
        <v>10</v>
      </c>
      <c r="O353" s="255">
        <v>341</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2" t="s">
        <v>333</v>
      </c>
      <c r="F354" s="343"/>
      <c r="G354" s="343"/>
      <c r="H354" s="344"/>
      <c r="I354" s="334"/>
      <c r="J354" s="143">
        <f>IF(SUM(L354:BS354)=0,IF(COUNTIF(L354:BS354,"未確認")&gt;0,"未確認",IF(COUNTIF(L354:BS354,"~*")&gt;0,"*",SUM(L354:BS354))),SUM(L354:BS354))</f>
        <v>0</v>
      </c>
      <c r="K354" s="144" t="str">
        <f>IF(OR(COUNTIF(L354:BS354,"未確認")&gt;0,COUNTIF(L354:BS354,"~*")&gt;0),"※","")</f>
      </c>
      <c r="L354" s="108">
        <v>111</v>
      </c>
      <c r="M354" s="255">
        <v>48</v>
      </c>
      <c r="N354" s="255">
        <v>79</v>
      </c>
      <c r="O354" s="255">
        <v>175</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2" t="s">
        <v>335</v>
      </c>
      <c r="F355" s="343"/>
      <c r="G355" s="343"/>
      <c r="H355" s="344"/>
      <c r="I355" s="334"/>
      <c r="J355" s="143">
        <f>IF(SUM(L355:BS355)=0,IF(COUNTIF(L355:BS355,"未確認")&gt;0,"未確認",IF(COUNTIF(L355:BS355,"~*")&gt;0,"*",SUM(L355:BS355))),SUM(L355:BS355))</f>
        <v>0</v>
      </c>
      <c r="K355" s="144" t="str">
        <f>IF(OR(COUNTIF(L355:BS355,"未確認")&gt;0,COUNTIF(L355:BS355,"~*")&gt;0),"※","")</f>
      </c>
      <c r="L355" s="108">
        <v>68</v>
      </c>
      <c r="M355" s="255">
        <v>20</v>
      </c>
      <c r="N355" s="255">
        <v>159</v>
      </c>
      <c r="O355" s="255">
        <v>94</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2" t="s">
        <v>337</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39" t="s">
        <v>341</v>
      </c>
      <c r="D365" s="340"/>
      <c r="E365" s="340"/>
      <c r="F365" s="340"/>
      <c r="G365" s="340"/>
      <c r="H365" s="341"/>
      <c r="I365" s="277" t="s">
        <v>342</v>
      </c>
      <c r="J365" s="143">
        <v>32</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89" t="s">
        <v>344</v>
      </c>
      <c r="F366" s="290"/>
      <c r="G366" s="290"/>
      <c r="H366" s="291"/>
      <c r="I366" s="278"/>
      <c r="J366" s="143">
        <v>28</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89" t="s">
        <v>346</v>
      </c>
      <c r="F367" s="290"/>
      <c r="G367" s="290"/>
      <c r="H367" s="291"/>
      <c r="I367" s="278"/>
      <c r="J367" s="143">
        <v>4</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1" t="s">
        <v>348</v>
      </c>
      <c r="D368" s="332"/>
      <c r="E368" s="332"/>
      <c r="F368" s="332"/>
      <c r="G368" s="332"/>
      <c r="H368" s="333"/>
      <c r="I368" s="278"/>
      <c r="J368" s="143">
        <v>55</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89" t="s">
        <v>350</v>
      </c>
      <c r="F369" s="290"/>
      <c r="G369" s="290"/>
      <c r="H369" s="291"/>
      <c r="I369" s="278"/>
      <c r="J369" s="143">
        <v>47</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89" t="s">
        <v>352</v>
      </c>
      <c r="F370" s="290"/>
      <c r="G370" s="290"/>
      <c r="H370" s="291"/>
      <c r="I370" s="279"/>
      <c r="J370" s="143">
        <v>8</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17</v>
      </c>
      <c r="M389" s="250" t="s">
        <v>19</v>
      </c>
      <c r="N389" s="59" t="s">
        <v>19</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355</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115</v>
      </c>
      <c r="D393" s="281"/>
      <c r="E393" s="281"/>
      <c r="F393" s="281"/>
      <c r="G393" s="281"/>
      <c r="H393" s="282"/>
      <c r="I393" s="385"/>
      <c r="J393" s="195" t="str">
        <f t="shared" si="59"/>
        <v>未確認</v>
      </c>
      <c r="K393" s="196" t="str">
        <f t="shared" si="60"/>
        <v>※</v>
      </c>
      <c r="L393" s="94">
        <v>781</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v>0</v>
      </c>
      <c r="M400" s="259">
        <v>0</v>
      </c>
      <c r="N400" s="259" t="s">
        <v>366</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368</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849</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118</v>
      </c>
      <c r="D445" s="281"/>
      <c r="E445" s="281"/>
      <c r="F445" s="281"/>
      <c r="G445" s="281"/>
      <c r="H445" s="282"/>
      <c r="I445" s="385"/>
      <c r="J445" s="195" t="str">
        <f t="shared" si="61"/>
        <v>未確認</v>
      </c>
      <c r="K445" s="196" t="str">
        <f t="shared" si="62"/>
        <v>※</v>
      </c>
      <c r="L445" s="94">
        <v>0</v>
      </c>
      <c r="M445" s="259">
        <v>0</v>
      </c>
      <c r="N445" s="259">
        <v>0</v>
      </c>
      <c r="O445" s="259">
        <v>1172</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116</v>
      </c>
      <c r="D455" s="281"/>
      <c r="E455" s="281"/>
      <c r="F455" s="281"/>
      <c r="G455" s="281"/>
      <c r="H455" s="282"/>
      <c r="I455" s="385"/>
      <c r="J455" s="195" t="str">
        <f t="shared" si="63"/>
        <v>未確認</v>
      </c>
      <c r="K455" s="196" t="str">
        <f t="shared" si="64"/>
        <v>※</v>
      </c>
      <c r="L455" s="94">
        <v>0</v>
      </c>
      <c r="M455" s="259">
        <v>440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420</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429</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t="s">
        <v>366</v>
      </c>
      <c r="M473" s="259">
        <v>0</v>
      </c>
      <c r="N473" s="259">
        <v>0</v>
      </c>
      <c r="O473" s="259" t="s">
        <v>366</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t="s">
        <v>366</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v>0</v>
      </c>
      <c r="M481" s="259">
        <v>0</v>
      </c>
      <c r="N481" s="259">
        <v>0</v>
      </c>
      <c r="O481" s="259" t="s">
        <v>366</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t="s">
        <v>366</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t="s">
        <v>366</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30</v>
      </c>
      <c r="M540" s="259">
        <v>0</v>
      </c>
      <c r="N540" s="259" t="s">
        <v>366</v>
      </c>
      <c r="O540" s="259">
        <v>32</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588</v>
      </c>
      <c r="M568" s="271" t="s">
        <v>38</v>
      </c>
      <c r="N568" s="271" t="s">
        <v>38</v>
      </c>
      <c r="O568" s="271" t="s">
        <v>588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52.8</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11.5</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23.9</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8.3</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34.2</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0</v>
      </c>
      <c r="M577" s="260">
        <v>0</v>
      </c>
      <c r="N577" s="260">
        <v>0</v>
      </c>
      <c r="O577" s="260">
        <v>24.4</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0</v>
      </c>
      <c r="M578" s="260">
        <v>0</v>
      </c>
      <c r="N578" s="260">
        <v>0</v>
      </c>
      <c r="O578" s="260">
        <v>4.9</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0</v>
      </c>
      <c r="N580" s="260">
        <v>0</v>
      </c>
      <c r="O580" s="260">
        <v>0.9</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v>357</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t="s">
        <v>366</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917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83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3555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556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504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v>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v>22</v>
      </c>
      <c r="M620" s="259" t="s">
        <v>366</v>
      </c>
      <c r="N620" s="259" t="s">
        <v>366</v>
      </c>
      <c r="O620" s="259" t="s">
        <v>366</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v>0</v>
      </c>
      <c r="M623" s="259" t="s">
        <v>366</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366</v>
      </c>
      <c r="M624" s="259" t="s">
        <v>366</v>
      </c>
      <c r="N624" s="259">
        <v>0</v>
      </c>
      <c r="O624" s="259" t="s">
        <v>366</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v>0</v>
      </c>
      <c r="M626" s="259">
        <v>0</v>
      </c>
      <c r="N626" s="259">
        <v>0</v>
      </c>
      <c r="O626" s="259">
        <v>78</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t="s">
        <v>366</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t="s">
        <v>366</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t="s">
        <v>366</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t="s">
        <v>366</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v>44</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v>27</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t="s">
        <v>366</v>
      </c>
      <c r="M643" s="259">
        <v>0</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t="s">
        <v>366</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t="s">
        <v>366</v>
      </c>
      <c r="M645" s="259">
        <v>0</v>
      </c>
      <c r="N645" s="259" t="s">
        <v>366</v>
      </c>
      <c r="O645" s="259" t="s">
        <v>366</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t="s">
        <v>366</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v>77</v>
      </c>
      <c r="M654" s="259">
        <v>0</v>
      </c>
      <c r="N654" s="259" t="s">
        <v>366</v>
      </c>
      <c r="O654" s="259">
        <v>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v>13</v>
      </c>
      <c r="M656" s="259">
        <v>0</v>
      </c>
      <c r="N656" s="259" t="s">
        <v>366</v>
      </c>
      <c r="O656" s="259">
        <v>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v>37</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v>12</v>
      </c>
      <c r="M658" s="259">
        <v>0</v>
      </c>
      <c r="N658" s="259">
        <v>31</v>
      </c>
      <c r="O658" s="259">
        <v>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v>16</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v>66</v>
      </c>
      <c r="M663" s="259">
        <v>0</v>
      </c>
      <c r="N663" s="259">
        <v>17</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v>59</v>
      </c>
      <c r="M665" s="259">
        <v>0</v>
      </c>
      <c r="N665" s="259" t="s">
        <v>366</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t="s">
        <v>366</v>
      </c>
      <c r="M666" s="259">
        <v>0</v>
      </c>
      <c r="N666" s="259" t="s">
        <v>366</v>
      </c>
      <c r="O666" s="259">
        <v>19</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38</v>
      </c>
      <c r="M675" s="253" t="s">
        <v>38</v>
      </c>
      <c r="N675" s="253" t="s">
        <v>770</v>
      </c>
      <c r="O675" s="253" t="s">
        <v>38</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771</v>
      </c>
      <c r="B676" s="68"/>
      <c r="C676" s="280" t="s">
        <v>772</v>
      </c>
      <c r="D676" s="281"/>
      <c r="E676" s="281"/>
      <c r="F676" s="281"/>
      <c r="G676" s="281"/>
      <c r="H676" s="282"/>
      <c r="I676" s="103" t="s">
        <v>773</v>
      </c>
      <c r="J676" s="165"/>
      <c r="K676" s="166"/>
      <c r="L676" s="167">
        <v>0</v>
      </c>
      <c r="M676" s="253">
        <v>0</v>
      </c>
      <c r="N676" s="253">
        <v>100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774</v>
      </c>
      <c r="B677" s="68"/>
      <c r="C677" s="280" t="s">
        <v>775</v>
      </c>
      <c r="D677" s="281"/>
      <c r="E677" s="281"/>
      <c r="F677" s="281"/>
      <c r="G677" s="281"/>
      <c r="H677" s="282"/>
      <c r="I677" s="103" t="s">
        <v>776</v>
      </c>
      <c r="J677" s="165"/>
      <c r="K677" s="166"/>
      <c r="L677" s="224">
        <v>0</v>
      </c>
      <c r="M677" s="253">
        <v>0</v>
      </c>
      <c r="N677" s="253">
        <v>6.7</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3" t="s">
        <v>778</v>
      </c>
      <c r="D678" s="284"/>
      <c r="E678" s="284"/>
      <c r="F678" s="284"/>
      <c r="G678" s="284"/>
      <c r="H678" s="285"/>
      <c r="I678" s="277" t="s">
        <v>779</v>
      </c>
      <c r="J678" s="165"/>
      <c r="K678" s="166"/>
      <c r="L678" s="225">
        <v>419</v>
      </c>
      <c r="M678" s="253">
        <v>251</v>
      </c>
      <c r="N678" s="253">
        <v>248</v>
      </c>
      <c r="O678" s="253">
        <v>610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780</v>
      </c>
      <c r="B679" s="68"/>
      <c r="C679" s="168"/>
      <c r="D679" s="169"/>
      <c r="E679" s="283" t="s">
        <v>781</v>
      </c>
      <c r="F679" s="284"/>
      <c r="G679" s="284"/>
      <c r="H679" s="285"/>
      <c r="I679" s="278"/>
      <c r="J679" s="165"/>
      <c r="K679" s="166"/>
      <c r="L679" s="225">
        <v>0</v>
      </c>
      <c r="M679" s="253">
        <v>0</v>
      </c>
      <c r="N679" s="253">
        <v>95</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782</v>
      </c>
      <c r="H680" s="292"/>
      <c r="I680" s="278"/>
      <c r="J680" s="165"/>
      <c r="K680" s="166"/>
      <c r="L680" s="225">
        <v>0</v>
      </c>
      <c r="M680" s="253">
        <v>0</v>
      </c>
      <c r="N680" s="253">
        <v>95</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783</v>
      </c>
      <c r="H681" s="292"/>
      <c r="I681" s="278"/>
      <c r="J681" s="165"/>
      <c r="K681" s="166"/>
      <c r="L681" s="225">
        <v>0</v>
      </c>
      <c r="M681" s="253">
        <v>0</v>
      </c>
      <c r="N681" s="253">
        <v>59</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784</v>
      </c>
      <c r="B682" s="68"/>
      <c r="C682" s="170"/>
      <c r="D682" s="268"/>
      <c r="E682" s="286"/>
      <c r="F682" s="287"/>
      <c r="G682" s="267"/>
      <c r="H682" s="235" t="s">
        <v>785</v>
      </c>
      <c r="I682" s="279"/>
      <c r="J682" s="165"/>
      <c r="K682" s="166"/>
      <c r="L682" s="225">
        <v>0</v>
      </c>
      <c r="M682" s="253">
        <v>0</v>
      </c>
      <c r="N682" s="253">
        <v>59</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786</v>
      </c>
      <c r="B683" s="68"/>
      <c r="C683" s="283" t="s">
        <v>787</v>
      </c>
      <c r="D683" s="284"/>
      <c r="E683" s="284"/>
      <c r="F683" s="284"/>
      <c r="G683" s="288"/>
      <c r="H683" s="285"/>
      <c r="I683" s="277" t="s">
        <v>788</v>
      </c>
      <c r="J683" s="165"/>
      <c r="K683" s="166"/>
      <c r="L683" s="225">
        <v>0</v>
      </c>
      <c r="M683" s="253">
        <v>0</v>
      </c>
      <c r="N683" s="253">
        <v>147</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0" t="s">
        <v>790</v>
      </c>
      <c r="F684" s="281"/>
      <c r="G684" s="281"/>
      <c r="H684" s="282"/>
      <c r="I684" s="324"/>
      <c r="J684" s="165"/>
      <c r="K684" s="166"/>
      <c r="L684" s="225">
        <v>0</v>
      </c>
      <c r="M684" s="253">
        <v>0</v>
      </c>
      <c r="N684" s="253">
        <v>104</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791</v>
      </c>
      <c r="D685" s="284"/>
      <c r="E685" s="284"/>
      <c r="F685" s="284"/>
      <c r="G685" s="288"/>
      <c r="H685" s="285"/>
      <c r="I685" s="324"/>
      <c r="J685" s="165"/>
      <c r="K685" s="166"/>
      <c r="L685" s="225">
        <v>0</v>
      </c>
      <c r="M685" s="253">
        <v>0</v>
      </c>
      <c r="N685" s="253">
        <v>132</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792</v>
      </c>
      <c r="F686" s="281"/>
      <c r="G686" s="281"/>
      <c r="H686" s="282"/>
      <c r="I686" s="324"/>
      <c r="J686" s="165"/>
      <c r="K686" s="166"/>
      <c r="L686" s="225">
        <v>0</v>
      </c>
      <c r="M686" s="253">
        <v>0</v>
      </c>
      <c r="N686" s="253">
        <v>101</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793</v>
      </c>
      <c r="D687" s="284"/>
      <c r="E687" s="284"/>
      <c r="F687" s="284"/>
      <c r="G687" s="288"/>
      <c r="H687" s="285"/>
      <c r="I687" s="324"/>
      <c r="J687" s="165"/>
      <c r="K687" s="166"/>
      <c r="L687" s="225">
        <v>0</v>
      </c>
      <c r="M687" s="253">
        <v>0</v>
      </c>
      <c r="N687" s="253">
        <v>134</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794</v>
      </c>
      <c r="F688" s="281"/>
      <c r="G688" s="281"/>
      <c r="H688" s="282"/>
      <c r="I688" s="324"/>
      <c r="J688" s="165"/>
      <c r="K688" s="166"/>
      <c r="L688" s="225">
        <v>0</v>
      </c>
      <c r="M688" s="253">
        <v>0</v>
      </c>
      <c r="N688" s="253">
        <v>102</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795</v>
      </c>
      <c r="D689" s="284"/>
      <c r="E689" s="284"/>
      <c r="F689" s="284"/>
      <c r="G689" s="288"/>
      <c r="H689" s="285"/>
      <c r="I689" s="324"/>
      <c r="J689" s="165"/>
      <c r="K689" s="166"/>
      <c r="L689" s="225">
        <v>0</v>
      </c>
      <c r="M689" s="253">
        <v>0</v>
      </c>
      <c r="N689" s="253">
        <v>134</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796</v>
      </c>
      <c r="F690" s="281"/>
      <c r="G690" s="281"/>
      <c r="H690" s="282"/>
      <c r="I690" s="325"/>
      <c r="J690" s="165"/>
      <c r="K690" s="166"/>
      <c r="L690" s="225">
        <v>0</v>
      </c>
      <c r="M690" s="253">
        <v>0</v>
      </c>
      <c r="N690" s="253">
        <v>97</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797</v>
      </c>
      <c r="B691" s="68"/>
      <c r="C691" s="280" t="s">
        <v>798</v>
      </c>
      <c r="D691" s="281"/>
      <c r="E691" s="281"/>
      <c r="F691" s="281"/>
      <c r="G691" s="281"/>
      <c r="H691" s="282"/>
      <c r="I691" s="356" t="s">
        <v>799</v>
      </c>
      <c r="J691" s="236"/>
      <c r="K691" s="166"/>
      <c r="L691" s="229">
        <v>0</v>
      </c>
      <c r="M691" s="253">
        <v>0</v>
      </c>
      <c r="N691" s="253">
        <v>50.4</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800</v>
      </c>
      <c r="D692" s="281"/>
      <c r="E692" s="281"/>
      <c r="F692" s="281"/>
      <c r="G692" s="281"/>
      <c r="H692" s="282"/>
      <c r="I692" s="356"/>
      <c r="J692" s="275"/>
      <c r="K692" s="276"/>
      <c r="L692" s="229">
        <v>0</v>
      </c>
      <c r="M692" s="253">
        <v>0</v>
      </c>
      <c r="N692" s="253">
        <v>53.8</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801</v>
      </c>
      <c r="D693" s="281"/>
      <c r="E693" s="281"/>
      <c r="F693" s="281"/>
      <c r="G693" s="281"/>
      <c r="H693" s="282"/>
      <c r="I693" s="356"/>
      <c r="J693" s="275"/>
      <c r="K693" s="276"/>
      <c r="L693" s="229">
        <v>0</v>
      </c>
      <c r="M693" s="253">
        <v>0</v>
      </c>
      <c r="N693" s="253">
        <v>46.4</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802</v>
      </c>
      <c r="D694" s="281"/>
      <c r="E694" s="281"/>
      <c r="F694" s="281"/>
      <c r="G694" s="281"/>
      <c r="H694" s="282"/>
      <c r="I694" s="356"/>
      <c r="J694" s="275"/>
      <c r="K694" s="276"/>
      <c r="L694" s="229">
        <v>0</v>
      </c>
      <c r="M694" s="253">
        <v>0</v>
      </c>
      <c r="N694" s="253">
        <v>56.3</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804</v>
      </c>
      <c r="B702" s="96"/>
      <c r="C702" s="280" t="s">
        <v>805</v>
      </c>
      <c r="D702" s="281"/>
      <c r="E702" s="281"/>
      <c r="F702" s="281"/>
      <c r="G702" s="281"/>
      <c r="H702" s="282"/>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89" t="s">
        <v>808</v>
      </c>
      <c r="D703" s="290"/>
      <c r="E703" s="290"/>
      <c r="F703" s="290"/>
      <c r="G703" s="290"/>
      <c r="H703" s="291"/>
      <c r="I703" s="98" t="s">
        <v>809</v>
      </c>
      <c r="J703" s="156" t="str">
        <f>IF(SUM(L703:BS703)=0,IF(COUNTIF(L703:BS703,"未確認")&gt;0,"未確認",IF(COUNTIF(L703:BS703,"~*")&gt;0,"*",SUM(L703:BS703))),SUM(L703:BS703))</f>
        <v>未確認</v>
      </c>
      <c r="K703" s="152" t="str">
        <f>IF(OR(COUNTIF(L703:BS703,"未確認")&gt;0,COUNTIF(L703:BS703,"*")&gt;0),"※","")</f>
        <v>※</v>
      </c>
      <c r="L703" s="94" t="s">
        <v>366</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89" t="s">
        <v>811</v>
      </c>
      <c r="D704" s="290"/>
      <c r="E704" s="290"/>
      <c r="F704" s="290"/>
      <c r="G704" s="290"/>
      <c r="H704" s="291"/>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814</v>
      </c>
      <c r="B712" s="92"/>
      <c r="C712" s="289" t="s">
        <v>815</v>
      </c>
      <c r="D712" s="290"/>
      <c r="E712" s="290"/>
      <c r="F712" s="290"/>
      <c r="G712" s="290"/>
      <c r="H712" s="291"/>
      <c r="I712" s="98" t="s">
        <v>816</v>
      </c>
      <c r="J712" s="93" t="str">
        <f>IF(SUM(L712:BS712)=0,IF(COUNTIF(L712:BS712,"未確認")&gt;0,"未確認",IF(COUNTIF(L712:BS712,"~*")&gt;0,"*",SUM(L712:BS712))),SUM(L712:BS712))</f>
        <v>未確認</v>
      </c>
      <c r="K712" s="152" t="str">
        <f>IF(OR(COUNTIF(L712:BS712,"未確認")&gt;0,COUNTIF(L712:BS712,"*")&gt;0),"※","")</f>
        <v>※</v>
      </c>
      <c r="L712" s="94" t="s">
        <v>366</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817</v>
      </c>
      <c r="B713" s="96"/>
      <c r="C713" s="289" t="s">
        <v>818</v>
      </c>
      <c r="D713" s="290"/>
      <c r="E713" s="290"/>
      <c r="F713" s="290"/>
      <c r="G713" s="290"/>
      <c r="H713" s="291"/>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820</v>
      </c>
      <c r="B714" s="96"/>
      <c r="C714" s="280" t="s">
        <v>821</v>
      </c>
      <c r="D714" s="281"/>
      <c r="E714" s="281"/>
      <c r="F714" s="281"/>
      <c r="G714" s="281"/>
      <c r="H714" s="282"/>
      <c r="I714" s="98" t="s">
        <v>822</v>
      </c>
      <c r="J714" s="93" t="str">
        <f>IF(SUM(L714:BS714)=0,IF(COUNTIF(L714:BS714,"未確認")&gt;0,"未確認",IF(COUNTIF(L714:BS714,"~*")&gt;0,"*",SUM(L714:BS714))),SUM(L714:BS714))</f>
        <v>未確認</v>
      </c>
      <c r="K714" s="152" t="str">
        <f>IF(OR(COUNTIF(L714:BS714,"未確認")&gt;0,COUNTIF(L714:BS714,"*")&gt;0),"※","")</f>
        <v>※</v>
      </c>
      <c r="L714" s="94" t="s">
        <v>366</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823</v>
      </c>
      <c r="B715" s="96"/>
      <c r="C715" s="289" t="s">
        <v>824</v>
      </c>
      <c r="D715" s="290"/>
      <c r="E715" s="290"/>
      <c r="F715" s="290"/>
      <c r="G715" s="290"/>
      <c r="H715" s="291"/>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827</v>
      </c>
      <c r="B724" s="92"/>
      <c r="C724" s="289" t="s">
        <v>828</v>
      </c>
      <c r="D724" s="290"/>
      <c r="E724" s="290"/>
      <c r="F724" s="290"/>
      <c r="G724" s="290"/>
      <c r="H724" s="291"/>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830</v>
      </c>
      <c r="B725" s="96"/>
      <c r="C725" s="289" t="s">
        <v>831</v>
      </c>
      <c r="D725" s="290"/>
      <c r="E725" s="290"/>
      <c r="F725" s="290"/>
      <c r="G725" s="290"/>
      <c r="H725" s="291"/>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833</v>
      </c>
      <c r="B726" s="96"/>
      <c r="C726" s="280" t="s">
        <v>834</v>
      </c>
      <c r="D726" s="281"/>
      <c r="E726" s="281"/>
      <c r="F726" s="281"/>
      <c r="G726" s="281"/>
      <c r="H726" s="28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836</v>
      </c>
      <c r="B727" s="96"/>
      <c r="C727" s="280" t="s">
        <v>837</v>
      </c>
      <c r="D727" s="281"/>
      <c r="E727" s="281"/>
      <c r="F727" s="281"/>
      <c r="G727" s="281"/>
      <c r="H727" s="28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2022-04-25T15:25:09Z</dcterms:created>
  <dcterms:modified xsi:type="dcterms:W3CDTF">2022-04-25T15:25:09Z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