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66925"/>
  <mc:AlternateContent xmlns:mc="http://schemas.openxmlformats.org/markup-compatibility/2006">
    <mc:Choice Requires="x15">
      <x15ac:absPath xmlns:x15ac="http://schemas.microsoft.com/office/spreadsheetml/2010/11/ac" url="D:\健康福祉部（本庁）\各課専用\地域福祉推進課\09 法人指導担当\(新）法人担当\501-2 地域共生社会実現サポート事業\R08年度\02　HＰ掲載\01 申請\"/>
    </mc:Choice>
  </mc:AlternateContent>
  <xr:revisionPtr revIDLastSave="0" documentId="13_ncr:1_{B6B852F3-0338-4325-8046-115171F1BAFF}" xr6:coauthVersionLast="47" xr6:coauthVersionMax="47" xr10:uidLastSave="{00000000-0000-0000-0000-000000000000}"/>
  <bookViews>
    <workbookView xWindow="28680" yWindow="-120" windowWidth="29040" windowHeight="15720" tabRatio="926" activeTab="4" xr2:uid="{00000000-000D-0000-FFFF-FFFF00000000}"/>
  </bookViews>
  <sheets>
    <sheet name="作成書類について" sheetId="29" r:id="rId1"/>
    <sheet name="別添1-1-1" sheetId="2" r:id="rId2"/>
    <sheet name="予算見込書" sheetId="28" r:id="rId3"/>
    <sheet name="別添2-1-1 " sheetId="13" r:id="rId4"/>
    <sheet name="別添2-2" sheetId="27" r:id="rId5"/>
  </sheets>
  <definedNames>
    <definedName name="_xlnm.Print_Area" localSheetId="0">作成書類について!$A$1:$E$25</definedName>
    <definedName name="_xlnm.Print_Area" localSheetId="1">'別添1-1-1'!$A$1:$AK$24</definedName>
    <definedName name="_xlnm.Print_Area" localSheetId="3">'別添2-1-1 '!$A$1:$AK$19</definedName>
    <definedName name="_xlnm.Print_Area" localSheetId="4">'別添2-2'!$A$1:$AH$39</definedName>
    <definedName name="_xlnm.Print_Area" localSheetId="2">予算見込書!$A$1:$AJ$27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2" l="1"/>
  <c r="L15" i="2"/>
  <c r="Q15" i="2" l="1"/>
  <c r="Z4" i="28" l="1"/>
  <c r="F2" i="27" l="1"/>
  <c r="Y7" i="13"/>
  <c r="X24" i="28" l="1"/>
  <c r="AF4" i="13" l="1"/>
  <c r="N4" i="13"/>
  <c r="W4" i="13"/>
  <c r="AM9" i="2" l="1"/>
  <c r="AU14" i="2" s="1"/>
  <c r="Q16" i="2" l="1"/>
  <c r="Q14" i="2"/>
  <c r="AP14" i="2" l="1"/>
  <c r="AQ14" i="2" s="1"/>
  <c r="AP25" i="2"/>
  <c r="AP60" i="2"/>
  <c r="AP59" i="2"/>
  <c r="AP58" i="2"/>
  <c r="AP57" i="2"/>
  <c r="AP56" i="2"/>
  <c r="AP55" i="2"/>
  <c r="AP54" i="2"/>
  <c r="AP53" i="2"/>
  <c r="AP52" i="2"/>
  <c r="AP51" i="2"/>
  <c r="AP50" i="2"/>
  <c r="AP49" i="2"/>
  <c r="AP48" i="2"/>
  <c r="AP47" i="2"/>
  <c r="AP46" i="2"/>
  <c r="AP45" i="2"/>
  <c r="AP44" i="2"/>
  <c r="AP43" i="2"/>
  <c r="AP42" i="2"/>
  <c r="AP41" i="2"/>
  <c r="AP40" i="2"/>
  <c r="AP39" i="2"/>
  <c r="AP38" i="2"/>
  <c r="AP37" i="2"/>
  <c r="AP36" i="2"/>
  <c r="AP35" i="2"/>
  <c r="AP34" i="2"/>
  <c r="AP33" i="2"/>
  <c r="AP32" i="2"/>
  <c r="AP31" i="2"/>
  <c r="AP30" i="2"/>
  <c r="AP29" i="2"/>
  <c r="AP28" i="2"/>
  <c r="AP27" i="2"/>
  <c r="AP26" i="2"/>
  <c r="AP24" i="2"/>
  <c r="AP23" i="2"/>
  <c r="AP22" i="2"/>
  <c r="AP21" i="2"/>
  <c r="AP20" i="2"/>
  <c r="AP19" i="2"/>
  <c r="AP18" i="2"/>
  <c r="AP17" i="2"/>
  <c r="AP16" i="2"/>
  <c r="AP15" i="2"/>
  <c r="AQ15" i="2" s="1"/>
  <c r="AQ53" i="2" l="1"/>
  <c r="AQ30" i="2"/>
  <c r="AQ38" i="2"/>
  <c r="AQ46" i="2"/>
  <c r="AQ54" i="2"/>
  <c r="AQ55" i="2"/>
  <c r="AQ23" i="2"/>
  <c r="AQ24" i="2"/>
  <c r="AQ32" i="2"/>
  <c r="AQ40" i="2"/>
  <c r="AQ48" i="2"/>
  <c r="AQ56" i="2"/>
  <c r="AQ31" i="2"/>
  <c r="AQ18" i="2"/>
  <c r="AQ17" i="2"/>
  <c r="AQ25" i="2"/>
  <c r="AQ33" i="2"/>
  <c r="AQ41" i="2"/>
  <c r="AQ49" i="2"/>
  <c r="AQ57" i="2"/>
  <c r="AQ22" i="2"/>
  <c r="AQ58" i="2"/>
  <c r="AQ39" i="2"/>
  <c r="AQ26" i="2"/>
  <c r="AQ50" i="2"/>
  <c r="AQ19" i="2"/>
  <c r="AQ27" i="2"/>
  <c r="AQ35" i="2"/>
  <c r="AQ43" i="2"/>
  <c r="AQ51" i="2"/>
  <c r="AQ59" i="2"/>
  <c r="AQ47" i="2"/>
  <c r="AQ16" i="2"/>
  <c r="AQ42" i="2"/>
  <c r="AQ20" i="2"/>
  <c r="AQ28" i="2"/>
  <c r="AQ36" i="2"/>
  <c r="AQ44" i="2"/>
  <c r="AQ52" i="2"/>
  <c r="AQ60" i="2"/>
  <c r="AQ34" i="2"/>
  <c r="AQ21" i="2"/>
  <c r="AQ29" i="2"/>
  <c r="AQ37" i="2"/>
  <c r="AQ45" i="2"/>
  <c r="AU9" i="2" l="1"/>
  <c r="AU12" i="2" s="1"/>
  <c r="V15" i="2" s="1"/>
  <c r="AW12" i="2" l="1"/>
  <c r="AA15" i="2" s="1"/>
  <c r="AU11" i="2"/>
  <c r="AW11" i="2" l="1"/>
  <c r="AA14" i="2" s="1"/>
  <c r="V14" i="2"/>
  <c r="V16" i="2"/>
  <c r="G17" i="2"/>
  <c r="AA16" i="2" l="1"/>
  <c r="AF16" i="2" s="1"/>
  <c r="AF14" i="2"/>
  <c r="V17" i="2"/>
  <c r="X8" i="28" s="1"/>
  <c r="AF15" i="2"/>
  <c r="AA17" i="2" l="1"/>
  <c r="X9" i="28" s="1"/>
  <c r="AF17" i="2"/>
  <c r="X10" i="28" s="1"/>
  <c r="X11"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池下　香織</author>
  </authors>
  <commentList>
    <comment ref="M9" authorId="0" shapeId="0" xr:uid="{4B51A582-D2E2-4135-844A-62703BBE5A9D}">
      <text>
        <r>
          <rPr>
            <b/>
            <sz val="9"/>
            <color indexed="81"/>
            <rFont val="ＭＳ Ｐゴシック"/>
            <family val="3"/>
            <charset val="128"/>
          </rPr>
          <t>必ず所在地を記入してください！
京都市の場合は○○区まで記入願います！
※補助率を自動で設定する計算式を入力しています。</t>
        </r>
      </text>
    </comment>
    <comment ref="G14" authorId="1" shapeId="0" xr:uid="{AF1F1CDF-2A79-423C-9657-FB514A5BAD32}">
      <text>
        <r>
          <rPr>
            <b/>
            <sz val="9"/>
            <color indexed="81"/>
            <rFont val="MS P ゴシック"/>
            <family val="3"/>
            <charset val="128"/>
          </rPr>
          <t>補助申請しない事業区分の対象経費は「０」を入力願います。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池下　香織</author>
  </authors>
  <commentList>
    <comment ref="B15" authorId="0" shapeId="0" xr:uid="{C3CA7252-8B2B-410E-A631-69C7DCCDA071}">
      <text>
        <r>
          <rPr>
            <b/>
            <sz val="9"/>
            <color indexed="81"/>
            <rFont val="MS P ゴシック"/>
            <family val="3"/>
            <charset val="128"/>
          </rPr>
          <t>具体的な事業内容ごとに記載して下さい。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B17" authorId="0" shapeId="0" xr:uid="{8C3186F0-18DA-4A73-9708-42109A46839A}">
      <text>
        <r>
          <rPr>
            <b/>
            <sz val="9"/>
            <color indexed="81"/>
            <rFont val="ＭＳ Ｐゴシック"/>
            <family val="3"/>
            <charset val="128"/>
          </rPr>
          <t xml:space="preserve">＊:
</t>
        </r>
        <r>
          <rPr>
            <sz val="9"/>
            <color indexed="81"/>
            <rFont val="ＭＳ Ｐゴシック"/>
            <family val="3"/>
            <charset val="128"/>
          </rPr>
          <t>事業を実施するにあたり、把握した地域課題を記入ください。
　</t>
        </r>
      </text>
    </comment>
    <comment ref="S18" authorId="0" shapeId="0" xr:uid="{1EABDCDB-5C94-4DAE-BB48-85EF6595598B}">
      <text>
        <r>
          <rPr>
            <b/>
            <sz val="9"/>
            <color indexed="81"/>
            <rFont val="ＭＳ Ｐゴシック"/>
            <family val="3"/>
            <charset val="128"/>
          </rPr>
          <t>＊:</t>
        </r>
        <r>
          <rPr>
            <sz val="9"/>
            <color indexed="81"/>
            <rFont val="ＭＳ Ｐゴシック"/>
            <family val="3"/>
            <charset val="128"/>
          </rPr>
          <t xml:space="preserve">
課題の把握方法を記入ください。
（例）地域の〇〇会議に定例的に参加し情報収集している。</t>
        </r>
      </text>
    </comment>
  </commentList>
</comments>
</file>

<file path=xl/sharedStrings.xml><?xml version="1.0" encoding="utf-8"?>
<sst xmlns="http://schemas.openxmlformats.org/spreadsheetml/2006/main" count="217" uniqueCount="163">
  <si>
    <t>事業区分</t>
    <rPh sb="0" eb="2">
      <t>ジギョウ</t>
    </rPh>
    <rPh sb="2" eb="4">
      <t>クブン</t>
    </rPh>
    <phoneticPr fontId="3"/>
  </si>
  <si>
    <t>補助対象経費</t>
    <rPh sb="0" eb="2">
      <t>ホジョ</t>
    </rPh>
    <rPh sb="2" eb="4">
      <t>タイショウ</t>
    </rPh>
    <rPh sb="4" eb="6">
      <t>ケイヒ</t>
    </rPh>
    <phoneticPr fontId="3"/>
  </si>
  <si>
    <t>円</t>
    <rPh sb="0" eb="1">
      <t>エン</t>
    </rPh>
    <phoneticPr fontId="3"/>
  </si>
  <si>
    <t>合計</t>
    <rPh sb="0" eb="1">
      <t>ゴウ</t>
    </rPh>
    <rPh sb="1" eb="2">
      <t>ケイ</t>
    </rPh>
    <phoneticPr fontId="3"/>
  </si>
  <si>
    <t>補 助 金 交 付 申 請 額 内 訳 表</t>
    <rPh sb="0" eb="1">
      <t>タスク</t>
    </rPh>
    <rPh sb="2" eb="3">
      <t>スケ</t>
    </rPh>
    <rPh sb="4" eb="5">
      <t>カネ</t>
    </rPh>
    <rPh sb="6" eb="7">
      <t>コウ</t>
    </rPh>
    <rPh sb="8" eb="9">
      <t>ヅケ</t>
    </rPh>
    <rPh sb="10" eb="11">
      <t>サル</t>
    </rPh>
    <rPh sb="12" eb="13">
      <t>ショウ</t>
    </rPh>
    <rPh sb="14" eb="15">
      <t>ガク</t>
    </rPh>
    <rPh sb="16" eb="17">
      <t>ナイ</t>
    </rPh>
    <rPh sb="18" eb="19">
      <t>ヤク</t>
    </rPh>
    <rPh sb="20" eb="21">
      <t>ヒョウ</t>
    </rPh>
    <phoneticPr fontId="3"/>
  </si>
  <si>
    <t>補助事業に要する経費</t>
    <rPh sb="0" eb="2">
      <t>ホジョ</t>
    </rPh>
    <rPh sb="2" eb="4">
      <t>ジギョウ</t>
    </rPh>
    <rPh sb="5" eb="6">
      <t>ヨウ</t>
    </rPh>
    <rPh sb="8" eb="10">
      <t>ケイヒ</t>
    </rPh>
    <phoneticPr fontId="3"/>
  </si>
  <si>
    <t>１　法人名・施設名</t>
    <rPh sb="2" eb="4">
      <t>ホウジン</t>
    </rPh>
    <rPh sb="4" eb="5">
      <t>メイ</t>
    </rPh>
    <rPh sb="6" eb="8">
      <t>シセツ</t>
    </rPh>
    <rPh sb="8" eb="9">
      <t>メイ</t>
    </rPh>
    <phoneticPr fontId="3"/>
  </si>
  <si>
    <t>３　施設又は事業所種別</t>
    <rPh sb="2" eb="4">
      <t>シセツ</t>
    </rPh>
    <rPh sb="4" eb="5">
      <t>マタ</t>
    </rPh>
    <rPh sb="6" eb="9">
      <t>ジギョウショ</t>
    </rPh>
    <rPh sb="9" eb="11">
      <t>シュベツ</t>
    </rPh>
    <phoneticPr fontId="3"/>
  </si>
  <si>
    <t>４　事業内訳</t>
    <rPh sb="2" eb="4">
      <t>ジギョウ</t>
    </rPh>
    <rPh sb="4" eb="6">
      <t>ウチワケ</t>
    </rPh>
    <phoneticPr fontId="3"/>
  </si>
  <si>
    <t>②補助基準
上限額</t>
    <rPh sb="1" eb="3">
      <t>ホジョ</t>
    </rPh>
    <rPh sb="3" eb="5">
      <t>キジュン</t>
    </rPh>
    <rPh sb="6" eb="8">
      <t>ジョウゲン</t>
    </rPh>
    <rPh sb="8" eb="9">
      <t>ガク</t>
    </rPh>
    <phoneticPr fontId="3"/>
  </si>
  <si>
    <t>２　施設所在地</t>
    <rPh sb="2" eb="4">
      <t>シセツ</t>
    </rPh>
    <rPh sb="4" eb="7">
      <t>ショザイチ</t>
    </rPh>
    <phoneticPr fontId="3"/>
  </si>
  <si>
    <t>事　業　計　画　書</t>
    <rPh sb="0" eb="1">
      <t>コト</t>
    </rPh>
    <rPh sb="2" eb="3">
      <t>ギョウ</t>
    </rPh>
    <rPh sb="4" eb="5">
      <t>ケイ</t>
    </rPh>
    <rPh sb="6" eb="7">
      <t>ガ</t>
    </rPh>
    <rPh sb="8" eb="9">
      <t>ショ</t>
    </rPh>
    <phoneticPr fontId="3"/>
  </si>
  <si>
    <t>１　法人名・施設名・施設種別</t>
    <rPh sb="2" eb="4">
      <t>ホウジン</t>
    </rPh>
    <rPh sb="4" eb="5">
      <t>メイ</t>
    </rPh>
    <rPh sb="6" eb="8">
      <t>シセツ</t>
    </rPh>
    <rPh sb="8" eb="9">
      <t>メイ</t>
    </rPh>
    <rPh sb="10" eb="12">
      <t>シセツ</t>
    </rPh>
    <rPh sb="12" eb="14">
      <t>シュベツ</t>
    </rPh>
    <phoneticPr fontId="3"/>
  </si>
  <si>
    <t>実施地域</t>
    <rPh sb="0" eb="2">
      <t>ジッシ</t>
    </rPh>
    <rPh sb="2" eb="4">
      <t>チイキ</t>
    </rPh>
    <phoneticPr fontId="3"/>
  </si>
  <si>
    <t>実施時期</t>
    <rPh sb="0" eb="2">
      <t>ジッシ</t>
    </rPh>
    <rPh sb="2" eb="4">
      <t>ジキ</t>
    </rPh>
    <phoneticPr fontId="3"/>
  </si>
  <si>
    <t>事業の目的</t>
    <rPh sb="0" eb="2">
      <t>ジギョウ</t>
    </rPh>
    <rPh sb="3" eb="5">
      <t>モクテキ</t>
    </rPh>
    <phoneticPr fontId="3"/>
  </si>
  <si>
    <t>事業内訳</t>
    <rPh sb="0" eb="2">
      <t>ジギョウ</t>
    </rPh>
    <rPh sb="2" eb="4">
      <t>ウチワケ</t>
    </rPh>
    <phoneticPr fontId="3"/>
  </si>
  <si>
    <t>事業実施により見込まれる効果（対象経費との関連性が分かること）</t>
    <rPh sb="0" eb="2">
      <t>ジギョウ</t>
    </rPh>
    <rPh sb="2" eb="4">
      <t>ジッシ</t>
    </rPh>
    <rPh sb="7" eb="9">
      <t>ミコ</t>
    </rPh>
    <rPh sb="12" eb="14">
      <t>コウカ</t>
    </rPh>
    <rPh sb="15" eb="17">
      <t>タイショウ</t>
    </rPh>
    <rPh sb="17" eb="19">
      <t>ケイヒ</t>
    </rPh>
    <rPh sb="21" eb="24">
      <t>カンレンセイ</t>
    </rPh>
    <rPh sb="25" eb="26">
      <t>ワ</t>
    </rPh>
    <phoneticPr fontId="3"/>
  </si>
  <si>
    <t>地域課題の把握方法</t>
    <rPh sb="0" eb="2">
      <t>チイキ</t>
    </rPh>
    <rPh sb="2" eb="4">
      <t>カダイ</t>
    </rPh>
    <rPh sb="5" eb="7">
      <t>ハアク</t>
    </rPh>
    <rPh sb="7" eb="9">
      <t>ホウホウ</t>
    </rPh>
    <phoneticPr fontId="3"/>
  </si>
  <si>
    <t>別添２－２</t>
    <rPh sb="0" eb="2">
      <t>ベッテン</t>
    </rPh>
    <phoneticPr fontId="3"/>
  </si>
  <si>
    <t>※　事業実施法人等が社会福祉法人以外の場合，記入する必要はありません。</t>
  </si>
  <si>
    <t>２　社会福祉充実計画の公表（要綱第４条第４号関係）</t>
    <phoneticPr fontId="3"/>
  </si>
  <si>
    <t>３　「きょうと福祉人材育成認証制度」宣言事業所の申込み状況（要綱第４条第５号関係）</t>
    <phoneticPr fontId="3"/>
  </si>
  <si>
    <t>※　事業実施法人等が社会福祉法人以外の場合，記入する必要はありません。</t>
    <phoneticPr fontId="3"/>
  </si>
  <si>
    <t>該当あり（公表済み）　</t>
    <phoneticPr fontId="3"/>
  </si>
  <si>
    <t>・</t>
    <phoneticPr fontId="3"/>
  </si>
  <si>
    <t>該当なし</t>
    <rPh sb="0" eb="2">
      <t>ガイトウ</t>
    </rPh>
    <phoneticPr fontId="3"/>
  </si>
  <si>
    <t xml:space="preserve"> 申請の本事業は，国・自治体等の委託事業ではありません。</t>
    <phoneticPr fontId="3"/>
  </si>
  <si>
    <t xml:space="preserve"> 申請の本事業は，他の補助金交付の対象事業ではありません。</t>
    <phoneticPr fontId="3"/>
  </si>
  <si>
    <t>①補助対象経費</t>
    <rPh sb="1" eb="3">
      <t>ホジョ</t>
    </rPh>
    <rPh sb="3" eb="5">
      <t>タイショウ</t>
    </rPh>
    <rPh sb="5" eb="7">
      <t>ケイヒ</t>
    </rPh>
    <phoneticPr fontId="3"/>
  </si>
  <si>
    <t>地域課題の把握（小規模法人等活動サポート事業以外は必須）</t>
    <rPh sb="0" eb="2">
      <t>チイキ</t>
    </rPh>
    <rPh sb="2" eb="4">
      <t>カダイ</t>
    </rPh>
    <rPh sb="5" eb="7">
      <t>ハアク</t>
    </rPh>
    <rPh sb="8" eb="11">
      <t>ショウキボ</t>
    </rPh>
    <rPh sb="11" eb="13">
      <t>ホウジン</t>
    </rPh>
    <rPh sb="13" eb="14">
      <t>トウ</t>
    </rPh>
    <rPh sb="14" eb="16">
      <t>カツドウ</t>
    </rPh>
    <rPh sb="20" eb="22">
      <t>ジギョウ</t>
    </rPh>
    <rPh sb="22" eb="24">
      <t>イガイ</t>
    </rPh>
    <rPh sb="25" eb="27">
      <t>ヒッス</t>
    </rPh>
    <phoneticPr fontId="3"/>
  </si>
  <si>
    <t>※　認証制度の申請単位が事業所の場合、補助対象施設全てが申込（認証）していること。</t>
    <rPh sb="2" eb="4">
      <t>ニンショウ</t>
    </rPh>
    <rPh sb="4" eb="6">
      <t>セイド</t>
    </rPh>
    <rPh sb="7" eb="9">
      <t>シンセイ</t>
    </rPh>
    <rPh sb="9" eb="11">
      <t>タンイ</t>
    </rPh>
    <rPh sb="12" eb="15">
      <t>ジギョウショ</t>
    </rPh>
    <rPh sb="16" eb="18">
      <t>バアイ</t>
    </rPh>
    <rPh sb="19" eb="21">
      <t>ホジョ</t>
    </rPh>
    <rPh sb="21" eb="23">
      <t>タイショウ</t>
    </rPh>
    <rPh sb="23" eb="25">
      <t>シセツ</t>
    </rPh>
    <rPh sb="25" eb="26">
      <t>スベ</t>
    </rPh>
    <rPh sb="28" eb="29">
      <t>モウ</t>
    </rPh>
    <rPh sb="29" eb="30">
      <t>コ</t>
    </rPh>
    <rPh sb="31" eb="33">
      <t>ニンショウ</t>
    </rPh>
    <phoneticPr fontId="3"/>
  </si>
  <si>
    <t>事業内容</t>
    <rPh sb="0" eb="2">
      <t>ジギョウ</t>
    </rPh>
    <rPh sb="2" eb="4">
      <t>ナイヨウ</t>
    </rPh>
    <phoneticPr fontId="3"/>
  </si>
  <si>
    <t>２　事業内容  ※同一施設で複数の事業を実施する場合、追加してください。</t>
    <rPh sb="2" eb="4">
      <t>ジギョウ</t>
    </rPh>
    <rPh sb="4" eb="6">
      <t>ナイヨウ</t>
    </rPh>
    <phoneticPr fontId="3"/>
  </si>
  <si>
    <t>⑥法人負担額
①-④-⑤</t>
    <rPh sb="1" eb="3">
      <t>ホウジン</t>
    </rPh>
    <rPh sb="3" eb="5">
      <t>フタン</t>
    </rPh>
    <rPh sb="5" eb="6">
      <t>ガク</t>
    </rPh>
    <phoneticPr fontId="3"/>
  </si>
  <si>
    <t>５　以下の内容に適していれば，「□欄」にチェック印を記載</t>
    <phoneticPr fontId="3"/>
  </si>
  <si>
    <t>⑤市町村補助（見込）額
③×1/4
※１</t>
    <rPh sb="1" eb="2">
      <t>シ</t>
    </rPh>
    <rPh sb="2" eb="4">
      <t>チョウソン</t>
    </rPh>
    <rPh sb="4" eb="6">
      <t>ホジョ</t>
    </rPh>
    <rPh sb="7" eb="9">
      <t>ミコ</t>
    </rPh>
    <rPh sb="10" eb="11">
      <t>ガク</t>
    </rPh>
    <phoneticPr fontId="3"/>
  </si>
  <si>
    <t>④府補助額
③×1/2
（③×3/4）
※１</t>
    <rPh sb="1" eb="2">
      <t>フ</t>
    </rPh>
    <rPh sb="2" eb="4">
      <t>ホジョ</t>
    </rPh>
    <rPh sb="4" eb="5">
      <t>ガク</t>
    </rPh>
    <phoneticPr fontId="3"/>
  </si>
  <si>
    <r>
      <t>③補助基準額</t>
    </r>
    <r>
      <rPr>
        <sz val="10"/>
        <rFont val="ＭＳ 明朝"/>
        <family val="1"/>
        <charset val="128"/>
      </rPr>
      <t>(①と②のどちらか少ない額)</t>
    </r>
    <rPh sb="1" eb="3">
      <t>ホジョ</t>
    </rPh>
    <rPh sb="3" eb="5">
      <t>キジュン</t>
    </rPh>
    <rPh sb="5" eb="6">
      <t>ガク</t>
    </rPh>
    <rPh sb="15" eb="16">
      <t>スク</t>
    </rPh>
    <rPh sb="18" eb="19">
      <t>ガク</t>
    </rPh>
    <phoneticPr fontId="3"/>
  </si>
  <si>
    <t>別添１－１－１</t>
    <rPh sb="0" eb="2">
      <t>ベッテン</t>
    </rPh>
    <phoneticPr fontId="3"/>
  </si>
  <si>
    <t>別添２－１－１</t>
    <rPh sb="0" eb="2">
      <t>ベッテン</t>
    </rPh>
    <phoneticPr fontId="3"/>
  </si>
  <si>
    <t>※１　（　）内は施設所在地が町村の場合の補助率。なお、災害対応力向上事業は府補助率1/2、町村補助率1/4</t>
    <rPh sb="14" eb="15">
      <t>マチ</t>
    </rPh>
    <rPh sb="15" eb="16">
      <t>ムラ</t>
    </rPh>
    <rPh sb="17" eb="19">
      <t>バアイ</t>
    </rPh>
    <rPh sb="20" eb="23">
      <t>ホジョリツ</t>
    </rPh>
    <phoneticPr fontId="3"/>
  </si>
  <si>
    <t>施設名：</t>
    <rPh sb="0" eb="2">
      <t>シセツ</t>
    </rPh>
    <rPh sb="2" eb="3">
      <t>メイ</t>
    </rPh>
    <phoneticPr fontId="3"/>
  </si>
  <si>
    <t>法人名：</t>
    <rPh sb="0" eb="2">
      <t>ホウジン</t>
    </rPh>
    <rPh sb="2" eb="3">
      <t>メイ</t>
    </rPh>
    <phoneticPr fontId="3"/>
  </si>
  <si>
    <t>１　公表すべき書類のウェブサイトへの掲載（要綱第４条第３号関係）</t>
    <phoneticPr fontId="3"/>
  </si>
  <si>
    <t>　定款，報酬等の支給の基準，役員等名簿を掲載しているウェブサイトについて</t>
    <phoneticPr fontId="3"/>
  </si>
  <si>
    <t>該当する番号に○印を記入してください。</t>
    <rPh sb="0" eb="2">
      <t>ガイトウ</t>
    </rPh>
    <rPh sb="4" eb="6">
      <t>バンゴウ</t>
    </rPh>
    <rPh sb="8" eb="9">
      <t>ジルシ</t>
    </rPh>
    <rPh sb="10" eb="12">
      <t>キニュウ</t>
    </rPh>
    <phoneticPr fontId="3"/>
  </si>
  <si>
    <t>災害対応力向上事業</t>
    <phoneticPr fontId="3"/>
  </si>
  <si>
    <t>小規模法人等活動サポート事業</t>
    <phoneticPr fontId="3"/>
  </si>
  <si>
    <t>地域貢献活動推進事業</t>
    <rPh sb="0" eb="10">
      <t>チイキコウケンカツドウスイシンジギョウ</t>
    </rPh>
    <phoneticPr fontId="3"/>
  </si>
  <si>
    <t>※２　補助基準額は、事業ごとに1,000円未満の端数を切り捨てしてください。</t>
    <rPh sb="3" eb="5">
      <t>ホジョ</t>
    </rPh>
    <rPh sb="5" eb="8">
      <t>キジュンガク</t>
    </rPh>
    <phoneticPr fontId="3"/>
  </si>
  <si>
    <t>○町村判定</t>
    <rPh sb="1" eb="3">
      <t>チョウソン</t>
    </rPh>
    <rPh sb="3" eb="5">
      <t>ハンテイ</t>
    </rPh>
    <phoneticPr fontId="3"/>
  </si>
  <si>
    <t>エラー判定</t>
    <rPh sb="3" eb="5">
      <t>ハンテイ</t>
    </rPh>
    <phoneticPr fontId="3"/>
  </si>
  <si>
    <t>↑判定対象住所（住所から京都市、京都府を削除）</t>
    <rPh sb="1" eb="3">
      <t>ハンテイ</t>
    </rPh>
    <rPh sb="3" eb="5">
      <t>タイショウ</t>
    </rPh>
    <rPh sb="5" eb="7">
      <t>ジュウショ</t>
    </rPh>
    <rPh sb="8" eb="10">
      <t>ジュウショ</t>
    </rPh>
    <rPh sb="12" eb="15">
      <t>キョウトシ</t>
    </rPh>
    <rPh sb="16" eb="19">
      <t>キョウトフ</t>
    </rPh>
    <phoneticPr fontId="3"/>
  </si>
  <si>
    <t>↑判定が２つ以上でたり、１つも出なかったらエラー</t>
    <rPh sb="1" eb="3">
      <t>ハンテイ</t>
    </rPh>
    <rPh sb="6" eb="8">
      <t>イジョウ</t>
    </rPh>
    <rPh sb="15" eb="16">
      <t>デ</t>
    </rPh>
    <phoneticPr fontId="3"/>
  </si>
  <si>
    <t>府補助掛率</t>
    <rPh sb="0" eb="1">
      <t>フ</t>
    </rPh>
    <rPh sb="1" eb="3">
      <t>ホジョ</t>
    </rPh>
    <rPh sb="3" eb="4">
      <t>カ</t>
    </rPh>
    <rPh sb="4" eb="5">
      <t>リツ</t>
    </rPh>
    <phoneticPr fontId="3"/>
  </si>
  <si>
    <t>市町村補助掛率</t>
    <rPh sb="0" eb="3">
      <t>シチョウソン</t>
    </rPh>
    <rPh sb="3" eb="5">
      <t>ホジョ</t>
    </rPh>
    <rPh sb="5" eb="6">
      <t>カ</t>
    </rPh>
    <rPh sb="6" eb="7">
      <t>リツ</t>
    </rPh>
    <phoneticPr fontId="3"/>
  </si>
  <si>
    <t>同　災害対応</t>
    <rPh sb="0" eb="1">
      <t>ドウ</t>
    </rPh>
    <rPh sb="2" eb="4">
      <t>サイガイ</t>
    </rPh>
    <rPh sb="4" eb="6">
      <t>タイオウ</t>
    </rPh>
    <phoneticPr fontId="3"/>
  </si>
  <si>
    <t>市区町村一覧（判定対象）</t>
    <rPh sb="0" eb="4">
      <t>シクチョウソン</t>
    </rPh>
    <rPh sb="4" eb="6">
      <t>イチラン</t>
    </rPh>
    <rPh sb="7" eb="9">
      <t>ハンテイ</t>
    </rPh>
    <rPh sb="9" eb="11">
      <t>タイショウ</t>
    </rPh>
    <phoneticPr fontId="3"/>
  </si>
  <si>
    <t>府補助
掛率</t>
    <rPh sb="0" eb="1">
      <t>フ</t>
    </rPh>
    <rPh sb="1" eb="3">
      <t>ホジョ</t>
    </rPh>
    <rPh sb="4" eb="5">
      <t>カ</t>
    </rPh>
    <rPh sb="5" eb="6">
      <t>リツ</t>
    </rPh>
    <phoneticPr fontId="3"/>
  </si>
  <si>
    <t>判定
文字数</t>
    <rPh sb="0" eb="2">
      <t>ハンテイ</t>
    </rPh>
    <rPh sb="3" eb="6">
      <t>モジスウ</t>
    </rPh>
    <phoneticPr fontId="3"/>
  </si>
  <si>
    <t>判定
1:当
0:非当</t>
    <rPh sb="0" eb="2">
      <t>ハンテイ</t>
    </rPh>
    <rPh sb="5" eb="6">
      <t>ア</t>
    </rPh>
    <rPh sb="9" eb="10">
      <t>ヒ</t>
    </rPh>
    <rPh sb="10" eb="11">
      <t>トウ</t>
    </rPh>
    <phoneticPr fontId="3"/>
  </si>
  <si>
    <t>京都市</t>
    <rPh sb="0" eb="3">
      <t>キョウトシ</t>
    </rPh>
    <phoneticPr fontId="3"/>
  </si>
  <si>
    <t>北区</t>
  </si>
  <si>
    <t>上京区</t>
  </si>
  <si>
    <t>左京区</t>
  </si>
  <si>
    <t>中京区</t>
  </si>
  <si>
    <t>東山区</t>
  </si>
  <si>
    <t>下京区</t>
  </si>
  <si>
    <t>南区</t>
  </si>
  <si>
    <t>右京区</t>
  </si>
  <si>
    <t>伏見区</t>
  </si>
  <si>
    <t>山科区</t>
  </si>
  <si>
    <t>西京区</t>
  </si>
  <si>
    <t>市部</t>
    <rPh sb="0" eb="1">
      <t>シ</t>
    </rPh>
    <rPh sb="1" eb="2">
      <t>ブ</t>
    </rPh>
    <phoneticPr fontId="3"/>
  </si>
  <si>
    <t>福知山市</t>
  </si>
  <si>
    <t>舞鶴市</t>
  </si>
  <si>
    <t>綾部市</t>
  </si>
  <si>
    <t>宇治市</t>
  </si>
  <si>
    <t>宮津市</t>
  </si>
  <si>
    <t>亀岡市</t>
  </si>
  <si>
    <t>城陽市</t>
  </si>
  <si>
    <t>向日市</t>
  </si>
  <si>
    <t>長岡京市</t>
  </si>
  <si>
    <t>八幡市</t>
  </si>
  <si>
    <t>京田辺市</t>
  </si>
  <si>
    <t>京丹後市</t>
  </si>
  <si>
    <t>南丹市</t>
  </si>
  <si>
    <t>木津川市</t>
  </si>
  <si>
    <t>町村
（郡無し）</t>
    <rPh sb="0" eb="2">
      <t>チョウソン</t>
    </rPh>
    <rPh sb="4" eb="5">
      <t>グン</t>
    </rPh>
    <rPh sb="5" eb="6">
      <t>ナ</t>
    </rPh>
    <phoneticPr fontId="3"/>
  </si>
  <si>
    <t>大山崎町</t>
  </si>
  <si>
    <t>久御山町</t>
  </si>
  <si>
    <t>井手町</t>
  </si>
  <si>
    <t>宇治田原町</t>
  </si>
  <si>
    <t>笠置町</t>
  </si>
  <si>
    <t>和束町</t>
  </si>
  <si>
    <t>精華町</t>
  </si>
  <si>
    <t>南山城村</t>
  </si>
  <si>
    <t>京丹波町</t>
  </si>
  <si>
    <t>伊根町</t>
  </si>
  <si>
    <t>与謝野町</t>
  </si>
  <si>
    <t>町村
（郡有り）</t>
    <rPh sb="0" eb="2">
      <t>チョウソン</t>
    </rPh>
    <rPh sb="4" eb="5">
      <t>グン</t>
    </rPh>
    <rPh sb="5" eb="6">
      <t>ア</t>
    </rPh>
    <phoneticPr fontId="3"/>
  </si>
  <si>
    <t>乙訓郡大山崎町</t>
  </si>
  <si>
    <t>久世郡久御山町</t>
  </si>
  <si>
    <t>綴喜郡井手町</t>
  </si>
  <si>
    <t>綴喜郡宇治田原町</t>
  </si>
  <si>
    <t>相楽郡笠置町</t>
  </si>
  <si>
    <t>相楽郡和束町</t>
  </si>
  <si>
    <t>相楽郡精華町</t>
  </si>
  <si>
    <t>相楽郡南山城村</t>
  </si>
  <si>
    <t>船井郡京丹波町</t>
  </si>
  <si>
    <t>与謝郡伊根町</t>
  </si>
  <si>
    <t>与謝郡与謝野町</t>
  </si>
  <si>
    <t>市町村実施状況</t>
    <rPh sb="0" eb="3">
      <t>シチョウソン</t>
    </rPh>
    <rPh sb="3" eb="5">
      <t>ジッシ</t>
    </rPh>
    <rPh sb="5" eb="7">
      <t>ジョウキョウ</t>
    </rPh>
    <phoneticPr fontId="3"/>
  </si>
  <si>
    <t>○</t>
    <phoneticPr fontId="3"/>
  </si>
  <si>
    <t>×</t>
    <phoneticPr fontId="3"/>
  </si>
  <si>
    <t>災害のみ</t>
    <rPh sb="0" eb="2">
      <t>サイガイ</t>
    </rPh>
    <phoneticPr fontId="3"/>
  </si>
  <si>
    <t>実施状況</t>
    <rPh sb="0" eb="2">
      <t>ジッシ</t>
    </rPh>
    <rPh sb="2" eb="4">
      <t>ジョウキョウ</t>
    </rPh>
    <phoneticPr fontId="3"/>
  </si>
  <si>
    <t>△</t>
    <phoneticPr fontId="3"/>
  </si>
  <si>
    <t>社会福祉法人　○○○</t>
    <rPh sb="0" eb="2">
      <t>シャカイ</t>
    </rPh>
    <rPh sb="2" eb="4">
      <t>フクシ</t>
    </rPh>
    <rPh sb="4" eb="6">
      <t>ホウジン</t>
    </rPh>
    <phoneticPr fontId="3"/>
  </si>
  <si>
    <t>○○保育園</t>
    <rPh sb="2" eb="5">
      <t>ホイクエン</t>
    </rPh>
    <phoneticPr fontId="3"/>
  </si>
  <si>
    <t>京都市上京区</t>
    <rPh sb="0" eb="3">
      <t>キョウトシ</t>
    </rPh>
    <rPh sb="3" eb="6">
      <t>カミギョウク</t>
    </rPh>
    <phoneticPr fontId="3"/>
  </si>
  <si>
    <t>保育所</t>
    <rPh sb="0" eb="3">
      <t>ホイクショ</t>
    </rPh>
    <phoneticPr fontId="3"/>
  </si>
  <si>
    <t>予算見込書（抄本）</t>
    <rPh sb="0" eb="2">
      <t>ヨサン</t>
    </rPh>
    <rPh sb="2" eb="4">
      <t>ミコミ</t>
    </rPh>
    <rPh sb="4" eb="5">
      <t>ショ</t>
    </rPh>
    <rPh sb="6" eb="8">
      <t>ショウホン</t>
    </rPh>
    <phoneticPr fontId="3"/>
  </si>
  <si>
    <t>収入の部</t>
    <rPh sb="0" eb="2">
      <t>シュウニュウ</t>
    </rPh>
    <rPh sb="3" eb="4">
      <t>ブ</t>
    </rPh>
    <phoneticPr fontId="3"/>
  </si>
  <si>
    <t>（単位：円）</t>
    <rPh sb="1" eb="3">
      <t>タンイ</t>
    </rPh>
    <rPh sb="4" eb="5">
      <t>エン</t>
    </rPh>
    <phoneticPr fontId="3"/>
  </si>
  <si>
    <t>地域共生社会実現サポート事業補助金（府補助）</t>
    <rPh sb="0" eb="2">
      <t>チイキ</t>
    </rPh>
    <rPh sb="2" eb="4">
      <t>キョウセイ</t>
    </rPh>
    <rPh sb="4" eb="6">
      <t>シャカイ</t>
    </rPh>
    <rPh sb="6" eb="8">
      <t>ジツゲン</t>
    </rPh>
    <rPh sb="12" eb="14">
      <t>ジギョウ</t>
    </rPh>
    <rPh sb="14" eb="17">
      <t>ホジョキン</t>
    </rPh>
    <rPh sb="18" eb="19">
      <t>フ</t>
    </rPh>
    <rPh sb="19" eb="21">
      <t>ホジョ</t>
    </rPh>
    <phoneticPr fontId="3"/>
  </si>
  <si>
    <t>地域共生社会実現サポート事業補助金（市補助）</t>
    <rPh sb="0" eb="2">
      <t>チイキ</t>
    </rPh>
    <rPh sb="2" eb="4">
      <t>キョウセイ</t>
    </rPh>
    <rPh sb="4" eb="6">
      <t>シャカイ</t>
    </rPh>
    <rPh sb="6" eb="8">
      <t>ジツゲン</t>
    </rPh>
    <rPh sb="12" eb="14">
      <t>ジギョウ</t>
    </rPh>
    <rPh sb="14" eb="17">
      <t>ホジョキン</t>
    </rPh>
    <rPh sb="18" eb="19">
      <t>シ</t>
    </rPh>
    <rPh sb="19" eb="21">
      <t>ホジョ</t>
    </rPh>
    <phoneticPr fontId="3"/>
  </si>
  <si>
    <t>自己資金</t>
    <rPh sb="0" eb="2">
      <t>ジコ</t>
    </rPh>
    <rPh sb="2" eb="4">
      <t>シキン</t>
    </rPh>
    <phoneticPr fontId="3"/>
  </si>
  <si>
    <t>合　計</t>
    <rPh sb="0" eb="1">
      <t>ゴウ</t>
    </rPh>
    <rPh sb="2" eb="3">
      <t>ケイ</t>
    </rPh>
    <phoneticPr fontId="3"/>
  </si>
  <si>
    <t>支出の部</t>
    <rPh sb="0" eb="2">
      <t>シシュツ</t>
    </rPh>
    <rPh sb="3" eb="4">
      <t>ブ</t>
    </rPh>
    <phoneticPr fontId="3"/>
  </si>
  <si>
    <t>※　収入と支出の合計額は一致します。</t>
    <rPh sb="2" eb="4">
      <t>シュウニュウ</t>
    </rPh>
    <rPh sb="5" eb="7">
      <t>シシュツ</t>
    </rPh>
    <rPh sb="8" eb="9">
      <t>ゴウ</t>
    </rPh>
    <rPh sb="9" eb="10">
      <t>ケイ</t>
    </rPh>
    <rPh sb="10" eb="11">
      <t>ガク</t>
    </rPh>
    <rPh sb="12" eb="14">
      <t>イッチ</t>
    </rPh>
    <phoneticPr fontId="3"/>
  </si>
  <si>
    <t>〇法人単位で作成いただく書類</t>
    <rPh sb="1" eb="5">
      <t>ホウジンタンイ</t>
    </rPh>
    <rPh sb="6" eb="8">
      <t>サクセイ</t>
    </rPh>
    <rPh sb="12" eb="14">
      <t>ショルイ</t>
    </rPh>
    <phoneticPr fontId="3"/>
  </si>
  <si>
    <t>・別添２－２</t>
    <rPh sb="1" eb="3">
      <t>ベッテン</t>
    </rPh>
    <phoneticPr fontId="3"/>
  </si>
  <si>
    <t>〇施設単位で作成いただく書類</t>
    <rPh sb="1" eb="3">
      <t>シセツ</t>
    </rPh>
    <rPh sb="3" eb="5">
      <t>タンイ</t>
    </rPh>
    <rPh sb="6" eb="8">
      <t>サクセイ</t>
    </rPh>
    <rPh sb="12" eb="14">
      <t>ショルイ</t>
    </rPh>
    <phoneticPr fontId="3"/>
  </si>
  <si>
    <t>・別添１－１－１</t>
    <rPh sb="1" eb="3">
      <t>ベッテン</t>
    </rPh>
    <phoneticPr fontId="3"/>
  </si>
  <si>
    <t>・予算見込書</t>
    <rPh sb="1" eb="5">
      <t>ヨサンミコ</t>
    </rPh>
    <rPh sb="5" eb="6">
      <t>ショ</t>
    </rPh>
    <phoneticPr fontId="3"/>
  </si>
  <si>
    <t>・別添２－１－１</t>
    <rPh sb="1" eb="3">
      <t>ベッテン</t>
    </rPh>
    <phoneticPr fontId="3"/>
  </si>
  <si>
    <t>《作成手順》</t>
    <rPh sb="1" eb="3">
      <t>サクセイ</t>
    </rPh>
    <rPh sb="3" eb="5">
      <t>テジュン</t>
    </rPh>
    <phoneticPr fontId="3"/>
  </si>
  <si>
    <t>①別添１－１－１の法人情報を記入</t>
    <rPh sb="1" eb="3">
      <t>ベッテン</t>
    </rPh>
    <rPh sb="9" eb="11">
      <t>ホウジン</t>
    </rPh>
    <rPh sb="11" eb="13">
      <t>ジョウホウ</t>
    </rPh>
    <rPh sb="14" eb="16">
      <t>キニュウ</t>
    </rPh>
    <phoneticPr fontId="3"/>
  </si>
  <si>
    <t>　（この情報が他の書類の法人情報にも反映されます。）</t>
    <phoneticPr fontId="3"/>
  </si>
  <si>
    <t>②別添１－１－１の事業ごとの対象経費の総額を記入</t>
    <rPh sb="1" eb="3">
      <t>ベッテン</t>
    </rPh>
    <rPh sb="9" eb="11">
      <t>ジギョウ</t>
    </rPh>
    <rPh sb="14" eb="18">
      <t>タイショウケイヒ</t>
    </rPh>
    <rPh sb="19" eb="21">
      <t>ソウガク</t>
    </rPh>
    <rPh sb="22" eb="24">
      <t>キニュウ</t>
    </rPh>
    <phoneticPr fontId="3"/>
  </si>
  <si>
    <t>　（補助金額が計算され、この情報が予算見込書の収入の部に反映します。）</t>
    <rPh sb="2" eb="6">
      <t>ホジョキンガク</t>
    </rPh>
    <rPh sb="7" eb="9">
      <t>ケイサン</t>
    </rPh>
    <rPh sb="14" eb="16">
      <t>ジョウホウ</t>
    </rPh>
    <rPh sb="17" eb="21">
      <t>ヨサンミコ</t>
    </rPh>
    <rPh sb="21" eb="22">
      <t>ショ</t>
    </rPh>
    <rPh sb="23" eb="25">
      <t>シュウニュウ</t>
    </rPh>
    <rPh sb="26" eb="27">
      <t>ブ</t>
    </rPh>
    <rPh sb="28" eb="30">
      <t>ハンエイ</t>
    </rPh>
    <phoneticPr fontId="3"/>
  </si>
  <si>
    <t>③予算見込書の支出の部に、詳細な対象経費の内訳を記入</t>
    <rPh sb="1" eb="5">
      <t>ヨサンミコ</t>
    </rPh>
    <rPh sb="5" eb="6">
      <t>ショ</t>
    </rPh>
    <rPh sb="7" eb="9">
      <t>シシュツ</t>
    </rPh>
    <rPh sb="10" eb="11">
      <t>ブ</t>
    </rPh>
    <rPh sb="13" eb="15">
      <t>ショウサイ</t>
    </rPh>
    <rPh sb="16" eb="20">
      <t>タイショウケイヒ</t>
    </rPh>
    <rPh sb="21" eb="23">
      <t>ウチワケ</t>
    </rPh>
    <rPh sb="24" eb="26">
      <t>キニュウ</t>
    </rPh>
    <phoneticPr fontId="3"/>
  </si>
  <si>
    <t>④別添２－１－１の事業内容を記入</t>
    <rPh sb="1" eb="3">
      <t>ベッテン</t>
    </rPh>
    <rPh sb="9" eb="13">
      <t>ジギョウナイヨウ</t>
    </rPh>
    <rPh sb="14" eb="16">
      <t>キニュウ</t>
    </rPh>
    <phoneticPr fontId="3"/>
  </si>
  <si>
    <t>交付申請書添付書類の作成について</t>
    <rPh sb="0" eb="5">
      <t>コウフシンセイショ</t>
    </rPh>
    <rPh sb="5" eb="9">
      <t>テンプショルイ</t>
    </rPh>
    <rPh sb="10" eb="12">
      <t>サクセイ</t>
    </rPh>
    <phoneticPr fontId="3"/>
  </si>
  <si>
    <t>⑤別添２－２を記入</t>
    <rPh sb="1" eb="3">
      <t>ベッテン</t>
    </rPh>
    <rPh sb="7" eb="9">
      <t>キニュウ</t>
    </rPh>
    <phoneticPr fontId="3"/>
  </si>
  <si>
    <t>　（この書類で、補助対象者の要件を満たしているかを確認します。）</t>
    <rPh sb="4" eb="6">
      <t>ショルイ</t>
    </rPh>
    <rPh sb="8" eb="13">
      <t>ホジョタイショウシャ</t>
    </rPh>
    <rPh sb="14" eb="16">
      <t>ヨウケン</t>
    </rPh>
    <rPh sb="17" eb="18">
      <t>ミ</t>
    </rPh>
    <rPh sb="25" eb="27">
      <t>カクニン</t>
    </rPh>
    <phoneticPr fontId="3"/>
  </si>
  <si>
    <t>※市区町村までの記入</t>
  </si>
  <si>
    <t>１　ワムネット</t>
    <phoneticPr fontId="3"/>
  </si>
  <si>
    <t>２　ワムネット以外のウェブサイト</t>
    <rPh sb="7" eb="9">
      <t>イガイ</t>
    </rPh>
    <phoneticPr fontId="3"/>
  </si>
  <si>
    <t>(要綱第２条第７項第２号に掲げる上位認証取得支援事業を実施する場合は認証事業所）</t>
    <rPh sb="1" eb="3">
      <t>ヨウコウ</t>
    </rPh>
    <rPh sb="3" eb="4">
      <t>ダイ</t>
    </rPh>
    <rPh sb="5" eb="6">
      <t>ジョウ</t>
    </rPh>
    <rPh sb="6" eb="7">
      <t>ダイ</t>
    </rPh>
    <rPh sb="8" eb="9">
      <t>コウ</t>
    </rPh>
    <rPh sb="9" eb="10">
      <t>ダイ</t>
    </rPh>
    <rPh sb="11" eb="12">
      <t>ゴウ</t>
    </rPh>
    <rPh sb="13" eb="14">
      <t>カカ</t>
    </rPh>
    <rPh sb="16" eb="18">
      <t>ジョウイ</t>
    </rPh>
    <rPh sb="18" eb="20">
      <t>ニンショウ</t>
    </rPh>
    <rPh sb="20" eb="22">
      <t>シュトク</t>
    </rPh>
    <rPh sb="22" eb="24">
      <t>シエン</t>
    </rPh>
    <rPh sb="24" eb="26">
      <t>ジギョウ</t>
    </rPh>
    <rPh sb="27" eb="29">
      <t>ジッシ</t>
    </rPh>
    <rPh sb="31" eb="33">
      <t>バアイ</t>
    </rPh>
    <rPh sb="34" eb="36">
      <t>ニンショウ</t>
    </rPh>
    <rPh sb="36" eb="39">
      <t>ジギョウショ</t>
    </rPh>
    <phoneticPr fontId="3"/>
  </si>
  <si>
    <t>該当する申込み状況に○印を記入してください。</t>
    <rPh sb="0" eb="2">
      <t>ガイトウ</t>
    </rPh>
    <rPh sb="4" eb="6">
      <t>モウシコ</t>
    </rPh>
    <rPh sb="7" eb="9">
      <t>ジョウキョウ</t>
    </rPh>
    <rPh sb="11" eb="12">
      <t>ジルシ</t>
    </rPh>
    <rPh sb="13" eb="15">
      <t>キニュウ</t>
    </rPh>
    <phoneticPr fontId="3"/>
  </si>
  <si>
    <t>宣言　　　　認証　　　　上位認証</t>
    <rPh sb="0" eb="2">
      <t>センゲン</t>
    </rPh>
    <rPh sb="6" eb="8">
      <t>ニンショウ</t>
    </rPh>
    <rPh sb="12" eb="16">
      <t>ジョウイニンショウ</t>
    </rPh>
    <phoneticPr fontId="3"/>
  </si>
  <si>
    <t>４　該当する番号に〇印を記入してください。</t>
    <rPh sb="2" eb="4">
      <t>ガイトウ</t>
    </rPh>
    <rPh sb="6" eb="8">
      <t>バンゴウ</t>
    </rPh>
    <rPh sb="10" eb="11">
      <t>シルシ</t>
    </rPh>
    <rPh sb="12" eb="14">
      <t>キニュウ</t>
    </rPh>
    <phoneticPr fontId="3"/>
  </si>
  <si>
    <t>人材確保・利用者サービス向上に関して、策定済みの計画又は策定予定の計画がある</t>
    <rPh sb="0" eb="4">
      <t>ジンザイカクホ</t>
    </rPh>
    <rPh sb="5" eb="8">
      <t>リヨウシャ</t>
    </rPh>
    <rPh sb="12" eb="14">
      <t>コウジョウ</t>
    </rPh>
    <rPh sb="15" eb="16">
      <t>カン</t>
    </rPh>
    <rPh sb="19" eb="22">
      <t>サクテイズ</t>
    </rPh>
    <rPh sb="24" eb="26">
      <t>ケイカク</t>
    </rPh>
    <rPh sb="26" eb="27">
      <t>マタ</t>
    </rPh>
    <rPh sb="28" eb="32">
      <t>サクテイヨテイ</t>
    </rPh>
    <rPh sb="33" eb="35">
      <t>ケイカク</t>
    </rPh>
    <phoneticPr fontId="3"/>
  </si>
  <si>
    <t>社会福祉法第82条に基づく苦情解決の適切な取組を行っている</t>
    <rPh sb="0" eb="5">
      <t>シャカイフクシホウ</t>
    </rPh>
    <rPh sb="5" eb="6">
      <t>ダイ</t>
    </rPh>
    <rPh sb="8" eb="9">
      <t>ジョウ</t>
    </rPh>
    <rPh sb="10" eb="11">
      <t>モト</t>
    </rPh>
    <rPh sb="13" eb="17">
      <t>クジョウカイケツ</t>
    </rPh>
    <rPh sb="18" eb="20">
      <t>テキセツ</t>
    </rPh>
    <rPh sb="21" eb="23">
      <t>トリクミ</t>
    </rPh>
    <rPh sb="24" eb="25">
      <t>オコナ</t>
    </rPh>
    <phoneticPr fontId="3"/>
  </si>
  <si>
    <t>地域に開かれた施設運営を行っている</t>
    <rPh sb="0" eb="2">
      <t>チイキ</t>
    </rPh>
    <rPh sb="3" eb="4">
      <t>ヒラ</t>
    </rPh>
    <rPh sb="7" eb="9">
      <t>シセツ</t>
    </rPh>
    <rPh sb="9" eb="11">
      <t>ウンエイ</t>
    </rPh>
    <rPh sb="12" eb="13">
      <t>オコナ</t>
    </rPh>
    <phoneticPr fontId="3"/>
  </si>
  <si>
    <t>※</t>
    <phoneticPr fontId="3"/>
  </si>
  <si>
    <t>２、３に関しては、どちらか一方が当てはまる場合は補助金の交付を受けることができます。</t>
    <rPh sb="4" eb="5">
      <t>カン</t>
    </rPh>
    <rPh sb="13" eb="15">
      <t>イッポウ</t>
    </rPh>
    <rPh sb="16" eb="17">
      <t>ア</t>
    </rPh>
    <rPh sb="21" eb="23">
      <t>バアイ</t>
    </rPh>
    <rPh sb="24" eb="27">
      <t>ホジョキン</t>
    </rPh>
    <rPh sb="28" eb="30">
      <t>コウフ</t>
    </rPh>
    <rPh sb="31" eb="32">
      <t>ウ</t>
    </rPh>
    <phoneticPr fontId="3"/>
  </si>
  <si>
    <t>留意事項</t>
    <rPh sb="0" eb="4">
      <t>リュウイジコウ</t>
    </rPh>
    <phoneticPr fontId="3"/>
  </si>
  <si>
    <t>補助対象となる施設を経営する法人単位で作成してください。</t>
  </si>
  <si>
    <t>※　「１」「２」ともに掲載をしている場合は両方に○印を記入してください。</t>
    <rPh sb="11" eb="13">
      <t>ケイサイ</t>
    </rPh>
    <rPh sb="18" eb="20">
      <t>バアイ</t>
    </rPh>
    <rPh sb="21" eb="23">
      <t>リョウホウ</t>
    </rPh>
    <rPh sb="25" eb="26">
      <t>ジルシ</t>
    </rPh>
    <rPh sb="27" eb="29">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</si>
</sst>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31">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6"/>
      <name val="ＭＳ Ｐゴシック"/>
      <family val="2"/>
      <charset val="128"/>
    </font>
    <font>
      <sz val="10.5"/>
      <color theme="1"/>
      <name val="ＭＳ 明朝"/>
      <family val="1"/>
      <charset val="128"/>
    </font>
    <font>
      <sz val="11"/>
      <color theme="1"/>
      <name val="ＭＳ 明朝"/>
      <family val="1"/>
      <charset val="128"/>
    </font>
    <font>
      <sz val="10.5"/>
      <name val="ＭＳ 明朝"/>
      <family val="1"/>
      <charset val="128"/>
    </font>
    <font>
      <b/>
      <u/>
      <sz val="12"/>
      <color theme="1"/>
      <name val="ＭＳ 明朝"/>
      <family val="1"/>
      <charset val="128"/>
    </font>
    <font>
      <sz val="12"/>
      <color theme="1"/>
      <name val="ＭＳ 明朝"/>
      <family val="1"/>
      <charset val="128"/>
    </font>
    <font>
      <sz val="11"/>
      <color rgb="FFC00000"/>
      <name val="ＭＳ 明朝"/>
      <family val="1"/>
      <charset val="128"/>
    </font>
    <font>
      <sz val="10.5"/>
      <color rgb="FFC00000"/>
      <name val="Century Gothic"/>
      <family val="2"/>
    </font>
    <font>
      <sz val="10.5"/>
      <name val="Century Gothic"/>
      <family val="2"/>
    </font>
    <font>
      <sz val="11"/>
      <name val="ＭＳ 明朝"/>
      <family val="1"/>
      <charset val="128"/>
    </font>
    <font>
      <b/>
      <u/>
      <sz val="12"/>
      <name val="ＭＳ 明朝"/>
      <family val="1"/>
      <charset val="128"/>
    </font>
    <font>
      <sz val="10"/>
      <name val="ＭＳ 明朝"/>
      <family val="1"/>
      <charset val="128"/>
    </font>
    <font>
      <sz val="9"/>
      <name val="ＭＳ 明朝"/>
      <family val="1"/>
      <charset val="128"/>
    </font>
    <font>
      <sz val="11"/>
      <name val="Century Gothic"/>
      <family val="2"/>
    </font>
    <font>
      <sz val="11"/>
      <color theme="0" tint="-0.34998626667073579"/>
      <name val="ＭＳ 明朝"/>
      <family val="1"/>
      <charset val="128"/>
    </font>
    <font>
      <b/>
      <sz val="9"/>
      <color indexed="81"/>
      <name val="ＭＳ Ｐゴシック"/>
      <family val="3"/>
      <charset val="128"/>
    </font>
    <font>
      <sz val="11"/>
      <color theme="1"/>
      <name val="ＭＳ Ｐゴシック"/>
      <family val="3"/>
      <charset val="128"/>
    </font>
    <font>
      <b/>
      <sz val="20"/>
      <color theme="1"/>
      <name val="ＭＳ Ｐゴシック"/>
      <family val="3"/>
      <charset val="128"/>
    </font>
    <font>
      <u/>
      <sz val="11"/>
      <color theme="1"/>
      <name val="ＭＳ Ｐゴシック"/>
      <family val="3"/>
      <charset val="128"/>
    </font>
    <font>
      <sz val="11"/>
      <color rgb="FFC00000"/>
      <name val="ＭＳ Ｐゴシック"/>
      <family val="3"/>
      <charset val="128"/>
    </font>
    <font>
      <sz val="11"/>
      <color rgb="FFC00000"/>
      <name val="Century Gothic"/>
      <family val="2"/>
    </font>
    <font>
      <sz val="11"/>
      <color theme="1"/>
      <name val="Century Gothic"/>
      <family val="2"/>
    </font>
    <font>
      <sz val="11"/>
      <color theme="0" tint="-0.34998626667073579"/>
      <name val="ＭＳ Ｐゴシック"/>
      <family val="3"/>
      <charset val="128"/>
    </font>
    <font>
      <b/>
      <sz val="9"/>
      <color indexed="81"/>
      <name val="MS P ゴシック"/>
      <family val="3"/>
      <charset val="128"/>
    </font>
    <font>
      <sz val="9"/>
      <color indexed="81"/>
      <name val="ＭＳ Ｐゴシック"/>
      <family val="3"/>
      <charset val="128"/>
    </font>
    <font>
      <sz val="11"/>
      <name val="ＭＳ Ｐゴシック"/>
      <family val="2"/>
      <charset val="128"/>
    </font>
    <font>
      <u/>
      <sz val="14"/>
      <name val="ＭＳ Ｐゴシック"/>
      <family val="3"/>
      <charset val="128"/>
    </font>
    <font>
      <u/>
      <sz val="1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19" fillId="0" borderId="0" xfId="0" applyFont="1">
      <alignment vertical="center"/>
    </xf>
    <xf numFmtId="0" fontId="21" fillId="0" borderId="0" xfId="0" applyFont="1">
      <alignment vertical="center"/>
    </xf>
    <xf numFmtId="0" fontId="19" fillId="0" borderId="0" xfId="0" applyFont="1" applyAlignment="1">
      <alignment horizontal="center" vertical="center"/>
    </xf>
    <xf numFmtId="0" fontId="19" fillId="0" borderId="0" xfId="0" applyFont="1" applyAlignment="1"/>
    <xf numFmtId="0" fontId="22" fillId="0" borderId="0" xfId="0" applyFont="1" applyAlignment="1">
      <alignment shrinkToFit="1"/>
    </xf>
    <xf numFmtId="0" fontId="25" fillId="0" borderId="0" xfId="0" applyFont="1">
      <alignment vertical="center"/>
    </xf>
    <xf numFmtId="0" fontId="6" fillId="0" borderId="0" xfId="0" applyFont="1">
      <alignment vertical="center"/>
    </xf>
    <xf numFmtId="0" fontId="12" fillId="0" borderId="0" xfId="0" applyFont="1">
      <alignment vertical="center"/>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38" fontId="11" fillId="0" borderId="5" xfId="1" applyFont="1" applyFill="1" applyBorder="1" applyAlignment="1" applyProtection="1">
      <alignment horizontal="center" vertical="center" wrapText="1"/>
    </xf>
    <xf numFmtId="38" fontId="11" fillId="0" borderId="0" xfId="1" applyFont="1" applyFill="1" applyBorder="1" applyAlignment="1" applyProtection="1">
      <alignment horizontal="center" vertical="center" wrapText="1"/>
    </xf>
    <xf numFmtId="38" fontId="11" fillId="0" borderId="0" xfId="1" applyFont="1" applyFill="1" applyBorder="1" applyAlignment="1" applyProtection="1">
      <alignment vertical="center" wrapText="1"/>
    </xf>
    <xf numFmtId="0" fontId="6" fillId="0" borderId="0" xfId="0" applyFont="1" applyAlignment="1">
      <alignment horizontal="right" vertical="center" wrapText="1"/>
    </xf>
    <xf numFmtId="0" fontId="6" fillId="0" borderId="0" xfId="0" applyFont="1" applyAlignment="1">
      <alignment horizontal="center" vertical="center" wrapText="1"/>
    </xf>
    <xf numFmtId="38" fontId="6" fillId="0" borderId="0" xfId="0" applyNumberFormat="1" applyFont="1" applyAlignment="1">
      <alignment horizontal="right" vertical="center" wrapText="1"/>
    </xf>
    <xf numFmtId="0" fontId="15" fillId="0" borderId="0" xfId="0" applyFont="1">
      <alignment vertical="center"/>
    </xf>
    <xf numFmtId="0" fontId="4" fillId="0" borderId="0" xfId="0" applyFont="1" applyProtection="1">
      <alignment vertical="center"/>
      <protection locked="0"/>
    </xf>
    <xf numFmtId="0" fontId="12" fillId="0" borderId="0" xfId="0" applyFont="1" applyProtection="1">
      <alignment vertical="center"/>
      <protection locked="0"/>
    </xf>
    <xf numFmtId="0" fontId="5" fillId="0" borderId="0" xfId="0" applyFont="1" applyProtection="1">
      <alignment vertical="center"/>
      <protection locked="0"/>
    </xf>
    <xf numFmtId="0" fontId="9" fillId="0" borderId="0" xfId="0" applyFont="1" applyAlignment="1" applyProtection="1">
      <alignment vertical="center" shrinkToFit="1"/>
      <protection locked="0"/>
    </xf>
    <xf numFmtId="0" fontId="9" fillId="0" borderId="0" xfId="0" applyFont="1" applyAlignment="1" applyProtection="1">
      <alignment horizontal="center" vertical="center" shrinkToFit="1"/>
      <protection locked="0"/>
    </xf>
    <xf numFmtId="0" fontId="12" fillId="0" borderId="1" xfId="0" applyFont="1" applyBorder="1" applyProtection="1">
      <alignment vertical="center"/>
      <protection locked="0"/>
    </xf>
    <xf numFmtId="0" fontId="5" fillId="0" borderId="0" xfId="0" applyFont="1" applyAlignment="1" applyProtection="1">
      <alignment vertical="center" wrapText="1"/>
      <protection locked="0"/>
    </xf>
    <xf numFmtId="0" fontId="5" fillId="0" borderId="0" xfId="0" applyFont="1" applyAlignment="1" applyProtection="1">
      <alignment horizontal="center" vertical="center" shrinkToFit="1"/>
      <protection locked="0"/>
    </xf>
    <xf numFmtId="0" fontId="12" fillId="0" borderId="4" xfId="0" applyFont="1" applyBorder="1" applyProtection="1">
      <alignment vertical="center"/>
      <protection locked="0"/>
    </xf>
    <xf numFmtId="0" fontId="5"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38" fontId="10" fillId="0" borderId="0" xfId="1" applyFont="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38" fontId="10" fillId="0" borderId="0" xfId="1" applyFont="1" applyBorder="1" applyAlignment="1" applyProtection="1">
      <alignment vertical="center" wrapText="1"/>
      <protection locked="0"/>
    </xf>
    <xf numFmtId="0" fontId="12" fillId="0" borderId="0" xfId="0" applyFont="1" applyAlignment="1" applyProtection="1">
      <alignment horizontal="left" vertical="top" wrapText="1"/>
      <protection locked="0"/>
    </xf>
    <xf numFmtId="0" fontId="8" fillId="0" borderId="0" xfId="0" applyFont="1" applyAlignment="1" applyProtection="1">
      <alignment horizontal="center" vertical="center"/>
      <protection locked="0"/>
    </xf>
    <xf numFmtId="0" fontId="17" fillId="0" borderId="0" xfId="0" applyFont="1" applyProtection="1">
      <alignment vertical="center"/>
      <protection locked="0"/>
    </xf>
    <xf numFmtId="0" fontId="5" fillId="0" borderId="0" xfId="0" applyFont="1" applyAlignment="1" applyProtection="1">
      <alignment vertical="top" wrapText="1"/>
      <protection locked="0"/>
    </xf>
    <xf numFmtId="0" fontId="12" fillId="3" borderId="0" xfId="0" applyFont="1" applyFill="1">
      <alignment vertical="center"/>
    </xf>
    <xf numFmtId="0" fontId="12" fillId="0" borderId="5" xfId="0" applyFont="1" applyBorder="1">
      <alignment vertical="center"/>
    </xf>
    <xf numFmtId="0" fontId="12" fillId="0" borderId="0" xfId="0" applyFont="1" applyAlignment="1">
      <alignment vertical="top" wrapText="1"/>
    </xf>
    <xf numFmtId="0" fontId="12" fillId="0" borderId="0" xfId="0" applyFont="1" applyAlignment="1">
      <alignment horizontal="center" vertical="center"/>
    </xf>
    <xf numFmtId="0" fontId="12" fillId="0" borderId="0" xfId="0" applyFont="1" applyAlignment="1">
      <alignment vertical="top"/>
    </xf>
    <xf numFmtId="0" fontId="6" fillId="0" borderId="1" xfId="0" applyFont="1" applyBorder="1" applyAlignment="1">
      <alignment horizontal="center" vertical="center" wrapText="1"/>
    </xf>
    <xf numFmtId="0" fontId="6" fillId="0" borderId="1" xfId="0" applyFont="1" applyBorder="1" applyAlignment="1">
      <alignment horizontal="left" vertical="center"/>
    </xf>
    <xf numFmtId="0" fontId="6" fillId="0" borderId="0" xfId="0" applyFont="1" applyAlignment="1">
      <alignment horizontal="left" vertical="center"/>
    </xf>
    <xf numFmtId="0" fontId="6" fillId="0" borderId="1" xfId="0" applyFont="1" applyBorder="1">
      <alignment vertical="center"/>
    </xf>
    <xf numFmtId="0" fontId="6" fillId="0" borderId="1" xfId="0" applyFont="1" applyBorder="1" applyAlignment="1">
      <alignment horizontal="center" vertical="center"/>
    </xf>
    <xf numFmtId="2" fontId="6" fillId="0" borderId="1" xfId="0" applyNumberFormat="1" applyFont="1" applyBorder="1" applyAlignment="1">
      <alignment horizontal="right" vertical="center"/>
    </xf>
    <xf numFmtId="40" fontId="6" fillId="0" borderId="1" xfId="1" applyNumberFormat="1" applyFont="1" applyBorder="1" applyAlignment="1" applyProtection="1">
      <alignment horizontal="center" vertical="center"/>
    </xf>
    <xf numFmtId="0" fontId="6" fillId="0" borderId="8" xfId="0" applyFont="1" applyBorder="1">
      <alignment vertical="center"/>
    </xf>
    <xf numFmtId="0" fontId="28" fillId="3" borderId="7" xfId="0" applyFont="1" applyFill="1" applyBorder="1">
      <alignment vertical="center"/>
    </xf>
    <xf numFmtId="0" fontId="28" fillId="3" borderId="8" xfId="0" applyFont="1" applyFill="1" applyBorder="1">
      <alignment vertical="center"/>
    </xf>
    <xf numFmtId="0" fontId="28" fillId="3" borderId="9" xfId="0" applyFont="1" applyFill="1" applyBorder="1">
      <alignment vertical="center"/>
    </xf>
    <xf numFmtId="0" fontId="28" fillId="0" borderId="0" xfId="0" applyFont="1">
      <alignment vertical="center"/>
    </xf>
    <xf numFmtId="0" fontId="28" fillId="3" borderId="10" xfId="0" applyFont="1" applyFill="1" applyBorder="1">
      <alignment vertical="center"/>
    </xf>
    <xf numFmtId="0" fontId="29" fillId="3" borderId="5" xfId="0" applyFont="1" applyFill="1" applyBorder="1" applyAlignment="1">
      <alignment horizontal="center" vertical="center"/>
    </xf>
    <xf numFmtId="0" fontId="28" fillId="3" borderId="0" xfId="0" applyFont="1" applyFill="1">
      <alignment vertical="center"/>
    </xf>
    <xf numFmtId="0" fontId="28" fillId="3" borderId="5" xfId="0" applyFont="1" applyFill="1" applyBorder="1">
      <alignment vertical="center"/>
    </xf>
    <xf numFmtId="0" fontId="28" fillId="3" borderId="18" xfId="0" applyFont="1" applyFill="1" applyBorder="1">
      <alignment vertical="center"/>
    </xf>
    <xf numFmtId="0" fontId="28" fillId="3" borderId="21" xfId="0" applyFont="1" applyFill="1" applyBorder="1">
      <alignment vertical="center"/>
    </xf>
    <xf numFmtId="0" fontId="28" fillId="3" borderId="19" xfId="0" applyFont="1" applyFill="1" applyBorder="1">
      <alignment vertical="center"/>
    </xf>
    <xf numFmtId="0" fontId="28" fillId="3" borderId="20" xfId="0" applyFont="1" applyFill="1" applyBorder="1">
      <alignment vertical="center"/>
    </xf>
    <xf numFmtId="0" fontId="28" fillId="0" borderId="10" xfId="0" applyFont="1" applyBorder="1">
      <alignment vertical="center"/>
    </xf>
    <xf numFmtId="0" fontId="30" fillId="3" borderId="0" xfId="0" applyFont="1" applyFill="1">
      <alignment vertical="center"/>
    </xf>
    <xf numFmtId="0" fontId="30" fillId="3" borderId="0" xfId="0" applyFont="1" applyFill="1" applyAlignment="1">
      <alignment horizontal="left" vertical="center"/>
    </xf>
    <xf numFmtId="0" fontId="28" fillId="3" borderId="12" xfId="0" applyFont="1" applyFill="1" applyBorder="1">
      <alignment vertical="center"/>
    </xf>
    <xf numFmtId="0" fontId="28" fillId="3" borderId="11" xfId="0" applyFont="1" applyFill="1" applyBorder="1">
      <alignment vertical="center"/>
    </xf>
    <xf numFmtId="0" fontId="28" fillId="3" borderId="13" xfId="0" applyFont="1" applyFill="1" applyBorder="1">
      <alignment vertical="center"/>
    </xf>
    <xf numFmtId="0" fontId="12" fillId="2" borderId="0" xfId="0" applyFont="1" applyFill="1" applyAlignment="1">
      <alignment horizontal="center" vertical="center"/>
    </xf>
    <xf numFmtId="0" fontId="5" fillId="0" borderId="11" xfId="0" applyFont="1" applyBorder="1" applyAlignment="1" applyProtection="1">
      <protection locked="0"/>
    </xf>
    <xf numFmtId="0" fontId="9" fillId="0" borderId="11" xfId="0" applyFont="1" applyBorder="1" applyAlignment="1">
      <alignment shrinkToFit="1"/>
    </xf>
    <xf numFmtId="0" fontId="5" fillId="2" borderId="0" xfId="0" applyFont="1" applyFill="1" applyAlignment="1" applyProtection="1">
      <alignment horizontal="center" vertical="center"/>
      <protection locked="0"/>
    </xf>
    <xf numFmtId="0" fontId="29" fillId="3" borderId="0" xfId="0" applyFont="1" applyFill="1" applyAlignment="1">
      <alignment horizontal="center" vertical="center"/>
    </xf>
    <xf numFmtId="0" fontId="6" fillId="0" borderId="1" xfId="0" applyFont="1" applyBorder="1" applyAlignment="1">
      <alignment horizontal="left" vertical="center"/>
    </xf>
    <xf numFmtId="0" fontId="6" fillId="0" borderId="0" xfId="0" applyFont="1" applyAlignment="1">
      <alignment horizontal="left" vertical="center"/>
    </xf>
    <xf numFmtId="0" fontId="12" fillId="2" borderId="2" xfId="0" applyFont="1" applyFill="1" applyBorder="1" applyAlignment="1" applyProtection="1">
      <alignment horizontal="center" vertical="center" shrinkToFit="1"/>
      <protection locked="0"/>
    </xf>
    <xf numFmtId="0" fontId="12" fillId="2" borderId="3" xfId="0" applyFont="1" applyFill="1" applyBorder="1" applyAlignment="1" applyProtection="1">
      <alignment horizontal="center" vertical="center" shrinkToFit="1"/>
      <protection locked="0"/>
    </xf>
    <xf numFmtId="0" fontId="12" fillId="2" borderId="4" xfId="0" applyFont="1" applyFill="1" applyBorder="1" applyAlignment="1" applyProtection="1">
      <alignment horizontal="center" vertical="center" shrinkToFit="1"/>
      <protection locked="0"/>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left" vertical="top"/>
    </xf>
    <xf numFmtId="0" fontId="6" fillId="0" borderId="1" xfId="0" applyFont="1" applyBorder="1" applyAlignment="1">
      <alignment horizontal="left" vertical="top" wrapText="1"/>
    </xf>
    <xf numFmtId="38" fontId="11" fillId="0" borderId="7" xfId="1" applyFont="1" applyFill="1" applyBorder="1" applyAlignment="1" applyProtection="1">
      <alignment horizontal="center" vertical="center" wrapText="1"/>
    </xf>
    <xf numFmtId="38" fontId="11" fillId="0" borderId="8" xfId="1" applyFont="1" applyFill="1" applyBorder="1" applyAlignment="1" applyProtection="1">
      <alignment horizontal="center" vertical="center" wrapText="1"/>
    </xf>
    <xf numFmtId="38" fontId="11" fillId="0" borderId="9" xfId="1" applyFont="1" applyFill="1" applyBorder="1" applyAlignment="1" applyProtection="1">
      <alignment horizontal="center" vertical="center" wrapText="1"/>
    </xf>
    <xf numFmtId="38" fontId="11" fillId="0" borderId="14" xfId="1" applyFont="1" applyFill="1" applyBorder="1" applyAlignment="1" applyProtection="1">
      <alignment vertical="center" wrapText="1"/>
    </xf>
    <xf numFmtId="38" fontId="11" fillId="0" borderId="15" xfId="1" applyFont="1" applyFill="1" applyBorder="1" applyAlignment="1" applyProtection="1">
      <alignment vertical="center" wrapText="1"/>
    </xf>
    <xf numFmtId="38" fontId="11" fillId="0" borderId="16" xfId="1" applyFont="1" applyFill="1" applyBorder="1" applyAlignment="1" applyProtection="1">
      <alignment vertical="center" wrapText="1"/>
    </xf>
    <xf numFmtId="38" fontId="11" fillId="0" borderId="1" xfId="1" applyFont="1" applyFill="1" applyBorder="1" applyAlignment="1" applyProtection="1">
      <alignment vertical="center" wrapText="1"/>
    </xf>
    <xf numFmtId="176" fontId="11" fillId="0" borderId="1" xfId="1" applyNumberFormat="1" applyFont="1" applyFill="1" applyBorder="1" applyAlignment="1" applyProtection="1">
      <alignment horizontal="right" vertical="center" wrapText="1"/>
    </xf>
    <xf numFmtId="38" fontId="11" fillId="2" borderId="1" xfId="1" applyFont="1" applyFill="1" applyBorder="1" applyAlignment="1" applyProtection="1">
      <alignment vertical="center" wrapText="1"/>
      <protection locked="0"/>
    </xf>
    <xf numFmtId="0" fontId="6" fillId="0" borderId="11" xfId="0" applyFont="1" applyBorder="1" applyAlignment="1">
      <alignment horizontal="left" vertical="center"/>
    </xf>
    <xf numFmtId="38" fontId="11" fillId="0" borderId="10" xfId="1" applyFont="1" applyFill="1" applyBorder="1" applyAlignment="1" applyProtection="1">
      <alignment horizontal="center" vertical="center" wrapText="1"/>
    </xf>
    <xf numFmtId="38" fontId="11" fillId="0" borderId="0" xfId="1" applyFont="1" applyFill="1" applyBorder="1" applyAlignment="1" applyProtection="1">
      <alignment horizontal="center" vertical="center" wrapText="1"/>
    </xf>
    <xf numFmtId="38" fontId="11" fillId="0" borderId="5" xfId="1" applyFont="1" applyFill="1" applyBorder="1" applyAlignment="1" applyProtection="1">
      <alignment horizontal="center" vertical="center" wrapText="1"/>
    </xf>
    <xf numFmtId="0" fontId="13" fillId="0" borderId="0" xfId="0" applyFont="1" applyAlignment="1">
      <alignment horizontal="center" vertical="center"/>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38" fontId="11" fillId="0" borderId="14" xfId="0" applyNumberFormat="1" applyFont="1" applyBorder="1" applyAlignment="1">
      <alignment vertical="center" wrapText="1"/>
    </xf>
    <xf numFmtId="38" fontId="11" fillId="0" borderId="15" xfId="0" applyNumberFormat="1" applyFont="1" applyBorder="1" applyAlignment="1">
      <alignment vertical="center" wrapText="1"/>
    </xf>
    <xf numFmtId="38" fontId="11" fillId="0" borderId="16" xfId="0" applyNumberFormat="1" applyFont="1" applyBorder="1" applyAlignment="1">
      <alignment vertical="center" wrapText="1"/>
    </xf>
    <xf numFmtId="38" fontId="11" fillId="0" borderId="2" xfId="1" applyFont="1" applyFill="1" applyBorder="1" applyAlignment="1" applyProtection="1">
      <alignment horizontal="center" vertical="center" wrapText="1"/>
    </xf>
    <xf numFmtId="38" fontId="11" fillId="0" borderId="3" xfId="1" applyFont="1" applyFill="1" applyBorder="1" applyAlignment="1" applyProtection="1">
      <alignment horizontal="center" vertical="center" wrapText="1"/>
    </xf>
    <xf numFmtId="38" fontId="11" fillId="0" borderId="4" xfId="1" applyFont="1" applyFill="1" applyBorder="1" applyAlignment="1" applyProtection="1">
      <alignment horizontal="center" vertical="center" wrapText="1"/>
    </xf>
    <xf numFmtId="0" fontId="6" fillId="0" borderId="1" xfId="0" applyFont="1" applyBorder="1" applyAlignment="1">
      <alignment vertical="center" wrapText="1"/>
    </xf>
    <xf numFmtId="0" fontId="6" fillId="0" borderId="6" xfId="0" applyFont="1" applyBorder="1" applyAlignment="1">
      <alignment vertical="center" wrapText="1"/>
    </xf>
    <xf numFmtId="38" fontId="11" fillId="2" borderId="6" xfId="1" applyFont="1" applyFill="1" applyBorder="1" applyAlignment="1" applyProtection="1">
      <alignment vertical="center" wrapText="1"/>
      <protection locked="0"/>
    </xf>
    <xf numFmtId="0" fontId="19" fillId="0" borderId="17" xfId="0" applyFont="1" applyBorder="1" applyAlignment="1">
      <alignment horizontal="center" vertical="center"/>
    </xf>
    <xf numFmtId="38" fontId="23" fillId="2" borderId="17" xfId="1" applyFont="1" applyFill="1" applyBorder="1" applyAlignment="1" applyProtection="1">
      <alignment vertical="center"/>
    </xf>
    <xf numFmtId="0" fontId="19" fillId="2" borderId="1" xfId="0" applyFont="1" applyFill="1" applyBorder="1" applyAlignment="1" applyProtection="1">
      <alignment vertical="center" wrapText="1"/>
      <protection locked="0"/>
    </xf>
    <xf numFmtId="38" fontId="24" fillId="2" borderId="1" xfId="1" applyFont="1" applyFill="1" applyBorder="1" applyAlignment="1" applyProtection="1">
      <alignment vertical="center"/>
      <protection locked="0"/>
    </xf>
    <xf numFmtId="0" fontId="19" fillId="2" borderId="6" xfId="0" applyFont="1" applyFill="1" applyBorder="1" applyAlignment="1" applyProtection="1">
      <alignment vertical="center" wrapText="1"/>
      <protection locked="0"/>
    </xf>
    <xf numFmtId="38" fontId="24" fillId="2" borderId="6" xfId="1" applyFont="1" applyFill="1" applyBorder="1" applyAlignment="1" applyProtection="1">
      <alignment vertical="center"/>
      <protection locked="0"/>
    </xf>
    <xf numFmtId="0" fontId="19" fillId="0" borderId="1" xfId="0" applyFont="1" applyBorder="1">
      <alignment vertical="center"/>
    </xf>
    <xf numFmtId="38" fontId="23" fillId="0" borderId="1" xfId="1" applyFont="1" applyFill="1" applyBorder="1" applyAlignment="1">
      <alignment vertical="center"/>
    </xf>
    <xf numFmtId="38" fontId="22" fillId="0" borderId="17" xfId="1" applyFont="1" applyBorder="1" applyAlignment="1">
      <alignment vertical="center"/>
    </xf>
    <xf numFmtId="38" fontId="23" fillId="0" borderId="17" xfId="1" applyFont="1" applyBorder="1" applyAlignment="1">
      <alignment vertical="center"/>
    </xf>
    <xf numFmtId="0" fontId="19" fillId="0" borderId="0" xfId="0" applyFont="1" applyAlignment="1">
      <alignment horizontal="right" vertical="center"/>
    </xf>
    <xf numFmtId="0" fontId="19" fillId="0" borderId="11" xfId="0" applyFont="1" applyBorder="1" applyAlignment="1">
      <alignment horizontal="right" vertical="center"/>
    </xf>
    <xf numFmtId="0" fontId="20" fillId="0" borderId="0" xfId="0" applyFont="1" applyAlignment="1">
      <alignment horizontal="center" vertical="center"/>
    </xf>
    <xf numFmtId="0" fontId="19" fillId="0" borderId="11" xfId="0" applyFont="1" applyBorder="1" applyAlignment="1">
      <alignment horizontal="center" vertical="center" shrinkToFit="1"/>
    </xf>
    <xf numFmtId="0" fontId="22" fillId="0" borderId="11" xfId="0" applyFont="1" applyBorder="1" applyAlignment="1">
      <alignment vertical="center" shrinkToFit="1"/>
    </xf>
    <xf numFmtId="0" fontId="12" fillId="0" borderId="1" xfId="0" applyFont="1" applyBorder="1" applyProtection="1">
      <alignment vertical="center"/>
      <protection locked="0"/>
    </xf>
    <xf numFmtId="0" fontId="7" fillId="0" borderId="0" xfId="0" applyFont="1" applyAlignment="1" applyProtection="1">
      <alignment horizontal="center" vertical="center"/>
      <protection locked="0"/>
    </xf>
    <xf numFmtId="0" fontId="12" fillId="0" borderId="1" xfId="0" applyFont="1" applyBorder="1" applyAlignment="1" applyProtection="1">
      <alignment horizontal="center" vertical="center" shrinkToFit="1"/>
      <protection locked="0"/>
    </xf>
    <xf numFmtId="0" fontId="12" fillId="2" borderId="2" xfId="0" applyFont="1" applyFill="1" applyBorder="1" applyAlignment="1" applyProtection="1">
      <alignment horizontal="left" vertical="top" shrinkToFit="1"/>
      <protection locked="0"/>
    </xf>
    <xf numFmtId="0" fontId="12" fillId="2" borderId="3" xfId="0" applyFont="1" applyFill="1" applyBorder="1" applyAlignment="1" applyProtection="1">
      <alignment horizontal="left" vertical="top" shrinkToFit="1"/>
      <protection locked="0"/>
    </xf>
    <xf numFmtId="0" fontId="12" fillId="2" borderId="4" xfId="0" applyFont="1" applyFill="1" applyBorder="1" applyAlignment="1" applyProtection="1">
      <alignment horizontal="left" vertical="top" shrinkToFit="1"/>
      <protection locked="0"/>
    </xf>
    <xf numFmtId="0" fontId="12" fillId="0" borderId="1" xfId="0" applyFont="1" applyBorder="1" applyAlignment="1" applyProtection="1">
      <alignment horizontal="center" vertical="center"/>
      <protection locked="0"/>
    </xf>
    <xf numFmtId="38" fontId="16" fillId="0" borderId="1" xfId="1" applyFont="1" applyFill="1" applyBorder="1" applyAlignment="1" applyProtection="1">
      <alignment horizontal="right" vertical="top"/>
    </xf>
    <xf numFmtId="0" fontId="12" fillId="2" borderId="2" xfId="0" applyFont="1" applyFill="1" applyBorder="1" applyAlignment="1" applyProtection="1">
      <alignment horizontal="left" vertical="top"/>
      <protection locked="0"/>
    </xf>
    <xf numFmtId="0" fontId="12" fillId="2" borderId="3" xfId="0" applyFont="1" applyFill="1" applyBorder="1" applyAlignment="1" applyProtection="1">
      <alignment horizontal="left" vertical="top"/>
      <protection locked="0"/>
    </xf>
    <xf numFmtId="0" fontId="12" fillId="2" borderId="4" xfId="0" applyFont="1" applyFill="1" applyBorder="1" applyAlignment="1" applyProtection="1">
      <alignment horizontal="left" vertical="top"/>
      <protection locked="0"/>
    </xf>
    <xf numFmtId="0" fontId="9" fillId="0" borderId="1" xfId="0" applyFont="1" applyBorder="1" applyAlignment="1">
      <alignment horizontal="center" vertical="center" shrinkToFit="1"/>
    </xf>
    <xf numFmtId="0" fontId="9" fillId="0" borderId="1" xfId="0" applyFont="1" applyBorder="1" applyAlignment="1">
      <alignment horizontal="left" vertical="center" shrinkToFit="1"/>
    </xf>
    <xf numFmtId="0" fontId="12" fillId="2" borderId="1" xfId="0" applyFont="1" applyFill="1" applyBorder="1" applyAlignment="1" applyProtection="1">
      <alignment horizontal="left" vertical="top" wrapText="1"/>
      <protection locked="0"/>
    </xf>
    <xf numFmtId="0" fontId="12" fillId="2" borderId="7" xfId="0" applyFont="1" applyFill="1" applyBorder="1" applyAlignment="1" applyProtection="1">
      <alignment horizontal="left" vertical="top" wrapText="1"/>
      <protection locked="0"/>
    </xf>
    <xf numFmtId="0" fontId="12" fillId="2" borderId="8" xfId="0" applyFont="1" applyFill="1" applyBorder="1" applyAlignment="1" applyProtection="1">
      <alignment horizontal="left" vertical="top" wrapText="1"/>
      <protection locked="0"/>
    </xf>
    <xf numFmtId="0" fontId="12" fillId="2" borderId="9" xfId="0" applyFont="1" applyFill="1" applyBorder="1" applyAlignment="1" applyProtection="1">
      <alignment horizontal="left" vertical="top" wrapText="1"/>
      <protection locked="0"/>
    </xf>
    <xf numFmtId="0" fontId="12" fillId="2" borderId="12" xfId="0" applyFont="1" applyFill="1" applyBorder="1" applyAlignment="1" applyProtection="1">
      <alignment horizontal="left" vertical="top" wrapText="1"/>
      <protection locked="0"/>
    </xf>
    <xf numFmtId="0" fontId="12" fillId="2" borderId="11" xfId="0" applyFont="1" applyFill="1" applyBorder="1" applyAlignment="1" applyProtection="1">
      <alignment horizontal="left" vertical="top" wrapText="1"/>
      <protection locked="0"/>
    </xf>
    <xf numFmtId="0" fontId="12" fillId="2" borderId="13" xfId="0" applyFont="1" applyFill="1" applyBorder="1" applyAlignment="1" applyProtection="1">
      <alignment horizontal="left" vertical="top" wrapText="1"/>
      <protection locked="0"/>
    </xf>
    <xf numFmtId="0" fontId="12" fillId="2" borderId="2" xfId="0" applyFont="1" applyFill="1" applyBorder="1" applyAlignment="1" applyProtection="1">
      <alignment horizontal="left" vertical="top" wrapText="1"/>
      <protection locked="0"/>
    </xf>
    <xf numFmtId="0" fontId="12" fillId="2" borderId="3" xfId="0" applyFont="1" applyFill="1" applyBorder="1" applyAlignment="1" applyProtection="1">
      <alignment horizontal="left" vertical="top" wrapText="1"/>
      <protection locked="0"/>
    </xf>
    <xf numFmtId="0" fontId="12" fillId="2" borderId="4" xfId="0" applyFont="1" applyFill="1" applyBorder="1" applyAlignment="1" applyProtection="1">
      <alignment horizontal="left" vertical="top" wrapText="1"/>
      <protection locked="0"/>
    </xf>
    <xf numFmtId="38" fontId="16" fillId="2" borderId="1" xfId="1" applyFont="1" applyFill="1" applyBorder="1" applyAlignment="1" applyProtection="1">
      <alignment horizontal="left" vertical="top"/>
      <protection locked="0"/>
    </xf>
    <xf numFmtId="38" fontId="16" fillId="2" borderId="2" xfId="1" applyFont="1" applyFill="1" applyBorder="1" applyAlignment="1" applyProtection="1">
      <alignment horizontal="left" vertical="top"/>
      <protection locked="0"/>
    </xf>
    <xf numFmtId="0" fontId="12" fillId="2" borderId="10" xfId="0" applyFont="1" applyFill="1" applyBorder="1" applyAlignment="1" applyProtection="1">
      <alignment horizontal="left" vertical="top" wrapText="1"/>
      <protection locked="0"/>
    </xf>
    <xf numFmtId="0" fontId="12" fillId="2" borderId="0" xfId="0" applyFont="1" applyFill="1" applyAlignment="1" applyProtection="1">
      <alignment horizontal="left" vertical="top" wrapText="1"/>
      <protection locked="0"/>
    </xf>
    <xf numFmtId="0" fontId="12" fillId="2" borderId="5" xfId="0" applyFont="1" applyFill="1" applyBorder="1" applyAlignment="1" applyProtection="1">
      <alignment horizontal="left" vertical="top" wrapText="1"/>
      <protection locked="0"/>
    </xf>
    <xf numFmtId="0" fontId="12" fillId="2" borderId="0" xfId="0" applyFont="1" applyFill="1" applyAlignment="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34</xdr:col>
      <xdr:colOff>47225</xdr:colOff>
      <xdr:row>18</xdr:row>
      <xdr:rowOff>172784</xdr:rowOff>
    </xdr:from>
    <xdr:to>
      <xdr:col>34</xdr:col>
      <xdr:colOff>459443</xdr:colOff>
      <xdr:row>22</xdr:row>
      <xdr:rowOff>44824</xdr:rowOff>
    </xdr:to>
    <xdr:sp macro="" textlink="">
      <xdr:nvSpPr>
        <xdr:cNvPr id="2" name="楕円 16">
          <a:extLst>
            <a:ext uri="{FF2B5EF4-FFF2-40B4-BE49-F238E27FC236}">
              <a16:creationId xmlns:a16="http://schemas.microsoft.com/office/drawing/2014/main" id="{00000000-0008-0000-0400-000002000000}"/>
            </a:ext>
          </a:extLst>
        </xdr:cNvPr>
        <xdr:cNvSpPr/>
      </xdr:nvSpPr>
      <xdr:spPr>
        <a:xfrm>
          <a:off x="6681107" y="4924078"/>
          <a:ext cx="412218" cy="533187"/>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43761</xdr:colOff>
      <xdr:row>5</xdr:row>
      <xdr:rowOff>41533</xdr:rowOff>
    </xdr:from>
    <xdr:to>
      <xdr:col>34</xdr:col>
      <xdr:colOff>441513</xdr:colOff>
      <xdr:row>6</xdr:row>
      <xdr:rowOff>245339</xdr:rowOff>
    </xdr:to>
    <xdr:sp macro="" textlink="">
      <xdr:nvSpPr>
        <xdr:cNvPr id="5" name="楕円 16">
          <a:extLst>
            <a:ext uri="{FF2B5EF4-FFF2-40B4-BE49-F238E27FC236}">
              <a16:creationId xmlns:a16="http://schemas.microsoft.com/office/drawing/2014/main" id="{00000000-0008-0000-0400-000005000000}"/>
            </a:ext>
          </a:extLst>
        </xdr:cNvPr>
        <xdr:cNvSpPr/>
      </xdr:nvSpPr>
      <xdr:spPr>
        <a:xfrm>
          <a:off x="6677643" y="1307798"/>
          <a:ext cx="397752" cy="472747"/>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600881</xdr:colOff>
      <xdr:row>18</xdr:row>
      <xdr:rowOff>160129</xdr:rowOff>
    </xdr:from>
    <xdr:to>
      <xdr:col>35</xdr:col>
      <xdr:colOff>366620</xdr:colOff>
      <xdr:row>22</xdr:row>
      <xdr:rowOff>56029</xdr:rowOff>
    </xdr:to>
    <xdr:sp macro="" textlink="">
      <xdr:nvSpPr>
        <xdr:cNvPr id="6" name="楕円 16">
          <a:extLst>
            <a:ext uri="{FF2B5EF4-FFF2-40B4-BE49-F238E27FC236}">
              <a16:creationId xmlns:a16="http://schemas.microsoft.com/office/drawing/2014/main" id="{00000000-0008-0000-0400-000006000000}"/>
            </a:ext>
          </a:extLst>
        </xdr:cNvPr>
        <xdr:cNvSpPr/>
      </xdr:nvSpPr>
      <xdr:spPr>
        <a:xfrm>
          <a:off x="7234763" y="4911423"/>
          <a:ext cx="393269" cy="557047"/>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515471</xdr:colOff>
      <xdr:row>5</xdr:row>
      <xdr:rowOff>33617</xdr:rowOff>
    </xdr:from>
    <xdr:to>
      <xdr:col>35</xdr:col>
      <xdr:colOff>285693</xdr:colOff>
      <xdr:row>6</xdr:row>
      <xdr:rowOff>231073</xdr:rowOff>
    </xdr:to>
    <xdr:sp macro="" textlink="">
      <xdr:nvSpPr>
        <xdr:cNvPr id="3" name="楕円 16">
          <a:extLst>
            <a:ext uri="{FF2B5EF4-FFF2-40B4-BE49-F238E27FC236}">
              <a16:creationId xmlns:a16="http://schemas.microsoft.com/office/drawing/2014/main" id="{1780C0B5-12EF-4A81-A454-8D84B8134645}"/>
            </a:ext>
          </a:extLst>
        </xdr:cNvPr>
        <xdr:cNvSpPr/>
      </xdr:nvSpPr>
      <xdr:spPr>
        <a:xfrm>
          <a:off x="7149353" y="1299882"/>
          <a:ext cx="397752" cy="466397"/>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89647</xdr:colOff>
      <xdr:row>12</xdr:row>
      <xdr:rowOff>112059</xdr:rowOff>
    </xdr:from>
    <xdr:to>
      <xdr:col>34</xdr:col>
      <xdr:colOff>487399</xdr:colOff>
      <xdr:row>14</xdr:row>
      <xdr:rowOff>40574</xdr:rowOff>
    </xdr:to>
    <xdr:sp macro="" textlink="">
      <xdr:nvSpPr>
        <xdr:cNvPr id="4" name="楕円 16">
          <a:extLst>
            <a:ext uri="{FF2B5EF4-FFF2-40B4-BE49-F238E27FC236}">
              <a16:creationId xmlns:a16="http://schemas.microsoft.com/office/drawing/2014/main" id="{AD963D94-1ABD-402A-BF17-D92AF4405918}"/>
            </a:ext>
          </a:extLst>
        </xdr:cNvPr>
        <xdr:cNvSpPr/>
      </xdr:nvSpPr>
      <xdr:spPr>
        <a:xfrm>
          <a:off x="6723529" y="3260912"/>
          <a:ext cx="397752" cy="466397"/>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32</xdr:row>
          <xdr:rowOff>19050</xdr:rowOff>
        </xdr:from>
        <xdr:to>
          <xdr:col>4</xdr:col>
          <xdr:colOff>6350</xdr:colOff>
          <xdr:row>33</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6350</xdr:colOff>
          <xdr:row>34</xdr:row>
          <xdr:rowOff>6350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19050</xdr:rowOff>
        </xdr:from>
        <xdr:to>
          <xdr:col>4</xdr:col>
          <xdr:colOff>6350</xdr:colOff>
          <xdr:row>33</xdr:row>
          <xdr:rowOff>38100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6350</xdr:colOff>
          <xdr:row>34</xdr:row>
          <xdr:rowOff>6350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78441</xdr:colOff>
      <xdr:row>25</xdr:row>
      <xdr:rowOff>78442</xdr:rowOff>
    </xdr:from>
    <xdr:to>
      <xdr:col>34</xdr:col>
      <xdr:colOff>490659</xdr:colOff>
      <xdr:row>27</xdr:row>
      <xdr:rowOff>163394</xdr:rowOff>
    </xdr:to>
    <xdr:sp macro="" textlink="">
      <xdr:nvSpPr>
        <xdr:cNvPr id="7" name="楕円 16">
          <a:extLst>
            <a:ext uri="{FF2B5EF4-FFF2-40B4-BE49-F238E27FC236}">
              <a16:creationId xmlns:a16="http://schemas.microsoft.com/office/drawing/2014/main" id="{A3CC43DB-F672-4F94-9935-F7E545521709}"/>
            </a:ext>
          </a:extLst>
        </xdr:cNvPr>
        <xdr:cNvSpPr/>
      </xdr:nvSpPr>
      <xdr:spPr>
        <a:xfrm>
          <a:off x="6712323" y="6163236"/>
          <a:ext cx="412218" cy="533187"/>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CD0DA-5A14-4885-991D-040FAD465602}">
  <dimension ref="A1:F26"/>
  <sheetViews>
    <sheetView view="pageBreakPreview" zoomScale="85" zoomScaleNormal="100" zoomScaleSheetLayoutView="85" workbookViewId="0">
      <selection activeCell="D37" sqref="D37"/>
    </sheetView>
  </sheetViews>
  <sheetFormatPr defaultRowHeight="13"/>
  <cols>
    <col min="1" max="1" width="3.6328125" style="52" customWidth="1"/>
    <col min="2" max="2" width="29.26953125" style="52" bestFit="1" customWidth="1"/>
    <col min="3" max="3" width="3.6328125" style="52" customWidth="1"/>
    <col min="4" max="4" width="30.08984375" style="52" bestFit="1" customWidth="1"/>
    <col min="5" max="5" width="3.6328125" style="52" customWidth="1"/>
    <col min="6" max="16384" width="8.7265625" style="52"/>
  </cols>
  <sheetData>
    <row r="1" spans="1:6">
      <c r="A1" s="49"/>
      <c r="B1" s="50"/>
      <c r="C1" s="50"/>
      <c r="D1" s="50"/>
      <c r="E1" s="51"/>
    </row>
    <row r="2" spans="1:6" ht="16.5">
      <c r="A2" s="53"/>
      <c r="B2" s="71" t="s">
        <v>145</v>
      </c>
      <c r="C2" s="71"/>
      <c r="D2" s="71"/>
      <c r="E2" s="54"/>
    </row>
    <row r="3" spans="1:6" ht="13.5" thickBot="1">
      <c r="A3" s="53"/>
      <c r="B3" s="55"/>
      <c r="C3" s="55"/>
      <c r="D3" s="55"/>
      <c r="E3" s="56"/>
    </row>
    <row r="4" spans="1:6" ht="13.5" thickBot="1">
      <c r="A4" s="53"/>
      <c r="B4" s="57" t="s">
        <v>132</v>
      </c>
      <c r="C4" s="55"/>
      <c r="D4" s="57" t="s">
        <v>134</v>
      </c>
      <c r="E4" s="56"/>
    </row>
    <row r="5" spans="1:6" ht="13.5" thickBot="1">
      <c r="A5" s="53"/>
      <c r="B5" s="57" t="s">
        <v>133</v>
      </c>
      <c r="C5" s="55"/>
      <c r="D5" s="58" t="s">
        <v>135</v>
      </c>
      <c r="E5" s="56"/>
    </row>
    <row r="6" spans="1:6">
      <c r="A6" s="53"/>
      <c r="B6" s="55"/>
      <c r="C6" s="55"/>
      <c r="D6" s="59" t="s">
        <v>136</v>
      </c>
      <c r="E6" s="56"/>
    </row>
    <row r="7" spans="1:6" ht="13.5" thickBot="1">
      <c r="A7" s="53"/>
      <c r="B7" s="55"/>
      <c r="C7" s="55"/>
      <c r="D7" s="60" t="s">
        <v>137</v>
      </c>
      <c r="E7" s="56"/>
    </row>
    <row r="8" spans="1:6">
      <c r="A8" s="53"/>
      <c r="B8" s="55"/>
      <c r="C8" s="55"/>
      <c r="D8" s="55"/>
      <c r="E8" s="55"/>
      <c r="F8" s="61"/>
    </row>
    <row r="9" spans="1:6">
      <c r="A9" s="53"/>
      <c r="B9" s="55"/>
      <c r="C9" s="55"/>
      <c r="D9" s="55"/>
      <c r="E9" s="55"/>
      <c r="F9" s="61"/>
    </row>
    <row r="10" spans="1:6">
      <c r="A10" s="53"/>
      <c r="B10" s="55"/>
      <c r="C10" s="55"/>
      <c r="D10" s="55"/>
      <c r="E10" s="55"/>
      <c r="F10" s="61"/>
    </row>
    <row r="11" spans="1:6">
      <c r="A11" s="53"/>
      <c r="B11" s="55"/>
      <c r="C11" s="55"/>
      <c r="D11" s="55"/>
      <c r="E11" s="55"/>
      <c r="F11" s="61"/>
    </row>
    <row r="12" spans="1:6">
      <c r="A12" s="53"/>
      <c r="B12" s="55" t="s">
        <v>138</v>
      </c>
      <c r="C12" s="55"/>
      <c r="D12" s="55"/>
      <c r="E12" s="55"/>
      <c r="F12" s="61"/>
    </row>
    <row r="13" spans="1:6">
      <c r="A13" s="53"/>
      <c r="B13" s="55" t="s">
        <v>139</v>
      </c>
      <c r="C13" s="55"/>
      <c r="D13" s="55"/>
      <c r="E13" s="56"/>
    </row>
    <row r="14" spans="1:6">
      <c r="A14" s="53"/>
      <c r="B14" s="55" t="s">
        <v>140</v>
      </c>
      <c r="C14" s="55"/>
      <c r="D14" s="55"/>
      <c r="E14" s="56"/>
    </row>
    <row r="15" spans="1:6">
      <c r="A15" s="53"/>
      <c r="B15" s="55"/>
      <c r="C15" s="55"/>
      <c r="D15" s="55"/>
      <c r="E15" s="56"/>
    </row>
    <row r="16" spans="1:6">
      <c r="A16" s="53"/>
      <c r="B16" s="55" t="s">
        <v>141</v>
      </c>
      <c r="C16" s="55"/>
      <c r="D16" s="55"/>
      <c r="E16" s="56"/>
    </row>
    <row r="17" spans="1:5">
      <c r="A17" s="53"/>
      <c r="B17" s="55" t="s">
        <v>142</v>
      </c>
      <c r="C17" s="55"/>
      <c r="D17" s="55"/>
      <c r="E17" s="56"/>
    </row>
    <row r="18" spans="1:5">
      <c r="A18" s="53"/>
      <c r="B18" s="55"/>
      <c r="C18" s="55"/>
      <c r="D18" s="55"/>
      <c r="E18" s="56"/>
    </row>
    <row r="19" spans="1:5">
      <c r="A19" s="53"/>
      <c r="B19" s="55" t="s">
        <v>143</v>
      </c>
      <c r="C19" s="55"/>
      <c r="D19" s="55"/>
      <c r="E19" s="56"/>
    </row>
    <row r="20" spans="1:5">
      <c r="A20" s="53"/>
      <c r="B20" s="55"/>
      <c r="C20" s="55"/>
      <c r="D20" s="55"/>
      <c r="E20" s="56"/>
    </row>
    <row r="21" spans="1:5">
      <c r="A21" s="53"/>
      <c r="B21" s="55" t="s">
        <v>144</v>
      </c>
      <c r="C21" s="55"/>
      <c r="D21" s="55"/>
      <c r="E21" s="56"/>
    </row>
    <row r="22" spans="1:5">
      <c r="A22" s="53"/>
      <c r="B22" s="55"/>
      <c r="C22" s="55"/>
      <c r="D22" s="55"/>
      <c r="E22" s="56"/>
    </row>
    <row r="23" spans="1:5">
      <c r="A23" s="53"/>
      <c r="B23" s="62" t="s">
        <v>146</v>
      </c>
      <c r="C23" s="55"/>
      <c r="D23" s="55"/>
      <c r="E23" s="56"/>
    </row>
    <row r="24" spans="1:5">
      <c r="A24" s="53"/>
      <c r="B24" s="63" t="s">
        <v>147</v>
      </c>
      <c r="C24" s="55"/>
      <c r="D24" s="55"/>
      <c r="E24" s="56"/>
    </row>
    <row r="25" spans="1:5">
      <c r="A25" s="64"/>
      <c r="B25" s="65"/>
      <c r="C25" s="65"/>
      <c r="D25" s="65"/>
      <c r="E25" s="66"/>
    </row>
    <row r="26" spans="1:5">
      <c r="A26" s="36"/>
      <c r="B26" s="55"/>
      <c r="C26" s="55"/>
      <c r="D26" s="55"/>
      <c r="E26" s="55"/>
    </row>
  </sheetData>
  <mergeCells count="1">
    <mergeCell ref="B2:D2"/>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61"/>
  <sheetViews>
    <sheetView showGridLines="0" view="pageBreakPreview" topLeftCell="A5" zoomScaleNormal="100" zoomScaleSheetLayoutView="100" workbookViewId="0">
      <selection activeCell="BC17" sqref="BC17"/>
    </sheetView>
  </sheetViews>
  <sheetFormatPr defaultColWidth="9" defaultRowHeight="12.5"/>
  <cols>
    <col min="1" max="12" width="2.453125" style="7" customWidth="1"/>
    <col min="13" max="13" width="3.08984375" style="7" customWidth="1"/>
    <col min="14" max="21" width="2.453125" style="7" customWidth="1"/>
    <col min="22" max="26" width="2.7265625" style="7" customWidth="1"/>
    <col min="27" max="31" width="2.90625" style="7" customWidth="1"/>
    <col min="32" max="37" width="2.453125" style="7" customWidth="1"/>
    <col min="38" max="38" width="9" style="7" customWidth="1"/>
    <col min="39" max="39" width="12.7265625" style="7" hidden="1" customWidth="1"/>
    <col min="40" max="40" width="16.90625" style="7" hidden="1" customWidth="1"/>
    <col min="41" max="44" width="9" style="7" hidden="1" customWidth="1"/>
    <col min="45" max="45" width="3.36328125" style="7" hidden="1" customWidth="1"/>
    <col min="46" max="46" width="14.90625" style="7" hidden="1" customWidth="1"/>
    <col min="47" max="47" width="7" style="7" hidden="1" customWidth="1"/>
    <col min="48" max="48" width="15.453125" style="7" hidden="1" customWidth="1"/>
    <col min="49" max="49" width="8.36328125" style="7" hidden="1" customWidth="1"/>
    <col min="50" max="16384" width="9" style="7"/>
  </cols>
  <sheetData>
    <row r="1" spans="1:49" ht="18.75" customHeight="1"/>
    <row r="2" spans="1:49" ht="18" customHeight="1">
      <c r="A2" s="8"/>
      <c r="B2" s="8" t="s">
        <v>39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49" ht="18" customHeight="1">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row>
    <row r="4" spans="1:49" ht="18" customHeight="1">
      <c r="A4" s="8"/>
      <c r="B4" s="8"/>
      <c r="C4" s="8"/>
      <c r="D4" s="8"/>
      <c r="E4" s="8"/>
      <c r="F4" s="94" t="s">
        <v>4</v>
      </c>
      <c r="G4" s="94"/>
      <c r="H4" s="94"/>
      <c r="I4" s="94"/>
      <c r="J4" s="94"/>
      <c r="K4" s="94"/>
      <c r="L4" s="94"/>
      <c r="M4" s="94"/>
      <c r="N4" s="94"/>
      <c r="O4" s="94"/>
      <c r="P4" s="94"/>
      <c r="Q4" s="94"/>
      <c r="R4" s="94"/>
      <c r="S4" s="94"/>
      <c r="T4" s="94"/>
      <c r="U4" s="94"/>
      <c r="V4" s="94"/>
      <c r="W4" s="94"/>
      <c r="X4" s="94"/>
      <c r="Y4" s="94"/>
      <c r="Z4" s="94"/>
      <c r="AA4" s="94"/>
      <c r="AB4" s="94"/>
      <c r="AC4" s="94"/>
      <c r="AD4" s="94"/>
      <c r="AE4" s="94"/>
      <c r="AF4" s="94"/>
      <c r="AG4" s="8"/>
      <c r="AH4" s="8"/>
      <c r="AI4" s="8"/>
      <c r="AJ4" s="8"/>
      <c r="AK4" s="8"/>
    </row>
    <row r="5" spans="1:49" ht="18" customHeight="1">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row>
    <row r="6" spans="1:49" ht="18" customHeight="1">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1:49" ht="18" customHeight="1">
      <c r="A7" s="8"/>
      <c r="B7" s="8" t="s">
        <v>5</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row>
    <row r="8" spans="1:49" ht="18" customHeight="1">
      <c r="B8" s="8"/>
      <c r="C8" s="8" t="s">
        <v>6</v>
      </c>
      <c r="D8" s="8"/>
      <c r="E8" s="8"/>
      <c r="F8" s="8"/>
      <c r="G8" s="8"/>
      <c r="H8" s="8"/>
      <c r="I8" s="8"/>
      <c r="J8" s="8"/>
      <c r="K8" s="8"/>
      <c r="M8" s="74" t="s">
        <v>119</v>
      </c>
      <c r="N8" s="75"/>
      <c r="O8" s="75"/>
      <c r="P8" s="75"/>
      <c r="Q8" s="75"/>
      <c r="R8" s="75"/>
      <c r="S8" s="75"/>
      <c r="T8" s="75"/>
      <c r="U8" s="75"/>
      <c r="V8" s="75"/>
      <c r="W8" s="76"/>
      <c r="X8" s="74" t="s">
        <v>120</v>
      </c>
      <c r="Y8" s="75"/>
      <c r="Z8" s="75"/>
      <c r="AA8" s="75"/>
      <c r="AB8" s="75"/>
      <c r="AC8" s="75"/>
      <c r="AD8" s="75"/>
      <c r="AE8" s="75"/>
      <c r="AF8" s="75"/>
      <c r="AG8" s="75"/>
      <c r="AH8" s="76"/>
      <c r="AM8" s="7" t="s">
        <v>51</v>
      </c>
    </row>
    <row r="9" spans="1:49" ht="18" customHeight="1">
      <c r="B9" s="8"/>
      <c r="C9" s="8" t="s">
        <v>10</v>
      </c>
      <c r="D9" s="8"/>
      <c r="E9" s="8"/>
      <c r="F9" s="8"/>
      <c r="G9" s="8"/>
      <c r="H9" s="8"/>
      <c r="I9" s="8"/>
      <c r="J9" s="8"/>
      <c r="K9" s="8"/>
      <c r="M9" s="74" t="s">
        <v>121</v>
      </c>
      <c r="N9" s="75"/>
      <c r="O9" s="75"/>
      <c r="P9" s="75"/>
      <c r="Q9" s="75"/>
      <c r="R9" s="75"/>
      <c r="S9" s="75"/>
      <c r="T9" s="75"/>
      <c r="U9" s="75"/>
      <c r="V9" s="75"/>
      <c r="W9" s="76"/>
      <c r="X9" s="7" t="s">
        <v>148</v>
      </c>
      <c r="AM9" s="72" t="str">
        <f>SUBSTITUTE(SUBSTITUTE($M$9,"京都市",""),"京都府","")</f>
        <v>上京区</v>
      </c>
      <c r="AN9" s="72"/>
      <c r="AO9" s="72"/>
      <c r="AP9" s="72"/>
      <c r="AQ9" s="72"/>
      <c r="AR9" s="43"/>
      <c r="AT9" s="44" t="s">
        <v>52</v>
      </c>
      <c r="AU9" s="45" t="str">
        <f>IF(SUM(AQ14:AQ60)&lt;&gt;1,"エラー","OK")</f>
        <v>OK</v>
      </c>
    </row>
    <row r="10" spans="1:49" ht="18" customHeight="1">
      <c r="B10" s="8"/>
      <c r="C10" s="8" t="s">
        <v>7</v>
      </c>
      <c r="D10" s="8"/>
      <c r="E10" s="8"/>
      <c r="F10" s="8"/>
      <c r="G10" s="8"/>
      <c r="H10" s="8"/>
      <c r="I10" s="8"/>
      <c r="J10" s="8"/>
      <c r="K10" s="8"/>
      <c r="M10" s="74" t="s">
        <v>122</v>
      </c>
      <c r="N10" s="75"/>
      <c r="O10" s="75"/>
      <c r="P10" s="75"/>
      <c r="Q10" s="75"/>
      <c r="R10" s="75"/>
      <c r="S10" s="75"/>
      <c r="T10" s="75"/>
      <c r="U10" s="75"/>
      <c r="V10" s="75"/>
      <c r="W10" s="76"/>
      <c r="X10" s="8"/>
      <c r="Y10" s="8"/>
      <c r="Z10" s="8"/>
      <c r="AA10" s="8"/>
      <c r="AB10" s="8"/>
      <c r="AC10" s="8"/>
      <c r="AD10" s="8"/>
      <c r="AE10" s="8"/>
      <c r="AF10" s="8"/>
      <c r="AG10" s="8"/>
      <c r="AH10" s="8"/>
      <c r="AM10" s="73" t="s">
        <v>53</v>
      </c>
      <c r="AN10" s="73"/>
      <c r="AO10" s="73"/>
      <c r="AP10" s="73"/>
      <c r="AQ10" s="73"/>
      <c r="AR10" s="43"/>
      <c r="AT10" s="90" t="s">
        <v>54</v>
      </c>
      <c r="AU10" s="90"/>
      <c r="AV10" s="90"/>
      <c r="AW10" s="90"/>
    </row>
    <row r="11" spans="1:49" ht="18" customHeight="1">
      <c r="A11" s="8"/>
      <c r="B11" s="8"/>
      <c r="C11" s="8" t="s">
        <v>8</v>
      </c>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T11" s="44" t="s">
        <v>55</v>
      </c>
      <c r="AU11" s="46">
        <f>IF(AU9="エラー","エラー",SUMPRODUCT($AO$14:$AO$60,$AQ$14:$AQ$60))</f>
        <v>0.5</v>
      </c>
      <c r="AV11" s="44" t="s">
        <v>56</v>
      </c>
      <c r="AW11" s="46">
        <f>_xlfn.IFS(AU9="エラー","エラー",AU14="×",0,AU14="△",0,AU11=0.75,0,AU11=0.5,0.25)</f>
        <v>0.25</v>
      </c>
    </row>
    <row r="12" spans="1:49" ht="18"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T12" s="42" t="s">
        <v>57</v>
      </c>
      <c r="AU12" s="46">
        <f>IF($AU$9="エラー","エラー",0.5)</f>
        <v>0.5</v>
      </c>
      <c r="AV12" s="42" t="s">
        <v>57</v>
      </c>
      <c r="AW12" s="46">
        <f>_xlfn.IFS(AU9="エラー","エラー",AU14="○",0.25,AU14="△",0.25,AU14="×",0)</f>
        <v>0.25</v>
      </c>
    </row>
    <row r="13" spans="1:49" ht="74.25" customHeight="1">
      <c r="A13" s="9"/>
      <c r="B13" s="77" t="s">
        <v>0</v>
      </c>
      <c r="C13" s="77"/>
      <c r="D13" s="77"/>
      <c r="E13" s="77"/>
      <c r="F13" s="77"/>
      <c r="G13" s="77" t="s">
        <v>29</v>
      </c>
      <c r="H13" s="77"/>
      <c r="I13" s="77"/>
      <c r="J13" s="77"/>
      <c r="K13" s="77"/>
      <c r="L13" s="77" t="s">
        <v>9</v>
      </c>
      <c r="M13" s="77"/>
      <c r="N13" s="77"/>
      <c r="O13" s="77"/>
      <c r="P13" s="77"/>
      <c r="Q13" s="77" t="s">
        <v>38</v>
      </c>
      <c r="R13" s="77"/>
      <c r="S13" s="77"/>
      <c r="T13" s="77"/>
      <c r="U13" s="77"/>
      <c r="V13" s="77" t="s">
        <v>37</v>
      </c>
      <c r="W13" s="77"/>
      <c r="X13" s="77"/>
      <c r="Y13" s="77"/>
      <c r="Z13" s="77"/>
      <c r="AA13" s="77" t="s">
        <v>36</v>
      </c>
      <c r="AB13" s="77"/>
      <c r="AC13" s="77"/>
      <c r="AD13" s="77"/>
      <c r="AE13" s="77"/>
      <c r="AF13" s="77" t="s">
        <v>34</v>
      </c>
      <c r="AG13" s="77"/>
      <c r="AH13" s="77"/>
      <c r="AI13" s="77"/>
      <c r="AJ13" s="78"/>
      <c r="AK13" s="10"/>
      <c r="AM13" s="77" t="s">
        <v>58</v>
      </c>
      <c r="AN13" s="77"/>
      <c r="AO13" s="41" t="s">
        <v>59</v>
      </c>
      <c r="AP13" s="41" t="s">
        <v>60</v>
      </c>
      <c r="AQ13" s="41" t="s">
        <v>61</v>
      </c>
      <c r="AR13" s="41" t="s">
        <v>113</v>
      </c>
    </row>
    <row r="14" spans="1:49" ht="28.5" customHeight="1">
      <c r="A14" s="11"/>
      <c r="B14" s="104" t="s">
        <v>49</v>
      </c>
      <c r="C14" s="104"/>
      <c r="D14" s="104"/>
      <c r="E14" s="104"/>
      <c r="F14" s="104"/>
      <c r="G14" s="89">
        <v>0</v>
      </c>
      <c r="H14" s="89"/>
      <c r="I14" s="89"/>
      <c r="J14" s="89"/>
      <c r="K14" s="89"/>
      <c r="L14" s="87">
        <v>480000</v>
      </c>
      <c r="M14" s="87"/>
      <c r="N14" s="87"/>
      <c r="O14" s="87"/>
      <c r="P14" s="87"/>
      <c r="Q14" s="81">
        <f>ROUNDDOWN(MIN(G14,L14),-3)</f>
        <v>0</v>
      </c>
      <c r="R14" s="82"/>
      <c r="S14" s="82"/>
      <c r="T14" s="82"/>
      <c r="U14" s="83"/>
      <c r="V14" s="81">
        <f>ROUNDDOWN(Q14*$AU$11,-3)</f>
        <v>0</v>
      </c>
      <c r="W14" s="82"/>
      <c r="X14" s="82"/>
      <c r="Y14" s="82"/>
      <c r="Z14" s="83"/>
      <c r="AA14" s="81">
        <f>ROUNDDOWN(Q14*$AW$11,-3)</f>
        <v>0</v>
      </c>
      <c r="AB14" s="82"/>
      <c r="AC14" s="82"/>
      <c r="AD14" s="82"/>
      <c r="AE14" s="83"/>
      <c r="AF14" s="81">
        <f>G14-V14-AA14</f>
        <v>0</v>
      </c>
      <c r="AG14" s="82"/>
      <c r="AH14" s="82"/>
      <c r="AI14" s="82"/>
      <c r="AJ14" s="83"/>
      <c r="AK14" s="12"/>
      <c r="AM14" s="79" t="s">
        <v>62</v>
      </c>
      <c r="AN14" s="44" t="s">
        <v>63</v>
      </c>
      <c r="AO14" s="47">
        <v>0.5</v>
      </c>
      <c r="AP14" s="45">
        <f>LEN(AN14)</f>
        <v>2</v>
      </c>
      <c r="AQ14" s="45">
        <f t="shared" ref="AQ14:AQ60" si="0">IF(LEFT($AM$9,AP14)=AN14,1,0)</f>
        <v>0</v>
      </c>
      <c r="AR14" s="45" t="s">
        <v>114</v>
      </c>
      <c r="AT14" s="44" t="s">
        <v>117</v>
      </c>
      <c r="AU14" s="45" t="str">
        <f>VLOOKUP(AM9,AN14:AR60,5,FALSE)</f>
        <v>○</v>
      </c>
    </row>
    <row r="15" spans="1:49" ht="28.5" customHeight="1">
      <c r="A15" s="11"/>
      <c r="B15" s="104" t="s">
        <v>47</v>
      </c>
      <c r="C15" s="104"/>
      <c r="D15" s="104"/>
      <c r="E15" s="104"/>
      <c r="F15" s="104"/>
      <c r="G15" s="89">
        <v>0</v>
      </c>
      <c r="H15" s="89"/>
      <c r="I15" s="89"/>
      <c r="J15" s="89"/>
      <c r="K15" s="89"/>
      <c r="L15" s="88">
        <f>VALUE(_xlfn.IFS(G14&gt;=1,"440,000",G14=0,"300,000"))</f>
        <v>300000</v>
      </c>
      <c r="M15" s="88"/>
      <c r="N15" s="88"/>
      <c r="O15" s="88"/>
      <c r="P15" s="88"/>
      <c r="Q15" s="101">
        <f>ROUNDDOWN(MIN(G15,L15),-3)</f>
        <v>0</v>
      </c>
      <c r="R15" s="102"/>
      <c r="S15" s="102"/>
      <c r="T15" s="102"/>
      <c r="U15" s="103"/>
      <c r="V15" s="81">
        <f>ROUNDDOWN(Q15*$AU$12,-3)</f>
        <v>0</v>
      </c>
      <c r="W15" s="82"/>
      <c r="X15" s="82"/>
      <c r="Y15" s="82"/>
      <c r="Z15" s="83"/>
      <c r="AA15" s="81">
        <f>ROUNDDOWN(Q15*$AW$12,-3)</f>
        <v>0</v>
      </c>
      <c r="AB15" s="82"/>
      <c r="AC15" s="82"/>
      <c r="AD15" s="82"/>
      <c r="AE15" s="83"/>
      <c r="AF15" s="81">
        <f>G15-V15-AA15</f>
        <v>0</v>
      </c>
      <c r="AG15" s="82"/>
      <c r="AH15" s="82"/>
      <c r="AI15" s="82"/>
      <c r="AJ15" s="83"/>
      <c r="AK15" s="12"/>
      <c r="AM15" s="79"/>
      <c r="AN15" s="44" t="s">
        <v>64</v>
      </c>
      <c r="AO15" s="47">
        <v>0.5</v>
      </c>
      <c r="AP15" s="45">
        <f t="shared" ref="AP15:AP60" si="1">LEN(AN15)</f>
        <v>3</v>
      </c>
      <c r="AQ15" s="45">
        <f t="shared" si="0"/>
        <v>1</v>
      </c>
      <c r="AR15" s="45" t="s">
        <v>114</v>
      </c>
    </row>
    <row r="16" spans="1:49" ht="41" customHeight="1" thickBot="1">
      <c r="A16" s="11"/>
      <c r="B16" s="105" t="s">
        <v>48</v>
      </c>
      <c r="C16" s="105"/>
      <c r="D16" s="105"/>
      <c r="E16" s="105"/>
      <c r="F16" s="105"/>
      <c r="G16" s="106">
        <v>0</v>
      </c>
      <c r="H16" s="106"/>
      <c r="I16" s="106"/>
      <c r="J16" s="106"/>
      <c r="K16" s="106"/>
      <c r="L16" s="88">
        <f>IF(OR(G14&gt;=1,G15&gt;=1),400000,200000)</f>
        <v>200000</v>
      </c>
      <c r="M16" s="88"/>
      <c r="N16" s="88"/>
      <c r="O16" s="88"/>
      <c r="P16" s="88"/>
      <c r="Q16" s="91">
        <f>ROUNDDOWN(MIN(G16,L16),-3)</f>
        <v>0</v>
      </c>
      <c r="R16" s="92"/>
      <c r="S16" s="92"/>
      <c r="T16" s="92"/>
      <c r="U16" s="93"/>
      <c r="V16" s="81">
        <f>ROUNDDOWN(Q16*$AU$11,-3)</f>
        <v>0</v>
      </c>
      <c r="W16" s="82"/>
      <c r="X16" s="82"/>
      <c r="Y16" s="82"/>
      <c r="Z16" s="83"/>
      <c r="AA16" s="81">
        <f>ROUNDDOWN(Q16*$AW$11,-3)</f>
        <v>0</v>
      </c>
      <c r="AB16" s="82"/>
      <c r="AC16" s="82"/>
      <c r="AD16" s="82"/>
      <c r="AE16" s="83"/>
      <c r="AF16" s="81">
        <f>G16-V16-AA16</f>
        <v>0</v>
      </c>
      <c r="AG16" s="82"/>
      <c r="AH16" s="82"/>
      <c r="AI16" s="82"/>
      <c r="AJ16" s="83"/>
      <c r="AK16" s="12"/>
      <c r="AM16" s="79"/>
      <c r="AN16" s="44" t="s">
        <v>65</v>
      </c>
      <c r="AO16" s="47">
        <v>0.5</v>
      </c>
      <c r="AP16" s="45">
        <f t="shared" si="1"/>
        <v>3</v>
      </c>
      <c r="AQ16" s="45">
        <f t="shared" si="0"/>
        <v>0</v>
      </c>
      <c r="AR16" s="45" t="s">
        <v>114</v>
      </c>
    </row>
    <row r="17" spans="1:45" ht="39.75" customHeight="1" thickTop="1">
      <c r="A17" s="13"/>
      <c r="B17" s="95" t="s">
        <v>3</v>
      </c>
      <c r="C17" s="96"/>
      <c r="D17" s="96"/>
      <c r="E17" s="96"/>
      <c r="F17" s="97"/>
      <c r="G17" s="98">
        <f>SUM(G14:K16)</f>
        <v>0</v>
      </c>
      <c r="H17" s="99"/>
      <c r="I17" s="99"/>
      <c r="J17" s="99"/>
      <c r="K17" s="100"/>
      <c r="L17" s="95"/>
      <c r="M17" s="96"/>
      <c r="N17" s="96"/>
      <c r="O17" s="96"/>
      <c r="P17" s="97"/>
      <c r="Q17" s="98"/>
      <c r="R17" s="99"/>
      <c r="S17" s="99"/>
      <c r="T17" s="99"/>
      <c r="U17" s="100"/>
      <c r="V17" s="84">
        <f>SUM(V14:Z16)</f>
        <v>0</v>
      </c>
      <c r="W17" s="85"/>
      <c r="X17" s="85"/>
      <c r="Y17" s="85"/>
      <c r="Z17" s="86"/>
      <c r="AA17" s="84">
        <f>SUM(AA14:AE16)</f>
        <v>0</v>
      </c>
      <c r="AB17" s="85"/>
      <c r="AC17" s="85"/>
      <c r="AD17" s="85"/>
      <c r="AE17" s="86"/>
      <c r="AF17" s="84">
        <f>SUM(AF14:AJ16)</f>
        <v>0</v>
      </c>
      <c r="AG17" s="85"/>
      <c r="AH17" s="85"/>
      <c r="AI17" s="85"/>
      <c r="AJ17" s="86"/>
      <c r="AK17" s="13"/>
      <c r="AM17" s="79"/>
      <c r="AN17" s="44" t="s">
        <v>66</v>
      </c>
      <c r="AO17" s="47">
        <v>0.5</v>
      </c>
      <c r="AP17" s="45">
        <f t="shared" si="1"/>
        <v>3</v>
      </c>
      <c r="AQ17" s="45">
        <f t="shared" si="0"/>
        <v>0</v>
      </c>
      <c r="AR17" s="45" t="s">
        <v>114</v>
      </c>
    </row>
    <row r="18" spans="1:45" ht="18" customHeight="1">
      <c r="A18" s="14"/>
      <c r="B18" s="15"/>
      <c r="C18" s="15"/>
      <c r="D18" s="15"/>
      <c r="E18" s="15"/>
      <c r="F18" s="15"/>
      <c r="G18" s="16"/>
      <c r="H18" s="14"/>
      <c r="I18" s="14"/>
      <c r="J18" s="14"/>
      <c r="K18" s="14"/>
      <c r="L18" s="15"/>
      <c r="M18" s="15"/>
      <c r="N18" s="15"/>
      <c r="O18" s="15"/>
      <c r="P18" s="15"/>
      <c r="Q18" s="14"/>
      <c r="R18" s="14"/>
      <c r="S18" s="14"/>
      <c r="T18" s="14"/>
      <c r="U18" s="14"/>
      <c r="V18" s="14"/>
      <c r="W18" s="14"/>
      <c r="X18" s="14"/>
      <c r="Y18" s="14"/>
      <c r="Z18" s="14"/>
      <c r="AA18" s="14"/>
      <c r="AB18" s="14"/>
      <c r="AC18" s="14"/>
      <c r="AD18" s="14"/>
      <c r="AE18" s="14"/>
      <c r="AF18" s="14"/>
      <c r="AG18" s="14"/>
      <c r="AH18" s="14"/>
      <c r="AI18" s="14"/>
      <c r="AJ18" s="14"/>
      <c r="AK18" s="14"/>
      <c r="AM18" s="79"/>
      <c r="AN18" s="44" t="s">
        <v>67</v>
      </c>
      <c r="AO18" s="47">
        <v>0.5</v>
      </c>
      <c r="AP18" s="45">
        <f t="shared" si="1"/>
        <v>3</v>
      </c>
      <c r="AQ18" s="45">
        <f t="shared" si="0"/>
        <v>0</v>
      </c>
      <c r="AR18" s="45" t="s">
        <v>114</v>
      </c>
    </row>
    <row r="19" spans="1:45" ht="18" customHeight="1">
      <c r="AM19" s="79"/>
      <c r="AN19" s="44" t="s">
        <v>68</v>
      </c>
      <c r="AO19" s="47">
        <v>0.5</v>
      </c>
      <c r="AP19" s="45">
        <f t="shared" si="1"/>
        <v>3</v>
      </c>
      <c r="AQ19" s="45">
        <f t="shared" si="0"/>
        <v>0</v>
      </c>
      <c r="AR19" s="45" t="s">
        <v>114</v>
      </c>
    </row>
    <row r="20" spans="1:45" ht="18" customHeight="1">
      <c r="C20" s="17" t="s">
        <v>41</v>
      </c>
      <c r="AM20" s="79"/>
      <c r="AN20" s="44" t="s">
        <v>69</v>
      </c>
      <c r="AO20" s="47">
        <v>0.5</v>
      </c>
      <c r="AP20" s="45">
        <f t="shared" si="1"/>
        <v>2</v>
      </c>
      <c r="AQ20" s="45">
        <f t="shared" si="0"/>
        <v>0</v>
      </c>
      <c r="AR20" s="45" t="s">
        <v>114</v>
      </c>
    </row>
    <row r="21" spans="1:45" ht="18" customHeight="1">
      <c r="C21" s="17" t="s">
        <v>50</v>
      </c>
      <c r="AM21" s="79"/>
      <c r="AN21" s="44" t="s">
        <v>70</v>
      </c>
      <c r="AO21" s="47">
        <v>0.5</v>
      </c>
      <c r="AP21" s="45">
        <f t="shared" si="1"/>
        <v>3</v>
      </c>
      <c r="AQ21" s="45">
        <f t="shared" si="0"/>
        <v>0</v>
      </c>
      <c r="AR21" s="45" t="s">
        <v>114</v>
      </c>
    </row>
    <row r="22" spans="1:45" ht="18" customHeight="1">
      <c r="C22" s="17"/>
      <c r="AM22" s="79"/>
      <c r="AN22" s="44" t="s">
        <v>71</v>
      </c>
      <c r="AO22" s="47">
        <v>0.5</v>
      </c>
      <c r="AP22" s="45">
        <f t="shared" si="1"/>
        <v>3</v>
      </c>
      <c r="AQ22" s="45">
        <f t="shared" si="0"/>
        <v>0</v>
      </c>
      <c r="AR22" s="45" t="s">
        <v>114</v>
      </c>
    </row>
    <row r="23" spans="1:45" ht="18" customHeight="1">
      <c r="AM23" s="79"/>
      <c r="AN23" s="44" t="s">
        <v>72</v>
      </c>
      <c r="AO23" s="47">
        <v>0.5</v>
      </c>
      <c r="AP23" s="45">
        <f t="shared" si="1"/>
        <v>3</v>
      </c>
      <c r="AQ23" s="45">
        <f t="shared" si="0"/>
        <v>0</v>
      </c>
      <c r="AR23" s="45" t="s">
        <v>114</v>
      </c>
    </row>
    <row r="24" spans="1:45" ht="18" customHeight="1">
      <c r="AM24" s="79"/>
      <c r="AN24" s="44" t="s">
        <v>73</v>
      </c>
      <c r="AO24" s="47">
        <v>0.5</v>
      </c>
      <c r="AP24" s="45">
        <f t="shared" si="1"/>
        <v>3</v>
      </c>
      <c r="AQ24" s="45">
        <f t="shared" si="0"/>
        <v>0</v>
      </c>
      <c r="AR24" s="45" t="s">
        <v>114</v>
      </c>
    </row>
    <row r="25" spans="1:45" ht="18" customHeight="1">
      <c r="AM25" s="79" t="s">
        <v>74</v>
      </c>
      <c r="AN25" s="44" t="s">
        <v>75</v>
      </c>
      <c r="AO25" s="47">
        <v>0.5</v>
      </c>
      <c r="AP25" s="45">
        <f>LEN(AN25)</f>
        <v>4</v>
      </c>
      <c r="AQ25" s="45">
        <f t="shared" si="0"/>
        <v>0</v>
      </c>
      <c r="AR25" s="45" t="s">
        <v>118</v>
      </c>
      <c r="AS25" s="7" t="s">
        <v>116</v>
      </c>
    </row>
    <row r="26" spans="1:45" ht="18" customHeight="1">
      <c r="AM26" s="79"/>
      <c r="AN26" s="44" t="s">
        <v>76</v>
      </c>
      <c r="AO26" s="47">
        <v>0.5</v>
      </c>
      <c r="AP26" s="45">
        <f t="shared" si="1"/>
        <v>3</v>
      </c>
      <c r="AQ26" s="45">
        <f t="shared" si="0"/>
        <v>0</v>
      </c>
      <c r="AR26" s="45" t="s">
        <v>114</v>
      </c>
    </row>
    <row r="27" spans="1:45" ht="18" customHeight="1">
      <c r="AM27" s="79"/>
      <c r="AN27" s="44" t="s">
        <v>77</v>
      </c>
      <c r="AO27" s="47">
        <v>0.5</v>
      </c>
      <c r="AP27" s="45">
        <f t="shared" si="1"/>
        <v>3</v>
      </c>
      <c r="AQ27" s="45">
        <f t="shared" si="0"/>
        <v>0</v>
      </c>
      <c r="AR27" s="45" t="s">
        <v>114</v>
      </c>
    </row>
    <row r="28" spans="1:45" ht="18" customHeight="1">
      <c r="AM28" s="79"/>
      <c r="AN28" s="44" t="s">
        <v>78</v>
      </c>
      <c r="AO28" s="47">
        <v>0.5</v>
      </c>
      <c r="AP28" s="45">
        <f t="shared" si="1"/>
        <v>3</v>
      </c>
      <c r="AQ28" s="45">
        <f t="shared" si="0"/>
        <v>0</v>
      </c>
      <c r="AR28" s="45" t="s">
        <v>114</v>
      </c>
    </row>
    <row r="29" spans="1:45" ht="18" customHeight="1">
      <c r="AM29" s="79"/>
      <c r="AN29" s="44" t="s">
        <v>79</v>
      </c>
      <c r="AO29" s="47">
        <v>0.5</v>
      </c>
      <c r="AP29" s="45">
        <f t="shared" si="1"/>
        <v>3</v>
      </c>
      <c r="AQ29" s="45">
        <f t="shared" si="0"/>
        <v>0</v>
      </c>
      <c r="AR29" s="45" t="s">
        <v>115</v>
      </c>
    </row>
    <row r="30" spans="1:45" ht="18" customHeight="1">
      <c r="AM30" s="79"/>
      <c r="AN30" s="44" t="s">
        <v>80</v>
      </c>
      <c r="AO30" s="47">
        <v>0.5</v>
      </c>
      <c r="AP30" s="45">
        <f t="shared" si="1"/>
        <v>3</v>
      </c>
      <c r="AQ30" s="45">
        <f t="shared" si="0"/>
        <v>0</v>
      </c>
      <c r="AR30" s="45" t="s">
        <v>118</v>
      </c>
      <c r="AS30" s="7" t="s">
        <v>116</v>
      </c>
    </row>
    <row r="31" spans="1:45" ht="18" customHeight="1">
      <c r="AM31" s="79"/>
      <c r="AN31" s="44" t="s">
        <v>81</v>
      </c>
      <c r="AO31" s="47">
        <v>0.5</v>
      </c>
      <c r="AP31" s="45">
        <f t="shared" si="1"/>
        <v>3</v>
      </c>
      <c r="AQ31" s="45">
        <f t="shared" si="0"/>
        <v>0</v>
      </c>
      <c r="AR31" s="45" t="s">
        <v>114</v>
      </c>
    </row>
    <row r="32" spans="1:45" ht="18" customHeight="1">
      <c r="AM32" s="79"/>
      <c r="AN32" s="44" t="s">
        <v>82</v>
      </c>
      <c r="AO32" s="47">
        <v>0.5</v>
      </c>
      <c r="AP32" s="45">
        <f t="shared" si="1"/>
        <v>3</v>
      </c>
      <c r="AQ32" s="45">
        <f t="shared" si="0"/>
        <v>0</v>
      </c>
      <c r="AR32" s="45" t="s">
        <v>114</v>
      </c>
    </row>
    <row r="33" spans="39:44" ht="18" customHeight="1">
      <c r="AM33" s="79"/>
      <c r="AN33" s="44" t="s">
        <v>83</v>
      </c>
      <c r="AO33" s="47">
        <v>0.5</v>
      </c>
      <c r="AP33" s="45">
        <f t="shared" si="1"/>
        <v>4</v>
      </c>
      <c r="AQ33" s="45">
        <f t="shared" si="0"/>
        <v>0</v>
      </c>
      <c r="AR33" s="45" t="s">
        <v>114</v>
      </c>
    </row>
    <row r="34" spans="39:44" ht="18" customHeight="1">
      <c r="AM34" s="79"/>
      <c r="AN34" s="44" t="s">
        <v>84</v>
      </c>
      <c r="AO34" s="47">
        <v>0.5</v>
      </c>
      <c r="AP34" s="45">
        <f t="shared" si="1"/>
        <v>3</v>
      </c>
      <c r="AQ34" s="45">
        <f t="shared" si="0"/>
        <v>0</v>
      </c>
      <c r="AR34" s="45" t="s">
        <v>114</v>
      </c>
    </row>
    <row r="35" spans="39:44" ht="18" customHeight="1">
      <c r="AM35" s="79"/>
      <c r="AN35" s="44" t="s">
        <v>85</v>
      </c>
      <c r="AO35" s="47">
        <v>0.5</v>
      </c>
      <c r="AP35" s="45">
        <f t="shared" si="1"/>
        <v>4</v>
      </c>
      <c r="AQ35" s="45">
        <f t="shared" si="0"/>
        <v>0</v>
      </c>
      <c r="AR35" s="45" t="s">
        <v>114</v>
      </c>
    </row>
    <row r="36" spans="39:44" ht="18" customHeight="1">
      <c r="AM36" s="79"/>
      <c r="AN36" s="44" t="s">
        <v>86</v>
      </c>
      <c r="AO36" s="47">
        <v>0.5</v>
      </c>
      <c r="AP36" s="45">
        <f t="shared" si="1"/>
        <v>4</v>
      </c>
      <c r="AQ36" s="45">
        <f t="shared" si="0"/>
        <v>0</v>
      </c>
      <c r="AR36" s="45" t="s">
        <v>115</v>
      </c>
    </row>
    <row r="37" spans="39:44" ht="18" customHeight="1">
      <c r="AM37" s="79"/>
      <c r="AN37" s="44" t="s">
        <v>87</v>
      </c>
      <c r="AO37" s="47">
        <v>0.5</v>
      </c>
      <c r="AP37" s="45">
        <f t="shared" si="1"/>
        <v>3</v>
      </c>
      <c r="AQ37" s="45">
        <f t="shared" si="0"/>
        <v>0</v>
      </c>
      <c r="AR37" s="45" t="s">
        <v>114</v>
      </c>
    </row>
    <row r="38" spans="39:44" ht="18" customHeight="1">
      <c r="AM38" s="79"/>
      <c r="AN38" s="44" t="s">
        <v>88</v>
      </c>
      <c r="AO38" s="47">
        <v>0.5</v>
      </c>
      <c r="AP38" s="45">
        <f t="shared" si="1"/>
        <v>4</v>
      </c>
      <c r="AQ38" s="45">
        <f t="shared" si="0"/>
        <v>0</v>
      </c>
      <c r="AR38" s="45" t="s">
        <v>114</v>
      </c>
    </row>
    <row r="39" spans="39:44" ht="18" customHeight="1">
      <c r="AM39" s="80" t="s">
        <v>89</v>
      </c>
      <c r="AN39" s="44" t="s">
        <v>90</v>
      </c>
      <c r="AO39" s="47">
        <v>0.75</v>
      </c>
      <c r="AP39" s="45">
        <f t="shared" si="1"/>
        <v>4</v>
      </c>
      <c r="AQ39" s="45">
        <f t="shared" si="0"/>
        <v>0</v>
      </c>
      <c r="AR39" s="45" t="s">
        <v>115</v>
      </c>
    </row>
    <row r="40" spans="39:44" ht="18" customHeight="1">
      <c r="AM40" s="79"/>
      <c r="AN40" s="44" t="s">
        <v>91</v>
      </c>
      <c r="AO40" s="47">
        <v>0.75</v>
      </c>
      <c r="AP40" s="45">
        <f t="shared" si="1"/>
        <v>4</v>
      </c>
      <c r="AQ40" s="45">
        <f t="shared" si="0"/>
        <v>0</v>
      </c>
      <c r="AR40" s="45" t="s">
        <v>115</v>
      </c>
    </row>
    <row r="41" spans="39:44" ht="18" customHeight="1">
      <c r="AM41" s="79"/>
      <c r="AN41" s="44" t="s">
        <v>92</v>
      </c>
      <c r="AO41" s="47">
        <v>0.75</v>
      </c>
      <c r="AP41" s="45">
        <f t="shared" si="1"/>
        <v>3</v>
      </c>
      <c r="AQ41" s="45">
        <f t="shared" si="0"/>
        <v>0</v>
      </c>
      <c r="AR41" s="45" t="s">
        <v>115</v>
      </c>
    </row>
    <row r="42" spans="39:44" ht="18" customHeight="1">
      <c r="AM42" s="79"/>
      <c r="AN42" s="44" t="s">
        <v>93</v>
      </c>
      <c r="AO42" s="47">
        <v>0.75</v>
      </c>
      <c r="AP42" s="45">
        <f t="shared" si="1"/>
        <v>5</v>
      </c>
      <c r="AQ42" s="45">
        <f t="shared" si="0"/>
        <v>0</v>
      </c>
      <c r="AR42" s="45" t="s">
        <v>115</v>
      </c>
    </row>
    <row r="43" spans="39:44" ht="18" customHeight="1">
      <c r="AM43" s="79"/>
      <c r="AN43" s="44" t="s">
        <v>94</v>
      </c>
      <c r="AO43" s="47">
        <v>0.75</v>
      </c>
      <c r="AP43" s="45">
        <f t="shared" si="1"/>
        <v>3</v>
      </c>
      <c r="AQ43" s="45">
        <f t="shared" si="0"/>
        <v>0</v>
      </c>
      <c r="AR43" s="45" t="s">
        <v>115</v>
      </c>
    </row>
    <row r="44" spans="39:44" ht="18" customHeight="1">
      <c r="AM44" s="79"/>
      <c r="AN44" s="44" t="s">
        <v>95</v>
      </c>
      <c r="AO44" s="47">
        <v>0.75</v>
      </c>
      <c r="AP44" s="45">
        <f t="shared" si="1"/>
        <v>3</v>
      </c>
      <c r="AQ44" s="45">
        <f t="shared" si="0"/>
        <v>0</v>
      </c>
      <c r="AR44" s="45" t="s">
        <v>115</v>
      </c>
    </row>
    <row r="45" spans="39:44" ht="18" customHeight="1">
      <c r="AM45" s="79"/>
      <c r="AN45" s="44" t="s">
        <v>96</v>
      </c>
      <c r="AO45" s="47">
        <v>0.75</v>
      </c>
      <c r="AP45" s="45">
        <f t="shared" si="1"/>
        <v>3</v>
      </c>
      <c r="AQ45" s="45">
        <f t="shared" si="0"/>
        <v>0</v>
      </c>
      <c r="AR45" s="45" t="s">
        <v>114</v>
      </c>
    </row>
    <row r="46" spans="39:44" ht="18" customHeight="1">
      <c r="AM46" s="79"/>
      <c r="AN46" s="44" t="s">
        <v>97</v>
      </c>
      <c r="AO46" s="47">
        <v>0.75</v>
      </c>
      <c r="AP46" s="45">
        <f t="shared" si="1"/>
        <v>4</v>
      </c>
      <c r="AQ46" s="45">
        <f t="shared" si="0"/>
        <v>0</v>
      </c>
      <c r="AR46" s="45" t="s">
        <v>115</v>
      </c>
    </row>
    <row r="47" spans="39:44" ht="18" customHeight="1">
      <c r="AM47" s="79"/>
      <c r="AN47" s="44" t="s">
        <v>98</v>
      </c>
      <c r="AO47" s="47">
        <v>0.75</v>
      </c>
      <c r="AP47" s="45">
        <f t="shared" si="1"/>
        <v>4</v>
      </c>
      <c r="AQ47" s="45">
        <f t="shared" si="0"/>
        <v>0</v>
      </c>
      <c r="AR47" s="45" t="s">
        <v>114</v>
      </c>
    </row>
    <row r="48" spans="39:44" ht="18" customHeight="1">
      <c r="AM48" s="79"/>
      <c r="AN48" s="44" t="s">
        <v>99</v>
      </c>
      <c r="AO48" s="47">
        <v>0.75</v>
      </c>
      <c r="AP48" s="45">
        <f t="shared" si="1"/>
        <v>3</v>
      </c>
      <c r="AQ48" s="45">
        <f t="shared" si="0"/>
        <v>0</v>
      </c>
      <c r="AR48" s="45" t="s">
        <v>114</v>
      </c>
    </row>
    <row r="49" spans="39:44" ht="18" customHeight="1">
      <c r="AM49" s="79"/>
      <c r="AN49" s="44" t="s">
        <v>100</v>
      </c>
      <c r="AO49" s="47">
        <v>0.75</v>
      </c>
      <c r="AP49" s="45">
        <f t="shared" si="1"/>
        <v>4</v>
      </c>
      <c r="AQ49" s="45">
        <f t="shared" si="0"/>
        <v>0</v>
      </c>
      <c r="AR49" s="45" t="s">
        <v>114</v>
      </c>
    </row>
    <row r="50" spans="39:44" ht="18" customHeight="1">
      <c r="AM50" s="80" t="s">
        <v>101</v>
      </c>
      <c r="AN50" s="44" t="s">
        <v>102</v>
      </c>
      <c r="AO50" s="47">
        <v>0.75</v>
      </c>
      <c r="AP50" s="45">
        <f t="shared" si="1"/>
        <v>7</v>
      </c>
      <c r="AQ50" s="45">
        <f t="shared" si="0"/>
        <v>0</v>
      </c>
      <c r="AR50" s="45" t="s">
        <v>115</v>
      </c>
    </row>
    <row r="51" spans="39:44" ht="18" customHeight="1">
      <c r="AM51" s="79"/>
      <c r="AN51" s="44" t="s">
        <v>103</v>
      </c>
      <c r="AO51" s="47">
        <v>0.75</v>
      </c>
      <c r="AP51" s="45">
        <f t="shared" si="1"/>
        <v>7</v>
      </c>
      <c r="AQ51" s="45">
        <f t="shared" si="0"/>
        <v>0</v>
      </c>
      <c r="AR51" s="45" t="s">
        <v>115</v>
      </c>
    </row>
    <row r="52" spans="39:44" ht="18" customHeight="1">
      <c r="AM52" s="79"/>
      <c r="AN52" s="44" t="s">
        <v>104</v>
      </c>
      <c r="AO52" s="47">
        <v>0.75</v>
      </c>
      <c r="AP52" s="45">
        <f t="shared" si="1"/>
        <v>6</v>
      </c>
      <c r="AQ52" s="45">
        <f t="shared" si="0"/>
        <v>0</v>
      </c>
      <c r="AR52" s="45" t="s">
        <v>115</v>
      </c>
    </row>
    <row r="53" spans="39:44" ht="18" customHeight="1">
      <c r="AM53" s="79"/>
      <c r="AN53" s="44" t="s">
        <v>105</v>
      </c>
      <c r="AO53" s="47">
        <v>0.75</v>
      </c>
      <c r="AP53" s="45">
        <f t="shared" si="1"/>
        <v>8</v>
      </c>
      <c r="AQ53" s="45">
        <f t="shared" si="0"/>
        <v>0</v>
      </c>
      <c r="AR53" s="45" t="s">
        <v>115</v>
      </c>
    </row>
    <row r="54" spans="39:44" ht="18" customHeight="1">
      <c r="AM54" s="79"/>
      <c r="AN54" s="44" t="s">
        <v>106</v>
      </c>
      <c r="AO54" s="47">
        <v>0.75</v>
      </c>
      <c r="AP54" s="45">
        <f t="shared" si="1"/>
        <v>6</v>
      </c>
      <c r="AQ54" s="45">
        <f t="shared" si="0"/>
        <v>0</v>
      </c>
      <c r="AR54" s="45" t="s">
        <v>115</v>
      </c>
    </row>
    <row r="55" spans="39:44" ht="18" customHeight="1">
      <c r="AM55" s="79"/>
      <c r="AN55" s="44" t="s">
        <v>107</v>
      </c>
      <c r="AO55" s="47">
        <v>0.75</v>
      </c>
      <c r="AP55" s="45">
        <f t="shared" si="1"/>
        <v>6</v>
      </c>
      <c r="AQ55" s="45">
        <f t="shared" si="0"/>
        <v>0</v>
      </c>
      <c r="AR55" s="45" t="s">
        <v>115</v>
      </c>
    </row>
    <row r="56" spans="39:44" ht="18" customHeight="1">
      <c r="AM56" s="79"/>
      <c r="AN56" s="44" t="s">
        <v>108</v>
      </c>
      <c r="AO56" s="47">
        <v>0.75</v>
      </c>
      <c r="AP56" s="45">
        <f t="shared" si="1"/>
        <v>6</v>
      </c>
      <c r="AQ56" s="45">
        <f t="shared" si="0"/>
        <v>0</v>
      </c>
      <c r="AR56" s="45" t="s">
        <v>114</v>
      </c>
    </row>
    <row r="57" spans="39:44" ht="18" customHeight="1">
      <c r="AM57" s="79"/>
      <c r="AN57" s="44" t="s">
        <v>109</v>
      </c>
      <c r="AO57" s="47">
        <v>0.75</v>
      </c>
      <c r="AP57" s="45">
        <f t="shared" si="1"/>
        <v>7</v>
      </c>
      <c r="AQ57" s="45">
        <f t="shared" si="0"/>
        <v>0</v>
      </c>
      <c r="AR57" s="45" t="s">
        <v>115</v>
      </c>
    </row>
    <row r="58" spans="39:44" ht="18" customHeight="1">
      <c r="AM58" s="79"/>
      <c r="AN58" s="44" t="s">
        <v>110</v>
      </c>
      <c r="AO58" s="47">
        <v>0.75</v>
      </c>
      <c r="AP58" s="45">
        <f t="shared" si="1"/>
        <v>7</v>
      </c>
      <c r="AQ58" s="45">
        <f t="shared" si="0"/>
        <v>0</v>
      </c>
      <c r="AR58" s="45" t="s">
        <v>114</v>
      </c>
    </row>
    <row r="59" spans="39:44">
      <c r="AM59" s="79"/>
      <c r="AN59" s="44" t="s">
        <v>111</v>
      </c>
      <c r="AO59" s="47">
        <v>0.75</v>
      </c>
      <c r="AP59" s="45">
        <f t="shared" si="1"/>
        <v>6</v>
      </c>
      <c r="AQ59" s="45">
        <f t="shared" si="0"/>
        <v>0</v>
      </c>
      <c r="AR59" s="45" t="s">
        <v>114</v>
      </c>
    </row>
    <row r="60" spans="39:44">
      <c r="AM60" s="79"/>
      <c r="AN60" s="44" t="s">
        <v>112</v>
      </c>
      <c r="AO60" s="47">
        <v>0.75</v>
      </c>
      <c r="AP60" s="45">
        <f t="shared" si="1"/>
        <v>7</v>
      </c>
      <c r="AQ60" s="45">
        <f t="shared" si="0"/>
        <v>0</v>
      </c>
      <c r="AR60" s="45" t="s">
        <v>114</v>
      </c>
    </row>
    <row r="61" spans="39:44">
      <c r="AM61" s="48"/>
      <c r="AN61" s="48"/>
      <c r="AO61" s="48"/>
      <c r="AP61" s="48"/>
      <c r="AQ61" s="48"/>
    </row>
  </sheetData>
  <mergeCells count="48">
    <mergeCell ref="F4:AF4"/>
    <mergeCell ref="X8:AH8"/>
    <mergeCell ref="M8:W8"/>
    <mergeCell ref="AF17:AJ17"/>
    <mergeCell ref="AA17:AE17"/>
    <mergeCell ref="B17:F17"/>
    <mergeCell ref="G17:K17"/>
    <mergeCell ref="L17:P17"/>
    <mergeCell ref="Q17:U17"/>
    <mergeCell ref="Q14:U14"/>
    <mergeCell ref="Q15:U15"/>
    <mergeCell ref="B14:F14"/>
    <mergeCell ref="G14:K14"/>
    <mergeCell ref="B16:F16"/>
    <mergeCell ref="G16:K16"/>
    <mergeCell ref="B15:F15"/>
    <mergeCell ref="B13:F13"/>
    <mergeCell ref="G13:K13"/>
    <mergeCell ref="L13:P13"/>
    <mergeCell ref="Q13:U13"/>
    <mergeCell ref="V13:Z13"/>
    <mergeCell ref="L14:P14"/>
    <mergeCell ref="L15:P15"/>
    <mergeCell ref="L16:P16"/>
    <mergeCell ref="G15:K15"/>
    <mergeCell ref="AT10:AW10"/>
    <mergeCell ref="AM13:AN13"/>
    <mergeCell ref="AM14:AM24"/>
    <mergeCell ref="AA14:AE14"/>
    <mergeCell ref="AA15:AE15"/>
    <mergeCell ref="AA16:AE16"/>
    <mergeCell ref="V15:Z15"/>
    <mergeCell ref="AF15:AJ15"/>
    <mergeCell ref="AF16:AJ16"/>
    <mergeCell ref="Q16:U16"/>
    <mergeCell ref="V16:Z16"/>
    <mergeCell ref="AM25:AM38"/>
    <mergeCell ref="AM39:AM49"/>
    <mergeCell ref="AM50:AM60"/>
    <mergeCell ref="AF14:AJ14"/>
    <mergeCell ref="V14:Z14"/>
    <mergeCell ref="V17:Z17"/>
    <mergeCell ref="AM9:AQ9"/>
    <mergeCell ref="AM10:AQ10"/>
    <mergeCell ref="M9:W9"/>
    <mergeCell ref="AA13:AE13"/>
    <mergeCell ref="AF13:AJ13"/>
    <mergeCell ref="M10:W10"/>
  </mergeCells>
  <phoneticPr fontId="3"/>
  <dataValidations count="1">
    <dataValidation type="whole" allowBlank="1" showInputMessage="1" showErrorMessage="1" sqref="G14:K16 L14:P14" xr:uid="{00000000-0002-0000-0000-000000000000}">
      <formula1>0</formula1>
      <formula2>9999999999</formula2>
    </dataValidation>
  </dataValidations>
  <pageMargins left="0.7" right="0.7" top="0.75" bottom="0.75" header="0.3" footer="0.3"/>
  <pageSetup paperSize="9" scale="94"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87BB2-426C-4C8A-BA83-E8B8B5C405D0}">
  <dimension ref="A1:AM71"/>
  <sheetViews>
    <sheetView showGridLines="0" view="pageBreakPreview" topLeftCell="A12" zoomScaleNormal="100" zoomScaleSheetLayoutView="100" workbookViewId="0">
      <selection activeCell="L41" sqref="L41"/>
    </sheetView>
  </sheetViews>
  <sheetFormatPr defaultColWidth="9" defaultRowHeight="13"/>
  <cols>
    <col min="1" max="1" width="1.26953125" style="1" customWidth="1"/>
    <col min="2" max="35" width="2.453125" style="1" customWidth="1"/>
    <col min="36" max="36" width="1.26953125" style="1" customWidth="1"/>
    <col min="37" max="37" width="2.453125" style="1" customWidth="1"/>
    <col min="38" max="39" width="3" style="6" customWidth="1"/>
    <col min="40" max="43" width="3" style="1" customWidth="1"/>
    <col min="44" max="47" width="9" style="1"/>
    <col min="48" max="48" width="9" style="1" customWidth="1"/>
    <col min="49" max="16384" width="9" style="1"/>
  </cols>
  <sheetData>
    <row r="1" spans="1:35" ht="18" customHeight="1"/>
    <row r="2" spans="1:35" ht="30" customHeight="1">
      <c r="E2" s="119" t="s">
        <v>123</v>
      </c>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2"/>
    </row>
    <row r="3" spans="1:35" ht="22.5" customHeight="1">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5" ht="18" customHeight="1">
      <c r="B4" s="4"/>
      <c r="C4" s="4"/>
      <c r="D4" s="4"/>
      <c r="E4" s="4"/>
      <c r="F4" s="5"/>
      <c r="G4" s="5"/>
      <c r="H4" s="5"/>
      <c r="I4" s="5"/>
      <c r="J4" s="5"/>
      <c r="K4" s="5"/>
      <c r="L4" s="5"/>
      <c r="M4" s="5"/>
      <c r="N4" s="5"/>
      <c r="O4" s="5"/>
      <c r="P4" s="5"/>
      <c r="Q4" s="5"/>
      <c r="R4" s="3"/>
      <c r="V4" s="120" t="s">
        <v>42</v>
      </c>
      <c r="W4" s="120"/>
      <c r="X4" s="120"/>
      <c r="Y4" s="120"/>
      <c r="Z4" s="121" t="str">
        <f>'別添1-1-1'!X8</f>
        <v>○○保育園</v>
      </c>
      <c r="AA4" s="121"/>
      <c r="AB4" s="121"/>
      <c r="AC4" s="121"/>
      <c r="AD4" s="121"/>
      <c r="AE4" s="121"/>
      <c r="AF4" s="121"/>
      <c r="AG4" s="121"/>
      <c r="AH4" s="121"/>
      <c r="AI4" s="121"/>
    </row>
    <row r="5" spans="1:35" ht="22.5" customHeight="1"/>
    <row r="6" spans="1:35" ht="18" customHeight="1">
      <c r="A6" s="1" t="s">
        <v>124</v>
      </c>
      <c r="AC6" s="117" t="s">
        <v>125</v>
      </c>
      <c r="AD6" s="117"/>
      <c r="AE6" s="117"/>
      <c r="AF6" s="117"/>
      <c r="AG6" s="117"/>
      <c r="AH6" s="117"/>
      <c r="AI6" s="117"/>
    </row>
    <row r="7" spans="1:35" ht="6" customHeight="1">
      <c r="AC7" s="118"/>
      <c r="AD7" s="118"/>
      <c r="AE7" s="118"/>
      <c r="AF7" s="118"/>
      <c r="AG7" s="118"/>
      <c r="AH7" s="118"/>
      <c r="AI7" s="118"/>
    </row>
    <row r="8" spans="1:35" ht="30" customHeight="1">
      <c r="B8" s="113" t="s">
        <v>126</v>
      </c>
      <c r="C8" s="113"/>
      <c r="D8" s="113"/>
      <c r="E8" s="113"/>
      <c r="F8" s="113"/>
      <c r="G8" s="113"/>
      <c r="H8" s="113"/>
      <c r="I8" s="113"/>
      <c r="J8" s="113"/>
      <c r="K8" s="113"/>
      <c r="L8" s="113"/>
      <c r="M8" s="113"/>
      <c r="N8" s="113"/>
      <c r="O8" s="113"/>
      <c r="P8" s="113"/>
      <c r="Q8" s="113"/>
      <c r="R8" s="113"/>
      <c r="S8" s="113"/>
      <c r="T8" s="113"/>
      <c r="U8" s="113"/>
      <c r="V8" s="113"/>
      <c r="W8" s="113"/>
      <c r="X8" s="114">
        <f>'別添1-1-1'!V17</f>
        <v>0</v>
      </c>
      <c r="Y8" s="114"/>
      <c r="Z8" s="114"/>
      <c r="AA8" s="114"/>
      <c r="AB8" s="114"/>
      <c r="AC8" s="114"/>
      <c r="AD8" s="114"/>
      <c r="AE8" s="114"/>
      <c r="AF8" s="114"/>
      <c r="AG8" s="114"/>
      <c r="AH8" s="114"/>
      <c r="AI8" s="114"/>
    </row>
    <row r="9" spans="1:35" ht="30" customHeight="1">
      <c r="B9" s="113" t="s">
        <v>127</v>
      </c>
      <c r="C9" s="113"/>
      <c r="D9" s="113"/>
      <c r="E9" s="113"/>
      <c r="F9" s="113"/>
      <c r="G9" s="113"/>
      <c r="H9" s="113"/>
      <c r="I9" s="113"/>
      <c r="J9" s="113"/>
      <c r="K9" s="113"/>
      <c r="L9" s="113"/>
      <c r="M9" s="113"/>
      <c r="N9" s="113"/>
      <c r="O9" s="113"/>
      <c r="P9" s="113"/>
      <c r="Q9" s="113"/>
      <c r="R9" s="113"/>
      <c r="S9" s="113"/>
      <c r="T9" s="113"/>
      <c r="U9" s="113"/>
      <c r="V9" s="113"/>
      <c r="W9" s="113"/>
      <c r="X9" s="114">
        <f>'別添1-1-1'!AA17</f>
        <v>0</v>
      </c>
      <c r="Y9" s="114"/>
      <c r="Z9" s="114"/>
      <c r="AA9" s="114"/>
      <c r="AB9" s="114"/>
      <c r="AC9" s="114"/>
      <c r="AD9" s="114"/>
      <c r="AE9" s="114"/>
      <c r="AF9" s="114"/>
      <c r="AG9" s="114"/>
      <c r="AH9" s="114"/>
      <c r="AI9" s="114"/>
    </row>
    <row r="10" spans="1:35" ht="30" customHeight="1" thickBot="1">
      <c r="B10" s="113" t="s">
        <v>128</v>
      </c>
      <c r="C10" s="113"/>
      <c r="D10" s="113"/>
      <c r="E10" s="113"/>
      <c r="F10" s="113"/>
      <c r="G10" s="113"/>
      <c r="H10" s="113"/>
      <c r="I10" s="113"/>
      <c r="J10" s="113"/>
      <c r="K10" s="113"/>
      <c r="L10" s="113"/>
      <c r="M10" s="113"/>
      <c r="N10" s="113"/>
      <c r="O10" s="113"/>
      <c r="P10" s="113"/>
      <c r="Q10" s="113"/>
      <c r="R10" s="113"/>
      <c r="S10" s="113"/>
      <c r="T10" s="113"/>
      <c r="U10" s="113"/>
      <c r="V10" s="113"/>
      <c r="W10" s="113"/>
      <c r="X10" s="114">
        <f>'別添1-1-1'!AF17</f>
        <v>0</v>
      </c>
      <c r="Y10" s="114"/>
      <c r="Z10" s="114"/>
      <c r="AA10" s="114"/>
      <c r="AB10" s="114"/>
      <c r="AC10" s="114"/>
      <c r="AD10" s="114"/>
      <c r="AE10" s="114"/>
      <c r="AF10" s="114"/>
      <c r="AG10" s="114"/>
      <c r="AH10" s="114"/>
      <c r="AI10" s="114"/>
    </row>
    <row r="11" spans="1:35" ht="30" customHeight="1" thickTop="1">
      <c r="B11" s="107" t="s">
        <v>129</v>
      </c>
      <c r="C11" s="107"/>
      <c r="D11" s="107"/>
      <c r="E11" s="107"/>
      <c r="F11" s="107"/>
      <c r="G11" s="107"/>
      <c r="H11" s="107"/>
      <c r="I11" s="107"/>
      <c r="J11" s="107"/>
      <c r="K11" s="107"/>
      <c r="L11" s="107"/>
      <c r="M11" s="107"/>
      <c r="N11" s="107"/>
      <c r="O11" s="107"/>
      <c r="P11" s="107"/>
      <c r="Q11" s="107"/>
      <c r="R11" s="107"/>
      <c r="S11" s="107"/>
      <c r="T11" s="107"/>
      <c r="U11" s="107"/>
      <c r="V11" s="107"/>
      <c r="W11" s="107"/>
      <c r="X11" s="115">
        <f>SUM(X8:AI10)</f>
        <v>0</v>
      </c>
      <c r="Y11" s="116"/>
      <c r="Z11" s="116"/>
      <c r="AA11" s="116"/>
      <c r="AB11" s="116"/>
      <c r="AC11" s="116"/>
      <c r="AD11" s="116"/>
      <c r="AE11" s="116"/>
      <c r="AF11" s="116"/>
      <c r="AG11" s="116"/>
      <c r="AH11" s="116"/>
      <c r="AI11" s="116"/>
    </row>
    <row r="12" spans="1:35" ht="22.5" customHeight="1"/>
    <row r="13" spans="1:35" ht="18" customHeight="1">
      <c r="A13" s="1" t="s">
        <v>130</v>
      </c>
      <c r="AC13" s="117" t="s">
        <v>125</v>
      </c>
      <c r="AD13" s="117"/>
      <c r="AE13" s="117"/>
      <c r="AF13" s="117"/>
      <c r="AG13" s="117"/>
      <c r="AH13" s="117"/>
      <c r="AI13" s="117"/>
    </row>
    <row r="14" spans="1:35" ht="6" customHeight="1">
      <c r="AC14" s="118"/>
      <c r="AD14" s="118"/>
      <c r="AE14" s="118"/>
      <c r="AF14" s="118"/>
      <c r="AG14" s="118"/>
      <c r="AH14" s="118"/>
      <c r="AI14" s="118"/>
    </row>
    <row r="15" spans="1:35" ht="30" customHeight="1">
      <c r="B15" s="109"/>
      <c r="C15" s="109"/>
      <c r="D15" s="109"/>
      <c r="E15" s="109"/>
      <c r="F15" s="109"/>
      <c r="G15" s="109"/>
      <c r="H15" s="109"/>
      <c r="I15" s="109"/>
      <c r="J15" s="109"/>
      <c r="K15" s="109"/>
      <c r="L15" s="109"/>
      <c r="M15" s="109"/>
      <c r="N15" s="109"/>
      <c r="O15" s="109"/>
      <c r="P15" s="109"/>
      <c r="Q15" s="109"/>
      <c r="R15" s="109"/>
      <c r="S15" s="109"/>
      <c r="T15" s="109"/>
      <c r="U15" s="109"/>
      <c r="V15" s="109"/>
      <c r="W15" s="109"/>
      <c r="X15" s="110"/>
      <c r="Y15" s="110"/>
      <c r="Z15" s="110"/>
      <c r="AA15" s="110"/>
      <c r="AB15" s="110"/>
      <c r="AC15" s="110"/>
      <c r="AD15" s="110"/>
      <c r="AE15" s="110"/>
      <c r="AF15" s="110"/>
      <c r="AG15" s="110"/>
      <c r="AH15" s="110"/>
      <c r="AI15" s="110"/>
    </row>
    <row r="16" spans="1:35" ht="30" customHeight="1">
      <c r="B16" s="109"/>
      <c r="C16" s="109"/>
      <c r="D16" s="109"/>
      <c r="E16" s="109"/>
      <c r="F16" s="109"/>
      <c r="G16" s="109"/>
      <c r="H16" s="109"/>
      <c r="I16" s="109"/>
      <c r="J16" s="109"/>
      <c r="K16" s="109"/>
      <c r="L16" s="109"/>
      <c r="M16" s="109"/>
      <c r="N16" s="109"/>
      <c r="O16" s="109"/>
      <c r="P16" s="109"/>
      <c r="Q16" s="109"/>
      <c r="R16" s="109"/>
      <c r="S16" s="109"/>
      <c r="T16" s="109"/>
      <c r="U16" s="109"/>
      <c r="V16" s="109"/>
      <c r="W16" s="109"/>
      <c r="X16" s="110"/>
      <c r="Y16" s="110"/>
      <c r="Z16" s="110"/>
      <c r="AA16" s="110"/>
      <c r="AB16" s="110"/>
      <c r="AC16" s="110"/>
      <c r="AD16" s="110"/>
      <c r="AE16" s="110"/>
      <c r="AF16" s="110"/>
      <c r="AG16" s="110"/>
      <c r="AH16" s="110"/>
      <c r="AI16" s="110"/>
    </row>
    <row r="17" spans="2:35" ht="30" customHeight="1">
      <c r="B17" s="109"/>
      <c r="C17" s="109"/>
      <c r="D17" s="109"/>
      <c r="E17" s="109"/>
      <c r="F17" s="109"/>
      <c r="G17" s="109"/>
      <c r="H17" s="109"/>
      <c r="I17" s="109"/>
      <c r="J17" s="109"/>
      <c r="K17" s="109"/>
      <c r="L17" s="109"/>
      <c r="M17" s="109"/>
      <c r="N17" s="109"/>
      <c r="O17" s="109"/>
      <c r="P17" s="109"/>
      <c r="Q17" s="109"/>
      <c r="R17" s="109"/>
      <c r="S17" s="109"/>
      <c r="T17" s="109"/>
      <c r="U17" s="109"/>
      <c r="V17" s="109"/>
      <c r="W17" s="109"/>
      <c r="X17" s="110"/>
      <c r="Y17" s="110"/>
      <c r="Z17" s="110"/>
      <c r="AA17" s="110"/>
      <c r="AB17" s="110"/>
      <c r="AC17" s="110"/>
      <c r="AD17" s="110"/>
      <c r="AE17" s="110"/>
      <c r="AF17" s="110"/>
      <c r="AG17" s="110"/>
      <c r="AH17" s="110"/>
      <c r="AI17" s="110"/>
    </row>
    <row r="18" spans="2:35" ht="30" customHeight="1">
      <c r="B18" s="109"/>
      <c r="C18" s="109"/>
      <c r="D18" s="109"/>
      <c r="E18" s="109"/>
      <c r="F18" s="109"/>
      <c r="G18" s="109"/>
      <c r="H18" s="109"/>
      <c r="I18" s="109"/>
      <c r="J18" s="109"/>
      <c r="K18" s="109"/>
      <c r="L18" s="109"/>
      <c r="M18" s="109"/>
      <c r="N18" s="109"/>
      <c r="O18" s="109"/>
      <c r="P18" s="109"/>
      <c r="Q18" s="109"/>
      <c r="R18" s="109"/>
      <c r="S18" s="109"/>
      <c r="T18" s="109"/>
      <c r="U18" s="109"/>
      <c r="V18" s="109"/>
      <c r="W18" s="109"/>
      <c r="X18" s="110"/>
      <c r="Y18" s="110"/>
      <c r="Z18" s="110"/>
      <c r="AA18" s="110"/>
      <c r="AB18" s="110"/>
      <c r="AC18" s="110"/>
      <c r="AD18" s="110"/>
      <c r="AE18" s="110"/>
      <c r="AF18" s="110"/>
      <c r="AG18" s="110"/>
      <c r="AH18" s="110"/>
      <c r="AI18" s="110"/>
    </row>
    <row r="19" spans="2:35" ht="30" customHeight="1">
      <c r="B19" s="109"/>
      <c r="C19" s="109"/>
      <c r="D19" s="109"/>
      <c r="E19" s="109"/>
      <c r="F19" s="109"/>
      <c r="G19" s="109"/>
      <c r="H19" s="109"/>
      <c r="I19" s="109"/>
      <c r="J19" s="109"/>
      <c r="K19" s="109"/>
      <c r="L19" s="109"/>
      <c r="M19" s="109"/>
      <c r="N19" s="109"/>
      <c r="O19" s="109"/>
      <c r="P19" s="109"/>
      <c r="Q19" s="109"/>
      <c r="R19" s="109"/>
      <c r="S19" s="109"/>
      <c r="T19" s="109"/>
      <c r="U19" s="109"/>
      <c r="V19" s="109"/>
      <c r="W19" s="109"/>
      <c r="X19" s="110"/>
      <c r="Y19" s="110"/>
      <c r="Z19" s="110"/>
      <c r="AA19" s="110"/>
      <c r="AB19" s="110"/>
      <c r="AC19" s="110"/>
      <c r="AD19" s="110"/>
      <c r="AE19" s="110"/>
      <c r="AF19" s="110"/>
      <c r="AG19" s="110"/>
      <c r="AH19" s="110"/>
      <c r="AI19" s="110"/>
    </row>
    <row r="20" spans="2:35" ht="30" customHeight="1">
      <c r="B20" s="109"/>
      <c r="C20" s="109"/>
      <c r="D20" s="109"/>
      <c r="E20" s="109"/>
      <c r="F20" s="109"/>
      <c r="G20" s="109"/>
      <c r="H20" s="109"/>
      <c r="I20" s="109"/>
      <c r="J20" s="109"/>
      <c r="K20" s="109"/>
      <c r="L20" s="109"/>
      <c r="M20" s="109"/>
      <c r="N20" s="109"/>
      <c r="O20" s="109"/>
      <c r="P20" s="109"/>
      <c r="Q20" s="109"/>
      <c r="R20" s="109"/>
      <c r="S20" s="109"/>
      <c r="T20" s="109"/>
      <c r="U20" s="109"/>
      <c r="V20" s="109"/>
      <c r="W20" s="109"/>
      <c r="X20" s="110"/>
      <c r="Y20" s="110"/>
      <c r="Z20" s="110"/>
      <c r="AA20" s="110"/>
      <c r="AB20" s="110"/>
      <c r="AC20" s="110"/>
      <c r="AD20" s="110"/>
      <c r="AE20" s="110"/>
      <c r="AF20" s="110"/>
      <c r="AG20" s="110"/>
      <c r="AH20" s="110"/>
      <c r="AI20" s="110"/>
    </row>
    <row r="21" spans="2:35" ht="30" customHeight="1">
      <c r="B21" s="109"/>
      <c r="C21" s="109"/>
      <c r="D21" s="109"/>
      <c r="E21" s="109"/>
      <c r="F21" s="109"/>
      <c r="G21" s="109"/>
      <c r="H21" s="109"/>
      <c r="I21" s="109"/>
      <c r="J21" s="109"/>
      <c r="K21" s="109"/>
      <c r="L21" s="109"/>
      <c r="M21" s="109"/>
      <c r="N21" s="109"/>
      <c r="O21" s="109"/>
      <c r="P21" s="109"/>
      <c r="Q21" s="109"/>
      <c r="R21" s="109"/>
      <c r="S21" s="109"/>
      <c r="T21" s="109"/>
      <c r="U21" s="109"/>
      <c r="V21" s="109"/>
      <c r="W21" s="109"/>
      <c r="X21" s="110"/>
      <c r="Y21" s="110"/>
      <c r="Z21" s="110"/>
      <c r="AA21" s="110"/>
      <c r="AB21" s="110"/>
      <c r="AC21" s="110"/>
      <c r="AD21" s="110"/>
      <c r="AE21" s="110"/>
      <c r="AF21" s="110"/>
      <c r="AG21" s="110"/>
      <c r="AH21" s="110"/>
      <c r="AI21" s="110"/>
    </row>
    <row r="22" spans="2:35" ht="30" customHeight="1">
      <c r="B22" s="109"/>
      <c r="C22" s="109"/>
      <c r="D22" s="109"/>
      <c r="E22" s="109"/>
      <c r="F22" s="109"/>
      <c r="G22" s="109"/>
      <c r="H22" s="109"/>
      <c r="I22" s="109"/>
      <c r="J22" s="109"/>
      <c r="K22" s="109"/>
      <c r="L22" s="109"/>
      <c r="M22" s="109"/>
      <c r="N22" s="109"/>
      <c r="O22" s="109"/>
      <c r="P22" s="109"/>
      <c r="Q22" s="109"/>
      <c r="R22" s="109"/>
      <c r="S22" s="109"/>
      <c r="T22" s="109"/>
      <c r="U22" s="109"/>
      <c r="V22" s="109"/>
      <c r="W22" s="109"/>
      <c r="X22" s="110"/>
      <c r="Y22" s="110"/>
      <c r="Z22" s="110"/>
      <c r="AA22" s="110"/>
      <c r="AB22" s="110"/>
      <c r="AC22" s="110"/>
      <c r="AD22" s="110"/>
      <c r="AE22" s="110"/>
      <c r="AF22" s="110"/>
      <c r="AG22" s="110"/>
      <c r="AH22" s="110"/>
      <c r="AI22" s="110"/>
    </row>
    <row r="23" spans="2:35" ht="30" customHeight="1" thickBot="1">
      <c r="B23" s="111"/>
      <c r="C23" s="111"/>
      <c r="D23" s="111"/>
      <c r="E23" s="111"/>
      <c r="F23" s="111"/>
      <c r="G23" s="111"/>
      <c r="H23" s="111"/>
      <c r="I23" s="111"/>
      <c r="J23" s="111"/>
      <c r="K23" s="111"/>
      <c r="L23" s="111"/>
      <c r="M23" s="111"/>
      <c r="N23" s="111"/>
      <c r="O23" s="111"/>
      <c r="P23" s="111"/>
      <c r="Q23" s="111"/>
      <c r="R23" s="111"/>
      <c r="S23" s="111"/>
      <c r="T23" s="111"/>
      <c r="U23" s="111"/>
      <c r="V23" s="111"/>
      <c r="W23" s="111"/>
      <c r="X23" s="112"/>
      <c r="Y23" s="112"/>
      <c r="Z23" s="112"/>
      <c r="AA23" s="112"/>
      <c r="AB23" s="112"/>
      <c r="AC23" s="112"/>
      <c r="AD23" s="112"/>
      <c r="AE23" s="112"/>
      <c r="AF23" s="112"/>
      <c r="AG23" s="112"/>
      <c r="AH23" s="112"/>
      <c r="AI23" s="112"/>
    </row>
    <row r="24" spans="2:35" ht="30" customHeight="1" thickTop="1">
      <c r="B24" s="107" t="s">
        <v>129</v>
      </c>
      <c r="C24" s="107"/>
      <c r="D24" s="107"/>
      <c r="E24" s="107"/>
      <c r="F24" s="107"/>
      <c r="G24" s="107"/>
      <c r="H24" s="107"/>
      <c r="I24" s="107"/>
      <c r="J24" s="107"/>
      <c r="K24" s="107"/>
      <c r="L24" s="107"/>
      <c r="M24" s="107"/>
      <c r="N24" s="107"/>
      <c r="O24" s="107"/>
      <c r="P24" s="107"/>
      <c r="Q24" s="107"/>
      <c r="R24" s="107"/>
      <c r="S24" s="107"/>
      <c r="T24" s="107"/>
      <c r="U24" s="107"/>
      <c r="V24" s="107"/>
      <c r="W24" s="107"/>
      <c r="X24" s="108">
        <f>SUM(X15:AI23)</f>
        <v>0</v>
      </c>
      <c r="Y24" s="108"/>
      <c r="Z24" s="108"/>
      <c r="AA24" s="108"/>
      <c r="AB24" s="108"/>
      <c r="AC24" s="108"/>
      <c r="AD24" s="108"/>
      <c r="AE24" s="108"/>
      <c r="AF24" s="108"/>
      <c r="AG24" s="108"/>
      <c r="AH24" s="108"/>
      <c r="AI24" s="108"/>
    </row>
    <row r="25" spans="2:35" ht="18" customHeight="1"/>
    <row r="26" spans="2:35" ht="18" customHeight="1">
      <c r="B26" s="1" t="s">
        <v>131</v>
      </c>
    </row>
    <row r="27" spans="2:35" ht="18" customHeight="1"/>
    <row r="28" spans="2:35" ht="18" customHeight="1"/>
    <row r="29" spans="2:35" ht="18" customHeight="1"/>
    <row r="30" spans="2:35" ht="18" customHeight="1"/>
    <row r="31" spans="2:35" ht="18" customHeight="1"/>
    <row r="32" spans="2:35"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sheetData>
  <sheetProtection sheet="1" objects="1" scenarios="1"/>
  <mergeCells count="33">
    <mergeCell ref="E2:AF2"/>
    <mergeCell ref="V4:Y4"/>
    <mergeCell ref="Z4:AI4"/>
    <mergeCell ref="AC6:AI7"/>
    <mergeCell ref="B8:W8"/>
    <mergeCell ref="X8:AI8"/>
    <mergeCell ref="B17:W17"/>
    <mergeCell ref="X17:AI17"/>
    <mergeCell ref="B9:W9"/>
    <mergeCell ref="X9:AI9"/>
    <mergeCell ref="B10:W10"/>
    <mergeCell ref="X10:AI10"/>
    <mergeCell ref="B11:W11"/>
    <mergeCell ref="X11:AI11"/>
    <mergeCell ref="AC13:AI14"/>
    <mergeCell ref="B15:W15"/>
    <mergeCell ref="X15:AI15"/>
    <mergeCell ref="B16:W16"/>
    <mergeCell ref="X16:AI16"/>
    <mergeCell ref="B18:W18"/>
    <mergeCell ref="X18:AI18"/>
    <mergeCell ref="B19:W19"/>
    <mergeCell ref="X19:AI19"/>
    <mergeCell ref="B20:W20"/>
    <mergeCell ref="X20:AI20"/>
    <mergeCell ref="B24:W24"/>
    <mergeCell ref="X24:AI24"/>
    <mergeCell ref="B21:W21"/>
    <mergeCell ref="X21:AI21"/>
    <mergeCell ref="B22:W22"/>
    <mergeCell ref="X22:AI22"/>
    <mergeCell ref="B23:W23"/>
    <mergeCell ref="X23:AI23"/>
  </mergeCells>
  <phoneticPr fontId="3"/>
  <dataValidations count="1">
    <dataValidation type="whole" allowBlank="1" showInputMessage="1" showErrorMessage="1" sqref="X15:AI23" xr:uid="{80572834-C8E0-461B-BBCF-1801AE4B2CA3}">
      <formula1>0</formula1>
      <formula2>99999999999</formula2>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9"/>
  <sheetViews>
    <sheetView showGridLines="0" view="pageBreakPreview" zoomScale="85" zoomScaleNormal="100" zoomScaleSheetLayoutView="85" workbookViewId="0">
      <selection activeCell="S25" sqref="S25"/>
    </sheetView>
  </sheetViews>
  <sheetFormatPr defaultColWidth="9" defaultRowHeight="12.5"/>
  <cols>
    <col min="1" max="12" width="2.453125" style="18" customWidth="1"/>
    <col min="13" max="13" width="3.08984375" style="18" customWidth="1"/>
    <col min="14" max="21" width="2.453125" style="18" customWidth="1"/>
    <col min="22" max="26" width="2.7265625" style="18" customWidth="1"/>
    <col min="27" max="31" width="2.90625" style="18" customWidth="1"/>
    <col min="32" max="35" width="2.453125" style="18" customWidth="1"/>
    <col min="36" max="36" width="2.90625" style="18" customWidth="1"/>
    <col min="37" max="37" width="2.453125" style="18" customWidth="1"/>
    <col min="38" max="16384" width="9" style="18"/>
  </cols>
  <sheetData>
    <row r="1" spans="1:38" ht="18.75" customHeight="1">
      <c r="B1" s="19" t="s">
        <v>40</v>
      </c>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row>
    <row r="2" spans="1:38" ht="18" customHeight="1">
      <c r="A2" s="20"/>
      <c r="B2" s="20"/>
      <c r="C2" s="20"/>
      <c r="D2" s="20"/>
      <c r="E2" s="20"/>
      <c r="F2" s="123" t="s">
        <v>11</v>
      </c>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20"/>
      <c r="AH2" s="20"/>
      <c r="AI2" s="20"/>
      <c r="AJ2" s="20"/>
      <c r="AK2" s="20"/>
    </row>
    <row r="3" spans="1:38" ht="18" customHeight="1">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row>
    <row r="4" spans="1:38" ht="18" customHeight="1">
      <c r="A4" s="20"/>
      <c r="B4" s="19" t="s">
        <v>12</v>
      </c>
      <c r="C4" s="20"/>
      <c r="D4" s="20"/>
      <c r="E4" s="20"/>
      <c r="F4" s="20"/>
      <c r="G4" s="20"/>
      <c r="H4" s="20"/>
      <c r="I4" s="20"/>
      <c r="J4" s="20"/>
      <c r="K4" s="20"/>
      <c r="L4" s="20"/>
      <c r="M4" s="21"/>
      <c r="N4" s="133" t="str">
        <f>'別添1-1-1'!M8</f>
        <v>社会福祉法人　○○○</v>
      </c>
      <c r="O4" s="133"/>
      <c r="P4" s="133"/>
      <c r="Q4" s="133"/>
      <c r="R4" s="133"/>
      <c r="S4" s="133"/>
      <c r="T4" s="133"/>
      <c r="U4" s="133"/>
      <c r="V4" s="133"/>
      <c r="W4" s="134" t="str">
        <f>'別添1-1-1'!X8</f>
        <v>○○保育園</v>
      </c>
      <c r="X4" s="134"/>
      <c r="Y4" s="134"/>
      <c r="Z4" s="134"/>
      <c r="AA4" s="134"/>
      <c r="AB4" s="134"/>
      <c r="AC4" s="134"/>
      <c r="AD4" s="134"/>
      <c r="AE4" s="134"/>
      <c r="AF4" s="133" t="str">
        <f>'別添1-1-1'!M10</f>
        <v>保育所</v>
      </c>
      <c r="AG4" s="133"/>
      <c r="AH4" s="133"/>
      <c r="AI4" s="133"/>
      <c r="AJ4" s="133"/>
      <c r="AK4" s="22"/>
    </row>
    <row r="5" spans="1:38" ht="18" customHeight="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row>
    <row r="6" spans="1:38" ht="18" customHeight="1">
      <c r="A6" s="20"/>
      <c r="B6" s="19" t="s">
        <v>33</v>
      </c>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row>
    <row r="7" spans="1:38" ht="18" customHeight="1">
      <c r="A7" s="20"/>
      <c r="B7" s="124" t="s">
        <v>0</v>
      </c>
      <c r="C7" s="124"/>
      <c r="D7" s="124"/>
      <c r="E7" s="124"/>
      <c r="F7" s="124"/>
      <c r="G7" s="124"/>
      <c r="H7" s="125"/>
      <c r="I7" s="126"/>
      <c r="J7" s="126"/>
      <c r="K7" s="126"/>
      <c r="L7" s="126"/>
      <c r="M7" s="126"/>
      <c r="N7" s="126"/>
      <c r="O7" s="126"/>
      <c r="P7" s="126"/>
      <c r="Q7" s="126"/>
      <c r="R7" s="127"/>
      <c r="S7" s="128" t="s">
        <v>1</v>
      </c>
      <c r="T7" s="128"/>
      <c r="U7" s="128"/>
      <c r="V7" s="128"/>
      <c r="W7" s="128"/>
      <c r="X7" s="128"/>
      <c r="Y7" s="129" t="str">
        <f>IF(K12="","",SUM(K12:N15))</f>
        <v/>
      </c>
      <c r="Z7" s="129"/>
      <c r="AA7" s="129"/>
      <c r="AB7" s="129"/>
      <c r="AC7" s="129"/>
      <c r="AD7" s="129"/>
      <c r="AE7" s="129"/>
      <c r="AF7" s="129"/>
      <c r="AG7" s="129"/>
      <c r="AH7" s="129"/>
      <c r="AI7" s="129"/>
      <c r="AJ7" s="23" t="s">
        <v>2</v>
      </c>
      <c r="AK7" s="20"/>
    </row>
    <row r="8" spans="1:38" ht="18" customHeight="1">
      <c r="B8" s="124" t="s">
        <v>13</v>
      </c>
      <c r="C8" s="124"/>
      <c r="D8" s="124"/>
      <c r="E8" s="124"/>
      <c r="F8" s="124"/>
      <c r="G8" s="124"/>
      <c r="H8" s="130"/>
      <c r="I8" s="131"/>
      <c r="J8" s="131"/>
      <c r="K8" s="131"/>
      <c r="L8" s="131"/>
      <c r="M8" s="131"/>
      <c r="N8" s="131"/>
      <c r="O8" s="131"/>
      <c r="P8" s="131"/>
      <c r="Q8" s="131"/>
      <c r="R8" s="132"/>
      <c r="S8" s="128" t="s">
        <v>14</v>
      </c>
      <c r="T8" s="128"/>
      <c r="U8" s="128"/>
      <c r="V8" s="128"/>
      <c r="W8" s="128"/>
      <c r="X8" s="128"/>
      <c r="Y8" s="130"/>
      <c r="Z8" s="131"/>
      <c r="AA8" s="131"/>
      <c r="AB8" s="131"/>
      <c r="AC8" s="131"/>
      <c r="AD8" s="131"/>
      <c r="AE8" s="131"/>
      <c r="AF8" s="131"/>
      <c r="AG8" s="131"/>
      <c r="AH8" s="131"/>
      <c r="AI8" s="131"/>
      <c r="AJ8" s="132"/>
      <c r="AK8" s="20"/>
    </row>
    <row r="9" spans="1:38" ht="18" customHeight="1">
      <c r="B9" s="124" t="s">
        <v>15</v>
      </c>
      <c r="C9" s="124"/>
      <c r="D9" s="124"/>
      <c r="E9" s="124"/>
      <c r="F9" s="124"/>
      <c r="G9" s="124"/>
      <c r="H9" s="142"/>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4"/>
      <c r="AK9" s="24"/>
    </row>
    <row r="10" spans="1:38" ht="18" customHeight="1">
      <c r="B10" s="124" t="s">
        <v>32</v>
      </c>
      <c r="C10" s="124"/>
      <c r="D10" s="124"/>
      <c r="E10" s="124"/>
      <c r="F10" s="124"/>
      <c r="G10" s="124"/>
      <c r="H10" s="142"/>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4"/>
      <c r="AK10" s="24"/>
    </row>
    <row r="11" spans="1:38" ht="18" customHeight="1">
      <c r="A11" s="20"/>
      <c r="B11" s="128" t="s">
        <v>16</v>
      </c>
      <c r="C11" s="128"/>
      <c r="D11" s="128"/>
      <c r="E11" s="128"/>
      <c r="F11" s="128"/>
      <c r="G11" s="128"/>
      <c r="H11" s="128"/>
      <c r="I11" s="128"/>
      <c r="J11" s="128"/>
      <c r="K11" s="128"/>
      <c r="L11" s="128"/>
      <c r="M11" s="128"/>
      <c r="N11" s="128"/>
      <c r="O11" s="128"/>
      <c r="P11" s="124" t="s">
        <v>17</v>
      </c>
      <c r="Q11" s="124"/>
      <c r="R11" s="124"/>
      <c r="S11" s="124"/>
      <c r="T11" s="124"/>
      <c r="U11" s="124"/>
      <c r="V11" s="124"/>
      <c r="W11" s="124"/>
      <c r="X11" s="124"/>
      <c r="Y11" s="124"/>
      <c r="Z11" s="124"/>
      <c r="AA11" s="124"/>
      <c r="AB11" s="124"/>
      <c r="AC11" s="124"/>
      <c r="AD11" s="124"/>
      <c r="AE11" s="124"/>
      <c r="AF11" s="124"/>
      <c r="AG11" s="124"/>
      <c r="AH11" s="124"/>
      <c r="AI11" s="124"/>
      <c r="AJ11" s="124"/>
      <c r="AK11" s="25"/>
    </row>
    <row r="12" spans="1:38" ht="31.5" customHeight="1">
      <c r="A12" s="20"/>
      <c r="B12" s="135"/>
      <c r="C12" s="135"/>
      <c r="D12" s="135"/>
      <c r="E12" s="135"/>
      <c r="F12" s="135"/>
      <c r="G12" s="135"/>
      <c r="H12" s="135"/>
      <c r="I12" s="135"/>
      <c r="J12" s="135"/>
      <c r="K12" s="145"/>
      <c r="L12" s="145"/>
      <c r="M12" s="145"/>
      <c r="N12" s="146"/>
      <c r="O12" s="26" t="s">
        <v>2</v>
      </c>
      <c r="P12" s="136"/>
      <c r="Q12" s="137"/>
      <c r="R12" s="137"/>
      <c r="S12" s="137"/>
      <c r="T12" s="137"/>
      <c r="U12" s="137"/>
      <c r="V12" s="137"/>
      <c r="W12" s="137"/>
      <c r="X12" s="137"/>
      <c r="Y12" s="137"/>
      <c r="Z12" s="137"/>
      <c r="AA12" s="137"/>
      <c r="AB12" s="137"/>
      <c r="AC12" s="137"/>
      <c r="AD12" s="137"/>
      <c r="AE12" s="137"/>
      <c r="AF12" s="137"/>
      <c r="AG12" s="137"/>
      <c r="AH12" s="137"/>
      <c r="AI12" s="137"/>
      <c r="AJ12" s="138"/>
      <c r="AK12" s="27"/>
    </row>
    <row r="13" spans="1:38" ht="31.5" customHeight="1">
      <c r="A13" s="28"/>
      <c r="B13" s="135"/>
      <c r="C13" s="135"/>
      <c r="D13" s="135"/>
      <c r="E13" s="135"/>
      <c r="F13" s="135"/>
      <c r="G13" s="135"/>
      <c r="H13" s="135"/>
      <c r="I13" s="135"/>
      <c r="J13" s="135"/>
      <c r="K13" s="145"/>
      <c r="L13" s="145"/>
      <c r="M13" s="145"/>
      <c r="N13" s="146"/>
      <c r="O13" s="26" t="s">
        <v>2</v>
      </c>
      <c r="P13" s="147"/>
      <c r="Q13" s="148"/>
      <c r="R13" s="148"/>
      <c r="S13" s="148"/>
      <c r="T13" s="148"/>
      <c r="U13" s="148"/>
      <c r="V13" s="148"/>
      <c r="W13" s="148"/>
      <c r="X13" s="148"/>
      <c r="Y13" s="148"/>
      <c r="Z13" s="148"/>
      <c r="AA13" s="148"/>
      <c r="AB13" s="148"/>
      <c r="AC13" s="148"/>
      <c r="AD13" s="148"/>
      <c r="AE13" s="148"/>
      <c r="AF13" s="148"/>
      <c r="AG13" s="148"/>
      <c r="AH13" s="148"/>
      <c r="AI13" s="148"/>
      <c r="AJ13" s="149"/>
      <c r="AK13" s="27"/>
      <c r="AL13" s="28"/>
    </row>
    <row r="14" spans="1:38" ht="31.5" customHeight="1">
      <c r="A14" s="29"/>
      <c r="B14" s="135"/>
      <c r="C14" s="135"/>
      <c r="D14" s="135"/>
      <c r="E14" s="135"/>
      <c r="F14" s="135"/>
      <c r="G14" s="135"/>
      <c r="H14" s="135"/>
      <c r="I14" s="135"/>
      <c r="J14" s="135"/>
      <c r="K14" s="145"/>
      <c r="L14" s="145"/>
      <c r="M14" s="145"/>
      <c r="N14" s="146"/>
      <c r="O14" s="26" t="s">
        <v>2</v>
      </c>
      <c r="P14" s="147"/>
      <c r="Q14" s="148"/>
      <c r="R14" s="148"/>
      <c r="S14" s="148"/>
      <c r="T14" s="148"/>
      <c r="U14" s="148"/>
      <c r="V14" s="148"/>
      <c r="W14" s="148"/>
      <c r="X14" s="148"/>
      <c r="Y14" s="148"/>
      <c r="Z14" s="148"/>
      <c r="AA14" s="148"/>
      <c r="AB14" s="148"/>
      <c r="AC14" s="148"/>
      <c r="AD14" s="148"/>
      <c r="AE14" s="148"/>
      <c r="AF14" s="148"/>
      <c r="AG14" s="148"/>
      <c r="AH14" s="148"/>
      <c r="AI14" s="148"/>
      <c r="AJ14" s="149"/>
      <c r="AK14" s="27"/>
      <c r="AL14" s="29"/>
    </row>
    <row r="15" spans="1:38" ht="31.5" customHeight="1">
      <c r="A15" s="29"/>
      <c r="B15" s="135"/>
      <c r="C15" s="135"/>
      <c r="D15" s="135"/>
      <c r="E15" s="135"/>
      <c r="F15" s="135"/>
      <c r="G15" s="135"/>
      <c r="H15" s="135"/>
      <c r="I15" s="135"/>
      <c r="J15" s="135"/>
      <c r="K15" s="145"/>
      <c r="L15" s="145"/>
      <c r="M15" s="145"/>
      <c r="N15" s="146"/>
      <c r="O15" s="26" t="s">
        <v>2</v>
      </c>
      <c r="P15" s="139"/>
      <c r="Q15" s="140"/>
      <c r="R15" s="140"/>
      <c r="S15" s="140"/>
      <c r="T15" s="140"/>
      <c r="U15" s="140"/>
      <c r="V15" s="140"/>
      <c r="W15" s="140"/>
      <c r="X15" s="140"/>
      <c r="Y15" s="140"/>
      <c r="Z15" s="140"/>
      <c r="AA15" s="140"/>
      <c r="AB15" s="140"/>
      <c r="AC15" s="140"/>
      <c r="AD15" s="140"/>
      <c r="AE15" s="140"/>
      <c r="AF15" s="140"/>
      <c r="AG15" s="140"/>
      <c r="AH15" s="140"/>
      <c r="AI15" s="140"/>
      <c r="AJ15" s="141"/>
      <c r="AK15" s="27"/>
      <c r="AL15" s="29"/>
    </row>
    <row r="16" spans="1:38" ht="24.75" customHeight="1">
      <c r="A16" s="29"/>
      <c r="B16" s="122" t="s">
        <v>30</v>
      </c>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20"/>
    </row>
    <row r="17" spans="1:37" ht="22.5" customHeight="1">
      <c r="A17" s="29"/>
      <c r="B17" s="136"/>
      <c r="C17" s="137"/>
      <c r="D17" s="137"/>
      <c r="E17" s="137"/>
      <c r="F17" s="137"/>
      <c r="G17" s="137"/>
      <c r="H17" s="137"/>
      <c r="I17" s="137"/>
      <c r="J17" s="137"/>
      <c r="K17" s="137"/>
      <c r="L17" s="137"/>
      <c r="M17" s="137"/>
      <c r="N17" s="137"/>
      <c r="O17" s="137"/>
      <c r="P17" s="137"/>
      <c r="Q17" s="137"/>
      <c r="R17" s="138"/>
      <c r="S17" s="128" t="s">
        <v>18</v>
      </c>
      <c r="T17" s="128"/>
      <c r="U17" s="128"/>
      <c r="V17" s="128"/>
      <c r="W17" s="128"/>
      <c r="X17" s="128"/>
      <c r="Y17" s="128"/>
      <c r="Z17" s="128"/>
      <c r="AA17" s="128"/>
      <c r="AB17" s="128"/>
      <c r="AC17" s="128"/>
      <c r="AD17" s="128"/>
      <c r="AE17" s="128"/>
      <c r="AF17" s="128"/>
      <c r="AG17" s="128"/>
      <c r="AH17" s="128"/>
      <c r="AI17" s="128"/>
      <c r="AJ17" s="128"/>
      <c r="AK17" s="30"/>
    </row>
    <row r="18" spans="1:37" ht="50.25" customHeight="1">
      <c r="A18" s="31"/>
      <c r="B18" s="139"/>
      <c r="C18" s="140"/>
      <c r="D18" s="140"/>
      <c r="E18" s="140"/>
      <c r="F18" s="140"/>
      <c r="G18" s="140"/>
      <c r="H18" s="140"/>
      <c r="I18" s="140"/>
      <c r="J18" s="140"/>
      <c r="K18" s="140"/>
      <c r="L18" s="140"/>
      <c r="M18" s="140"/>
      <c r="N18" s="140"/>
      <c r="O18" s="140"/>
      <c r="P18" s="140"/>
      <c r="Q18" s="140"/>
      <c r="R18" s="141"/>
      <c r="S18" s="142"/>
      <c r="T18" s="143"/>
      <c r="U18" s="143"/>
      <c r="V18" s="143"/>
      <c r="W18" s="143"/>
      <c r="X18" s="143"/>
      <c r="Y18" s="143"/>
      <c r="Z18" s="143"/>
      <c r="AA18" s="143"/>
      <c r="AB18" s="143"/>
      <c r="AC18" s="143"/>
      <c r="AD18" s="143"/>
      <c r="AE18" s="143"/>
      <c r="AF18" s="143"/>
      <c r="AG18" s="143"/>
      <c r="AH18" s="143"/>
      <c r="AI18" s="143"/>
      <c r="AJ18" s="144"/>
      <c r="AK18" s="24"/>
    </row>
    <row r="19" spans="1:37" ht="18" customHeight="1">
      <c r="A19" s="31"/>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24"/>
    </row>
  </sheetData>
  <sheetProtection sheet="1" objects="1" scenarios="1"/>
  <mergeCells count="31">
    <mergeCell ref="B17:R18"/>
    <mergeCell ref="S17:AJ17"/>
    <mergeCell ref="S18:AJ18"/>
    <mergeCell ref="H9:AJ9"/>
    <mergeCell ref="B14:J14"/>
    <mergeCell ref="K14:N14"/>
    <mergeCell ref="B10:G10"/>
    <mergeCell ref="H10:AJ10"/>
    <mergeCell ref="B11:O11"/>
    <mergeCell ref="P11:AJ11"/>
    <mergeCell ref="B12:J12"/>
    <mergeCell ref="K12:N12"/>
    <mergeCell ref="P12:AJ15"/>
    <mergeCell ref="B13:J13"/>
    <mergeCell ref="K13:N13"/>
    <mergeCell ref="K15:N15"/>
    <mergeCell ref="B16:AJ16"/>
    <mergeCell ref="F2:AF2"/>
    <mergeCell ref="B7:G7"/>
    <mergeCell ref="H7:R7"/>
    <mergeCell ref="S7:X7"/>
    <mergeCell ref="Y7:AI7"/>
    <mergeCell ref="B8:G8"/>
    <mergeCell ref="H8:R8"/>
    <mergeCell ref="S8:X8"/>
    <mergeCell ref="Y8:AJ8"/>
    <mergeCell ref="B9:G9"/>
    <mergeCell ref="N4:V4"/>
    <mergeCell ref="W4:AE4"/>
    <mergeCell ref="AF4:AJ4"/>
    <mergeCell ref="B15:J15"/>
  </mergeCells>
  <phoneticPr fontId="3"/>
  <dataValidations count="2">
    <dataValidation type="whole" allowBlank="1" showInputMessage="1" showErrorMessage="1" sqref="K12:N15" xr:uid="{00000000-0002-0000-0300-000000000000}">
      <formula1>0</formula1>
      <formula2>9999999999</formula2>
    </dataValidation>
    <dataValidation type="list" allowBlank="1" showInputMessage="1" showErrorMessage="1" sqref="H7:R7" xr:uid="{00000000-0002-0000-0300-000001000000}">
      <formula1>"地域貢献活動推進事業,災害対応力向上事業,小規模法人等活動サポート事業"</formula1>
    </dataValidation>
  </dataValidations>
  <pageMargins left="0.7" right="0.7" top="0.75" bottom="0.75" header="0.3" footer="0.3"/>
  <pageSetup paperSize="9" scale="92"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66"/>
  <sheetViews>
    <sheetView showGridLines="0" tabSelected="1" view="pageBreakPreview" zoomScale="85" zoomScaleNormal="100" zoomScaleSheetLayoutView="85" workbookViewId="0">
      <selection activeCell="AM17" sqref="AM17"/>
    </sheetView>
  </sheetViews>
  <sheetFormatPr defaultColWidth="9" defaultRowHeight="12.5"/>
  <cols>
    <col min="1" max="11" width="2.453125" style="18" customWidth="1"/>
    <col min="12" max="12" width="3.08984375" style="18" customWidth="1"/>
    <col min="13" max="20" width="2.453125" style="18" customWidth="1"/>
    <col min="21" max="25" width="2.7265625" style="18" customWidth="1"/>
    <col min="26" max="30" width="2.90625" style="18" customWidth="1"/>
    <col min="31" max="32" width="2.453125" style="18" customWidth="1"/>
    <col min="33" max="33" width="5.453125" style="18" customWidth="1"/>
    <col min="34" max="34" width="7.6328125" style="18" customWidth="1"/>
    <col min="35" max="16384" width="9" style="18"/>
  </cols>
  <sheetData>
    <row r="1" spans="1:39" ht="18.5" customHeight="1">
      <c r="A1" s="20" t="s">
        <v>19</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row>
    <row r="2" spans="1:39" s="20" customFormat="1" ht="18" customHeight="1">
      <c r="B2" s="68" t="s">
        <v>43</v>
      </c>
      <c r="C2" s="68"/>
      <c r="D2" s="68"/>
      <c r="E2" s="68"/>
      <c r="F2" s="69" t="str">
        <f>'別添1-1-1'!M8</f>
        <v>社会福祉法人　○○○</v>
      </c>
      <c r="G2" s="69"/>
      <c r="H2" s="69"/>
      <c r="I2" s="69"/>
      <c r="J2" s="69"/>
      <c r="K2" s="69"/>
      <c r="L2" s="69"/>
      <c r="M2" s="69"/>
      <c r="N2" s="69"/>
      <c r="O2" s="69"/>
      <c r="P2" s="69"/>
      <c r="Q2" s="69"/>
      <c r="R2" s="33"/>
      <c r="S2" s="33"/>
      <c r="T2" s="33"/>
      <c r="U2" s="33"/>
      <c r="V2" s="33"/>
      <c r="W2" s="33"/>
      <c r="X2" s="33"/>
      <c r="Y2" s="33"/>
      <c r="Z2" s="33"/>
      <c r="AA2" s="33"/>
      <c r="AB2" s="33"/>
      <c r="AC2" s="33"/>
      <c r="AD2" s="33"/>
      <c r="AE2" s="33"/>
      <c r="AF2" s="33"/>
      <c r="AG2" s="33"/>
      <c r="AL2" s="34"/>
      <c r="AM2" s="34"/>
    </row>
    <row r="3" spans="1:39" ht="21" customHeight="1">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row>
    <row r="4" spans="1:39" ht="21" customHeight="1">
      <c r="A4" s="20"/>
      <c r="B4" s="20" t="s">
        <v>44</v>
      </c>
      <c r="C4" s="20"/>
      <c r="D4" s="20"/>
      <c r="E4" s="20"/>
      <c r="F4" s="20"/>
      <c r="G4" s="20"/>
      <c r="H4" s="20"/>
      <c r="I4" s="20"/>
      <c r="J4" s="20"/>
      <c r="K4" s="20"/>
      <c r="L4" s="20"/>
      <c r="M4" s="20"/>
      <c r="N4" s="20"/>
      <c r="O4" s="20"/>
      <c r="P4" s="20"/>
      <c r="Q4" s="20"/>
      <c r="R4" s="20"/>
      <c r="S4" s="20"/>
      <c r="T4" s="20"/>
      <c r="U4" s="20"/>
      <c r="V4" s="20"/>
      <c r="W4" s="20"/>
      <c r="X4" s="20"/>
      <c r="Y4" s="20"/>
      <c r="Z4" s="20"/>
      <c r="AA4" s="20"/>
      <c r="AB4" s="20"/>
      <c r="AC4" s="35"/>
      <c r="AD4" s="20"/>
      <c r="AE4" s="20"/>
      <c r="AF4" s="20"/>
      <c r="AG4" s="20"/>
      <c r="AH4" s="20"/>
    </row>
    <row r="5" spans="1:39" ht="21" customHeight="1">
      <c r="A5" s="20"/>
      <c r="B5" s="20"/>
      <c r="C5" s="20"/>
      <c r="D5" s="20" t="s">
        <v>45</v>
      </c>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row>
    <row r="6" spans="1:39" ht="21" customHeight="1">
      <c r="A6" s="20"/>
      <c r="B6" s="20"/>
      <c r="C6" s="20"/>
      <c r="D6" s="20" t="s">
        <v>46</v>
      </c>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row>
    <row r="7" spans="1:39" ht="21" customHeight="1">
      <c r="A7" s="20"/>
      <c r="B7" s="20"/>
      <c r="C7" s="20"/>
      <c r="D7" s="7"/>
      <c r="E7" s="150" t="s">
        <v>149</v>
      </c>
      <c r="F7" s="150"/>
      <c r="G7" s="150"/>
      <c r="H7" s="150"/>
      <c r="I7" s="150"/>
      <c r="J7" s="150"/>
      <c r="K7" s="150"/>
      <c r="L7" s="8"/>
      <c r="M7" s="8"/>
      <c r="N7" s="8"/>
      <c r="O7" s="8"/>
      <c r="P7" s="8"/>
      <c r="Q7" s="8"/>
      <c r="R7" s="8"/>
      <c r="S7" s="8"/>
      <c r="T7" s="8"/>
      <c r="U7" s="8"/>
      <c r="V7" s="8"/>
      <c r="W7" s="8"/>
      <c r="X7" s="8"/>
      <c r="Y7" s="8"/>
      <c r="Z7" s="8"/>
      <c r="AA7" s="8"/>
      <c r="AB7" s="8"/>
      <c r="AC7" s="8"/>
      <c r="AD7" s="8"/>
      <c r="AE7" s="8"/>
      <c r="AF7" s="8"/>
      <c r="AG7" s="20"/>
      <c r="AH7" s="20"/>
    </row>
    <row r="8" spans="1:39" ht="21" customHeight="1">
      <c r="A8" s="20"/>
      <c r="B8" s="20"/>
      <c r="C8" s="20"/>
      <c r="D8" s="7"/>
      <c r="E8" s="150" t="s">
        <v>150</v>
      </c>
      <c r="F8" s="150"/>
      <c r="G8" s="150"/>
      <c r="H8" s="150"/>
      <c r="I8" s="150"/>
      <c r="J8" s="150"/>
      <c r="K8" s="150"/>
      <c r="L8" s="150"/>
      <c r="M8" s="150"/>
      <c r="N8" s="150"/>
      <c r="O8" s="150"/>
      <c r="P8" s="150"/>
      <c r="Q8" s="150"/>
      <c r="R8" s="38"/>
      <c r="S8" s="38"/>
      <c r="T8" s="38"/>
      <c r="U8" s="38"/>
      <c r="V8" s="38"/>
      <c r="W8" s="38"/>
      <c r="X8" s="38"/>
      <c r="Y8" s="38"/>
      <c r="Z8" s="38"/>
      <c r="AA8" s="38"/>
      <c r="AB8" s="38"/>
      <c r="AC8" s="38"/>
      <c r="AD8" s="38"/>
      <c r="AE8" s="38"/>
      <c r="AF8" s="38"/>
      <c r="AG8" s="20"/>
      <c r="AH8" s="35"/>
    </row>
    <row r="9" spans="1:39" ht="21" customHeight="1">
      <c r="A9" s="20"/>
      <c r="B9" s="20"/>
      <c r="C9" s="20"/>
      <c r="D9" s="7" t="s">
        <v>162</v>
      </c>
      <c r="E9" s="8"/>
      <c r="F9" s="8"/>
      <c r="G9" s="8"/>
      <c r="H9" s="8"/>
      <c r="I9" s="8"/>
      <c r="J9" s="8"/>
      <c r="K9" s="8"/>
      <c r="L9" s="8"/>
      <c r="M9" s="8"/>
      <c r="N9" s="8"/>
      <c r="O9" s="8"/>
      <c r="P9" s="8"/>
      <c r="Q9" s="8"/>
      <c r="R9" s="8"/>
      <c r="S9" s="8"/>
      <c r="T9" s="8"/>
      <c r="U9" s="8"/>
      <c r="V9" s="8"/>
      <c r="W9" s="8"/>
      <c r="X9" s="8"/>
      <c r="Y9" s="8"/>
      <c r="Z9" s="8"/>
      <c r="AA9" s="8"/>
      <c r="AB9" s="8"/>
      <c r="AC9" s="8"/>
      <c r="AD9" s="8"/>
      <c r="AE9" s="8"/>
      <c r="AF9" s="8"/>
      <c r="AG9" s="20"/>
      <c r="AH9" s="20"/>
    </row>
    <row r="10" spans="1:39" ht="21" customHeight="1">
      <c r="A10" s="20"/>
      <c r="B10" s="20"/>
      <c r="C10" s="20"/>
      <c r="D10" s="8" t="s">
        <v>23</v>
      </c>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20"/>
      <c r="AH10" s="20"/>
    </row>
    <row r="11" spans="1:39" ht="21" customHeight="1">
      <c r="A11" s="20"/>
      <c r="B11" s="20"/>
      <c r="C11" s="20"/>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20"/>
      <c r="AH11" s="20"/>
    </row>
    <row r="12" spans="1:39" ht="21" customHeight="1">
      <c r="A12" s="20"/>
      <c r="B12" s="20" t="s">
        <v>21</v>
      </c>
      <c r="C12" s="20"/>
      <c r="D12" s="20"/>
      <c r="V12" s="20"/>
      <c r="W12" s="20"/>
      <c r="X12" s="20"/>
      <c r="Y12" s="20"/>
      <c r="Z12" s="20"/>
      <c r="AA12" s="20"/>
      <c r="AB12" s="20"/>
      <c r="AC12" s="20"/>
      <c r="AD12" s="20"/>
      <c r="AE12" s="20"/>
      <c r="AF12" s="20"/>
      <c r="AG12" s="20"/>
      <c r="AH12" s="20"/>
    </row>
    <row r="13" spans="1:39" ht="21" customHeight="1">
      <c r="A13" s="20"/>
      <c r="B13" s="20"/>
      <c r="D13" s="8" t="s">
        <v>46</v>
      </c>
      <c r="V13" s="20"/>
      <c r="W13" s="20"/>
      <c r="X13" s="20"/>
      <c r="Y13" s="20"/>
      <c r="Z13" s="20"/>
      <c r="AA13" s="20"/>
      <c r="AB13" s="20"/>
      <c r="AC13" s="20"/>
      <c r="AD13" s="20"/>
      <c r="AE13" s="20"/>
      <c r="AF13" s="20"/>
      <c r="AG13" s="20"/>
      <c r="AH13" s="20"/>
    </row>
    <row r="14" spans="1:39" ht="21" customHeight="1">
      <c r="A14" s="20"/>
      <c r="B14" s="20"/>
      <c r="C14" s="20"/>
      <c r="D14" s="20"/>
      <c r="E14" s="70" t="s">
        <v>24</v>
      </c>
      <c r="F14" s="70"/>
      <c r="G14" s="70"/>
      <c r="H14" s="70"/>
      <c r="I14" s="70"/>
      <c r="J14" s="70"/>
      <c r="K14" s="70"/>
      <c r="L14" s="70"/>
      <c r="M14" s="70"/>
      <c r="N14" s="20" t="s">
        <v>25</v>
      </c>
      <c r="O14" s="70" t="s">
        <v>26</v>
      </c>
      <c r="P14" s="70"/>
      <c r="Q14" s="70"/>
      <c r="R14" s="70"/>
      <c r="S14" s="70"/>
      <c r="T14" s="70"/>
      <c r="U14" s="70"/>
      <c r="V14" s="20"/>
      <c r="W14" s="20"/>
      <c r="X14" s="20"/>
      <c r="Y14" s="20"/>
      <c r="Z14" s="20"/>
      <c r="AA14" s="20"/>
      <c r="AB14" s="20"/>
      <c r="AC14" s="20"/>
      <c r="AD14" s="20"/>
      <c r="AE14" s="20"/>
      <c r="AF14" s="20"/>
      <c r="AG14" s="20"/>
      <c r="AH14" s="20"/>
    </row>
    <row r="15" spans="1:39" ht="21" customHeight="1">
      <c r="A15" s="20"/>
      <c r="B15" s="20"/>
      <c r="C15" s="20"/>
      <c r="D15" s="20" t="s">
        <v>20</v>
      </c>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row>
    <row r="16" spans="1:39" ht="18" customHeight="1">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row>
    <row r="17" spans="1:34" ht="28.5" customHeight="1">
      <c r="A17" s="20"/>
      <c r="B17" s="20" t="s">
        <v>22</v>
      </c>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row>
    <row r="18" spans="1:34" ht="16.5" customHeight="1">
      <c r="A18" s="20"/>
      <c r="B18" s="20"/>
      <c r="C18" s="8"/>
      <c r="D18" s="8" t="s">
        <v>151</v>
      </c>
      <c r="E18" s="39"/>
      <c r="F18" s="39"/>
      <c r="G18" s="39"/>
      <c r="H18" s="39"/>
      <c r="I18" s="39"/>
      <c r="J18" s="39"/>
      <c r="K18" s="39"/>
      <c r="L18" s="39"/>
      <c r="M18" s="39"/>
      <c r="N18" s="8"/>
      <c r="O18" s="39"/>
      <c r="P18" s="39"/>
      <c r="Q18" s="39"/>
      <c r="R18" s="39"/>
      <c r="S18" s="39"/>
      <c r="T18" s="39"/>
      <c r="U18" s="39"/>
      <c r="V18" s="8"/>
      <c r="W18" s="8"/>
      <c r="X18" s="8"/>
      <c r="Y18" s="8"/>
      <c r="Z18" s="8"/>
      <c r="AA18" s="8"/>
      <c r="AB18" s="8"/>
      <c r="AC18" s="8"/>
      <c r="AD18" s="8"/>
      <c r="AE18" s="8"/>
      <c r="AF18" s="8"/>
      <c r="AG18" s="8"/>
      <c r="AH18" s="8"/>
    </row>
    <row r="19" spans="1:34" ht="16.5" customHeight="1">
      <c r="A19" s="20"/>
      <c r="B19" s="20"/>
      <c r="C19" s="8"/>
      <c r="D19" s="40" t="s">
        <v>152</v>
      </c>
      <c r="E19" s="7"/>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8"/>
      <c r="AH19" s="8"/>
    </row>
    <row r="20" spans="1:34" ht="8" customHeight="1">
      <c r="A20" s="20"/>
      <c r="B20" s="20"/>
      <c r="C20" s="8"/>
      <c r="D20" s="40"/>
      <c r="E20" s="7"/>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8"/>
      <c r="AH20" s="8"/>
    </row>
    <row r="21" spans="1:34" ht="16.5" customHeight="1">
      <c r="A21" s="20"/>
      <c r="B21" s="20"/>
      <c r="C21" s="8"/>
      <c r="D21" s="7"/>
      <c r="E21" s="67" t="s">
        <v>153</v>
      </c>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8"/>
      <c r="AF21" s="8"/>
      <c r="AG21" s="8"/>
      <c r="AH21" s="8"/>
    </row>
    <row r="22" spans="1:34" ht="10.5" customHeight="1">
      <c r="A22" s="20"/>
      <c r="B22" s="20"/>
      <c r="C22" s="8"/>
      <c r="D22" s="7"/>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8"/>
      <c r="AF22" s="8"/>
      <c r="AG22" s="8"/>
      <c r="AH22" s="8"/>
    </row>
    <row r="23" spans="1:34" ht="18" customHeight="1">
      <c r="A23" s="20"/>
      <c r="B23" s="20"/>
      <c r="C23" s="7"/>
      <c r="D23" s="8" t="s">
        <v>31</v>
      </c>
      <c r="E23" s="7"/>
      <c r="F23" s="7"/>
      <c r="G23" s="7"/>
      <c r="H23" s="7"/>
      <c r="I23" s="7"/>
      <c r="J23" s="7"/>
      <c r="K23" s="7"/>
      <c r="L23" s="7"/>
      <c r="M23" s="7"/>
      <c r="N23" s="7"/>
      <c r="O23" s="7"/>
      <c r="P23" s="7"/>
      <c r="Q23" s="7"/>
      <c r="R23" s="7"/>
      <c r="S23" s="7"/>
      <c r="T23" s="7"/>
      <c r="U23" s="7"/>
      <c r="V23" s="7"/>
      <c r="W23" s="7"/>
      <c r="X23" s="7"/>
      <c r="Y23" s="8"/>
      <c r="Z23" s="8"/>
      <c r="AA23" s="8"/>
      <c r="AB23" s="8"/>
      <c r="AC23" s="8"/>
      <c r="AD23" s="8"/>
      <c r="AE23" s="8"/>
      <c r="AF23" s="8"/>
      <c r="AG23" s="8"/>
      <c r="AH23" s="8"/>
    </row>
    <row r="24" spans="1:34" ht="18"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row>
    <row r="25" spans="1:34" ht="18" customHeight="1">
      <c r="B25" s="40" t="s">
        <v>154</v>
      </c>
      <c r="C25" s="8"/>
      <c r="D25" s="7"/>
      <c r="E25" s="7"/>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7"/>
    </row>
    <row r="26" spans="1:34" ht="18" customHeight="1">
      <c r="B26" s="7"/>
      <c r="C26" s="8"/>
      <c r="D26" s="7">
        <v>1</v>
      </c>
      <c r="E26" s="7"/>
      <c r="F26" s="7" t="s">
        <v>155</v>
      </c>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row>
    <row r="27" spans="1:34" ht="18" customHeight="1">
      <c r="A27" s="20"/>
      <c r="B27" s="8"/>
      <c r="C27" s="8"/>
      <c r="D27" s="8">
        <v>2</v>
      </c>
      <c r="E27" s="7"/>
      <c r="F27" s="8" t="s">
        <v>156</v>
      </c>
      <c r="G27" s="8"/>
      <c r="H27" s="8"/>
      <c r="I27" s="8"/>
      <c r="J27" s="8"/>
      <c r="K27" s="8"/>
      <c r="L27" s="8"/>
      <c r="M27" s="8"/>
      <c r="N27" s="8"/>
      <c r="O27" s="8"/>
      <c r="P27" s="8"/>
      <c r="Q27" s="8"/>
      <c r="R27" s="8"/>
      <c r="S27" s="8"/>
      <c r="T27" s="8"/>
      <c r="U27" s="8"/>
      <c r="V27" s="8"/>
      <c r="W27" s="8"/>
      <c r="X27" s="8"/>
      <c r="Y27" s="8"/>
      <c r="Z27" s="8"/>
      <c r="AA27" s="7"/>
      <c r="AB27" s="8"/>
      <c r="AC27" s="8"/>
      <c r="AD27" s="8"/>
      <c r="AE27" s="8"/>
      <c r="AF27" s="8"/>
      <c r="AG27" s="8"/>
      <c r="AH27" s="8"/>
    </row>
    <row r="28" spans="1:34" ht="18" customHeight="1">
      <c r="A28" s="20"/>
      <c r="B28" s="8"/>
      <c r="C28" s="8"/>
      <c r="D28" s="8">
        <v>3</v>
      </c>
      <c r="E28" s="7"/>
      <c r="F28" s="8" t="s">
        <v>157</v>
      </c>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row>
    <row r="29" spans="1:34" ht="18" customHeight="1">
      <c r="A29" s="20"/>
      <c r="B29" s="8"/>
      <c r="C29" s="8"/>
      <c r="D29" s="8" t="s">
        <v>158</v>
      </c>
      <c r="E29" s="8" t="s">
        <v>159</v>
      </c>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row>
    <row r="30" spans="1:34" ht="18" customHeight="1">
      <c r="A30" s="20"/>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8"/>
    </row>
    <row r="31" spans="1:34" ht="18" customHeight="1">
      <c r="A31" s="20"/>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8"/>
    </row>
    <row r="32" spans="1:34" ht="18" customHeight="1">
      <c r="A32" s="20"/>
      <c r="B32" s="8" t="s">
        <v>35</v>
      </c>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37"/>
    </row>
    <row r="33" spans="1:34" ht="18" customHeight="1">
      <c r="A33" s="20"/>
      <c r="B33" s="8"/>
      <c r="C33" s="8"/>
      <c r="D33" s="8"/>
      <c r="E33" s="8" t="s">
        <v>28</v>
      </c>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37"/>
    </row>
    <row r="34" spans="1:34" ht="18" customHeight="1">
      <c r="A34" s="20"/>
      <c r="B34" s="8"/>
      <c r="C34" s="8"/>
      <c r="D34" s="8"/>
      <c r="E34" s="8" t="s">
        <v>27</v>
      </c>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37"/>
    </row>
    <row r="35" spans="1:34" ht="18" customHeight="1">
      <c r="A35" s="20"/>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37"/>
    </row>
    <row r="36" spans="1:34" ht="18" customHeight="1">
      <c r="A36" s="20"/>
      <c r="B36" s="8" t="s">
        <v>160</v>
      </c>
      <c r="C36" s="7"/>
      <c r="D36" s="8"/>
      <c r="G36" s="8"/>
      <c r="H36" s="8"/>
      <c r="I36" s="8"/>
      <c r="J36" s="8"/>
      <c r="K36" s="8"/>
      <c r="L36" s="8"/>
      <c r="M36" s="8"/>
      <c r="N36" s="8"/>
      <c r="O36" s="8"/>
      <c r="P36" s="8"/>
      <c r="Q36" s="8"/>
      <c r="R36" s="8"/>
      <c r="S36" s="8"/>
      <c r="T36" s="8"/>
      <c r="U36" s="8"/>
      <c r="V36" s="8"/>
      <c r="W36" s="8"/>
      <c r="X36" s="8"/>
      <c r="Y36" s="8"/>
      <c r="Z36" s="8"/>
      <c r="AA36" s="8"/>
      <c r="AB36" s="8"/>
      <c r="AH36" s="20"/>
    </row>
    <row r="37" spans="1:34" ht="18" customHeight="1">
      <c r="A37" s="20"/>
      <c r="B37" s="7"/>
      <c r="C37" s="7" t="s">
        <v>161</v>
      </c>
      <c r="D37" s="7"/>
      <c r="G37" s="7"/>
      <c r="H37" s="7"/>
      <c r="I37" s="7"/>
      <c r="J37" s="7"/>
      <c r="K37" s="7"/>
      <c r="L37" s="7"/>
      <c r="M37" s="7"/>
      <c r="N37" s="7"/>
      <c r="O37" s="7"/>
      <c r="P37" s="7"/>
      <c r="Q37" s="7"/>
      <c r="R37" s="7"/>
      <c r="S37" s="7"/>
      <c r="T37" s="7"/>
      <c r="U37" s="7"/>
      <c r="V37" s="7"/>
      <c r="W37" s="7"/>
      <c r="X37" s="7"/>
      <c r="Y37" s="7"/>
      <c r="Z37" s="7"/>
      <c r="AA37" s="7"/>
      <c r="AB37" s="8"/>
      <c r="AH37" s="20"/>
    </row>
    <row r="38" spans="1:34" ht="18" customHeight="1">
      <c r="A38" s="20"/>
    </row>
    <row r="39" spans="1:34" ht="18" customHeight="1"/>
    <row r="40" spans="1:34" ht="18" customHeight="1"/>
    <row r="41" spans="1:34" ht="18" customHeight="1"/>
    <row r="42" spans="1:34" ht="18" customHeight="1"/>
    <row r="43" spans="1:34" ht="18" customHeight="1"/>
    <row r="44" spans="1:34" ht="18" customHeight="1"/>
    <row r="45" spans="1:34" ht="18" customHeight="1"/>
    <row r="46" spans="1:34" ht="18" customHeight="1"/>
    <row r="47" spans="1:34" ht="18" customHeight="1"/>
    <row r="48" spans="1:3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sheetData>
  <mergeCells count="5">
    <mergeCell ref="E21:AD21"/>
    <mergeCell ref="B2:E2"/>
    <mergeCell ref="F2:Q2"/>
    <mergeCell ref="E14:M14"/>
    <mergeCell ref="O14:U14"/>
  </mergeCells>
  <phoneticPr fontId="3"/>
  <pageMargins left="0.7" right="0.7" top="0.75" bottom="0.75" header="0.3" footer="0.3"/>
  <pageSetup paperSize="9" scale="9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3</xdr:col>
                    <xdr:colOff>0</xdr:colOff>
                    <xdr:row>32</xdr:row>
                    <xdr:rowOff>19050</xdr:rowOff>
                  </from>
                  <to>
                    <xdr:col>4</xdr:col>
                    <xdr:colOff>12700</xdr:colOff>
                    <xdr:row>33</xdr:row>
                    <xdr:rowOff>38100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3</xdr:col>
                    <xdr:colOff>0</xdr:colOff>
                    <xdr:row>33</xdr:row>
                    <xdr:rowOff>0</xdr:rowOff>
                  </from>
                  <to>
                    <xdr:col>4</xdr:col>
                    <xdr:colOff>12700</xdr:colOff>
                    <xdr:row>34</xdr:row>
                    <xdr:rowOff>12700</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3</xdr:col>
                    <xdr:colOff>0</xdr:colOff>
                    <xdr:row>32</xdr:row>
                    <xdr:rowOff>19050</xdr:rowOff>
                  </from>
                  <to>
                    <xdr:col>4</xdr:col>
                    <xdr:colOff>12700</xdr:colOff>
                    <xdr:row>33</xdr:row>
                    <xdr:rowOff>38100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3</xdr:col>
                    <xdr:colOff>0</xdr:colOff>
                    <xdr:row>33</xdr:row>
                    <xdr:rowOff>0</xdr:rowOff>
                  </from>
                  <to>
                    <xdr:col>4</xdr:col>
                    <xdr:colOff>12700</xdr:colOff>
                    <xdr:row>34</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作成書類について</vt:lpstr>
      <vt:lpstr>別添1-1-1</vt:lpstr>
      <vt:lpstr>予算見込書</vt:lpstr>
      <vt:lpstr>別添2-1-1 </vt:lpstr>
      <vt:lpstr>別添2-2</vt:lpstr>
      <vt:lpstr>作成書類について!Print_Area</vt:lpstr>
      <vt:lpstr>'別添1-1-1'!Print_Area</vt:lpstr>
      <vt:lpstr>'別添2-1-1 '!Print_Area</vt:lpstr>
      <vt:lpstr>'別添2-2'!Print_Area</vt:lpstr>
      <vt:lpstr>予算見込書!Print_Area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2026-06-01T06:04:04Z</cp:lastPrinted>
  <dcterms:created xsi:type="dcterms:W3CDTF">2019-08-16T09:56:30Z</dcterms:created>
  <dcterms:modified xsi:type="dcterms:W3CDTF">2026-07-01T01:03:13Z</dcterms:modified>
</cp:coreProperties>
</file>