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drawings/drawing2.xml" ContentType="application/vnd.openxmlformats-officedocument.drawing+xml"/>
  <Override PartName="/xl/drawings/drawing3.xml" ContentType="application/vnd.openxmlformats-officedocument.drawing+xml"/>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220" yWindow="-180" windowWidth="13425" windowHeight="6900" tabRatio="793" activeTab="7"/>
  </bookViews>
  <sheets>
    <sheet name="様式１" sheetId="6" r:id="rId1"/>
    <sheet name="様式2-1～2-4（31.3.5修正）" sheetId="21" r:id="rId2"/>
    <sheet name="様式２－５" sheetId="2" r:id="rId3"/>
    <sheet name="様式２－６" sheetId="22" r:id="rId4"/>
    <sheet name="様式２－７" sheetId="19" r:id="rId5"/>
    <sheet name="様式２－８" sheetId="18" r:id="rId6"/>
    <sheet name="様式２－９" sheetId="20" r:id="rId7"/>
    <sheet name="様式3-1～3-4（31.3.5修正）" sheetId="9" r:id="rId8"/>
    <sheet name="様式４" sheetId="8" r:id="rId9"/>
    <sheet name="様式５－１" sheetId="15" r:id="rId10"/>
    <sheet name="様式５－２" sheetId="16" r:id="rId11"/>
  </sheets>
  <definedNames>
    <definedName name="_xlnm._FilterDatabase" localSheetId="0" hidden="1">様式１!#REF!</definedName>
    <definedName name="_xlnm._FilterDatabase" localSheetId="1" hidden="1">'様式2-1～2-4（31.3.5修正）'!#REF!</definedName>
    <definedName name="_xlnm._FilterDatabase" localSheetId="3" hidden="1">'様式２－６'!#REF!</definedName>
    <definedName name="_xlnm._FilterDatabase" localSheetId="5" hidden="1">'様式２－８'!#REF!</definedName>
    <definedName name="_xlnm._FilterDatabase" localSheetId="7" hidden="1">'様式3-1～3-4（31.3.5修正）'!#REF!</definedName>
    <definedName name="_xlnm._FilterDatabase" localSheetId="8" hidden="1">様式４!#REF!</definedName>
    <definedName name="_xlnm.Print_Area" localSheetId="0">様式１!$A$1:$AB$139</definedName>
    <definedName name="_xlnm.Print_Area" localSheetId="1">'様式2-1～2-4（31.3.5修正）'!$A$1:$AC$306</definedName>
    <definedName name="_xlnm.Print_Area" localSheetId="2">'様式２－５'!$A$1:$Y$75</definedName>
    <definedName name="_xlnm.Print_Area" localSheetId="3">'様式２－６'!$A$1:$AB$140</definedName>
    <definedName name="_xlnm.Print_Area" localSheetId="4">'様式２－７'!$A$1:$Y$75</definedName>
    <definedName name="_xlnm.Print_Area" localSheetId="5">'様式２－８'!$A$1:$AB$151</definedName>
    <definedName name="_xlnm.Print_Area" localSheetId="7">'様式3-1～3-4（31.3.5修正）'!$A$1:$AB$222</definedName>
    <definedName name="_xlnm.Print_Area" localSheetId="8">様式４!$A$1:$AB$67</definedName>
  </definedNames>
  <calcPr calcId="145621"/>
</workbook>
</file>

<file path=xl/calcChain.xml><?xml version="1.0" encoding="utf-8"?>
<calcChain xmlns="http://schemas.openxmlformats.org/spreadsheetml/2006/main">
  <c r="W196" i="9" l="1"/>
  <c r="H196" i="9" l="1"/>
  <c r="W159" i="9"/>
  <c r="H159" i="9"/>
  <c r="W122" i="9"/>
  <c r="H122" i="9"/>
  <c r="W85" i="9"/>
  <c r="H85" i="9"/>
  <c r="W48" i="9"/>
  <c r="H48" i="9"/>
  <c r="H11" i="9"/>
  <c r="W11" i="9"/>
  <c r="V56" i="21"/>
  <c r="V21" i="21"/>
  <c r="E36" i="19" l="1"/>
  <c r="I36" i="19"/>
  <c r="M36" i="19"/>
  <c r="Q36" i="19"/>
  <c r="U36" i="19"/>
  <c r="Y36" i="19"/>
  <c r="Y71" i="19"/>
  <c r="U71" i="19"/>
  <c r="U71" i="2"/>
  <c r="S35" i="8" l="1"/>
  <c r="S4" i="8"/>
  <c r="M48" i="21"/>
  <c r="M47" i="21"/>
  <c r="M46" i="21"/>
  <c r="M43" i="21"/>
  <c r="M42" i="21"/>
  <c r="Y38" i="21"/>
  <c r="W38" i="21"/>
  <c r="W9" i="21"/>
  <c r="Y9" i="21"/>
  <c r="M41" i="21" l="1"/>
  <c r="R13" i="21"/>
  <c r="R12" i="21"/>
  <c r="R11" i="21"/>
  <c r="R1" i="2"/>
  <c r="T189" i="9" l="1"/>
  <c r="Q189" i="9"/>
  <c r="Q188" i="9"/>
  <c r="Q187" i="9"/>
  <c r="T152" i="9"/>
  <c r="Q152" i="9"/>
  <c r="Q151" i="9"/>
  <c r="Q150" i="9"/>
  <c r="T115" i="9"/>
  <c r="Q115" i="9"/>
  <c r="Q114" i="9"/>
  <c r="Q113" i="9"/>
  <c r="T78" i="9"/>
  <c r="Q78" i="9"/>
  <c r="Q77" i="9"/>
  <c r="Q76" i="9"/>
  <c r="T41" i="9"/>
  <c r="Q41" i="9"/>
  <c r="Q40" i="9"/>
  <c r="Q39" i="9"/>
  <c r="T4" i="9"/>
  <c r="Q4" i="9"/>
  <c r="T7" i="22"/>
  <c r="F7" i="22"/>
  <c r="F108" i="21"/>
  <c r="F109" i="21"/>
  <c r="T114" i="21"/>
  <c r="T113" i="21"/>
  <c r="T112" i="21"/>
  <c r="T111" i="21"/>
  <c r="T110" i="21"/>
  <c r="T109" i="21"/>
  <c r="T108" i="21"/>
  <c r="F114" i="21"/>
  <c r="F113" i="21"/>
  <c r="F112" i="21"/>
  <c r="F111" i="21"/>
  <c r="F110" i="21"/>
  <c r="Q3" i="9"/>
  <c r="Q2" i="9"/>
  <c r="F5" i="20"/>
  <c r="F3" i="22"/>
  <c r="F7" i="18"/>
  <c r="F4" i="18"/>
  <c r="F3" i="18"/>
  <c r="R1" i="19"/>
  <c r="F4" i="22"/>
  <c r="V32" i="22" l="1"/>
  <c r="E90" i="22"/>
  <c r="G6" i="22"/>
  <c r="B2" i="22"/>
  <c r="H66" i="22"/>
  <c r="H46" i="22"/>
  <c r="H34" i="22"/>
  <c r="H72" i="22"/>
  <c r="H39" i="22"/>
  <c r="H40" i="22" l="1"/>
  <c r="H56" i="22"/>
  <c r="V64" i="22"/>
  <c r="H71" i="22"/>
  <c r="V88" i="22"/>
  <c r="H57" i="22"/>
  <c r="G107" i="21" l="1"/>
  <c r="B104" i="21"/>
  <c r="R69" i="21"/>
  <c r="C50" i="21"/>
  <c r="H39" i="21"/>
  <c r="T38" i="21"/>
  <c r="D34" i="21"/>
  <c r="T9" i="21"/>
  <c r="C15" i="21"/>
  <c r="D5" i="21"/>
  <c r="F255" i="21"/>
  <c r="V253" i="21"/>
  <c r="H239" i="21"/>
  <c r="H226" i="21"/>
  <c r="V224" i="21"/>
  <c r="H218" i="21"/>
  <c r="H212" i="21"/>
  <c r="H204" i="21"/>
  <c r="V202" i="21"/>
  <c r="H186" i="21"/>
  <c r="V171" i="21"/>
  <c r="V138" i="21"/>
  <c r="H244" i="21"/>
  <c r="H230" i="21"/>
  <c r="F105" i="21"/>
  <c r="H148" i="21" l="1"/>
  <c r="H163" i="21"/>
  <c r="H179" i="21"/>
  <c r="H193" i="21"/>
  <c r="H231" i="21"/>
  <c r="H243" i="21"/>
  <c r="H147" i="21"/>
  <c r="H162" i="21"/>
  <c r="H180" i="21"/>
  <c r="H192" i="21"/>
  <c r="W69" i="19"/>
  <c r="O69" i="19"/>
  <c r="K69" i="19"/>
  <c r="C69" i="19"/>
  <c r="W68" i="19"/>
  <c r="O68" i="19"/>
  <c r="K68" i="19"/>
  <c r="G68" i="19"/>
  <c r="C68" i="19"/>
  <c r="W67" i="19"/>
  <c r="O67" i="19"/>
  <c r="K67" i="19"/>
  <c r="G67" i="19"/>
  <c r="C67" i="19"/>
  <c r="W66" i="19"/>
  <c r="S66" i="19"/>
  <c r="O66" i="19"/>
  <c r="K66" i="19"/>
  <c r="G66" i="19"/>
  <c r="C66" i="19"/>
  <c r="W65" i="19"/>
  <c r="S65" i="19"/>
  <c r="O65" i="19"/>
  <c r="K65" i="19"/>
  <c r="G65" i="19"/>
  <c r="C65" i="19"/>
  <c r="W64" i="19"/>
  <c r="S64" i="19"/>
  <c r="O64" i="19"/>
  <c r="K64" i="19"/>
  <c r="G64" i="19"/>
  <c r="C64" i="19"/>
  <c r="W63" i="19"/>
  <c r="S63" i="19"/>
  <c r="O63" i="19"/>
  <c r="K63" i="19"/>
  <c r="G63" i="19"/>
  <c r="C63" i="19"/>
  <c r="W62" i="19"/>
  <c r="S62" i="19"/>
  <c r="O62" i="19"/>
  <c r="K62" i="19"/>
  <c r="G62" i="19"/>
  <c r="C62" i="19"/>
  <c r="W61" i="19"/>
  <c r="S61" i="19"/>
  <c r="O61" i="19"/>
  <c r="K61" i="19"/>
  <c r="G61" i="19"/>
  <c r="C61" i="19"/>
  <c r="W60" i="19"/>
  <c r="S60" i="19"/>
  <c r="O60" i="19"/>
  <c r="K60" i="19"/>
  <c r="G60" i="19"/>
  <c r="C60" i="19"/>
  <c r="W59" i="19"/>
  <c r="S59" i="19"/>
  <c r="O59" i="19"/>
  <c r="K59" i="19"/>
  <c r="G59" i="19"/>
  <c r="C59" i="19"/>
  <c r="W58" i="19"/>
  <c r="S58" i="19"/>
  <c r="O58" i="19"/>
  <c r="K58" i="19"/>
  <c r="G58" i="19"/>
  <c r="C58" i="19"/>
  <c r="W57" i="19"/>
  <c r="S57" i="19"/>
  <c r="O57" i="19"/>
  <c r="K57" i="19"/>
  <c r="G57" i="19"/>
  <c r="C57" i="19"/>
  <c r="W56" i="19"/>
  <c r="S56" i="19"/>
  <c r="O56" i="19"/>
  <c r="K56" i="19"/>
  <c r="G56" i="19"/>
  <c r="C56" i="19"/>
  <c r="W55" i="19"/>
  <c r="S55" i="19"/>
  <c r="O55" i="19"/>
  <c r="K55" i="19"/>
  <c r="G55" i="19"/>
  <c r="C55" i="19"/>
  <c r="W54" i="19"/>
  <c r="S54" i="19"/>
  <c r="O54" i="19"/>
  <c r="K54" i="19"/>
  <c r="G54" i="19"/>
  <c r="C54" i="19"/>
  <c r="W53" i="19"/>
  <c r="S53" i="19"/>
  <c r="O53" i="19"/>
  <c r="K53" i="19"/>
  <c r="G53" i="19"/>
  <c r="C53" i="19"/>
  <c r="W52" i="19"/>
  <c r="S52" i="19"/>
  <c r="O52" i="19"/>
  <c r="K52" i="19"/>
  <c r="G52" i="19"/>
  <c r="C52" i="19"/>
  <c r="W51" i="19"/>
  <c r="S51" i="19"/>
  <c r="O51" i="19"/>
  <c r="K51" i="19"/>
  <c r="G51" i="19"/>
  <c r="C51" i="19"/>
  <c r="W50" i="19"/>
  <c r="S50" i="19"/>
  <c r="O50" i="19"/>
  <c r="K50" i="19"/>
  <c r="G50" i="19"/>
  <c r="C50" i="19"/>
  <c r="W49" i="19"/>
  <c r="S49" i="19"/>
  <c r="O49" i="19"/>
  <c r="K49" i="19"/>
  <c r="G49" i="19"/>
  <c r="C49" i="19"/>
  <c r="W48" i="19"/>
  <c r="S48" i="19"/>
  <c r="O48" i="19"/>
  <c r="K48" i="19"/>
  <c r="G48" i="19"/>
  <c r="C48" i="19"/>
  <c r="W47" i="19"/>
  <c r="S47" i="19"/>
  <c r="O47" i="19"/>
  <c r="K47" i="19"/>
  <c r="G47" i="19"/>
  <c r="C47" i="19"/>
  <c r="W46" i="19"/>
  <c r="S46" i="19"/>
  <c r="O46" i="19"/>
  <c r="K46" i="19"/>
  <c r="G46" i="19"/>
  <c r="C46" i="19"/>
  <c r="W45" i="19"/>
  <c r="S45" i="19"/>
  <c r="O45" i="19"/>
  <c r="K45" i="19"/>
  <c r="G45" i="19"/>
  <c r="C45" i="19"/>
  <c r="W44" i="19"/>
  <c r="S44" i="19"/>
  <c r="O44" i="19"/>
  <c r="K44" i="19"/>
  <c r="G44" i="19"/>
  <c r="C44" i="19"/>
  <c r="W43" i="19"/>
  <c r="S43" i="19"/>
  <c r="O43" i="19"/>
  <c r="K43" i="19"/>
  <c r="G43" i="19"/>
  <c r="C43" i="19"/>
  <c r="W42" i="19"/>
  <c r="S42" i="19"/>
  <c r="O42" i="19"/>
  <c r="K42" i="19"/>
  <c r="G42" i="19"/>
  <c r="C42" i="19"/>
  <c r="W41" i="19"/>
  <c r="S41" i="19"/>
  <c r="O41" i="19"/>
  <c r="K41" i="19"/>
  <c r="G41" i="19"/>
  <c r="C41" i="19"/>
  <c r="W40" i="19"/>
  <c r="S40" i="19"/>
  <c r="O40" i="19"/>
  <c r="K40" i="19"/>
  <c r="G40" i="19"/>
  <c r="C40" i="19"/>
  <c r="W39" i="19"/>
  <c r="S39" i="19"/>
  <c r="O39" i="19"/>
  <c r="K39" i="19"/>
  <c r="G39" i="19"/>
  <c r="C39" i="19"/>
  <c r="S34" i="19"/>
  <c r="O34" i="19"/>
  <c r="G34" i="19"/>
  <c r="W33" i="19"/>
  <c r="S33" i="19"/>
  <c r="O33" i="19"/>
  <c r="K33" i="19"/>
  <c r="G33" i="19"/>
  <c r="C33" i="19"/>
  <c r="W32" i="19"/>
  <c r="S32" i="19"/>
  <c r="O32" i="19"/>
  <c r="K32" i="19"/>
  <c r="G32" i="19"/>
  <c r="C32" i="19"/>
  <c r="W31" i="19"/>
  <c r="S31" i="19"/>
  <c r="O31" i="19"/>
  <c r="K31" i="19"/>
  <c r="G31" i="19"/>
  <c r="C31" i="19"/>
  <c r="W30" i="19"/>
  <c r="S30" i="19"/>
  <c r="O30" i="19"/>
  <c r="K30" i="19"/>
  <c r="G30" i="19"/>
  <c r="C30" i="19"/>
  <c r="W29" i="19"/>
  <c r="S29" i="19"/>
  <c r="O29" i="19"/>
  <c r="K29" i="19"/>
  <c r="G29" i="19"/>
  <c r="C29" i="19"/>
  <c r="W28" i="19"/>
  <c r="S28" i="19"/>
  <c r="O28" i="19"/>
  <c r="K28" i="19"/>
  <c r="G28" i="19"/>
  <c r="C28" i="19"/>
  <c r="W27" i="19"/>
  <c r="S27" i="19"/>
  <c r="O27" i="19"/>
  <c r="K27" i="19"/>
  <c r="G27" i="19"/>
  <c r="C27" i="19"/>
  <c r="W26" i="19"/>
  <c r="S26" i="19"/>
  <c r="O26" i="19"/>
  <c r="K26" i="19"/>
  <c r="G26" i="19"/>
  <c r="C26" i="19"/>
  <c r="W25" i="19"/>
  <c r="S25" i="19"/>
  <c r="O25" i="19"/>
  <c r="K25" i="19"/>
  <c r="G25" i="19"/>
  <c r="C25" i="19"/>
  <c r="W24" i="19"/>
  <c r="S24" i="19"/>
  <c r="O24" i="19"/>
  <c r="K24" i="19"/>
  <c r="G24" i="19"/>
  <c r="C24" i="19"/>
  <c r="W23" i="19"/>
  <c r="S23" i="19"/>
  <c r="O23" i="19"/>
  <c r="K23" i="19"/>
  <c r="G23" i="19"/>
  <c r="C23" i="19"/>
  <c r="W22" i="19"/>
  <c r="S22" i="19"/>
  <c r="O22" i="19"/>
  <c r="K22" i="19"/>
  <c r="G22" i="19"/>
  <c r="C22" i="19"/>
  <c r="W21" i="19"/>
  <c r="S21" i="19"/>
  <c r="O21" i="19"/>
  <c r="K21" i="19"/>
  <c r="G21" i="19"/>
  <c r="C21" i="19"/>
  <c r="W20" i="19"/>
  <c r="S20" i="19"/>
  <c r="O20" i="19"/>
  <c r="K20" i="19"/>
  <c r="G20" i="19"/>
  <c r="C20" i="19"/>
  <c r="W19" i="19"/>
  <c r="S19" i="19"/>
  <c r="O19" i="19"/>
  <c r="K19" i="19"/>
  <c r="G19" i="19"/>
  <c r="C19" i="19"/>
  <c r="W18" i="19"/>
  <c r="S18" i="19"/>
  <c r="O18" i="19"/>
  <c r="K18" i="19"/>
  <c r="G18" i="19"/>
  <c r="C18" i="19"/>
  <c r="W17" i="19"/>
  <c r="S17" i="19"/>
  <c r="O17" i="19"/>
  <c r="K17" i="19"/>
  <c r="G17" i="19"/>
  <c r="C17" i="19"/>
  <c r="W16" i="19"/>
  <c r="S16" i="19"/>
  <c r="O16" i="19"/>
  <c r="K16" i="19"/>
  <c r="G16" i="19"/>
  <c r="C16" i="19"/>
  <c r="W15" i="19"/>
  <c r="S15" i="19"/>
  <c r="O15" i="19"/>
  <c r="K15" i="19"/>
  <c r="G15" i="19"/>
  <c r="C15" i="19"/>
  <c r="W14" i="19"/>
  <c r="S14" i="19"/>
  <c r="O14" i="19"/>
  <c r="K14" i="19"/>
  <c r="G14" i="19"/>
  <c r="C14" i="19"/>
  <c r="W13" i="19"/>
  <c r="S13" i="19"/>
  <c r="O13" i="19"/>
  <c r="K13" i="19"/>
  <c r="G13" i="19"/>
  <c r="C13" i="19"/>
  <c r="W12" i="19"/>
  <c r="S12" i="19"/>
  <c r="O12" i="19"/>
  <c r="K12" i="19"/>
  <c r="G12" i="19"/>
  <c r="C12" i="19"/>
  <c r="W11" i="19"/>
  <c r="S11" i="19"/>
  <c r="O11" i="19"/>
  <c r="K11" i="19"/>
  <c r="G11" i="19"/>
  <c r="C11" i="19"/>
  <c r="W10" i="19"/>
  <c r="S10" i="19"/>
  <c r="O10" i="19"/>
  <c r="K10" i="19"/>
  <c r="G10" i="19"/>
  <c r="C10" i="19"/>
  <c r="W9" i="19"/>
  <c r="S9" i="19"/>
  <c r="O9" i="19"/>
  <c r="K9" i="19"/>
  <c r="G9" i="19"/>
  <c r="C9" i="19"/>
  <c r="W8" i="19"/>
  <c r="S8" i="19"/>
  <c r="O8" i="19"/>
  <c r="K8" i="19"/>
  <c r="G8" i="19"/>
  <c r="C8" i="19"/>
  <c r="W7" i="19"/>
  <c r="S7" i="19"/>
  <c r="O7" i="19"/>
  <c r="K7" i="19"/>
  <c r="G7" i="19"/>
  <c r="C7" i="19"/>
  <c r="W6" i="19"/>
  <c r="S6" i="19"/>
  <c r="O6" i="19"/>
  <c r="K6" i="19"/>
  <c r="G6" i="19"/>
  <c r="C6" i="19"/>
  <c r="W5" i="19"/>
  <c r="S5" i="19"/>
  <c r="O5" i="19"/>
  <c r="K5" i="19"/>
  <c r="G5" i="19"/>
  <c r="C5" i="19"/>
  <c r="W4" i="19"/>
  <c r="S4" i="19"/>
  <c r="O4" i="19"/>
  <c r="K4" i="19"/>
  <c r="G4" i="19"/>
  <c r="C4" i="19"/>
  <c r="K5" i="2"/>
  <c r="D5" i="6" l="1"/>
  <c r="B3" i="20" l="1"/>
  <c r="C55" i="8" l="1"/>
  <c r="C54" i="8"/>
  <c r="I41" i="8"/>
  <c r="C16" i="8"/>
  <c r="C15" i="8"/>
  <c r="B2" i="18"/>
  <c r="C55" i="6"/>
  <c r="D45" i="6"/>
  <c r="D41" i="6"/>
  <c r="Q16" i="6"/>
  <c r="D10" i="6"/>
  <c r="H108" i="9"/>
  <c r="H145" i="9"/>
  <c r="H71" i="9"/>
  <c r="Q71" i="19" l="1"/>
  <c r="M71" i="19"/>
  <c r="I71" i="19"/>
  <c r="E71" i="19"/>
  <c r="E73" i="19"/>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S40" i="2"/>
  <c r="S41" i="2"/>
  <c r="S42" i="2"/>
  <c r="S43" i="2"/>
  <c r="S44" i="2"/>
  <c r="S45" i="2"/>
  <c r="S46" i="2"/>
  <c r="S47" i="2"/>
  <c r="S48" i="2"/>
  <c r="S49" i="2"/>
  <c r="S50" i="2"/>
  <c r="S51" i="2"/>
  <c r="S52" i="2"/>
  <c r="S53" i="2"/>
  <c r="S54" i="2"/>
  <c r="S55" i="2"/>
  <c r="S56" i="2"/>
  <c r="S57" i="2"/>
  <c r="S58" i="2"/>
  <c r="S59" i="2"/>
  <c r="S60" i="2"/>
  <c r="S61" i="2"/>
  <c r="S62" i="2"/>
  <c r="S63" i="2"/>
  <c r="S64" i="2"/>
  <c r="S65" i="2"/>
  <c r="S66"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W39" i="2"/>
  <c r="S39" i="2"/>
  <c r="O39" i="2"/>
  <c r="K39" i="2"/>
  <c r="G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39" i="2"/>
  <c r="H219" i="9" l="1"/>
  <c r="W5"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4" i="2"/>
  <c r="K33" i="2"/>
  <c r="K6" i="2"/>
  <c r="K7" i="2"/>
  <c r="K8" i="2"/>
  <c r="K9" i="2"/>
  <c r="K10" i="2"/>
  <c r="K11" i="2"/>
  <c r="K12" i="2"/>
  <c r="K13" i="2"/>
  <c r="K14" i="2"/>
  <c r="K15" i="2"/>
  <c r="K16" i="2"/>
  <c r="K17" i="2"/>
  <c r="K18" i="2"/>
  <c r="K19" i="2"/>
  <c r="K20" i="2"/>
  <c r="K21" i="2"/>
  <c r="K22" i="2"/>
  <c r="K23" i="2"/>
  <c r="K24" i="2"/>
  <c r="K25" i="2"/>
  <c r="K26" i="2"/>
  <c r="K27" i="2"/>
  <c r="K28" i="2"/>
  <c r="K29" i="2"/>
  <c r="K30" i="2"/>
  <c r="K31" i="2"/>
  <c r="K32" i="2"/>
  <c r="K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4" i="2"/>
  <c r="C16" i="2"/>
  <c r="C17" i="2"/>
  <c r="C18" i="2"/>
  <c r="C19" i="2"/>
  <c r="C20" i="2"/>
  <c r="C21" i="2"/>
  <c r="C22" i="2"/>
  <c r="C23" i="2"/>
  <c r="C24" i="2"/>
  <c r="C25" i="2"/>
  <c r="C26" i="2"/>
  <c r="C27" i="2"/>
  <c r="C28" i="2"/>
  <c r="C29" i="2"/>
  <c r="C30" i="2"/>
  <c r="C31" i="2"/>
  <c r="C32" i="2"/>
  <c r="C33" i="2"/>
  <c r="C5" i="2"/>
  <c r="C6" i="2"/>
  <c r="C7" i="2"/>
  <c r="C8" i="2"/>
  <c r="C9" i="2"/>
  <c r="C10" i="2"/>
  <c r="C11" i="2"/>
  <c r="C12" i="2"/>
  <c r="C13" i="2"/>
  <c r="C14" i="2"/>
  <c r="C15" i="2"/>
  <c r="C4" i="2"/>
  <c r="F86" i="18" l="1"/>
  <c r="F70" i="18"/>
  <c r="F51" i="18"/>
  <c r="F35" i="18"/>
  <c r="F18" i="18"/>
  <c r="H181" i="9"/>
  <c r="H34" i="9" l="1"/>
  <c r="Y71" i="2"/>
  <c r="Q71" i="2"/>
  <c r="M71" i="2"/>
  <c r="I71" i="2"/>
  <c r="E71" i="2"/>
  <c r="Y36" i="2"/>
  <c r="U36" i="2"/>
  <c r="Q36" i="2"/>
  <c r="M36" i="2"/>
  <c r="I36" i="2"/>
  <c r="E36" i="2"/>
  <c r="J93" i="6"/>
  <c r="E73" i="2" l="1"/>
  <c r="U103" i="18"/>
  <c r="U68" i="18"/>
  <c r="U33" i="18"/>
</calcChain>
</file>

<file path=xl/sharedStrings.xml><?xml version="1.0" encoding="utf-8"?>
<sst xmlns="http://schemas.openxmlformats.org/spreadsheetml/2006/main" count="1534" uniqueCount="408">
  <si>
    <t>実施期間</t>
    <rPh sb="0" eb="2">
      <t>ジッシ</t>
    </rPh>
    <rPh sb="2" eb="4">
      <t>キカン</t>
    </rPh>
    <phoneticPr fontId="1"/>
  </si>
  <si>
    <t>月</t>
    <rPh sb="0" eb="1">
      <t>ガツ</t>
    </rPh>
    <phoneticPr fontId="1"/>
  </si>
  <si>
    <t>日</t>
    <rPh sb="0" eb="1">
      <t>ニチ</t>
    </rPh>
    <phoneticPr fontId="1"/>
  </si>
  <si>
    <t>事業内容</t>
    <rPh sb="0" eb="2">
      <t>ジギョウ</t>
    </rPh>
    <rPh sb="2" eb="4">
      <t>ナイヨウ</t>
    </rPh>
    <phoneticPr fontId="1"/>
  </si>
  <si>
    <t>法人名</t>
    <rPh sb="0" eb="2">
      <t>ホウジン</t>
    </rPh>
    <rPh sb="2" eb="3">
      <t>メイ</t>
    </rPh>
    <phoneticPr fontId="1"/>
  </si>
  <si>
    <t>学習支援事業</t>
    <rPh sb="0" eb="2">
      <t>ガクシュウ</t>
    </rPh>
    <rPh sb="2" eb="4">
      <t>シエン</t>
    </rPh>
    <rPh sb="4" eb="6">
      <t>ジギョウ</t>
    </rPh>
    <phoneticPr fontId="1"/>
  </si>
  <si>
    <t>生活支援事業</t>
    <rPh sb="0" eb="2">
      <t>セイカツ</t>
    </rPh>
    <rPh sb="2" eb="4">
      <t>シエン</t>
    </rPh>
    <rPh sb="4" eb="6">
      <t>ジギョウ</t>
    </rPh>
    <phoneticPr fontId="1"/>
  </si>
  <si>
    <t>人</t>
    <rPh sb="0" eb="1">
      <t>ニン</t>
    </rPh>
    <phoneticPr fontId="1"/>
  </si>
  <si>
    <t>４月</t>
    <rPh sb="1" eb="2">
      <t>ガツ</t>
    </rPh>
    <phoneticPr fontId="1"/>
  </si>
  <si>
    <t>５月</t>
  </si>
  <si>
    <t>10月</t>
    <rPh sb="2" eb="3">
      <t>ガツ</t>
    </rPh>
    <phoneticPr fontId="1"/>
  </si>
  <si>
    <t>６月</t>
  </si>
  <si>
    <t>７月</t>
  </si>
  <si>
    <t>８月</t>
  </si>
  <si>
    <t>９月</t>
  </si>
  <si>
    <t>11月</t>
  </si>
  <si>
    <t>12月</t>
  </si>
  <si>
    <t>1月</t>
  </si>
  <si>
    <t>2月</t>
  </si>
  <si>
    <t>3月</t>
  </si>
  <si>
    <t>計</t>
    <rPh sb="0" eb="1">
      <t>ケイ</t>
    </rPh>
    <phoneticPr fontId="1"/>
  </si>
  <si>
    <t>合計</t>
    <rPh sb="0" eb="2">
      <t>ゴウケイ</t>
    </rPh>
    <phoneticPr fontId="1"/>
  </si>
  <si>
    <t>　</t>
    <phoneticPr fontId="1"/>
  </si>
  <si>
    <t>㊞</t>
    <phoneticPr fontId="1"/>
  </si>
  <si>
    <t>記</t>
    <rPh sb="0" eb="1">
      <t>キ</t>
    </rPh>
    <phoneticPr fontId="1"/>
  </si>
  <si>
    <t>円</t>
    <rPh sb="0" eb="1">
      <t>エン</t>
    </rPh>
    <phoneticPr fontId="1"/>
  </si>
  <si>
    <t>法人概況書</t>
    <rPh sb="0" eb="2">
      <t>ホウジン</t>
    </rPh>
    <rPh sb="2" eb="4">
      <t>ガイキョウ</t>
    </rPh>
    <rPh sb="4" eb="5">
      <t>ショ</t>
    </rPh>
    <phoneticPr fontId="1"/>
  </si>
  <si>
    <t>法人・
団体名</t>
    <rPh sb="0" eb="2">
      <t>ホウジン</t>
    </rPh>
    <rPh sb="4" eb="7">
      <t>ダンタイメイ</t>
    </rPh>
    <phoneticPr fontId="1"/>
  </si>
  <si>
    <t>代表者名</t>
    <rPh sb="0" eb="3">
      <t>ダイヒョウシャ</t>
    </rPh>
    <rPh sb="3" eb="4">
      <t>メイ</t>
    </rPh>
    <phoneticPr fontId="1"/>
  </si>
  <si>
    <t>主たる
事務所の所在地</t>
    <rPh sb="0" eb="1">
      <t>シュ</t>
    </rPh>
    <rPh sb="4" eb="7">
      <t>ジムショ</t>
    </rPh>
    <rPh sb="8" eb="11">
      <t>ショザイチ</t>
    </rPh>
    <phoneticPr fontId="1"/>
  </si>
  <si>
    <t>担当者名</t>
    <rPh sb="0" eb="3">
      <t>タントウシャ</t>
    </rPh>
    <rPh sb="3" eb="4">
      <t>メイ</t>
    </rPh>
    <phoneticPr fontId="1"/>
  </si>
  <si>
    <t>電話番号</t>
    <rPh sb="0" eb="2">
      <t>デンワ</t>
    </rPh>
    <rPh sb="2" eb="4">
      <t>バンゴウ</t>
    </rPh>
    <phoneticPr fontId="1"/>
  </si>
  <si>
    <t>設立年月日</t>
    <rPh sb="0" eb="2">
      <t>セツリツ</t>
    </rPh>
    <rPh sb="2" eb="5">
      <t>ネンガッピ</t>
    </rPh>
    <phoneticPr fontId="1"/>
  </si>
  <si>
    <t>職員数</t>
    <rPh sb="0" eb="2">
      <t>ショクイン</t>
    </rPh>
    <rPh sb="2" eb="3">
      <t>スウ</t>
    </rPh>
    <phoneticPr fontId="1"/>
  </si>
  <si>
    <t>活動実績</t>
    <rPh sb="0" eb="2">
      <t>カツドウ</t>
    </rPh>
    <rPh sb="2" eb="4">
      <t>ジッセキ</t>
    </rPh>
    <phoneticPr fontId="1"/>
  </si>
  <si>
    <t>年度</t>
    <rPh sb="0" eb="2">
      <t>ネンド</t>
    </rPh>
    <phoneticPr fontId="1"/>
  </si>
  <si>
    <t>申請者</t>
    <rPh sb="0" eb="3">
      <t>シンセイシャ</t>
    </rPh>
    <phoneticPr fontId="1"/>
  </si>
  <si>
    <t>法人の概況</t>
    <rPh sb="0" eb="2">
      <t>ホウジン</t>
    </rPh>
    <rPh sb="3" eb="5">
      <t>ガイキョウ</t>
    </rPh>
    <phoneticPr fontId="1"/>
  </si>
  <si>
    <r>
      <t xml:space="preserve">事業内容
</t>
    </r>
    <r>
      <rPr>
        <sz val="10"/>
        <color theme="1"/>
        <rFont val="ＭＳ Ｐゴシック"/>
        <family val="3"/>
        <charset val="128"/>
        <scheme val="minor"/>
      </rPr>
      <t>（定款・規約などで定めいる事業）</t>
    </r>
    <rPh sb="0" eb="2">
      <t>ジギョウ</t>
    </rPh>
    <rPh sb="2" eb="4">
      <t>ナイヨウ</t>
    </rPh>
    <rPh sb="6" eb="8">
      <t>テイカン</t>
    </rPh>
    <rPh sb="9" eb="11">
      <t>キヤク</t>
    </rPh>
    <rPh sb="14" eb="15">
      <t>サダ</t>
    </rPh>
    <rPh sb="18" eb="20">
      <t>ジギョウ</t>
    </rPh>
    <phoneticPr fontId="1"/>
  </si>
  <si>
    <t>１　収入の部</t>
    <rPh sb="2" eb="4">
      <t>シュウニュウ</t>
    </rPh>
    <rPh sb="5" eb="6">
      <t>ブ</t>
    </rPh>
    <phoneticPr fontId="1"/>
  </si>
  <si>
    <t>項目</t>
    <rPh sb="0" eb="2">
      <t>コウモク</t>
    </rPh>
    <phoneticPr fontId="1"/>
  </si>
  <si>
    <t>金額</t>
    <rPh sb="0" eb="2">
      <t>キンガク</t>
    </rPh>
    <phoneticPr fontId="1"/>
  </si>
  <si>
    <t>２　支出の部</t>
    <rPh sb="2" eb="4">
      <t>シシュツ</t>
    </rPh>
    <rPh sb="5" eb="6">
      <t>ブ</t>
    </rPh>
    <phoneticPr fontId="1"/>
  </si>
  <si>
    <t>賃金</t>
    <rPh sb="0" eb="2">
      <t>チンギン</t>
    </rPh>
    <phoneticPr fontId="1"/>
  </si>
  <si>
    <t>旅費</t>
    <rPh sb="0" eb="2">
      <t>リョヒ</t>
    </rPh>
    <phoneticPr fontId="1"/>
  </si>
  <si>
    <r>
      <t xml:space="preserve">報償費
</t>
    </r>
    <r>
      <rPr>
        <sz val="10"/>
        <color theme="1"/>
        <rFont val="ＭＳ Ｐゴシック"/>
        <family val="3"/>
        <charset val="128"/>
        <scheme val="minor"/>
      </rPr>
      <t>（謝礼金など）</t>
    </r>
    <rPh sb="0" eb="3">
      <t>ホウショウヒ</t>
    </rPh>
    <rPh sb="5" eb="8">
      <t>シャレイキン</t>
    </rPh>
    <phoneticPr fontId="1"/>
  </si>
  <si>
    <r>
      <t xml:space="preserve">役務費
</t>
    </r>
    <r>
      <rPr>
        <sz val="9"/>
        <color theme="1"/>
        <rFont val="ＭＳ Ｐゴシック"/>
        <family val="3"/>
        <charset val="128"/>
        <scheme val="minor"/>
      </rPr>
      <t>（通信運搬費、保険料）</t>
    </r>
    <rPh sb="0" eb="2">
      <t>エキム</t>
    </rPh>
    <rPh sb="2" eb="3">
      <t>ヒ</t>
    </rPh>
    <rPh sb="5" eb="7">
      <t>ツウシン</t>
    </rPh>
    <rPh sb="7" eb="10">
      <t>ウンパンヒ</t>
    </rPh>
    <rPh sb="11" eb="14">
      <t>ホケンリョウ</t>
    </rPh>
    <phoneticPr fontId="1"/>
  </si>
  <si>
    <r>
      <t>内訳</t>
    </r>
    <r>
      <rPr>
        <sz val="10"/>
        <color theme="1"/>
        <rFont val="ＭＳ Ｐゴシック"/>
        <family val="3"/>
        <charset val="128"/>
        <scheme val="minor"/>
      </rPr>
      <t>（積算単価、数量等を具体的にご記入ください。）</t>
    </r>
    <rPh sb="0" eb="2">
      <t>ウチワケ</t>
    </rPh>
    <rPh sb="3" eb="5">
      <t>セキサン</t>
    </rPh>
    <rPh sb="5" eb="7">
      <t>タンカ</t>
    </rPh>
    <rPh sb="8" eb="10">
      <t>スウリョウ</t>
    </rPh>
    <rPh sb="10" eb="11">
      <t>トウ</t>
    </rPh>
    <rPh sb="12" eb="15">
      <t>グタイテキ</t>
    </rPh>
    <rPh sb="17" eb="19">
      <t>キニュウ</t>
    </rPh>
    <phoneticPr fontId="1"/>
  </si>
  <si>
    <r>
      <t>内訳</t>
    </r>
    <r>
      <rPr>
        <sz val="10"/>
        <color theme="1"/>
        <rFont val="ＭＳ Ｐゴシック"/>
        <family val="3"/>
        <charset val="128"/>
        <scheme val="minor"/>
      </rPr>
      <t>（積算単価、数量等を具体的にご記入ください。）</t>
    </r>
    <rPh sb="0" eb="2">
      <t>ウチワケ</t>
    </rPh>
    <phoneticPr fontId="1"/>
  </si>
  <si>
    <t>１回あたりの実施時間</t>
    <rPh sb="1" eb="2">
      <t>カイ</t>
    </rPh>
    <rPh sb="6" eb="8">
      <t>ジッシ</t>
    </rPh>
    <rPh sb="8" eb="10">
      <t>ジカン</t>
    </rPh>
    <phoneticPr fontId="1"/>
  </si>
  <si>
    <t>＜１日の流れ＞</t>
    <rPh sb="2" eb="3">
      <t>ニチ</t>
    </rPh>
    <rPh sb="4" eb="5">
      <t>ナガ</t>
    </rPh>
    <phoneticPr fontId="1"/>
  </si>
  <si>
    <t>時間帯</t>
    <rPh sb="0" eb="3">
      <t>ジカンタイ</t>
    </rPh>
    <phoneticPr fontId="1"/>
  </si>
  <si>
    <t>事業継続に関する計画及び意向</t>
    <rPh sb="0" eb="2">
      <t>ジギョウ</t>
    </rPh>
    <rPh sb="2" eb="4">
      <t>ケイゾク</t>
    </rPh>
    <rPh sb="5" eb="6">
      <t>カン</t>
    </rPh>
    <rPh sb="8" eb="10">
      <t>ケイカク</t>
    </rPh>
    <rPh sb="10" eb="11">
      <t>オヨ</t>
    </rPh>
    <rPh sb="12" eb="14">
      <t>イコウ</t>
    </rPh>
    <phoneticPr fontId="1"/>
  </si>
  <si>
    <t>＊支出額内訳書を作成し、内訳書から転記してください。</t>
  </si>
  <si>
    <t>様式１－１</t>
    <rPh sb="0" eb="2">
      <t>ヨウシキ</t>
    </rPh>
    <phoneticPr fontId="1"/>
  </si>
  <si>
    <t>　なお、提出書類のすべての記載事項は、事実と相違ないことを誓約します。</t>
    <rPh sb="4" eb="6">
      <t>テイシュツ</t>
    </rPh>
    <rPh sb="6" eb="8">
      <t>ショルイ</t>
    </rPh>
    <rPh sb="13" eb="15">
      <t>キサイ</t>
    </rPh>
    <rPh sb="15" eb="17">
      <t>ジコウ</t>
    </rPh>
    <rPh sb="19" eb="21">
      <t>ジジツ</t>
    </rPh>
    <rPh sb="22" eb="24">
      <t>ソウイ</t>
    </rPh>
    <rPh sb="29" eb="31">
      <t>セイヤク</t>
    </rPh>
    <phoneticPr fontId="1"/>
  </si>
  <si>
    <t>住所または所在地</t>
    <rPh sb="0" eb="2">
      <t>ジュウショ</t>
    </rPh>
    <rPh sb="5" eb="8">
      <t>ショザイチ</t>
    </rPh>
    <phoneticPr fontId="1"/>
  </si>
  <si>
    <t>代表者の職・氏名</t>
    <rPh sb="0" eb="3">
      <t>ダイヒョウシャ</t>
    </rPh>
    <rPh sb="4" eb="5">
      <t>ショク</t>
    </rPh>
    <rPh sb="6" eb="8">
      <t>シメイ</t>
    </rPh>
    <phoneticPr fontId="1"/>
  </si>
  <si>
    <t>団 　　　体　　 　名</t>
    <rPh sb="0" eb="1">
      <t>ダン</t>
    </rPh>
    <rPh sb="5" eb="6">
      <t>カラダ</t>
    </rPh>
    <rPh sb="10" eb="11">
      <t>メイ</t>
    </rPh>
    <phoneticPr fontId="1"/>
  </si>
  <si>
    <t>ふ　　　り　　　が　　　な</t>
    <phoneticPr fontId="1"/>
  </si>
  <si>
    <t>ふ　　　り　　　が　　　な</t>
    <phoneticPr fontId="1"/>
  </si>
  <si>
    <t>印</t>
    <rPh sb="0" eb="1">
      <t>イン</t>
    </rPh>
    <phoneticPr fontId="1"/>
  </si>
  <si>
    <t>　１　受託希望金額</t>
    <rPh sb="3" eb="5">
      <t>ジュタク</t>
    </rPh>
    <rPh sb="5" eb="7">
      <t>キボウ</t>
    </rPh>
    <rPh sb="7" eb="9">
      <t>キンガク</t>
    </rPh>
    <phoneticPr fontId="1"/>
  </si>
  <si>
    <t>（うち消費税及び地方消費税相当額　　　　　　　　　　円）</t>
    <rPh sb="3" eb="6">
      <t>ショウヒゼイ</t>
    </rPh>
    <rPh sb="6" eb="7">
      <t>オヨ</t>
    </rPh>
    <rPh sb="8" eb="10">
      <t>チホウ</t>
    </rPh>
    <rPh sb="10" eb="13">
      <t>ショウヒゼイ</t>
    </rPh>
    <rPh sb="13" eb="15">
      <t>ソウトウ</t>
    </rPh>
    <rPh sb="15" eb="16">
      <t>ガク</t>
    </rPh>
    <rPh sb="26" eb="27">
      <t>エン</t>
    </rPh>
    <phoneticPr fontId="1"/>
  </si>
  <si>
    <t>様式２－２</t>
    <rPh sb="0" eb="2">
      <t>ヨウシキ</t>
    </rPh>
    <phoneticPr fontId="1"/>
  </si>
  <si>
    <t>様式２－３</t>
    <rPh sb="0" eb="2">
      <t>ヨウシキ</t>
    </rPh>
    <phoneticPr fontId="1"/>
  </si>
  <si>
    <t>実施日数</t>
    <rPh sb="0" eb="2">
      <t>ジッシ</t>
    </rPh>
    <rPh sb="2" eb="4">
      <t>ニッスウ</t>
    </rPh>
    <phoneticPr fontId="1"/>
  </si>
  <si>
    <t>実施日</t>
    <rPh sb="0" eb="2">
      <t>ジッシ</t>
    </rPh>
    <phoneticPr fontId="1"/>
  </si>
  <si>
    <t>様式４－１</t>
    <rPh sb="0" eb="2">
      <t>ヨウシキ</t>
    </rPh>
    <phoneticPr fontId="1"/>
  </si>
  <si>
    <t>誓約書</t>
    <rPh sb="0" eb="3">
      <t>セイヤクショ</t>
    </rPh>
    <phoneticPr fontId="1"/>
  </si>
  <si>
    <t>＜親の学び直し事業の流れ＞</t>
    <rPh sb="1" eb="2">
      <t>オヤ</t>
    </rPh>
    <rPh sb="3" eb="4">
      <t>マナ</t>
    </rPh>
    <rPh sb="5" eb="6">
      <t>ナオ</t>
    </rPh>
    <rPh sb="7" eb="9">
      <t>ジギョウ</t>
    </rPh>
    <rPh sb="10" eb="11">
      <t>ナガ</t>
    </rPh>
    <phoneticPr fontId="1"/>
  </si>
  <si>
    <t>様式２－１</t>
    <rPh sb="0" eb="2">
      <t>ヨウシキ</t>
    </rPh>
    <phoneticPr fontId="1"/>
  </si>
  <si>
    <t>※見積書を添付してください。</t>
    <rPh sb="1" eb="3">
      <t>ミツ</t>
    </rPh>
    <rPh sb="3" eb="4">
      <t>ショ</t>
    </rPh>
    <rPh sb="5" eb="7">
      <t>テンプ</t>
    </rPh>
    <phoneticPr fontId="1"/>
  </si>
  <si>
    <t>委託団体の名称</t>
    <rPh sb="0" eb="2">
      <t>イタク</t>
    </rPh>
    <rPh sb="2" eb="4">
      <t>ダンタイ</t>
    </rPh>
    <rPh sb="5" eb="7">
      <t>メイショウ</t>
    </rPh>
    <phoneticPr fontId="1"/>
  </si>
  <si>
    <t>他の団体又は地方公共団体及び公共・公益団体からの委託金、補助金の受領実績</t>
    <rPh sb="0" eb="1">
      <t>タ</t>
    </rPh>
    <rPh sb="2" eb="4">
      <t>ダンタイ</t>
    </rPh>
    <rPh sb="4" eb="5">
      <t>マタ</t>
    </rPh>
    <rPh sb="6" eb="8">
      <t>チホウ</t>
    </rPh>
    <rPh sb="8" eb="10">
      <t>コウキョウ</t>
    </rPh>
    <rPh sb="10" eb="12">
      <t>ダンタイ</t>
    </rPh>
    <rPh sb="12" eb="13">
      <t>オヨ</t>
    </rPh>
    <rPh sb="14" eb="16">
      <t>コウキョウ</t>
    </rPh>
    <rPh sb="17" eb="19">
      <t>コウエキ</t>
    </rPh>
    <rPh sb="19" eb="21">
      <t>ダンタイ</t>
    </rPh>
    <rPh sb="24" eb="26">
      <t>イタク</t>
    </rPh>
    <rPh sb="26" eb="27">
      <t>キン</t>
    </rPh>
    <rPh sb="28" eb="31">
      <t>ホジョキン</t>
    </rPh>
    <rPh sb="32" eb="34">
      <t>ジュリョウ</t>
    </rPh>
    <rPh sb="34" eb="36">
      <t>ジッセキ</t>
    </rPh>
    <phoneticPr fontId="1"/>
  </si>
  <si>
    <t>委託・補助金の名称</t>
    <rPh sb="0" eb="2">
      <t>イタク</t>
    </rPh>
    <rPh sb="3" eb="6">
      <t>ホジョキン</t>
    </rPh>
    <rPh sb="7" eb="9">
      <t>メイショウ</t>
    </rPh>
    <phoneticPr fontId="1"/>
  </si>
  <si>
    <t>金額（千円）</t>
    <rPh sb="0" eb="2">
      <t>キンガク</t>
    </rPh>
    <rPh sb="3" eb="5">
      <t>センエン</t>
    </rPh>
    <phoneticPr fontId="1"/>
  </si>
  <si>
    <t>本委託金</t>
    <rPh sb="0" eb="1">
      <t>ホン</t>
    </rPh>
    <rPh sb="1" eb="3">
      <t>イタク</t>
    </rPh>
    <rPh sb="3" eb="4">
      <t>キン</t>
    </rPh>
    <phoneticPr fontId="1"/>
  </si>
  <si>
    <t>様式４－２</t>
    <rPh sb="0" eb="2">
      <t>ヨウシキ</t>
    </rPh>
    <phoneticPr fontId="1"/>
  </si>
  <si>
    <t>様式１－２</t>
    <rPh sb="0" eb="2">
      <t>ヨウシキ</t>
    </rPh>
    <phoneticPr fontId="1"/>
  </si>
  <si>
    <t>※記入例をご参考ください</t>
    <rPh sb="1" eb="3">
      <t>キニュウ</t>
    </rPh>
    <rPh sb="3" eb="4">
      <t>レイ</t>
    </rPh>
    <rPh sb="6" eb="8">
      <t>サンコウ</t>
    </rPh>
    <phoneticPr fontId="1"/>
  </si>
  <si>
    <t>職員の動き</t>
    <rPh sb="0" eb="2">
      <t>ショクイン</t>
    </rPh>
    <rPh sb="3" eb="4">
      <t>ウゴ</t>
    </rPh>
    <phoneticPr fontId="1"/>
  </si>
  <si>
    <t>様式２－６</t>
    <rPh sb="0" eb="2">
      <t>ヨウシキ</t>
    </rPh>
    <phoneticPr fontId="1"/>
  </si>
  <si>
    <t>受付年月日</t>
    <rPh sb="0" eb="2">
      <t>ウケツケ</t>
    </rPh>
    <rPh sb="2" eb="5">
      <t>ネンガッピ</t>
    </rPh>
    <phoneticPr fontId="23"/>
  </si>
  <si>
    <t>平成　　年　　月　　日　</t>
    <rPh sb="0" eb="2">
      <t>ヘイセイ</t>
    </rPh>
    <rPh sb="4" eb="5">
      <t>ネン</t>
    </rPh>
    <rPh sb="7" eb="8">
      <t>ガッピ</t>
    </rPh>
    <rPh sb="10" eb="11">
      <t>ニチ</t>
    </rPh>
    <phoneticPr fontId="23"/>
  </si>
  <si>
    <t>京都府収入証紙貼付欄</t>
    <rPh sb="0" eb="3">
      <t>キョウトフ</t>
    </rPh>
    <rPh sb="3" eb="5">
      <t>シュウニュウ</t>
    </rPh>
    <rPh sb="5" eb="7">
      <t>ショウシ</t>
    </rPh>
    <rPh sb="7" eb="9">
      <t>テンプ</t>
    </rPh>
    <rPh sb="9" eb="10">
      <t>ラン</t>
    </rPh>
    <phoneticPr fontId="23"/>
  </si>
  <si>
    <t>証明番号</t>
    <rPh sb="0" eb="2">
      <t>ショウメイ</t>
    </rPh>
    <rPh sb="2" eb="4">
      <t>バンゴウ</t>
    </rPh>
    <phoneticPr fontId="23"/>
  </si>
  <si>
    <t>第号</t>
    <rPh sb="0" eb="1">
      <t>ダイ</t>
    </rPh>
    <rPh sb="1" eb="2">
      <t>ゴウ</t>
    </rPh>
    <phoneticPr fontId="23"/>
  </si>
  <si>
    <t>（ここに４００円分を貼ってください）</t>
    <rPh sb="7" eb="8">
      <t>エン</t>
    </rPh>
    <rPh sb="8" eb="9">
      <t>ブン</t>
    </rPh>
    <rPh sb="10" eb="11">
      <t>ハ</t>
    </rPh>
    <phoneticPr fontId="23"/>
  </si>
  <si>
    <t>納  税  証  明  書  交  付  請  求  書</t>
    <rPh sb="0" eb="1">
      <t>オサム</t>
    </rPh>
    <rPh sb="3" eb="4">
      <t>ゼイ</t>
    </rPh>
    <rPh sb="6" eb="7">
      <t>アカシ</t>
    </rPh>
    <rPh sb="9" eb="10">
      <t>メイ</t>
    </rPh>
    <rPh sb="12" eb="13">
      <t>ショ</t>
    </rPh>
    <rPh sb="15" eb="16">
      <t>コウ</t>
    </rPh>
    <rPh sb="18" eb="19">
      <t>ヅケ</t>
    </rPh>
    <rPh sb="21" eb="22">
      <t>ショウ</t>
    </rPh>
    <rPh sb="24" eb="25">
      <t>モトム</t>
    </rPh>
    <rPh sb="27" eb="28">
      <t>ショ</t>
    </rPh>
    <phoneticPr fontId="23"/>
  </si>
  <si>
    <t>使用目的</t>
    <rPh sb="0" eb="2">
      <t>シヨウ</t>
    </rPh>
    <rPh sb="2" eb="4">
      <t>モクテキ</t>
    </rPh>
    <phoneticPr fontId="23"/>
  </si>
  <si>
    <t>証明書請求枚数</t>
    <rPh sb="0" eb="3">
      <t>ショウメイショ</t>
    </rPh>
    <rPh sb="3" eb="5">
      <t>セイキュウ</t>
    </rPh>
    <rPh sb="5" eb="7">
      <t>マイスウ</t>
    </rPh>
    <phoneticPr fontId="23"/>
  </si>
  <si>
    <t>　随意契約締結に係る資格審査のため</t>
    <rPh sb="1" eb="3">
      <t>ずいい</t>
    </rPh>
    <rPh sb="3" eb="5">
      <t>けいやく</t>
    </rPh>
    <rPh sb="5" eb="7">
      <t>ていけつ</t>
    </rPh>
    <rPh sb="8" eb="9">
      <t>かか</t>
    </rPh>
    <rPh sb="10" eb="12">
      <t>しかく</t>
    </rPh>
    <rPh sb="12" eb="14">
      <t>しんさ</t>
    </rPh>
    <phoneticPr fontId="23" type="Hiragana" alignment="distributed"/>
  </si>
  <si>
    <t>１枚</t>
  </si>
  <si>
    <t>提出先</t>
    <rPh sb="0" eb="3">
      <t>テイシュツサキ</t>
    </rPh>
    <phoneticPr fontId="23"/>
  </si>
  <si>
    <t>証明事項</t>
    <rPh sb="0" eb="2">
      <t>ショウメイ</t>
    </rPh>
    <rPh sb="2" eb="4">
      <t>ジコウ</t>
    </rPh>
    <phoneticPr fontId="23"/>
  </si>
  <si>
    <t>　京都府税（個人府民税を除く。）について滞納がないこと。</t>
    <rPh sb="1" eb="3">
      <t>キョウト</t>
    </rPh>
    <rPh sb="3" eb="5">
      <t>フゼイ</t>
    </rPh>
    <rPh sb="6" eb="8">
      <t>コジン</t>
    </rPh>
    <rPh sb="8" eb="11">
      <t>フミンゼイ</t>
    </rPh>
    <rPh sb="12" eb="13">
      <t>ノゾ</t>
    </rPh>
    <rPh sb="20" eb="22">
      <t>タイノウ</t>
    </rPh>
    <phoneticPr fontId="23"/>
  </si>
  <si>
    <t>　上記の事項を証明してください。</t>
    <rPh sb="1" eb="3">
      <t>ジョウキ</t>
    </rPh>
    <rPh sb="4" eb="6">
      <t>ジコウ</t>
    </rPh>
    <rPh sb="7" eb="9">
      <t>ショウメイ</t>
    </rPh>
    <phoneticPr fontId="23"/>
  </si>
  <si>
    <t>　　　　　　　　　　　　　　　　　　　　　　　　　　　　　　　　　　　　　平成　　年　　月　　日</t>
    <rPh sb="37" eb="39">
      <t>ヘイセイ</t>
    </rPh>
    <rPh sb="41" eb="42">
      <t>ネン</t>
    </rPh>
    <rPh sb="44" eb="45">
      <t>ガツ</t>
    </rPh>
    <rPh sb="47" eb="48">
      <t>ニチ</t>
    </rPh>
    <phoneticPr fontId="23"/>
  </si>
  <si>
    <t>　　様</t>
    <rPh sb="2" eb="3">
      <t>サマ</t>
    </rPh>
    <phoneticPr fontId="23"/>
  </si>
  <si>
    <t>所在地又は住所</t>
    <rPh sb="0" eb="3">
      <t>ショザイチ</t>
    </rPh>
    <rPh sb="3" eb="4">
      <t>マタ</t>
    </rPh>
    <rPh sb="5" eb="7">
      <t>ジュウショ</t>
    </rPh>
    <phoneticPr fontId="23"/>
  </si>
  <si>
    <t>商号又は名称</t>
    <rPh sb="0" eb="6">
      <t>ふりがな</t>
    </rPh>
    <phoneticPr fontId="23" type="Hiragana" alignment="distributed"/>
  </si>
  <si>
    <t>代表者の職・氏名</t>
    <rPh sb="0" eb="8">
      <t>ふりがな</t>
    </rPh>
    <phoneticPr fontId="23" type="Hiragana" alignment="distributed"/>
  </si>
  <si>
    <t>印</t>
    <rPh sb="0" eb="1">
      <t>イン</t>
    </rPh>
    <phoneticPr fontId="23"/>
  </si>
  <si>
    <t xml:space="preserve">  請求者が納税者等でないときは、納税者等の委任状を必ず添付してください。</t>
    <rPh sb="2" eb="5">
      <t>せいきゅうしゃ</t>
    </rPh>
    <rPh sb="6" eb="9">
      <t>のうぜいしゃ</t>
    </rPh>
    <rPh sb="9" eb="10">
      <t>とう</t>
    </rPh>
    <rPh sb="17" eb="20">
      <t>のうぜいしゃ</t>
    </rPh>
    <rPh sb="20" eb="21">
      <t>とう</t>
    </rPh>
    <rPh sb="22" eb="25">
      <t>いにんじょう</t>
    </rPh>
    <rPh sb="26" eb="27">
      <t>かなら</t>
    </rPh>
    <rPh sb="28" eb="30">
      <t>てんぷ</t>
    </rPh>
    <phoneticPr fontId="23" type="Hiragana" alignment="distributed"/>
  </si>
  <si>
    <t>　なお、納税者が法人の場合で、支店長・営業所長等が請求者の場合は、委任状は必要ありません。</t>
    <rPh sb="4" eb="7">
      <t>のうぜいしゃ</t>
    </rPh>
    <rPh sb="8" eb="10">
      <t>ほうじん</t>
    </rPh>
    <rPh sb="11" eb="13">
      <t>ばあい</t>
    </rPh>
    <rPh sb="15" eb="18">
      <t>してんちょう</t>
    </rPh>
    <rPh sb="19" eb="21">
      <t>えいぎょう</t>
    </rPh>
    <rPh sb="21" eb="23">
      <t>しょちょう</t>
    </rPh>
    <rPh sb="23" eb="24">
      <t>とう</t>
    </rPh>
    <rPh sb="25" eb="28">
      <t>せいきゅうしゃ</t>
    </rPh>
    <rPh sb="29" eb="31">
      <t>ばあい</t>
    </rPh>
    <rPh sb="33" eb="36">
      <t>いにんじょう</t>
    </rPh>
    <rPh sb="37" eb="39">
      <t>ひつよう</t>
    </rPh>
    <phoneticPr fontId="23" type="Hiragana" alignment="distributed"/>
  </si>
  <si>
    <t>　交付手数料（証明書１枚ごとに４００円）が必要です。</t>
    <rPh sb="1" eb="3">
      <t>こうふ</t>
    </rPh>
    <rPh sb="3" eb="6">
      <t>てすうりょう</t>
    </rPh>
    <rPh sb="7" eb="10">
      <t>しょうめいしょ</t>
    </rPh>
    <rPh sb="11" eb="12">
      <t>まい</t>
    </rPh>
    <rPh sb="18" eb="19">
      <t>えん</t>
    </rPh>
    <rPh sb="21" eb="23">
      <t>ひつよう</t>
    </rPh>
    <phoneticPr fontId="23" type="Hiragana" alignment="distributed"/>
  </si>
  <si>
    <t>※印欄は、請求者において記入してください。</t>
    <rPh sb="1" eb="2">
      <t>シルシ</t>
    </rPh>
    <rPh sb="2" eb="3">
      <t>ラン</t>
    </rPh>
    <rPh sb="5" eb="7">
      <t>セイキュウ</t>
    </rPh>
    <rPh sb="7" eb="8">
      <t>シンセイシャ</t>
    </rPh>
    <rPh sb="12" eb="14">
      <t>キニュウ</t>
    </rPh>
    <phoneticPr fontId="23"/>
  </si>
  <si>
    <t>　　　　　　　　　　　　　　　　　　　　　　　平成　　年　　月　　日</t>
    <rPh sb="23" eb="25">
      <t>ヘイセイ</t>
    </rPh>
    <rPh sb="27" eb="28">
      <t>ネン</t>
    </rPh>
    <rPh sb="30" eb="31">
      <t>ガツ</t>
    </rPh>
    <rPh sb="33" eb="34">
      <t>ニチ</t>
    </rPh>
    <phoneticPr fontId="23"/>
  </si>
  <si>
    <t>　上記のとおり相違ないことを証明します。</t>
    <rPh sb="1" eb="3">
      <t>ジョウキ</t>
    </rPh>
    <rPh sb="7" eb="9">
      <t>ソウイ</t>
    </rPh>
    <rPh sb="14" eb="16">
      <t>ショウメイ</t>
    </rPh>
    <phoneticPr fontId="23"/>
  </si>
  <si>
    <t>備考</t>
    <rPh sb="0" eb="2">
      <t>ビコウ</t>
    </rPh>
    <phoneticPr fontId="23"/>
  </si>
  <si>
    <t>　京都府税（個人府民税を除く。）について滞納がないこと</t>
    <phoneticPr fontId="23"/>
  </si>
  <si>
    <t>　随意契約締結に係る資格審査のため</t>
    <rPh sb="1" eb="3">
      <t>ズイイ</t>
    </rPh>
    <rPh sb="3" eb="5">
      <t>ケイヤク</t>
    </rPh>
    <rPh sb="5" eb="7">
      <t>テイケツ</t>
    </rPh>
    <rPh sb="8" eb="9">
      <t>カカ</t>
    </rPh>
    <rPh sb="10" eb="12">
      <t>シカク</t>
    </rPh>
    <rPh sb="12" eb="14">
      <t>シンサ</t>
    </rPh>
    <phoneticPr fontId="23"/>
  </si>
  <si>
    <t>職・氏名</t>
    <rPh sb="0" eb="1">
      <t>ショク</t>
    </rPh>
    <rPh sb="2" eb="4">
      <t>シメイ</t>
    </rPh>
    <phoneticPr fontId="23"/>
  </si>
  <si>
    <t>代表者の</t>
    <rPh sb="0" eb="3">
      <t>ダイヒョウシャ</t>
    </rPh>
    <phoneticPr fontId="23"/>
  </si>
  <si>
    <t>又は名称</t>
    <rPh sb="0" eb="1">
      <t>マタ</t>
    </rPh>
    <rPh sb="2" eb="4">
      <t>メイショウ</t>
    </rPh>
    <phoneticPr fontId="23"/>
  </si>
  <si>
    <t>商号</t>
    <rPh sb="0" eb="2">
      <t>ショウゴウ</t>
    </rPh>
    <phoneticPr fontId="23"/>
  </si>
  <si>
    <t>又は住所</t>
    <rPh sb="0" eb="1">
      <t>マタ</t>
    </rPh>
    <rPh sb="2" eb="4">
      <t>ジュウショ</t>
    </rPh>
    <phoneticPr fontId="23"/>
  </si>
  <si>
    <t>本店所在地</t>
    <rPh sb="0" eb="2">
      <t>ホンテン</t>
    </rPh>
    <rPh sb="2" eb="5">
      <t>ショザイチ</t>
    </rPh>
    <phoneticPr fontId="23"/>
  </si>
  <si>
    <t>※納税者等</t>
    <rPh sb="1" eb="3">
      <t>ノウゼイ</t>
    </rPh>
    <rPh sb="3" eb="4">
      <t>シャ</t>
    </rPh>
    <rPh sb="4" eb="5">
      <t>トウ</t>
    </rPh>
    <phoneticPr fontId="23"/>
  </si>
  <si>
    <t>府　税　納　税　証　明　書</t>
    <rPh sb="0" eb="1">
      <t>フ</t>
    </rPh>
    <rPh sb="2" eb="3">
      <t>ゼイ</t>
    </rPh>
    <rPh sb="4" eb="5">
      <t>オサム</t>
    </rPh>
    <rPh sb="6" eb="7">
      <t>ゼイ</t>
    </rPh>
    <rPh sb="8" eb="9">
      <t>アカシ</t>
    </rPh>
    <rPh sb="10" eb="11">
      <t>メイ</t>
    </rPh>
    <rPh sb="12" eb="13">
      <t>ショ</t>
    </rPh>
    <phoneticPr fontId="23"/>
  </si>
  <si>
    <t>氏名</t>
    <rPh sb="0" eb="2">
      <t>シメイ</t>
    </rPh>
    <phoneticPr fontId="1"/>
  </si>
  <si>
    <t>役職</t>
    <rPh sb="0" eb="2">
      <t>ヤクショク</t>
    </rPh>
    <phoneticPr fontId="1"/>
  </si>
  <si>
    <t>グループ名</t>
    <rPh sb="4" eb="5">
      <t>メイ</t>
    </rPh>
    <phoneticPr fontId="1"/>
  </si>
  <si>
    <t>経歴</t>
    <rPh sb="0" eb="2">
      <t>ケイレキ</t>
    </rPh>
    <phoneticPr fontId="1"/>
  </si>
  <si>
    <t>管理者</t>
    <rPh sb="0" eb="3">
      <t>カンリシャ</t>
    </rPh>
    <phoneticPr fontId="1"/>
  </si>
  <si>
    <t>支援員</t>
    <rPh sb="0" eb="3">
      <t>シエンイン</t>
    </rPh>
    <phoneticPr fontId="1"/>
  </si>
  <si>
    <t>様式１－３</t>
    <rPh sb="0" eb="2">
      <t>ヨウシキ</t>
    </rPh>
    <phoneticPr fontId="1"/>
  </si>
  <si>
    <t>グループ構成員表</t>
    <rPh sb="4" eb="7">
      <t>コウセイイン</t>
    </rPh>
    <rPh sb="7" eb="8">
      <t>オモテ</t>
    </rPh>
    <phoneticPr fontId="1"/>
  </si>
  <si>
    <t>グループ名</t>
    <rPh sb="4" eb="5">
      <t>メイ</t>
    </rPh>
    <phoneticPr fontId="1"/>
  </si>
  <si>
    <t>（代表となる団体）</t>
    <rPh sb="1" eb="3">
      <t>ダイヒョウ</t>
    </rPh>
    <rPh sb="6" eb="8">
      <t>ダンタイ</t>
    </rPh>
    <phoneticPr fontId="1"/>
  </si>
  <si>
    <t>主たる事務所の所在地</t>
    <rPh sb="0" eb="1">
      <t>シュ</t>
    </rPh>
    <rPh sb="3" eb="6">
      <t>ジムショ</t>
    </rPh>
    <rPh sb="7" eb="10">
      <t>ショザイチ</t>
    </rPh>
    <phoneticPr fontId="1"/>
  </si>
  <si>
    <t>団体の名称</t>
    <rPh sb="0" eb="2">
      <t>ダンタイ</t>
    </rPh>
    <rPh sb="3" eb="5">
      <t>メイショウ</t>
    </rPh>
    <phoneticPr fontId="1"/>
  </si>
  <si>
    <t>代表者の氏名</t>
    <rPh sb="0" eb="3">
      <t>ダイヒョウシャ</t>
    </rPh>
    <rPh sb="4" eb="6">
      <t>シメイ</t>
    </rPh>
    <phoneticPr fontId="1"/>
  </si>
  <si>
    <t>（構成員）</t>
    <rPh sb="1" eb="4">
      <t>コウセイイン</t>
    </rPh>
    <phoneticPr fontId="1"/>
  </si>
  <si>
    <t>連絡先</t>
    <rPh sb="0" eb="3">
      <t>レンラクサキ</t>
    </rPh>
    <phoneticPr fontId="1"/>
  </si>
  <si>
    <t>事業者構成員表</t>
    <rPh sb="0" eb="3">
      <t>ジギョウシャ</t>
    </rPh>
    <rPh sb="3" eb="6">
      <t>コウセイイン</t>
    </rPh>
    <rPh sb="6" eb="7">
      <t>オモテ</t>
    </rPh>
    <phoneticPr fontId="1"/>
  </si>
  <si>
    <t>（様式１－４）</t>
    <rPh sb="1" eb="3">
      <t>ヨウシキ</t>
    </rPh>
    <phoneticPr fontId="1"/>
  </si>
  <si>
    <t>必須</t>
    <rPh sb="0" eb="2">
      <t>ヒッス</t>
    </rPh>
    <phoneticPr fontId="1"/>
  </si>
  <si>
    <t>相談支援事業</t>
    <rPh sb="0" eb="2">
      <t>ソウダン</t>
    </rPh>
    <rPh sb="2" eb="4">
      <t>シエン</t>
    </rPh>
    <rPh sb="4" eb="6">
      <t>ジギョウ</t>
    </rPh>
    <phoneticPr fontId="1"/>
  </si>
  <si>
    <t>交流活動</t>
    <rPh sb="0" eb="2">
      <t>コウリュウ</t>
    </rPh>
    <rPh sb="2" eb="4">
      <t>カツドウ</t>
    </rPh>
    <phoneticPr fontId="1"/>
  </si>
  <si>
    <t>支援員研修</t>
    <rPh sb="0" eb="3">
      <t>シエンイン</t>
    </rPh>
    <rPh sb="3" eb="5">
      <t>ケンシュウ</t>
    </rPh>
    <phoneticPr fontId="1"/>
  </si>
  <si>
    <t>地域連携</t>
    <rPh sb="0" eb="2">
      <t>チイキ</t>
    </rPh>
    <rPh sb="2" eb="4">
      <t>レンケイ</t>
    </rPh>
    <phoneticPr fontId="1"/>
  </si>
  <si>
    <t>その他の活動</t>
    <rPh sb="2" eb="3">
      <t>ホカ</t>
    </rPh>
    <rPh sb="4" eb="6">
      <t>カツドウ</t>
    </rPh>
    <phoneticPr fontId="1"/>
  </si>
  <si>
    <t>事業名</t>
    <rPh sb="0" eb="2">
      <t>ジギョウ</t>
    </rPh>
    <rPh sb="2" eb="3">
      <t>メイ</t>
    </rPh>
    <phoneticPr fontId="1"/>
  </si>
  <si>
    <t>実施可否</t>
    <rPh sb="0" eb="2">
      <t>ジッシ</t>
    </rPh>
    <rPh sb="2" eb="4">
      <t>カヒ</t>
    </rPh>
    <phoneticPr fontId="1"/>
  </si>
  <si>
    <t>参加対象児童数</t>
    <rPh sb="0" eb="2">
      <t>サンカ</t>
    </rPh>
    <rPh sb="2" eb="4">
      <t>タイショウ</t>
    </rPh>
    <rPh sb="4" eb="6">
      <t>ジドウ</t>
    </rPh>
    <rPh sb="6" eb="7">
      <t>スウ</t>
    </rPh>
    <phoneticPr fontId="1"/>
  </si>
  <si>
    <t>＜事業内容詳細＞</t>
    <rPh sb="1" eb="3">
      <t>ジギョウ</t>
    </rPh>
    <rPh sb="3" eb="5">
      <t>ナイヨウ</t>
    </rPh>
    <rPh sb="5" eb="7">
      <t>ショウサイ</t>
    </rPh>
    <phoneticPr fontId="1"/>
  </si>
  <si>
    <t>支
援
内
容</t>
    <rPh sb="0" eb="1">
      <t>シ</t>
    </rPh>
    <rPh sb="2" eb="3">
      <t>オン</t>
    </rPh>
    <rPh sb="4" eb="5">
      <t>ナイ</t>
    </rPh>
    <rPh sb="6" eb="7">
      <t>カタチ</t>
    </rPh>
    <phoneticPr fontId="1"/>
  </si>
  <si>
    <t>支
援
体
制</t>
    <rPh sb="0" eb="1">
      <t>シ</t>
    </rPh>
    <rPh sb="2" eb="3">
      <t>オン</t>
    </rPh>
    <rPh sb="4" eb="5">
      <t>カラダ</t>
    </rPh>
    <rPh sb="6" eb="7">
      <t>セイ</t>
    </rPh>
    <phoneticPr fontId="1"/>
  </si>
  <si>
    <t>生活支援事業においてどのように支援を行うのか</t>
    <rPh sb="0" eb="2">
      <t>セイカツ</t>
    </rPh>
    <rPh sb="2" eb="4">
      <t>シエン</t>
    </rPh>
    <rPh sb="4" eb="6">
      <t>ジギョウ</t>
    </rPh>
    <rPh sb="15" eb="17">
      <t>シエン</t>
    </rPh>
    <rPh sb="18" eb="19">
      <t>オコナ</t>
    </rPh>
    <phoneticPr fontId="1"/>
  </si>
  <si>
    <t>学習支援事業においてどのように支援を行うのか</t>
    <rPh sb="0" eb="2">
      <t>ガクシュウ</t>
    </rPh>
    <rPh sb="2" eb="4">
      <t>シエン</t>
    </rPh>
    <rPh sb="4" eb="6">
      <t>ジギョウ</t>
    </rPh>
    <rPh sb="15" eb="17">
      <t>シエン</t>
    </rPh>
    <rPh sb="18" eb="19">
      <t>オコナ</t>
    </rPh>
    <phoneticPr fontId="1"/>
  </si>
  <si>
    <t>その他
相談事業</t>
    <rPh sb="2" eb="3">
      <t>ホカ</t>
    </rPh>
    <rPh sb="4" eb="6">
      <t>ソウダン</t>
    </rPh>
    <rPh sb="6" eb="8">
      <t>ジギョウ</t>
    </rPh>
    <phoneticPr fontId="1"/>
  </si>
  <si>
    <t>相談支援事業においてどのように支援を行うのか</t>
    <rPh sb="0" eb="2">
      <t>ソウダン</t>
    </rPh>
    <rPh sb="2" eb="4">
      <t>シエン</t>
    </rPh>
    <rPh sb="4" eb="6">
      <t>ジギョウ</t>
    </rPh>
    <rPh sb="15" eb="17">
      <t>シエン</t>
    </rPh>
    <rPh sb="18" eb="19">
      <t>オコナ</t>
    </rPh>
    <phoneticPr fontId="1"/>
  </si>
  <si>
    <t>具体的な相談支援内容詳細</t>
    <rPh sb="0" eb="3">
      <t>グタイテキ</t>
    </rPh>
    <rPh sb="4" eb="6">
      <t>ソウダン</t>
    </rPh>
    <rPh sb="6" eb="8">
      <t>シエン</t>
    </rPh>
    <rPh sb="8" eb="10">
      <t>ナイヨウ</t>
    </rPh>
    <rPh sb="10" eb="12">
      <t>ショウサイ</t>
    </rPh>
    <phoneticPr fontId="1"/>
  </si>
  <si>
    <t>交流活動支援事業</t>
    <rPh sb="0" eb="2">
      <t>コウリュウ</t>
    </rPh>
    <rPh sb="2" eb="4">
      <t>カツドウ</t>
    </rPh>
    <rPh sb="4" eb="6">
      <t>シエン</t>
    </rPh>
    <rPh sb="6" eb="8">
      <t>ジギョウ</t>
    </rPh>
    <phoneticPr fontId="1"/>
  </si>
  <si>
    <t>実施予定日</t>
    <rPh sb="0" eb="2">
      <t>ジッシ</t>
    </rPh>
    <rPh sb="2" eb="5">
      <t>ヨテイビ</t>
    </rPh>
    <phoneticPr fontId="1"/>
  </si>
  <si>
    <t>活動内容</t>
    <rPh sb="0" eb="2">
      <t>カツドウ</t>
    </rPh>
    <rPh sb="2" eb="4">
      <t>ナイヨウ</t>
    </rPh>
    <phoneticPr fontId="1"/>
  </si>
  <si>
    <t>交流支援事業においてどのように支援を行うのか</t>
    <rPh sb="0" eb="2">
      <t>コウリュウ</t>
    </rPh>
    <rPh sb="2" eb="4">
      <t>シエン</t>
    </rPh>
    <rPh sb="4" eb="6">
      <t>ジギョウ</t>
    </rPh>
    <rPh sb="15" eb="17">
      <t>シエン</t>
    </rPh>
    <rPh sb="18" eb="19">
      <t>オコナ</t>
    </rPh>
    <phoneticPr fontId="1"/>
  </si>
  <si>
    <t>実施回数</t>
    <rPh sb="0" eb="2">
      <t>ジッシ</t>
    </rPh>
    <rPh sb="2" eb="4">
      <t>カイスウ</t>
    </rPh>
    <phoneticPr fontId="1"/>
  </si>
  <si>
    <t>研
修
形態</t>
    <rPh sb="4" eb="6">
      <t>ケイタイ</t>
    </rPh>
    <phoneticPr fontId="1"/>
  </si>
  <si>
    <t>その他の活動</t>
    <rPh sb="2" eb="3">
      <t>タ</t>
    </rPh>
    <rPh sb="4" eb="6">
      <t>カツドウ</t>
    </rPh>
    <phoneticPr fontId="1"/>
  </si>
  <si>
    <t>その他の活動の具体的内容詳細</t>
    <rPh sb="2" eb="3">
      <t>ホカ</t>
    </rPh>
    <rPh sb="4" eb="6">
      <t>カツドウ</t>
    </rPh>
    <rPh sb="7" eb="10">
      <t>グタイテキ</t>
    </rPh>
    <rPh sb="10" eb="12">
      <t>ナイヨウ</t>
    </rPh>
    <rPh sb="12" eb="14">
      <t>ショウサイ</t>
    </rPh>
    <phoneticPr fontId="1"/>
  </si>
  <si>
    <t>法人名
（自動入力）</t>
    <rPh sb="0" eb="2">
      <t>ホウジン</t>
    </rPh>
    <rPh sb="2" eb="3">
      <t>メイ</t>
    </rPh>
    <rPh sb="5" eb="7">
      <t>ジドウ</t>
    </rPh>
    <rPh sb="7" eb="9">
      <t>ニュウリョク</t>
    </rPh>
    <phoneticPr fontId="1"/>
  </si>
  <si>
    <t>円）</t>
    <rPh sb="0" eb="1">
      <t>エン</t>
    </rPh>
    <phoneticPr fontId="1"/>
  </si>
  <si>
    <t>　　年　月　日～　　年　月　日</t>
    <rPh sb="2" eb="3">
      <t>ネン</t>
    </rPh>
    <rPh sb="4" eb="5">
      <t>ガツ</t>
    </rPh>
    <rPh sb="6" eb="7">
      <t>ニチ</t>
    </rPh>
    <phoneticPr fontId="1"/>
  </si>
  <si>
    <t>申込業務内容</t>
    <rPh sb="0" eb="2">
      <t>モウシコミ</t>
    </rPh>
    <rPh sb="2" eb="4">
      <t>ギョウム</t>
    </rPh>
    <rPh sb="4" eb="6">
      <t>ナイヨウ</t>
    </rPh>
    <phoneticPr fontId="1"/>
  </si>
  <si>
    <t>コーディネーター</t>
    <phoneticPr fontId="1"/>
  </si>
  <si>
    <t>（提案者）</t>
    <rPh sb="1" eb="4">
      <t>テイアンシャ</t>
    </rPh>
    <phoneticPr fontId="1"/>
  </si>
  <si>
    <t>※提案する事業にチェックを入れてください。</t>
    <rPh sb="1" eb="3">
      <t>テイアン</t>
    </rPh>
    <rPh sb="5" eb="7">
      <t>ジギョウ</t>
    </rPh>
    <rPh sb="13" eb="14">
      <t>イ</t>
    </rPh>
    <phoneticPr fontId="1"/>
  </si>
  <si>
    <t>コーディネーター氏名
（自動入力）</t>
    <rPh sb="8" eb="10">
      <t>シメイ</t>
    </rPh>
    <phoneticPr fontId="1"/>
  </si>
  <si>
    <t>管理者氏名
（自動入力）</t>
    <rPh sb="0" eb="3">
      <t>カンリシャ</t>
    </rPh>
    <rPh sb="3" eb="5">
      <t>シメイ</t>
    </rPh>
    <phoneticPr fontId="1"/>
  </si>
  <si>
    <t>様式１－３（追加様式）</t>
    <rPh sb="0" eb="2">
      <t>ヨウシキ</t>
    </rPh>
    <rPh sb="6" eb="8">
      <t>ツイカ</t>
    </rPh>
    <rPh sb="8" eb="10">
      <t>ヨウシキ</t>
    </rPh>
    <phoneticPr fontId="1"/>
  </si>
  <si>
    <t>支援員氏名
（自動入力）</t>
    <rPh sb="0" eb="3">
      <t>シエンイン</t>
    </rPh>
    <rPh sb="3" eb="5">
      <t>シメイ</t>
    </rPh>
    <phoneticPr fontId="1"/>
  </si>
  <si>
    <r>
      <t xml:space="preserve">連携機関
</t>
    </r>
    <r>
      <rPr>
        <sz val="9"/>
        <color theme="1"/>
        <rFont val="ＭＳ Ｐゴシック"/>
        <family val="3"/>
        <charset val="128"/>
        <scheme val="minor"/>
      </rPr>
      <t>※該当する連携機関に✓をつけてください。</t>
    </r>
    <rPh sb="0" eb="2">
      <t>レンケイ</t>
    </rPh>
    <rPh sb="2" eb="4">
      <t>キカン</t>
    </rPh>
    <rPh sb="6" eb="8">
      <t>ガイトウ</t>
    </rPh>
    <rPh sb="10" eb="12">
      <t>レンケイ</t>
    </rPh>
    <rPh sb="12" eb="14">
      <t>キカン</t>
    </rPh>
    <phoneticPr fontId="1"/>
  </si>
  <si>
    <t>その他連携機関
（「その他」にチェックを入れた場合にご記入ください）</t>
    <rPh sb="2" eb="3">
      <t>ホカ</t>
    </rPh>
    <rPh sb="3" eb="5">
      <t>レンケイ</t>
    </rPh>
    <rPh sb="5" eb="7">
      <t>キカン</t>
    </rPh>
    <rPh sb="12" eb="13">
      <t>ホカ</t>
    </rPh>
    <rPh sb="20" eb="21">
      <t>イ</t>
    </rPh>
    <rPh sb="23" eb="25">
      <t>バアイ</t>
    </rPh>
    <rPh sb="27" eb="29">
      <t>キニュウ</t>
    </rPh>
    <phoneticPr fontId="1"/>
  </si>
  <si>
    <t>実施場所名と
具体的な住所</t>
    <rPh sb="0" eb="2">
      <t>ジッシ</t>
    </rPh>
    <rPh sb="2" eb="4">
      <t>バショ</t>
    </rPh>
    <rPh sb="4" eb="5">
      <t>メイ</t>
    </rPh>
    <phoneticPr fontId="1"/>
  </si>
  <si>
    <t>コーディネーター
（自動入力）</t>
    <rPh sb="10" eb="12">
      <t>ジドウ</t>
    </rPh>
    <rPh sb="12" eb="14">
      <t>ニュウリョク</t>
    </rPh>
    <phoneticPr fontId="1"/>
  </si>
  <si>
    <t>管理者
（自動入力）</t>
    <rPh sb="0" eb="3">
      <t>カンリシャ</t>
    </rPh>
    <rPh sb="5" eb="7">
      <t>ジドウ</t>
    </rPh>
    <rPh sb="7" eb="9">
      <t>ニュウリョク</t>
    </rPh>
    <phoneticPr fontId="1"/>
  </si>
  <si>
    <t>時間</t>
    <rPh sb="0" eb="2">
      <t>ジカン</t>
    </rPh>
    <phoneticPr fontId="1"/>
  </si>
  <si>
    <t>回</t>
    <rPh sb="0" eb="1">
      <t>カイ</t>
    </rPh>
    <phoneticPr fontId="1"/>
  </si>
  <si>
    <t>※状況によって実施状況に変動があり得る</t>
    <phoneticPr fontId="1"/>
  </si>
  <si>
    <t>支援員氏名</t>
    <rPh sb="0" eb="3">
      <t>シエンイン</t>
    </rPh>
    <rPh sb="3" eb="5">
      <t>シメイ</t>
    </rPh>
    <phoneticPr fontId="1"/>
  </si>
  <si>
    <t>　住所または所在地</t>
    <phoneticPr fontId="1"/>
  </si>
  <si>
    <t>　団　体　名　</t>
    <rPh sb="1" eb="2">
      <t>ダン</t>
    </rPh>
    <rPh sb="3" eb="4">
      <t>カラダ</t>
    </rPh>
    <rPh sb="5" eb="6">
      <t>メイ</t>
    </rPh>
    <phoneticPr fontId="1"/>
  </si>
  <si>
    <t>　代表者の職・氏名</t>
    <rPh sb="1" eb="2">
      <t>ダイ</t>
    </rPh>
    <rPh sb="2" eb="3">
      <t>オモテ</t>
    </rPh>
    <rPh sb="3" eb="4">
      <t>モノ</t>
    </rPh>
    <rPh sb="5" eb="6">
      <t>ショク</t>
    </rPh>
    <rPh sb="7" eb="8">
      <t>シ</t>
    </rPh>
    <rPh sb="8" eb="9">
      <t>メイ</t>
    </rPh>
    <phoneticPr fontId="1"/>
  </si>
  <si>
    <t>（構成団体）</t>
    <phoneticPr fontId="1"/>
  </si>
  <si>
    <t>（代表団体）</t>
    <rPh sb="3" eb="5">
      <t>ダンタイ</t>
    </rPh>
    <phoneticPr fontId="1"/>
  </si>
  <si>
    <t>連携機関
※該当する連携機関に✓をつけてください。</t>
    <rPh sb="0" eb="2">
      <t>レンケイ</t>
    </rPh>
    <rPh sb="2" eb="4">
      <t>キカン</t>
    </rPh>
    <phoneticPr fontId="1"/>
  </si>
  <si>
    <t>実施場所名と
具体的な住所</t>
    <rPh sb="0" eb="2">
      <t>ジッシ</t>
    </rPh>
    <rPh sb="2" eb="4">
      <t>バショ</t>
    </rPh>
    <rPh sb="4" eb="5">
      <t>メイ</t>
    </rPh>
    <rPh sb="7" eb="10">
      <t>グタイテキ</t>
    </rPh>
    <rPh sb="11" eb="13">
      <t>ジュウショ</t>
    </rPh>
    <phoneticPr fontId="1"/>
  </si>
  <si>
    <t>資質向上支援事業</t>
    <rPh sb="0" eb="2">
      <t>シシツ</t>
    </rPh>
    <rPh sb="2" eb="4">
      <t>コウジョウ</t>
    </rPh>
    <rPh sb="4" eb="6">
      <t>シエン</t>
    </rPh>
    <rPh sb="6" eb="8">
      <t>ジギョウ</t>
    </rPh>
    <phoneticPr fontId="1"/>
  </si>
  <si>
    <t>学び直し支援事業</t>
    <rPh sb="0" eb="1">
      <t>マナ</t>
    </rPh>
    <rPh sb="2" eb="3">
      <t>ナオ</t>
    </rPh>
    <rPh sb="4" eb="6">
      <t>シエン</t>
    </rPh>
    <rPh sb="6" eb="8">
      <t>ジギョウ</t>
    </rPh>
    <phoneticPr fontId="1"/>
  </si>
  <si>
    <t>相談支援事業においてどのように支援を行うのか、手法・役割</t>
    <rPh sb="0" eb="2">
      <t>ソウダン</t>
    </rPh>
    <rPh sb="2" eb="4">
      <t>シエン</t>
    </rPh>
    <rPh sb="4" eb="6">
      <t>ジギョウ</t>
    </rPh>
    <rPh sb="15" eb="17">
      <t>シエン</t>
    </rPh>
    <rPh sb="18" eb="19">
      <t>オコナ</t>
    </rPh>
    <rPh sb="23" eb="25">
      <t>シュホウ</t>
    </rPh>
    <rPh sb="26" eb="28">
      <t>ヤクワリ</t>
    </rPh>
    <phoneticPr fontId="1"/>
  </si>
  <si>
    <t>助言、指導、
情報提供の方法</t>
    <rPh sb="0" eb="2">
      <t>ジョゲン</t>
    </rPh>
    <rPh sb="3" eb="5">
      <t>シドウ</t>
    </rPh>
    <rPh sb="7" eb="9">
      <t>ジョウホウ</t>
    </rPh>
    <rPh sb="9" eb="11">
      <t>テイキョウ</t>
    </rPh>
    <rPh sb="12" eb="14">
      <t>ホウホウ</t>
    </rPh>
    <phoneticPr fontId="1"/>
  </si>
  <si>
    <t>講習会の実施</t>
    <rPh sb="0" eb="3">
      <t>コウシュウカイ</t>
    </rPh>
    <rPh sb="4" eb="6">
      <t>ジッシ</t>
    </rPh>
    <phoneticPr fontId="1"/>
  </si>
  <si>
    <t>事
業
内
容</t>
    <rPh sb="0" eb="1">
      <t>コト</t>
    </rPh>
    <rPh sb="2" eb="3">
      <t>ナリ</t>
    </rPh>
    <rPh sb="4" eb="5">
      <t>ナイ</t>
    </rPh>
    <rPh sb="6" eb="7">
      <t>カタチ</t>
    </rPh>
    <phoneticPr fontId="1"/>
  </si>
  <si>
    <t>資質向上支援事業においてどのように支援を行うのか、手法・役割</t>
    <rPh sb="0" eb="2">
      <t>シシツ</t>
    </rPh>
    <rPh sb="2" eb="4">
      <t>コウジョウ</t>
    </rPh>
    <rPh sb="4" eb="6">
      <t>シエン</t>
    </rPh>
    <rPh sb="6" eb="8">
      <t>ジギョウ</t>
    </rPh>
    <rPh sb="17" eb="19">
      <t>シエン</t>
    </rPh>
    <rPh sb="20" eb="21">
      <t>オコナ</t>
    </rPh>
    <rPh sb="25" eb="27">
      <t>シュホウ</t>
    </rPh>
    <rPh sb="28" eb="30">
      <t>ヤクワリ</t>
    </rPh>
    <phoneticPr fontId="1"/>
  </si>
  <si>
    <t>具体的な
支援内容詳細</t>
    <rPh sb="0" eb="3">
      <t>グタイテキ</t>
    </rPh>
    <rPh sb="5" eb="7">
      <t>シエン</t>
    </rPh>
    <rPh sb="7" eb="9">
      <t>ナイヨウ</t>
    </rPh>
    <rPh sb="9" eb="11">
      <t>ショウサイ</t>
    </rPh>
    <phoneticPr fontId="1"/>
  </si>
  <si>
    <t>学び直し支援事業においてどのように支援を行うのか、手法・役割</t>
    <rPh sb="0" eb="1">
      <t>マナ</t>
    </rPh>
    <rPh sb="2" eb="3">
      <t>ナオ</t>
    </rPh>
    <rPh sb="4" eb="6">
      <t>シエン</t>
    </rPh>
    <rPh sb="6" eb="8">
      <t>ジギョウ</t>
    </rPh>
    <rPh sb="17" eb="19">
      <t>シエン</t>
    </rPh>
    <rPh sb="20" eb="21">
      <t>オコナ</t>
    </rPh>
    <rPh sb="25" eb="27">
      <t>シュホウ</t>
    </rPh>
    <rPh sb="28" eb="30">
      <t>ヤクワリ</t>
    </rPh>
    <phoneticPr fontId="1"/>
  </si>
  <si>
    <t>1回あたりの実施時間</t>
    <rPh sb="1" eb="2">
      <t>カイ</t>
    </rPh>
    <rPh sb="6" eb="8">
      <t>ジッシ</t>
    </rPh>
    <rPh sb="8" eb="10">
      <t>ジカン</t>
    </rPh>
    <phoneticPr fontId="1"/>
  </si>
  <si>
    <t>参加者数</t>
    <rPh sb="0" eb="4">
      <t>サンカシャスウ</t>
    </rPh>
    <phoneticPr fontId="1"/>
  </si>
  <si>
    <t>その他
支援内容</t>
    <rPh sb="2" eb="3">
      <t>ホカ</t>
    </rPh>
    <rPh sb="4" eb="6">
      <t>シエン</t>
    </rPh>
    <rPh sb="6" eb="8">
      <t>ナイヨウ</t>
    </rPh>
    <phoneticPr fontId="1"/>
  </si>
  <si>
    <t>様式５</t>
    <rPh sb="0" eb="2">
      <t>ヨウシキ</t>
    </rPh>
    <phoneticPr fontId="1"/>
  </si>
  <si>
    <t>　人</t>
  </si>
  <si>
    <t>ありの場合は、下欄にご記入ください。
書ききれない場合は、別紙（任意様式）を作成し、添付してください。</t>
    <rPh sb="3" eb="5">
      <t>バアイ</t>
    </rPh>
    <rPh sb="7" eb="9">
      <t>カラン</t>
    </rPh>
    <rPh sb="11" eb="13">
      <t>キニュウ</t>
    </rPh>
    <rPh sb="19" eb="20">
      <t>カ</t>
    </rPh>
    <rPh sb="25" eb="27">
      <t>バアイ</t>
    </rPh>
    <rPh sb="29" eb="31">
      <t>ベッシ</t>
    </rPh>
    <rPh sb="32" eb="34">
      <t>ニンイ</t>
    </rPh>
    <rPh sb="34" eb="36">
      <t>ヨウシキ</t>
    </rPh>
    <rPh sb="38" eb="40">
      <t>サクセイ</t>
    </rPh>
    <rPh sb="42" eb="44">
      <t>テンプ</t>
    </rPh>
    <phoneticPr fontId="1"/>
  </si>
  <si>
    <t>グループ名
（自動入力）</t>
    <rPh sb="4" eb="5">
      <t>メイ</t>
    </rPh>
    <rPh sb="7" eb="9">
      <t>ジドウ</t>
    </rPh>
    <rPh sb="9" eb="11">
      <t>ニュウリョク</t>
    </rPh>
    <phoneticPr fontId="1"/>
  </si>
  <si>
    <t>（自動入力）</t>
    <rPh sb="1" eb="3">
      <t>ジドウ</t>
    </rPh>
    <rPh sb="3" eb="5">
      <t>ニュウリョク</t>
    </rPh>
    <phoneticPr fontId="1"/>
  </si>
  <si>
    <t>チェックをつけた研修形態について、具体的な開催方法など、詳細を記入してください</t>
    <rPh sb="8" eb="10">
      <t>ケンシュウ</t>
    </rPh>
    <rPh sb="10" eb="12">
      <t>ケイタイ</t>
    </rPh>
    <rPh sb="21" eb="23">
      <t>カイサイ</t>
    </rPh>
    <rPh sb="23" eb="25">
      <t>ホウホウ</t>
    </rPh>
    <phoneticPr fontId="1"/>
  </si>
  <si>
    <t>団体名</t>
    <rPh sb="0" eb="2">
      <t>ダンタイ</t>
    </rPh>
    <rPh sb="2" eb="3">
      <t>メイ</t>
    </rPh>
    <phoneticPr fontId="1"/>
  </si>
  <si>
    <t>団体名</t>
    <rPh sb="0" eb="3">
      <t>ダンタイメイ</t>
    </rPh>
    <phoneticPr fontId="1"/>
  </si>
  <si>
    <t>チェックをつけた項目について、具体的な地域連携内容をご記入ください</t>
    <rPh sb="8" eb="10">
      <t>コウモク</t>
    </rPh>
    <rPh sb="15" eb="18">
      <t>グタイテキ</t>
    </rPh>
    <rPh sb="19" eb="21">
      <t>チイキ</t>
    </rPh>
    <rPh sb="21" eb="23">
      <t>レンケイ</t>
    </rPh>
    <rPh sb="23" eb="25">
      <t>ナイヨウ</t>
    </rPh>
    <rPh sb="27" eb="29">
      <t>キニュウ</t>
    </rPh>
    <phoneticPr fontId="1"/>
  </si>
  <si>
    <t>様式２－４事業実施予定表（２）親の学び直し　にご記入ください</t>
    <rPh sb="0" eb="2">
      <t>ヨウシキ</t>
    </rPh>
    <rPh sb="24" eb="26">
      <t>キニュウ</t>
    </rPh>
    <phoneticPr fontId="1"/>
  </si>
  <si>
    <t>自動入力</t>
    <rPh sb="0" eb="2">
      <t>ジドウ</t>
    </rPh>
    <rPh sb="2" eb="4">
      <t>ニュウリョク</t>
    </rPh>
    <phoneticPr fontId="1"/>
  </si>
  <si>
    <r>
      <t xml:space="preserve">需用費
</t>
    </r>
    <r>
      <rPr>
        <sz val="10"/>
        <color theme="1"/>
        <rFont val="ＭＳ Ｐゴシック"/>
        <family val="3"/>
        <charset val="128"/>
        <scheme val="minor"/>
      </rPr>
      <t>（食材費、消耗品費）</t>
    </r>
    <rPh sb="0" eb="3">
      <t>ジュヨウヒ</t>
    </rPh>
    <rPh sb="5" eb="7">
      <t>ショクザイ</t>
    </rPh>
    <rPh sb="7" eb="8">
      <t>ヒ</t>
    </rPh>
    <rPh sb="9" eb="12">
      <t>ショウモウヒン</t>
    </rPh>
    <rPh sb="12" eb="13">
      <t>ヒ</t>
    </rPh>
    <phoneticPr fontId="1"/>
  </si>
  <si>
    <t>　京都府知事</t>
    <rPh sb="1" eb="3">
      <t>キョウト</t>
    </rPh>
    <rPh sb="3" eb="6">
      <t>フチジ</t>
    </rPh>
    <phoneticPr fontId="23"/>
  </si>
  <si>
    <t>様式２－４事業実施予定表（１）こどもの居場所　に記入のとおり</t>
    <rPh sb="0" eb="2">
      <t>ヨウシキ</t>
    </rPh>
    <rPh sb="24" eb="26">
      <t>キニュウ</t>
    </rPh>
    <phoneticPr fontId="1"/>
  </si>
  <si>
    <t>月</t>
    <phoneticPr fontId="1"/>
  </si>
  <si>
    <t>日</t>
    <phoneticPr fontId="1"/>
  </si>
  <si>
    <t xml:space="preserve"> 主たる 事務所 の</t>
    <rPh sb="1" eb="2">
      <t>シュ</t>
    </rPh>
    <rPh sb="5" eb="7">
      <t>ジム</t>
    </rPh>
    <rPh sb="7" eb="8">
      <t>ショ</t>
    </rPh>
    <phoneticPr fontId="1"/>
  </si>
  <si>
    <t>住所または所在地</t>
  </si>
  <si>
    <t>　 主たる 事務所 の</t>
    <rPh sb="2" eb="3">
      <t>シュ</t>
    </rPh>
    <rPh sb="6" eb="8">
      <t>ジム</t>
    </rPh>
    <rPh sb="8" eb="9">
      <t>ショ</t>
    </rPh>
    <phoneticPr fontId="1"/>
  </si>
  <si>
    <t>　住所または所在地</t>
    <phoneticPr fontId="1"/>
  </si>
  <si>
    <t>　ふ　　　り　　　が　　　な</t>
    <phoneticPr fontId="1"/>
  </si>
  <si>
    <t>　団 　　　体　　 　名</t>
    <rPh sb="1" eb="2">
      <t>ダン</t>
    </rPh>
    <rPh sb="6" eb="7">
      <t>カラダ</t>
    </rPh>
    <rPh sb="11" eb="12">
      <t>メイ</t>
    </rPh>
    <phoneticPr fontId="1"/>
  </si>
  <si>
    <t>　ふ　　　り　　　が　　　な</t>
    <phoneticPr fontId="1"/>
  </si>
  <si>
    <t>　代表者の職・氏名</t>
    <rPh sb="1" eb="4">
      <t>ダイヒョウシャ</t>
    </rPh>
    <rPh sb="5" eb="6">
      <t>ショク</t>
    </rPh>
    <rPh sb="7" eb="9">
      <t>シメイ</t>
    </rPh>
    <phoneticPr fontId="1"/>
  </si>
  <si>
    <t>㊞</t>
  </si>
  <si>
    <t>（構成団体）</t>
    <rPh sb="1" eb="3">
      <t>コウセイ</t>
    </rPh>
    <rPh sb="3" eb="5">
      <t>ダンタイ</t>
    </rPh>
    <phoneticPr fontId="1"/>
  </si>
  <si>
    <t>　住所または所在地</t>
    <phoneticPr fontId="1"/>
  </si>
  <si>
    <t>（時系列・箇条書きで簡潔にご記入ください。）</t>
    <rPh sb="10" eb="12">
      <t>カンケツ</t>
    </rPh>
    <phoneticPr fontId="1"/>
  </si>
  <si>
    <t>税抜計（自動算出）</t>
    <rPh sb="0" eb="2">
      <t>ゼイヌキ</t>
    </rPh>
    <rPh sb="2" eb="3">
      <t>ケイ</t>
    </rPh>
    <rPh sb="4" eb="6">
      <t>ジドウ</t>
    </rPh>
    <rPh sb="6" eb="8">
      <t>サンシュツ</t>
    </rPh>
    <phoneticPr fontId="1"/>
  </si>
  <si>
    <t>消費税および地方消費税　　　　　　　　　　　　円</t>
    <rPh sb="0" eb="3">
      <t>ショウヒゼイ</t>
    </rPh>
    <rPh sb="6" eb="8">
      <t>チホウ</t>
    </rPh>
    <rPh sb="8" eb="11">
      <t>ショウヒゼイ</t>
    </rPh>
    <rPh sb="23" eb="24">
      <t>エン</t>
    </rPh>
    <phoneticPr fontId="1"/>
  </si>
  <si>
    <t>税込計（自動算出）</t>
    <rPh sb="0" eb="1">
      <t>ゼイ</t>
    </rPh>
    <rPh sb="1" eb="2">
      <t>コ</t>
    </rPh>
    <rPh sb="2" eb="3">
      <t>ケイ</t>
    </rPh>
    <rPh sb="4" eb="6">
      <t>ジドウ</t>
    </rPh>
    <rPh sb="6" eb="8">
      <t>サンシュツ</t>
    </rPh>
    <phoneticPr fontId="1"/>
  </si>
  <si>
    <t>様式２－４</t>
    <rPh sb="0" eb="2">
      <t>ヨウシキ</t>
    </rPh>
    <phoneticPr fontId="1"/>
  </si>
  <si>
    <t>様式２－５</t>
    <phoneticPr fontId="1"/>
  </si>
  <si>
    <r>
      <t>　　　　　　　　　　　　　　　</t>
    </r>
    <r>
      <rPr>
        <b/>
        <sz val="14"/>
        <color theme="1"/>
        <rFont val="ＭＳ Ｐゴシック"/>
        <family val="3"/>
        <charset val="128"/>
        <scheme val="minor"/>
      </rPr>
      <t>　年間事業実施予定表（１）こどもの居場所　</t>
    </r>
    <r>
      <rPr>
        <sz val="11"/>
        <color theme="1"/>
        <rFont val="ＭＳ Ｐゴシック"/>
        <family val="3"/>
        <charset val="128"/>
        <scheme val="minor"/>
      </rPr>
      <t>※プルダウンからお選びください</t>
    </r>
    <rPh sb="16" eb="18">
      <t>ネンカン</t>
    </rPh>
    <rPh sb="18" eb="20">
      <t>ジギョウ</t>
    </rPh>
    <rPh sb="20" eb="22">
      <t>ジッシ</t>
    </rPh>
    <rPh sb="22" eb="25">
      <t>ヨテイヒョウ</t>
    </rPh>
    <rPh sb="32" eb="35">
      <t>イバショ</t>
    </rPh>
    <phoneticPr fontId="1"/>
  </si>
  <si>
    <r>
      <t>　　　　　　　　　　　　　　　</t>
    </r>
    <r>
      <rPr>
        <b/>
        <sz val="14"/>
        <color theme="1"/>
        <rFont val="ＭＳ Ｐゴシック"/>
        <family val="3"/>
        <charset val="128"/>
        <scheme val="minor"/>
      </rPr>
      <t>　年間事業実施予定表（２）親の学び直し　</t>
    </r>
    <r>
      <rPr>
        <sz val="11"/>
        <color theme="1"/>
        <rFont val="ＭＳ Ｐゴシック"/>
        <family val="3"/>
        <charset val="128"/>
        <scheme val="minor"/>
      </rPr>
      <t>※プルダウンからお選びください</t>
    </r>
    <rPh sb="16" eb="18">
      <t>ネンカン</t>
    </rPh>
    <rPh sb="18" eb="20">
      <t>ジギョウ</t>
    </rPh>
    <rPh sb="20" eb="22">
      <t>ジッシ</t>
    </rPh>
    <rPh sb="22" eb="25">
      <t>ヨテイヒョウ</t>
    </rPh>
    <rPh sb="28" eb="29">
      <t>オヤ</t>
    </rPh>
    <rPh sb="30" eb="31">
      <t>マナ</t>
    </rPh>
    <rPh sb="32" eb="33">
      <t>ナオ</t>
    </rPh>
    <phoneticPr fontId="1"/>
  </si>
  <si>
    <t>様式２－７</t>
    <phoneticPr fontId="1"/>
  </si>
  <si>
    <t>様式３－２</t>
    <rPh sb="0" eb="2">
      <t>ヨウシキ</t>
    </rPh>
    <phoneticPr fontId="1"/>
  </si>
  <si>
    <t>単位　円</t>
    <rPh sb="0" eb="2">
      <t>タンイ</t>
    </rPh>
    <rPh sb="3" eb="4">
      <t>エン</t>
    </rPh>
    <phoneticPr fontId="1"/>
  </si>
  <si>
    <t>見積金額</t>
    <rPh sb="0" eb="2">
      <t>ミツ</t>
    </rPh>
    <rPh sb="2" eb="4">
      <t>キンガク</t>
    </rPh>
    <phoneticPr fontId="1"/>
  </si>
  <si>
    <r>
      <t xml:space="preserve">居場所の実施型
</t>
    </r>
    <r>
      <rPr>
        <sz val="9"/>
        <color theme="1"/>
        <rFont val="ＭＳ Ｐゴシック"/>
        <family val="3"/>
        <charset val="128"/>
        <scheme val="minor"/>
      </rPr>
      <t>（自動入力）</t>
    </r>
    <rPh sb="0" eb="3">
      <t>イバショ</t>
    </rPh>
    <phoneticPr fontId="1"/>
  </si>
  <si>
    <t>㊞</t>
    <phoneticPr fontId="1"/>
  </si>
  <si>
    <t>㊞</t>
    <phoneticPr fontId="1"/>
  </si>
  <si>
    <t>使用料
（建物リース料等）</t>
    <rPh sb="5" eb="7">
      <t>タテモノ</t>
    </rPh>
    <rPh sb="10" eb="11">
      <t>リョウ</t>
    </rPh>
    <rPh sb="11" eb="12">
      <t>トウ</t>
    </rPh>
    <phoneticPr fontId="1"/>
  </si>
  <si>
    <t>消費税及び
地方消費税</t>
    <rPh sb="0" eb="3">
      <t>ショウヒゼイ</t>
    </rPh>
    <rPh sb="3" eb="4">
      <t>オヨ</t>
    </rPh>
    <rPh sb="6" eb="8">
      <t>チホウ</t>
    </rPh>
    <rPh sb="8" eb="11">
      <t>ショウヒゼイ</t>
    </rPh>
    <phoneticPr fontId="1"/>
  </si>
  <si>
    <t>＊備品購入及び大規模等は対象外です。</t>
    <rPh sb="1" eb="3">
      <t>ビヒン</t>
    </rPh>
    <rPh sb="3" eb="5">
      <t>コウニュウ</t>
    </rPh>
    <rPh sb="5" eb="6">
      <t>オヨ</t>
    </rPh>
    <rPh sb="7" eb="10">
      <t>ダイキボ</t>
    </rPh>
    <rPh sb="10" eb="11">
      <t>トウ</t>
    </rPh>
    <rPh sb="12" eb="15">
      <t>タイショウガイ</t>
    </rPh>
    <phoneticPr fontId="1"/>
  </si>
  <si>
    <t>　　価格提案書（見積書）（１）こどもの居場所</t>
    <rPh sb="2" eb="4">
      <t>カカク</t>
    </rPh>
    <rPh sb="4" eb="7">
      <t>テイアンショ</t>
    </rPh>
    <rPh sb="8" eb="11">
      <t>ミツモリショ</t>
    </rPh>
    <phoneticPr fontId="1"/>
  </si>
  <si>
    <t>運営業務に係るプロポーザルへの参加を表明し、提案書を提出します。</t>
    <rPh sb="15" eb="17">
      <t>サンカ</t>
    </rPh>
    <rPh sb="18" eb="20">
      <t>ヒョウメイ</t>
    </rPh>
    <rPh sb="22" eb="25">
      <t>テイアンショ</t>
    </rPh>
    <rPh sb="26" eb="28">
      <t>テイシュツ</t>
    </rPh>
    <phoneticPr fontId="1"/>
  </si>
  <si>
    <t>（ひとり親家庭のこどもの居場所づくり事業）の運営業務企画提案募集要領」に規定する</t>
    <rPh sb="22" eb="24">
      <t>ウンエイ</t>
    </rPh>
    <rPh sb="24" eb="26">
      <t>ギョウム</t>
    </rPh>
    <phoneticPr fontId="1"/>
  </si>
  <si>
    <t>「参加資格」を全て満たしていることを誓約します。</t>
    <rPh sb="18" eb="20">
      <t>セイヤク</t>
    </rPh>
    <phoneticPr fontId="1"/>
  </si>
  <si>
    <t>様式３－３</t>
    <rPh sb="0" eb="2">
      <t>ヨウシキ</t>
    </rPh>
    <phoneticPr fontId="1"/>
  </si>
  <si>
    <t>住所</t>
    <rPh sb="0" eb="2">
      <t>ジュウショ</t>
    </rPh>
    <phoneticPr fontId="1"/>
  </si>
  <si>
    <t>　　価格提案書（見積書）（３）こどもの居場所開設準備</t>
    <rPh sb="19" eb="22">
      <t>イバショ</t>
    </rPh>
    <rPh sb="22" eb="24">
      <t>カイセツ</t>
    </rPh>
    <rPh sb="24" eb="26">
      <t>ジュンビ</t>
    </rPh>
    <phoneticPr fontId="1"/>
  </si>
  <si>
    <t>建物改修費</t>
    <rPh sb="0" eb="2">
      <t>タテモノ</t>
    </rPh>
    <rPh sb="2" eb="5">
      <t>カイシュウヒ</t>
    </rPh>
    <phoneticPr fontId="1"/>
  </si>
  <si>
    <t>備品購入費</t>
    <rPh sb="0" eb="2">
      <t>ビヒン</t>
    </rPh>
    <rPh sb="2" eb="5">
      <t>コウニュウヒ</t>
    </rPh>
    <phoneticPr fontId="1"/>
  </si>
  <si>
    <t>礼金
家賃（使用開始前１箇月分）</t>
    <rPh sb="0" eb="2">
      <t>レイキン</t>
    </rPh>
    <rPh sb="3" eb="5">
      <t>ヤチン</t>
    </rPh>
    <rPh sb="6" eb="8">
      <t>シヨウ</t>
    </rPh>
    <rPh sb="8" eb="11">
      <t>カイシマエ</t>
    </rPh>
    <rPh sb="12" eb="14">
      <t>カゲツ</t>
    </rPh>
    <rPh sb="14" eb="15">
      <t>ブン</t>
    </rPh>
    <phoneticPr fontId="1"/>
  </si>
  <si>
    <t>＊提出に当たっては、提出者の所在地、名称並びに代表者の役職名及び氏名を記載のうえ、</t>
    <rPh sb="1" eb="3">
      <t>テイシュツ</t>
    </rPh>
    <rPh sb="4" eb="5">
      <t>ア</t>
    </rPh>
    <rPh sb="10" eb="13">
      <t>テイシュツシャ</t>
    </rPh>
    <rPh sb="14" eb="17">
      <t>ショザイチ</t>
    </rPh>
    <rPh sb="18" eb="20">
      <t>メイショウ</t>
    </rPh>
    <rPh sb="20" eb="21">
      <t>ナラ</t>
    </rPh>
    <rPh sb="23" eb="26">
      <t>ダイヒョウシャ</t>
    </rPh>
    <rPh sb="27" eb="30">
      <t>ヤクショクメイ</t>
    </rPh>
    <rPh sb="30" eb="31">
      <t>オヨ</t>
    </rPh>
    <rPh sb="32" eb="34">
      <t>シメイ</t>
    </rPh>
    <rPh sb="35" eb="37">
      <t>キサイ</t>
    </rPh>
    <phoneticPr fontId="1"/>
  </si>
  <si>
    <r>
      <rPr>
        <b/>
        <sz val="11"/>
        <color rgb="FF000000"/>
        <rFont val="ＭＳ Ｐゴシック"/>
        <family val="3"/>
        <charset val="128"/>
        <scheme val="minor"/>
      </rPr>
      <t>　　</t>
    </r>
    <r>
      <rPr>
        <b/>
        <u/>
        <sz val="11"/>
        <color rgb="FF000000"/>
        <rFont val="ＭＳ Ｐゴシック"/>
        <family val="3"/>
        <charset val="128"/>
        <scheme val="minor"/>
      </rPr>
      <t>代表者印を押印すること。</t>
    </r>
    <phoneticPr fontId="1"/>
  </si>
  <si>
    <t>様式２－８</t>
    <rPh sb="0" eb="2">
      <t>ヨウシキ</t>
    </rPh>
    <phoneticPr fontId="1"/>
  </si>
  <si>
    <t>準備期間</t>
    <rPh sb="0" eb="2">
      <t>ジュンビ</t>
    </rPh>
    <rPh sb="2" eb="4">
      <t>キカン</t>
    </rPh>
    <phoneticPr fontId="1"/>
  </si>
  <si>
    <t>契約締結時</t>
    <rPh sb="0" eb="2">
      <t>ケイヤク</t>
    </rPh>
    <rPh sb="2" eb="4">
      <t>テイケツ</t>
    </rPh>
    <rPh sb="4" eb="5">
      <t>ジ</t>
    </rPh>
    <phoneticPr fontId="1"/>
  </si>
  <si>
    <t>～</t>
    <phoneticPr fontId="1"/>
  </si>
  <si>
    <t>開設準備場所
（自動入力）</t>
    <rPh sb="0" eb="2">
      <t>カイセツ</t>
    </rPh>
    <rPh sb="2" eb="4">
      <t>ジュンビ</t>
    </rPh>
    <rPh sb="4" eb="6">
      <t>バショ</t>
    </rPh>
    <rPh sb="8" eb="10">
      <t>ジドウ</t>
    </rPh>
    <rPh sb="10" eb="12">
      <t>ニュウリョク</t>
    </rPh>
    <phoneticPr fontId="1"/>
  </si>
  <si>
    <t>準備計画の概要
（①～④の全てに記入する必要はありません。記入欄数を超える項目がある場合は、主なもののみ記入ください）</t>
    <rPh sb="0" eb="2">
      <t>ジュンビ</t>
    </rPh>
    <rPh sb="2" eb="4">
      <t>ケイカク</t>
    </rPh>
    <rPh sb="5" eb="7">
      <t>ガイヨウ</t>
    </rPh>
    <rPh sb="13" eb="14">
      <t>スベ</t>
    </rPh>
    <rPh sb="16" eb="18">
      <t>キニュウ</t>
    </rPh>
    <rPh sb="20" eb="22">
      <t>ヒツヨウ</t>
    </rPh>
    <rPh sb="29" eb="31">
      <t>キニュウ</t>
    </rPh>
    <rPh sb="31" eb="32">
      <t>ラン</t>
    </rPh>
    <rPh sb="32" eb="33">
      <t>スウ</t>
    </rPh>
    <rPh sb="34" eb="35">
      <t>コ</t>
    </rPh>
    <rPh sb="37" eb="39">
      <t>コウモク</t>
    </rPh>
    <rPh sb="42" eb="44">
      <t>バアイ</t>
    </rPh>
    <rPh sb="46" eb="47">
      <t>オモ</t>
    </rPh>
    <rPh sb="52" eb="54">
      <t>キニュウ</t>
    </rPh>
    <phoneticPr fontId="1"/>
  </si>
  <si>
    <t>（例）①エアコン設置費用　</t>
    <phoneticPr fontId="1"/>
  </si>
  <si>
    <t>①</t>
    <phoneticPr fontId="1"/>
  </si>
  <si>
    <t xml:space="preserve">
②
</t>
    <phoneticPr fontId="1"/>
  </si>
  <si>
    <t>③</t>
    <phoneticPr fontId="1"/>
  </si>
  <si>
    <t>④</t>
    <phoneticPr fontId="1"/>
  </si>
  <si>
    <t>＜詳細＞</t>
    <rPh sb="1" eb="3">
      <t>ショウサイ</t>
    </rPh>
    <phoneticPr fontId="1"/>
  </si>
  <si>
    <t>「準備計画の概要」でご記入いただいた設備投資等の詳細をご記入ください。</t>
    <rPh sb="1" eb="3">
      <t>ジュンビ</t>
    </rPh>
    <rPh sb="3" eb="5">
      <t>ケイカク</t>
    </rPh>
    <rPh sb="6" eb="8">
      <t>ガイヨウ</t>
    </rPh>
    <rPh sb="11" eb="13">
      <t>キニュウ</t>
    </rPh>
    <rPh sb="18" eb="20">
      <t>セツビ</t>
    </rPh>
    <rPh sb="20" eb="22">
      <t>トウシ</t>
    </rPh>
    <rPh sb="22" eb="23">
      <t>トウ</t>
    </rPh>
    <rPh sb="24" eb="26">
      <t>ショウサイ</t>
    </rPh>
    <rPh sb="28" eb="30">
      <t>キニュウ</t>
    </rPh>
    <phoneticPr fontId="1"/>
  </si>
  <si>
    <t>記入例①</t>
    <rPh sb="0" eb="2">
      <t>キニュウ</t>
    </rPh>
    <rPh sb="2" eb="3">
      <t>レイ</t>
    </rPh>
    <phoneticPr fontId="1"/>
  </si>
  <si>
    <t>実
施
内
容</t>
    <rPh sb="0" eb="1">
      <t>ジツ</t>
    </rPh>
    <rPh sb="2" eb="3">
      <t>セ</t>
    </rPh>
    <rPh sb="4" eb="5">
      <t>ナイ</t>
    </rPh>
    <rPh sb="6" eb="7">
      <t>カタチ</t>
    </rPh>
    <phoneticPr fontId="1"/>
  </si>
  <si>
    <t>準備内容</t>
    <rPh sb="0" eb="2">
      <t>ジュンビ</t>
    </rPh>
    <rPh sb="2" eb="4">
      <t>ナイヨウ</t>
    </rPh>
    <phoneticPr fontId="1"/>
  </si>
  <si>
    <t>改修の理由</t>
    <rPh sb="0" eb="2">
      <t>カイシュウ</t>
    </rPh>
    <rPh sb="3" eb="5">
      <t>リユウ</t>
    </rPh>
    <phoneticPr fontId="1"/>
  </si>
  <si>
    <t>例）借用予定の一軒家に冷暖房設備がないため、エアコンを設置する。</t>
    <rPh sb="0" eb="1">
      <t>レイ</t>
    </rPh>
    <rPh sb="11" eb="14">
      <t>レイダンボウ</t>
    </rPh>
    <rPh sb="14" eb="16">
      <t>セツビ</t>
    </rPh>
    <rPh sb="27" eb="29">
      <t>セッチ</t>
    </rPh>
    <phoneticPr fontId="1"/>
  </si>
  <si>
    <t>改修の結果
得られる効果</t>
    <rPh sb="0" eb="2">
      <t>カイシュウ</t>
    </rPh>
    <rPh sb="3" eb="5">
      <t>ケッカ</t>
    </rPh>
    <rPh sb="6" eb="7">
      <t>エ</t>
    </rPh>
    <rPh sb="10" eb="12">
      <t>コウカ</t>
    </rPh>
    <phoneticPr fontId="1"/>
  </si>
  <si>
    <t>例）エアコンを設置することで、夏季や冬季でも快適に学習できるようになり、事業を効率的に行えることが予想される。</t>
    <rPh sb="0" eb="1">
      <t>レイ</t>
    </rPh>
    <rPh sb="7" eb="9">
      <t>セッチ</t>
    </rPh>
    <rPh sb="36" eb="38">
      <t>ジギョウ</t>
    </rPh>
    <rPh sb="39" eb="42">
      <t>コウリツテキ</t>
    </rPh>
    <rPh sb="43" eb="44">
      <t>オコナ</t>
    </rPh>
    <rPh sb="49" eb="51">
      <t>ヨソウ</t>
    </rPh>
    <phoneticPr fontId="1"/>
  </si>
  <si>
    <t>備考</t>
    <rPh sb="0" eb="2">
      <t>ビコウ</t>
    </rPh>
    <phoneticPr fontId="1"/>
  </si>
  <si>
    <t>例）原状回復について家主とはすでに協議済みである。</t>
    <rPh sb="0" eb="1">
      <t>レイ</t>
    </rPh>
    <rPh sb="2" eb="4">
      <t>ゲンジョウ</t>
    </rPh>
    <rPh sb="4" eb="6">
      <t>カイフク</t>
    </rPh>
    <phoneticPr fontId="1"/>
  </si>
  <si>
    <t>①（自動入力）</t>
    <rPh sb="2" eb="4">
      <t>ジドウ</t>
    </rPh>
    <rPh sb="4" eb="6">
      <t>ニュウリョク</t>
    </rPh>
    <phoneticPr fontId="1"/>
  </si>
  <si>
    <t>②（自動入力）</t>
    <phoneticPr fontId="1"/>
  </si>
  <si>
    <t>③（自動入力）</t>
    <phoneticPr fontId="1"/>
  </si>
  <si>
    <t>④（自動入力）</t>
    <phoneticPr fontId="1"/>
  </si>
  <si>
    <t>＜開設準備の流れ＞</t>
    <rPh sb="1" eb="3">
      <t>カイセツ</t>
    </rPh>
    <rPh sb="3" eb="5">
      <t>ジュンビ</t>
    </rPh>
    <rPh sb="6" eb="7">
      <t>ナガ</t>
    </rPh>
    <phoneticPr fontId="1"/>
  </si>
  <si>
    <t>＜備考＞</t>
    <rPh sb="1" eb="3">
      <t>ビコウ</t>
    </rPh>
    <phoneticPr fontId="1"/>
  </si>
  <si>
    <t>設置日程</t>
    <rPh sb="0" eb="2">
      <t>セッチ</t>
    </rPh>
    <rPh sb="2" eb="4">
      <t>ニッテイ</t>
    </rPh>
    <phoneticPr fontId="1"/>
  </si>
  <si>
    <t>曜日</t>
    <rPh sb="0" eb="2">
      <t>ヨウビ</t>
    </rPh>
    <phoneticPr fontId="1"/>
  </si>
  <si>
    <t>設置概要</t>
    <phoneticPr fontId="1"/>
  </si>
  <si>
    <t>ここの数字が下記以上である必要があります。
生活充実通年型：１５０日又は１００日、休日等通年型：５０日</t>
    <rPh sb="3" eb="5">
      <t>スウジ</t>
    </rPh>
    <rPh sb="6" eb="8">
      <t>カキ</t>
    </rPh>
    <rPh sb="8" eb="10">
      <t>イジョウ</t>
    </rPh>
    <rPh sb="13" eb="15">
      <t>ヒツヨウ</t>
    </rPh>
    <rPh sb="33" eb="34">
      <t>ヒ</t>
    </rPh>
    <rPh sb="34" eb="35">
      <t>マタ</t>
    </rPh>
    <rPh sb="41" eb="43">
      <t>キュウジツ</t>
    </rPh>
    <rPh sb="43" eb="44">
      <t>トウ</t>
    </rPh>
    <rPh sb="44" eb="47">
      <t>ツウネンガタ</t>
    </rPh>
    <rPh sb="50" eb="51">
      <t>ニチ</t>
    </rPh>
    <phoneticPr fontId="1"/>
  </si>
  <si>
    <r>
      <t xml:space="preserve">居場所の
実施型
</t>
    </r>
    <r>
      <rPr>
        <sz val="9"/>
        <color theme="1"/>
        <rFont val="ＭＳ Ｐゴシック"/>
        <family val="3"/>
        <charset val="128"/>
        <scheme val="minor"/>
      </rPr>
      <t>（自動入力）</t>
    </r>
    <rPh sb="0" eb="3">
      <t>イバショ</t>
    </rPh>
    <rPh sb="10" eb="12">
      <t>ジドウ</t>
    </rPh>
    <rPh sb="12" eb="14">
      <t>ニュウリョク</t>
    </rPh>
    <phoneticPr fontId="1"/>
  </si>
  <si>
    <t>例）本団体は平成30年度こどもの居場所づくり事業において生活充実通年型を実施予定であり、学習支援事業の実施のため本改修を行う。</t>
    <rPh sb="28" eb="30">
      <t>セイカツ</t>
    </rPh>
    <rPh sb="30" eb="32">
      <t>ジュウジツ</t>
    </rPh>
    <rPh sb="32" eb="35">
      <t>ツウネンガタ</t>
    </rPh>
    <rPh sb="36" eb="38">
      <t>ジッシ</t>
    </rPh>
    <rPh sb="38" eb="40">
      <t>ヨテイ</t>
    </rPh>
    <rPh sb="48" eb="50">
      <t>ジギョウ</t>
    </rPh>
    <rPh sb="51" eb="53">
      <t>ジッシ</t>
    </rPh>
    <rPh sb="56" eb="57">
      <t>ホン</t>
    </rPh>
    <rPh sb="57" eb="59">
      <t>カイシュウ</t>
    </rPh>
    <phoneticPr fontId="1"/>
  </si>
  <si>
    <t>代表者</t>
    <rPh sb="0" eb="3">
      <t>ダイヒョウシャ</t>
    </rPh>
    <phoneticPr fontId="1"/>
  </si>
  <si>
    <t>役職名</t>
    <rPh sb="0" eb="3">
      <t>ヤクショクメイ</t>
    </rPh>
    <phoneticPr fontId="1"/>
  </si>
  <si>
    <t>様式３－４</t>
    <rPh sb="0" eb="2">
      <t>ヨウシキ</t>
    </rPh>
    <phoneticPr fontId="1"/>
  </si>
  <si>
    <t>　　価格提案書（見積書）（２）親の学び直し</t>
    <phoneticPr fontId="1"/>
  </si>
  <si>
    <t>　　価格提案書（見積書）（４）地域支援拠点</t>
    <rPh sb="2" eb="4">
      <t>カカク</t>
    </rPh>
    <rPh sb="4" eb="7">
      <t>テイアンショ</t>
    </rPh>
    <rPh sb="8" eb="11">
      <t>ミツモリショ</t>
    </rPh>
    <rPh sb="15" eb="17">
      <t>チイキ</t>
    </rPh>
    <rPh sb="17" eb="19">
      <t>シエン</t>
    </rPh>
    <rPh sb="19" eb="21">
      <t>キョテン</t>
    </rPh>
    <phoneticPr fontId="1"/>
  </si>
  <si>
    <t>申請年度</t>
    <rPh sb="0" eb="2">
      <t>シンセイ</t>
    </rPh>
    <rPh sb="2" eb="4">
      <t>ネンド</t>
    </rPh>
    <phoneticPr fontId="1"/>
  </si>
  <si>
    <t>　　価格提案書（見積書）（１）こどもの居場所　宿泊体験型</t>
    <rPh sb="2" eb="4">
      <t>カカク</t>
    </rPh>
    <rPh sb="4" eb="7">
      <t>テイアンショ</t>
    </rPh>
    <rPh sb="8" eb="11">
      <t>ミツモリショ</t>
    </rPh>
    <rPh sb="23" eb="25">
      <t>シュクハク</t>
    </rPh>
    <rPh sb="25" eb="27">
      <t>タイケン</t>
    </rPh>
    <rPh sb="27" eb="28">
      <t>カタ</t>
    </rPh>
    <phoneticPr fontId="1"/>
  </si>
  <si>
    <t>　　価格提案書（見積書）（１）こどもの居場所　朝食提供型</t>
    <rPh sb="2" eb="4">
      <t>カカク</t>
    </rPh>
    <rPh sb="4" eb="7">
      <t>テイアンショ</t>
    </rPh>
    <rPh sb="8" eb="11">
      <t>ミツモリショ</t>
    </rPh>
    <rPh sb="23" eb="25">
      <t>チョウショク</t>
    </rPh>
    <rPh sb="25" eb="27">
      <t>テイキョウ</t>
    </rPh>
    <rPh sb="27" eb="28">
      <t>カタ</t>
    </rPh>
    <phoneticPr fontId="1"/>
  </si>
  <si>
    <t>様式３－１①</t>
    <rPh sb="0" eb="2">
      <t>ヨウシキ</t>
    </rPh>
    <phoneticPr fontId="1"/>
  </si>
  <si>
    <t>様式３－１②</t>
    <rPh sb="0" eb="2">
      <t>ヨウシキ</t>
    </rPh>
    <phoneticPr fontId="1"/>
  </si>
  <si>
    <t>様式３－１③</t>
    <rPh sb="0" eb="2">
      <t>ヨウシキ</t>
    </rPh>
    <phoneticPr fontId="1"/>
  </si>
  <si>
    <t>【特別事業】朝食提供型</t>
    <rPh sb="1" eb="3">
      <t>トクベツ</t>
    </rPh>
    <rPh sb="3" eb="5">
      <t>ジギョウ</t>
    </rPh>
    <rPh sb="6" eb="8">
      <t>チョウショク</t>
    </rPh>
    <rPh sb="8" eb="10">
      <t>テイキョウ</t>
    </rPh>
    <rPh sb="10" eb="11">
      <t>ガタ</t>
    </rPh>
    <phoneticPr fontId="1"/>
  </si>
  <si>
    <t>【特別事業】宿泊体験型</t>
    <rPh sb="1" eb="3">
      <t>トクベツ</t>
    </rPh>
    <rPh sb="3" eb="5">
      <t>ジギョウ</t>
    </rPh>
    <rPh sb="6" eb="8">
      <t>シュクハク</t>
    </rPh>
    <rPh sb="8" eb="10">
      <t>タイケン</t>
    </rPh>
    <rPh sb="10" eb="11">
      <t>ガタ</t>
    </rPh>
    <phoneticPr fontId="1"/>
  </si>
  <si>
    <t>宿泊体験型</t>
    <rPh sb="0" eb="2">
      <t>シュクハク</t>
    </rPh>
    <rPh sb="2" eb="4">
      <t>タイケン</t>
    </rPh>
    <rPh sb="4" eb="5">
      <t>ガタ</t>
    </rPh>
    <phoneticPr fontId="1"/>
  </si>
  <si>
    <t>実施予定回数</t>
    <rPh sb="0" eb="2">
      <t>ジッシ</t>
    </rPh>
    <rPh sb="2" eb="4">
      <t>ヨテイ</t>
    </rPh>
    <rPh sb="4" eb="6">
      <t>カイスウ</t>
    </rPh>
    <phoneticPr fontId="1"/>
  </si>
  <si>
    <t>朝食提供型</t>
    <rPh sb="0" eb="2">
      <t>チョウショク</t>
    </rPh>
    <rPh sb="2" eb="4">
      <t>テイキョウ</t>
    </rPh>
    <rPh sb="4" eb="5">
      <t>タイケイ</t>
    </rPh>
    <phoneticPr fontId="1"/>
  </si>
  <si>
    <t>区分</t>
    <rPh sb="0" eb="2">
      <t>クブン</t>
    </rPh>
    <phoneticPr fontId="1"/>
  </si>
  <si>
    <t>ア</t>
    <phoneticPr fontId="1"/>
  </si>
  <si>
    <t>広報紙の作成内容</t>
  </si>
  <si>
    <t>広報紙の配布先</t>
  </si>
  <si>
    <t>イ</t>
    <phoneticPr fontId="1"/>
  </si>
  <si>
    <t>㋐こどもの居場所づくり事業</t>
  </si>
  <si>
    <t>㋑子ども食堂関係</t>
  </si>
  <si>
    <t>㋒子どもの未来づくりサポーター活動関係</t>
  </si>
  <si>
    <t>実施内容</t>
    <rPh sb="0" eb="2">
      <t>ジッシ</t>
    </rPh>
    <rPh sb="2" eb="4">
      <t>ナイヨウ</t>
    </rPh>
    <phoneticPr fontId="1"/>
  </si>
  <si>
    <t>ホームページの記載
内容</t>
    <phoneticPr fontId="1"/>
  </si>
  <si>
    <t>（１）情報の発信</t>
  </si>
  <si>
    <t>）</t>
    <phoneticPr fontId="1"/>
  </si>
  <si>
    <t>（２）市町村や関係機関・団体との連携</t>
  </si>
  <si>
    <t>自ら主催してワークショップ等を実施
（ファシリテーターによる進行による活動意欲の醸成等）</t>
    <phoneticPr fontId="1"/>
  </si>
  <si>
    <t>府の主催する「きょうとこどもの城づくり・地域ネットワーク会議」への参加</t>
    <phoneticPr fontId="1"/>
  </si>
  <si>
    <t xml:space="preserve">
ウ</t>
    <phoneticPr fontId="1"/>
  </si>
  <si>
    <t>地域行事の機会を活用した意見交換会の開催</t>
    <phoneticPr fontId="1"/>
  </si>
  <si>
    <t xml:space="preserve">
ア</t>
    <phoneticPr fontId="1"/>
  </si>
  <si>
    <t xml:space="preserve">
イ</t>
    <phoneticPr fontId="1"/>
  </si>
  <si>
    <t>（３）居場所、子ども食堂、サポーター活動の新規開拓や開設・運営支援</t>
  </si>
  <si>
    <t>居場所、子ども食堂、サポーター活動の新規開拓</t>
    <phoneticPr fontId="1"/>
  </si>
  <si>
    <t>居場所、子ども食堂、サポーター活動に関心のある方に対する研修</t>
    <phoneticPr fontId="1"/>
  </si>
  <si>
    <t>推進員のアウトリーチによる開設に向けた準備への支援</t>
    <phoneticPr fontId="1"/>
  </si>
  <si>
    <t>既設の居場所、子ども食堂事業者等のスキルアップのための研修</t>
    <phoneticPr fontId="1"/>
  </si>
  <si>
    <t xml:space="preserve">
エ</t>
    <phoneticPr fontId="1"/>
  </si>
  <si>
    <t xml:space="preserve">
ウ</t>
    <phoneticPr fontId="1"/>
  </si>
  <si>
    <t xml:space="preserve">
ア</t>
    <phoneticPr fontId="1"/>
  </si>
  <si>
    <t>様式２－９</t>
    <rPh sb="0" eb="2">
      <t>ヨウシキ</t>
    </rPh>
    <phoneticPr fontId="1"/>
  </si>
  <si>
    <t>31</t>
    <phoneticPr fontId="1"/>
  </si>
  <si>
    <t>　京都府知事　西　脇　隆　俊　様</t>
    <rPh sb="1" eb="4">
      <t>キョウトフ</t>
    </rPh>
    <rPh sb="4" eb="6">
      <t>チジ</t>
    </rPh>
    <rPh sb="7" eb="8">
      <t>ニシ</t>
    </rPh>
    <rPh sb="9" eb="10">
      <t>ワキ</t>
    </rPh>
    <rPh sb="11" eb="12">
      <t>タカシ</t>
    </rPh>
    <rPh sb="13" eb="14">
      <t>シュン</t>
    </rPh>
    <rPh sb="15" eb="16">
      <t>サマ</t>
    </rPh>
    <phoneticPr fontId="1"/>
  </si>
  <si>
    <t>現在</t>
    <rPh sb="0" eb="2">
      <t>ゲンザイ</t>
    </rPh>
    <phoneticPr fontId="1"/>
  </si>
  <si>
    <t>平成32年</t>
    <rPh sb="0" eb="2">
      <t>ヘイセイ</t>
    </rPh>
    <rPh sb="4" eb="5">
      <t>ネン</t>
    </rPh>
    <phoneticPr fontId="1"/>
  </si>
  <si>
    <t>平成　　年</t>
    <rPh sb="0" eb="2">
      <t>ヘイセイ</t>
    </rPh>
    <rPh sb="4" eb="5">
      <t>ネン</t>
    </rPh>
    <phoneticPr fontId="1"/>
  </si>
  <si>
    <t>月</t>
  </si>
  <si>
    <t>月</t>
    <rPh sb="0" eb="1">
      <t>ゲツ</t>
    </rPh>
    <phoneticPr fontId="1"/>
  </si>
  <si>
    <t>火</t>
  </si>
  <si>
    <t>水</t>
  </si>
  <si>
    <t>木</t>
  </si>
  <si>
    <t>金</t>
  </si>
  <si>
    <t>土</t>
  </si>
  <si>
    <t>日</t>
  </si>
  <si>
    <t>水</t>
    <rPh sb="0" eb="1">
      <t>スイ</t>
    </rPh>
    <phoneticPr fontId="1"/>
  </si>
  <si>
    <t>土</t>
    <rPh sb="0" eb="1">
      <t>ド</t>
    </rPh>
    <phoneticPr fontId="1"/>
  </si>
  <si>
    <t>木</t>
    <rPh sb="0" eb="1">
      <t>モク</t>
    </rPh>
    <phoneticPr fontId="1"/>
  </si>
  <si>
    <t>日</t>
    <rPh sb="0" eb="1">
      <t>ニチ</t>
    </rPh>
    <phoneticPr fontId="1"/>
  </si>
  <si>
    <t>火</t>
    <rPh sb="0" eb="1">
      <t>カ</t>
    </rPh>
    <phoneticPr fontId="1"/>
  </si>
  <si>
    <t>金</t>
    <rPh sb="0" eb="1">
      <t>キン</t>
    </rPh>
    <phoneticPr fontId="1"/>
  </si>
  <si>
    <t>京都府知事　西脇　隆俊　様</t>
    <rPh sb="6" eb="8">
      <t>ニシワキ</t>
    </rPh>
    <rPh sb="9" eb="11">
      <t>タカトシ</t>
    </rPh>
    <phoneticPr fontId="1"/>
  </si>
  <si>
    <t>平成３１年</t>
    <rPh sb="0" eb="2">
      <t>ヘイセイ</t>
    </rPh>
    <rPh sb="4" eb="5">
      <t>ネン</t>
    </rPh>
    <phoneticPr fontId="1"/>
  </si>
  <si>
    <t>月</t>
    <phoneticPr fontId="1"/>
  </si>
  <si>
    <t>日</t>
    <phoneticPr fontId="1"/>
  </si>
  <si>
    <t>委託を受けたいので、下記のとおり、提案します。</t>
    <phoneticPr fontId="1"/>
  </si>
  <si>
    <t>　　</t>
    <phoneticPr fontId="1"/>
  </si>
  <si>
    <t>月</t>
    <phoneticPr fontId="1"/>
  </si>
  <si>
    <t>日</t>
    <phoneticPr fontId="1"/>
  </si>
  <si>
    <t>　住所または所在地</t>
    <phoneticPr fontId="1"/>
  </si>
  <si>
    <t>（構成団体）</t>
    <phoneticPr fontId="1"/>
  </si>
  <si>
    <t>委託を受けたいので、下記のとおり、提案します。</t>
    <phoneticPr fontId="1"/>
  </si>
  <si>
    <t>（フリガナ）</t>
    <phoneticPr fontId="1"/>
  </si>
  <si>
    <t>〒</t>
    <phoneticPr fontId="1"/>
  </si>
  <si>
    <t>（フリガナ）</t>
    <phoneticPr fontId="1"/>
  </si>
  <si>
    <t>FAX</t>
    <phoneticPr fontId="1"/>
  </si>
  <si>
    <t>メールアドレス</t>
    <phoneticPr fontId="1"/>
  </si>
  <si>
    <t>　　</t>
    <phoneticPr fontId="1"/>
  </si>
  <si>
    <t>（うち常勤</t>
    <phoneticPr fontId="1"/>
  </si>
  <si>
    <t>人）</t>
    <phoneticPr fontId="1"/>
  </si>
  <si>
    <t>実施型</t>
    <phoneticPr fontId="1"/>
  </si>
  <si>
    <t>※プルダウンからお選びください</t>
    <phoneticPr fontId="1"/>
  </si>
  <si>
    <t>～</t>
    <phoneticPr fontId="1"/>
  </si>
  <si>
    <t>のべ</t>
    <phoneticPr fontId="1"/>
  </si>
  <si>
    <t>※プルダウンから
お選びください</t>
    <phoneticPr fontId="1"/>
  </si>
  <si>
    <t>※プルダウン
からお選び
ください</t>
    <phoneticPr fontId="1"/>
  </si>
  <si>
    <t>※プルダウンからお選びください</t>
    <phoneticPr fontId="1"/>
  </si>
  <si>
    <t>チェックをつけた支援内容について、具体的な支援の詳細を記入してください</t>
    <phoneticPr fontId="1"/>
  </si>
  <si>
    <t>チェックをつけた支援内容について、具体的な支援の詳細を記入してください</t>
    <phoneticPr fontId="1"/>
  </si>
  <si>
    <t>実
施
計
画</t>
    <phoneticPr fontId="1"/>
  </si>
  <si>
    <t>8:00～
9:00</t>
    <phoneticPr fontId="1"/>
  </si>
  <si>
    <t>9:00～
10:00</t>
    <phoneticPr fontId="1"/>
  </si>
  <si>
    <t>10:00～
11:00</t>
    <phoneticPr fontId="1"/>
  </si>
  <si>
    <t>11:00～
12:00</t>
    <phoneticPr fontId="1"/>
  </si>
  <si>
    <t>12:00～
13:00</t>
    <phoneticPr fontId="1"/>
  </si>
  <si>
    <t>13:00～
14:00</t>
    <phoneticPr fontId="1"/>
  </si>
  <si>
    <t>14:00～
15:00</t>
    <phoneticPr fontId="1"/>
  </si>
  <si>
    <t>15:00～
16:00</t>
    <phoneticPr fontId="1"/>
  </si>
  <si>
    <t>16:00～
17:00</t>
    <phoneticPr fontId="1"/>
  </si>
  <si>
    <t>17:00～
18:00</t>
    <phoneticPr fontId="1"/>
  </si>
  <si>
    <t>18:00～
19:00</t>
    <phoneticPr fontId="1"/>
  </si>
  <si>
    <t>19:00～
20:00</t>
    <phoneticPr fontId="1"/>
  </si>
  <si>
    <t>～</t>
    <phoneticPr fontId="1"/>
  </si>
  <si>
    <t>実施日数</t>
    <phoneticPr fontId="1"/>
  </si>
  <si>
    <t>その他連携機関
（「その他」にチェックを入れた場合にご記入ください）</t>
    <phoneticPr fontId="1"/>
  </si>
  <si>
    <t>〒</t>
    <phoneticPr fontId="1"/>
  </si>
  <si>
    <t>※プルダウン
からお選び
ください</t>
    <phoneticPr fontId="1"/>
  </si>
  <si>
    <t>支
援
内
容</t>
    <phoneticPr fontId="1"/>
  </si>
  <si>
    <t>チェックをつけた支援内容について、具体的な支援の詳細を記入してください</t>
    <phoneticPr fontId="1"/>
  </si>
  <si>
    <t>団体名（</t>
    <rPh sb="0" eb="2">
      <t>ダンタイ</t>
    </rPh>
    <rPh sb="2" eb="3">
      <t>メイ</t>
    </rPh>
    <phoneticPr fontId="1"/>
  </si>
  <si>
    <t>団体名
（自動入力）</t>
    <rPh sb="0" eb="2">
      <t>ダンタイ</t>
    </rPh>
    <rPh sb="2" eb="3">
      <t>メイ</t>
    </rPh>
    <rPh sb="5" eb="7">
      <t>ジドウ</t>
    </rPh>
    <rPh sb="7" eb="9">
      <t>ニュウリョク</t>
    </rPh>
    <phoneticPr fontId="1"/>
  </si>
  <si>
    <t>月</t>
    <rPh sb="0" eb="1">
      <t>ガツ</t>
    </rPh>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</si>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</sst>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m&quot;月&quot;d&quot;日&quot;;@"/>
    <numFmt numFmtId="177" formatCode="d"/>
  </numFmts>
  <fonts count="42">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1"/>
      <color theme="1"/>
      <name val="ＭＳ Ｐゴシック"/>
      <family val="2"/>
      <charset val="128"/>
      <scheme val="minor"/>
    </font>
    <font>
      <sz val="12"/>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16"/>
      <color theme="1"/>
      <name val="ＭＳ Ｐゴシック"/>
      <family val="2"/>
      <charset val="128"/>
      <scheme val="minor"/>
    </font>
    <font>
      <b/>
      <u/>
      <sz val="11"/>
      <color rgb="FF000000"/>
      <name val="ＭＳ Ｐゴシック"/>
      <family val="3"/>
      <charset val="128"/>
      <scheme val="minor"/>
    </font>
    <font>
      <u/>
      <sz val="10"/>
      <color theme="1"/>
      <name val="ＭＳ Ｐゴシック"/>
      <family val="3"/>
      <charset val="128"/>
      <scheme val="minor"/>
    </font>
    <font>
      <b/>
      <sz val="18"/>
      <color theme="1"/>
      <name val="ＭＳ Ｐゴシック"/>
      <family val="3"/>
      <charset val="128"/>
      <scheme val="minor"/>
    </font>
    <font>
      <sz val="12"/>
      <color theme="1"/>
      <name val="ＭＳ 明朝"/>
      <family val="1"/>
      <charset val="128"/>
    </font>
    <font>
      <sz val="11"/>
      <color theme="1"/>
      <name val="ＭＳ 明朝"/>
      <family val="1"/>
      <charset val="128"/>
    </font>
    <font>
      <sz val="16"/>
      <color theme="1"/>
      <name val="ＭＳ Ｐゴシック"/>
      <family val="3"/>
      <charset val="128"/>
      <scheme val="minor"/>
    </font>
    <font>
      <sz val="12"/>
      <color theme="1"/>
      <name val="ＭＳ Ｐゴシック"/>
      <family val="3"/>
      <charset val="128"/>
      <scheme val="minor"/>
    </font>
    <font>
      <sz val="12"/>
      <name val="ＭＳ Ｐ明朝"/>
      <family val="1"/>
      <charset val="128"/>
    </font>
    <font>
      <sz val="7"/>
      <name val="ＭＳ Ｐゴシック"/>
      <family val="3"/>
      <charset val="128"/>
    </font>
    <font>
      <u/>
      <sz val="12"/>
      <name val="ＭＳ Ｐ明朝"/>
      <family val="1"/>
      <charset val="128"/>
    </font>
    <font>
      <sz val="22"/>
      <name val="ＭＳ Ｐ明朝"/>
      <family val="1"/>
      <charset val="128"/>
    </font>
    <font>
      <sz val="14"/>
      <name val="ＭＳ Ｐ明朝"/>
      <family val="1"/>
      <charset val="128"/>
    </font>
    <font>
      <sz val="16"/>
      <name val="ＭＳ Ｐ明朝"/>
      <family val="1"/>
      <charset val="128"/>
    </font>
    <font>
      <sz val="11"/>
      <name val="ＭＳ Ｐ明朝"/>
      <family val="1"/>
      <charset val="128"/>
    </font>
    <font>
      <sz val="14"/>
      <name val="ＭＳ Ｐゴシック"/>
      <family val="3"/>
      <charset val="128"/>
    </font>
    <font>
      <sz val="16"/>
      <name val="ＭＳ Ｐゴシック"/>
      <family val="3"/>
      <charset val="128"/>
    </font>
    <font>
      <b/>
      <sz val="16"/>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2"/>
      <color theme="1"/>
      <name val="ＭＳ Ｐゴシック"/>
      <family val="3"/>
      <charset val="128"/>
      <scheme val="minor"/>
    </font>
    <font>
      <sz val="11"/>
      <color rgb="FF333333"/>
      <name val="Verdana"/>
      <family val="2"/>
    </font>
    <font>
      <sz val="11"/>
      <color theme="1"/>
      <name val="ＭＳ Ｐゴシック"/>
      <family val="3"/>
      <charset val="128"/>
      <scheme val="major"/>
    </font>
    <font>
      <sz val="10.5"/>
      <color theme="1"/>
      <name val="ＭＳ Ｐゴシック"/>
      <family val="3"/>
      <charset val="128"/>
      <scheme val="minor"/>
    </font>
    <font>
      <b/>
      <sz val="11"/>
      <color rgb="FF000000"/>
      <name val="ＭＳ Ｐゴシック"/>
      <family val="3"/>
      <charset val="128"/>
      <scheme val="minor"/>
    </font>
    <font>
      <b/>
      <sz val="11"/>
      <color theme="1"/>
      <name val="ＤＦ平成明朝体W7"/>
      <family val="3"/>
      <charset val="128"/>
    </font>
    <font>
      <sz val="10.5"/>
      <color theme="1"/>
      <name val="ＭＳ 明朝"/>
      <family val="1"/>
      <charset val="128"/>
    </font>
    <font>
      <sz val="10.5"/>
      <color theme="1"/>
      <name val="ＭＳ 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bgColor indexed="64"/>
      </patternFill>
    </fill>
  </fills>
  <borders count="14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auto="1"/>
      </left>
      <right/>
      <top style="thin">
        <color auto="1"/>
      </top>
      <bottom style="thin">
        <color auto="1"/>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hair">
        <color indexed="64"/>
      </left>
      <right/>
      <top style="medium">
        <color indexed="64"/>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medium">
        <color indexed="64"/>
      </bottom>
      <diagonal/>
    </border>
    <border>
      <left style="thin">
        <color indexed="64"/>
      </left>
      <right/>
      <top/>
      <bottom style="double">
        <color indexed="64"/>
      </bottom>
      <diagonal/>
    </border>
    <border>
      <left/>
      <right style="medium">
        <color indexed="64"/>
      </right>
      <top/>
      <bottom style="double">
        <color indexed="64"/>
      </bottom>
      <diagonal/>
    </border>
  </borders>
  <cellStyleXfs count="3">
    <xf numFmtId="0" fontId="0" fillId="0" borderId="0">
      <alignment vertical="center"/>
    </xf>
    <xf numFmtId="38" fontId="9" fillId="0" borderId="0" applyFont="0" applyFill="0" applyBorder="0" applyAlignment="0" applyProtection="0">
      <alignment vertical="center"/>
    </xf>
    <xf numFmtId="0" fontId="29" fillId="0" borderId="0"/>
  </cellStyleXfs>
  <cellXfs count="1067">
    <xf numFmtId="0" fontId="0" fillId="0" borderId="0" xfId="0">
      <alignment vertical="center"/>
    </xf>
    <xf numFmtId="0" fontId="0" fillId="0" borderId="0" xfId="0" applyAlignment="1">
      <alignment vertical="center"/>
    </xf>
    <xf numFmtId="0" fontId="0" fillId="0" borderId="0" xfId="0" applyBorder="1">
      <alignment vertical="center"/>
    </xf>
    <xf numFmtId="0" fontId="0" fillId="0" borderId="1" xfId="0" applyBorder="1">
      <alignment vertical="center"/>
    </xf>
    <xf numFmtId="0" fontId="0" fillId="0" borderId="0" xfId="0" applyBorder="1" applyAlignment="1">
      <alignment vertical="center"/>
    </xf>
    <xf numFmtId="0" fontId="0" fillId="0" borderId="12" xfId="0" applyBorder="1">
      <alignment vertical="center"/>
    </xf>
    <xf numFmtId="0" fontId="0" fillId="0" borderId="8" xfId="0" applyBorder="1" applyAlignment="1">
      <alignment horizontal="center" vertical="center"/>
    </xf>
    <xf numFmtId="0" fontId="0" fillId="0" borderId="23" xfId="0" applyBorder="1">
      <alignment vertical="center"/>
    </xf>
    <xf numFmtId="0" fontId="0" fillId="0" borderId="25" xfId="0" applyBorder="1">
      <alignment vertical="center"/>
    </xf>
    <xf numFmtId="0" fontId="0" fillId="0" borderId="30" xfId="0" applyBorder="1">
      <alignment vertical="center"/>
    </xf>
    <xf numFmtId="0" fontId="0" fillId="0" borderId="0" xfId="0" applyFill="1" applyBorder="1">
      <alignment vertical="center"/>
    </xf>
    <xf numFmtId="0" fontId="0" fillId="0" borderId="27" xfId="0" applyFill="1" applyBorder="1" applyAlignment="1">
      <alignment vertical="center"/>
    </xf>
    <xf numFmtId="0" fontId="0" fillId="0" borderId="28" xfId="0" applyFill="1" applyBorder="1">
      <alignment vertical="center"/>
    </xf>
    <xf numFmtId="0" fontId="0" fillId="0" borderId="28" xfId="0" applyFill="1" applyBorder="1" applyAlignment="1">
      <alignment vertical="center"/>
    </xf>
    <xf numFmtId="0" fontId="0" fillId="0" borderId="17" xfId="0" applyFill="1" applyBorder="1" applyAlignment="1">
      <alignment vertical="center"/>
    </xf>
    <xf numFmtId="0" fontId="0" fillId="0" borderId="15" xfId="0" applyFill="1" applyBorder="1" applyAlignment="1">
      <alignment vertical="center"/>
    </xf>
    <xf numFmtId="0" fontId="0" fillId="0" borderId="38" xfId="0" applyBorder="1">
      <alignment vertical="center"/>
    </xf>
    <xf numFmtId="0" fontId="0" fillId="0" borderId="9" xfId="0" applyFill="1" applyBorder="1" applyAlignment="1">
      <alignment vertical="center"/>
    </xf>
    <xf numFmtId="0" fontId="0" fillId="0" borderId="9" xfId="0" applyFill="1" applyBorder="1">
      <alignment vertical="center"/>
    </xf>
    <xf numFmtId="0" fontId="0" fillId="0" borderId="14" xfId="0" applyBorder="1">
      <alignment vertical="center"/>
    </xf>
    <xf numFmtId="0" fontId="7" fillId="0" borderId="30" xfId="0" applyFont="1" applyBorder="1">
      <alignment vertical="center"/>
    </xf>
    <xf numFmtId="0" fontId="0" fillId="0" borderId="16" xfId="0" applyBorder="1">
      <alignment vertical="center"/>
    </xf>
    <xf numFmtId="0" fontId="0" fillId="0" borderId="28" xfId="0" applyBorder="1">
      <alignment vertical="center"/>
    </xf>
    <xf numFmtId="0" fontId="0" fillId="0" borderId="17" xfId="0" applyBorder="1">
      <alignment vertical="center"/>
    </xf>
    <xf numFmtId="38" fontId="5" fillId="0" borderId="0" xfId="1" applyFont="1" applyBorder="1" applyAlignment="1">
      <alignment horizontal="center" vertical="center"/>
    </xf>
    <xf numFmtId="0" fontId="0" fillId="0" borderId="8" xfId="0" applyBorder="1" applyAlignment="1">
      <alignment horizontal="center" vertical="center"/>
    </xf>
    <xf numFmtId="0" fontId="15" fillId="0" borderId="0" xfId="0" applyFont="1">
      <alignment vertical="center"/>
    </xf>
    <xf numFmtId="0" fontId="7" fillId="0" borderId="1" xfId="0" applyFont="1" applyFill="1" applyBorder="1" applyAlignment="1" applyProtection="1">
      <alignment horizontal="center" vertical="center"/>
      <protection locked="0"/>
    </xf>
    <xf numFmtId="0" fontId="0" fillId="0" borderId="0" xfId="0" applyAlignment="1">
      <alignment horizontal="center" vertical="center"/>
    </xf>
    <xf numFmtId="0" fontId="0" fillId="0" borderId="8" xfId="0" applyFill="1" applyBorder="1" applyAlignment="1">
      <alignment horizontal="center" vertical="center"/>
    </xf>
    <xf numFmtId="0" fontId="0" fillId="0" borderId="0" xfId="0" applyAlignment="1">
      <alignment horizontal="left" vertical="center" wrapText="1"/>
    </xf>
    <xf numFmtId="0" fontId="12" fillId="0" borderId="0" xfId="0" applyFont="1">
      <alignment vertical="center"/>
    </xf>
    <xf numFmtId="0" fontId="0" fillId="0" borderId="0" xfId="0" applyAlignment="1" applyProtection="1">
      <alignment vertical="center"/>
      <protection locked="0"/>
    </xf>
    <xf numFmtId="38" fontId="0" fillId="0" borderId="0" xfId="1" applyFont="1" applyAlignment="1" applyProtection="1">
      <alignment horizontal="left" vertical="center"/>
      <protection locked="0"/>
    </xf>
    <xf numFmtId="0" fontId="2" fillId="0" borderId="0" xfId="0" applyFont="1">
      <alignment vertical="center"/>
    </xf>
    <xf numFmtId="0" fontId="16" fillId="0" borderId="0" xfId="0" applyFont="1">
      <alignment vertical="center"/>
    </xf>
    <xf numFmtId="0" fontId="0" fillId="0" borderId="0" xfId="0" applyFill="1" applyBorder="1" applyAlignment="1">
      <alignment vertical="center"/>
    </xf>
    <xf numFmtId="0" fontId="0" fillId="0" borderId="10" xfId="0" applyFill="1" applyBorder="1">
      <alignment vertical="center"/>
    </xf>
    <xf numFmtId="0" fontId="0" fillId="0" borderId="0" xfId="0" applyFill="1">
      <alignment vertical="center"/>
    </xf>
    <xf numFmtId="0" fontId="0" fillId="2" borderId="1" xfId="0" applyFill="1" applyBorder="1">
      <alignment vertical="center"/>
    </xf>
    <xf numFmtId="0" fontId="0" fillId="2" borderId="1" xfId="0"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0" fillId="0" borderId="0" xfId="0" applyBorder="1" applyAlignment="1" applyProtection="1">
      <alignment horizontal="center" vertical="center"/>
    </xf>
    <xf numFmtId="38" fontId="14" fillId="0" borderId="0" xfId="1" applyFont="1" applyBorder="1" applyAlignment="1" applyProtection="1">
      <alignment vertical="center"/>
      <protection locked="0"/>
    </xf>
    <xf numFmtId="0" fontId="0" fillId="0" borderId="0" xfId="0" applyBorder="1" applyAlignment="1" applyProtection="1">
      <alignment vertical="center"/>
      <protection locked="0"/>
    </xf>
    <xf numFmtId="38" fontId="14" fillId="0" borderId="0" xfId="1" applyFont="1" applyBorder="1" applyAlignment="1">
      <alignment vertical="center"/>
    </xf>
    <xf numFmtId="0" fontId="0" fillId="0" borderId="0" xfId="0" applyBorder="1" applyAlignment="1">
      <alignment vertical="center" wrapText="1"/>
    </xf>
    <xf numFmtId="0" fontId="18" fillId="0" borderId="0" xfId="0" applyFont="1" applyAlignment="1">
      <alignment horizontal="justify" vertical="center"/>
    </xf>
    <xf numFmtId="0" fontId="19" fillId="0" borderId="0" xfId="0" applyFont="1" applyBorder="1" applyAlignment="1">
      <alignment vertical="center"/>
    </xf>
    <xf numFmtId="0" fontId="18" fillId="0" borderId="0" xfId="0" applyFont="1" applyAlignment="1">
      <alignment horizontal="right"/>
    </xf>
    <xf numFmtId="0" fontId="0" fillId="0" borderId="85" xfId="0" applyBorder="1" applyAlignment="1">
      <alignment vertical="center"/>
    </xf>
    <xf numFmtId="0" fontId="0" fillId="0" borderId="86" xfId="0" applyBorder="1" applyAlignment="1">
      <alignment vertical="center"/>
    </xf>
    <xf numFmtId="0" fontId="0" fillId="0" borderId="87" xfId="0" applyBorder="1" applyAlignment="1">
      <alignment vertical="center"/>
    </xf>
    <xf numFmtId="0" fontId="0" fillId="0" borderId="0" xfId="0" applyBorder="1" applyAlignment="1" applyProtection="1">
      <alignment vertical="center" wrapText="1"/>
      <protection locked="0"/>
    </xf>
    <xf numFmtId="0" fontId="7" fillId="0" borderId="0" xfId="0" applyFont="1" applyBorder="1">
      <alignment vertical="center"/>
    </xf>
    <xf numFmtId="0" fontId="8" fillId="0" borderId="0" xfId="0" applyFont="1" applyAlignment="1">
      <alignment horizontal="center" vertical="center"/>
    </xf>
    <xf numFmtId="0" fontId="0" fillId="0" borderId="2" xfId="0" applyBorder="1">
      <alignment vertical="center"/>
    </xf>
    <xf numFmtId="0" fontId="0" fillId="0" borderId="28" xfId="0" applyBorder="1" applyAlignment="1">
      <alignment vertical="center"/>
    </xf>
    <xf numFmtId="0" fontId="0" fillId="0" borderId="23" xfId="0" applyBorder="1" applyAlignment="1">
      <alignment vertical="center"/>
    </xf>
    <xf numFmtId="0" fontId="18" fillId="0" borderId="0" xfId="0" applyFont="1" applyAlignment="1">
      <alignment vertical="center"/>
    </xf>
    <xf numFmtId="0" fontId="13" fillId="0" borderId="0" xfId="0" applyFont="1" applyBorder="1" applyAlignment="1" applyProtection="1">
      <alignment vertical="center"/>
      <protection locked="0"/>
    </xf>
    <xf numFmtId="0" fontId="13" fillId="0" borderId="0" xfId="0" applyFont="1">
      <alignment vertical="center"/>
    </xf>
    <xf numFmtId="0" fontId="13" fillId="0" borderId="0" xfId="0" applyFont="1" applyBorder="1" applyAlignment="1">
      <alignment vertical="center"/>
    </xf>
    <xf numFmtId="0" fontId="21" fillId="0" borderId="0" xfId="0" applyFont="1" applyAlignment="1">
      <alignment vertical="center"/>
    </xf>
    <xf numFmtId="0" fontId="13" fillId="0" borderId="0" xfId="0" applyFont="1" applyAlignment="1">
      <alignment vertical="center"/>
    </xf>
    <xf numFmtId="0" fontId="21" fillId="0" borderId="0" xfId="0" applyFont="1" applyAlignment="1">
      <alignment horizontal="justify" vertical="center"/>
    </xf>
    <xf numFmtId="0" fontId="0" fillId="0" borderId="23" xfId="0" applyBorder="1" applyAlignment="1" applyProtection="1">
      <alignment vertical="center" wrapText="1"/>
      <protection locked="0"/>
    </xf>
    <xf numFmtId="0" fontId="22" fillId="0" borderId="0" xfId="2" applyFont="1"/>
    <xf numFmtId="0" fontId="28" fillId="0" borderId="0" xfId="2" applyFont="1"/>
    <xf numFmtId="0" fontId="22" fillId="0" borderId="0" xfId="2" applyFont="1" applyAlignment="1">
      <alignment horizontal="center" vertical="center"/>
    </xf>
    <xf numFmtId="0" fontId="26" fillId="0" borderId="0" xfId="2" applyFont="1" applyAlignment="1">
      <alignment vertical="center"/>
    </xf>
    <xf numFmtId="0" fontId="22" fillId="0" borderId="91" xfId="2" applyFont="1" applyBorder="1" applyAlignment="1">
      <alignment horizontal="distributed" vertical="center"/>
    </xf>
    <xf numFmtId="0" fontId="22" fillId="0" borderId="95" xfId="2" applyFont="1" applyBorder="1" applyAlignment="1">
      <alignment horizontal="distributed" vertical="center"/>
    </xf>
    <xf numFmtId="0" fontId="22" fillId="0" borderId="44" xfId="2" applyFont="1" applyBorder="1" applyAlignment="1">
      <alignment horizontal="distributed" vertical="center"/>
    </xf>
    <xf numFmtId="0" fontId="22" fillId="0" borderId="88" xfId="2" applyFont="1" applyBorder="1" applyAlignment="1">
      <alignment horizontal="distributed" vertical="center"/>
    </xf>
    <xf numFmtId="0" fontId="22" fillId="0" borderId="42" xfId="2" applyFont="1" applyBorder="1" applyAlignment="1">
      <alignment horizontal="distributed" vertical="center"/>
    </xf>
    <xf numFmtId="0" fontId="22" fillId="0" borderId="30" xfId="2" applyFont="1" applyBorder="1" applyAlignment="1">
      <alignment horizontal="distributed" vertical="center"/>
    </xf>
    <xf numFmtId="0" fontId="22" fillId="0" borderId="5" xfId="2" applyFont="1" applyBorder="1" applyAlignment="1">
      <alignment horizontal="distributed" vertical="center"/>
    </xf>
    <xf numFmtId="0" fontId="22" fillId="0" borderId="31" xfId="2" applyFont="1" applyBorder="1" applyAlignment="1">
      <alignment horizontal="distributed" vertical="center"/>
    </xf>
    <xf numFmtId="0" fontId="22" fillId="0" borderId="14" xfId="2" applyFont="1" applyBorder="1" applyAlignment="1">
      <alignment horizontal="distributed" vertical="center"/>
    </xf>
    <xf numFmtId="0" fontId="22" fillId="0" borderId="0" xfId="2" applyFont="1" applyAlignment="1">
      <alignment horizontal="right" vertical="top"/>
    </xf>
    <xf numFmtId="0" fontId="26" fillId="0" borderId="0" xfId="2" applyFont="1" applyAlignment="1">
      <alignment horizontal="left"/>
    </xf>
    <xf numFmtId="0" fontId="22" fillId="0" borderId="0" xfId="2" applyFont="1" applyBorder="1" applyAlignment="1">
      <alignment horizontal="center" vertical="center"/>
    </xf>
    <xf numFmtId="0" fontId="26" fillId="0" borderId="91" xfId="2" applyFont="1" applyBorder="1" applyAlignment="1">
      <alignment horizontal="distributed" vertical="center"/>
    </xf>
    <xf numFmtId="0" fontId="26" fillId="0" borderId="95" xfId="2" applyFont="1" applyBorder="1" applyAlignment="1">
      <alignment horizontal="distributed" vertical="center"/>
    </xf>
    <xf numFmtId="0" fontId="26" fillId="0" borderId="6" xfId="2" applyFont="1" applyBorder="1" applyAlignment="1">
      <alignment horizontal="distributed" vertical="center"/>
    </xf>
    <xf numFmtId="0" fontId="26" fillId="0" borderId="29" xfId="2" applyFont="1" applyBorder="1" applyAlignment="1">
      <alignment horizontal="distributed" vertical="center"/>
    </xf>
    <xf numFmtId="0" fontId="26" fillId="0" borderId="52" xfId="2" applyFont="1" applyBorder="1"/>
    <xf numFmtId="0" fontId="26" fillId="0" borderId="2" xfId="2" applyFont="1" applyBorder="1"/>
    <xf numFmtId="0" fontId="26" fillId="0" borderId="39" xfId="2" applyFont="1" applyBorder="1"/>
    <xf numFmtId="0" fontId="26" fillId="0" borderId="42" xfId="2" applyFont="1" applyBorder="1" applyAlignment="1">
      <alignment horizontal="distributed" vertical="center"/>
    </xf>
    <xf numFmtId="0" fontId="26" fillId="0" borderId="40" xfId="2" applyFont="1" applyBorder="1" applyAlignment="1">
      <alignment horizontal="center" vertical="center" textRotation="255"/>
    </xf>
    <xf numFmtId="0" fontId="26" fillId="0" borderId="3" xfId="2" applyFont="1" applyBorder="1" applyAlignment="1">
      <alignment horizontal="distributed" vertical="center"/>
    </xf>
    <xf numFmtId="0" fontId="26" fillId="0" borderId="39" xfId="2" applyFont="1" applyBorder="1" applyAlignment="1">
      <alignment horizontal="center" vertical="center" textRotation="255"/>
    </xf>
    <xf numFmtId="0" fontId="26" fillId="0" borderId="31" xfId="2" applyFont="1" applyBorder="1" applyAlignment="1">
      <alignment horizontal="distributed" vertical="center"/>
    </xf>
    <xf numFmtId="0" fontId="26" fillId="0" borderId="24" xfId="2" applyFont="1" applyBorder="1" applyAlignment="1">
      <alignment horizontal="center" vertical="center" textRotation="255"/>
    </xf>
    <xf numFmtId="0" fontId="31" fillId="0" borderId="0" xfId="0" applyFont="1" applyAlignment="1">
      <alignment horizontal="center" vertical="center"/>
    </xf>
    <xf numFmtId="0" fontId="31" fillId="0" borderId="41" xfId="0" applyFont="1" applyBorder="1" applyAlignment="1">
      <alignment vertical="center"/>
    </xf>
    <xf numFmtId="0" fontId="31" fillId="0" borderId="0" xfId="0" applyFont="1" applyBorder="1" applyAlignment="1">
      <alignment vertical="center"/>
    </xf>
    <xf numFmtId="0" fontId="31" fillId="0" borderId="0" xfId="0" applyFont="1" applyAlignment="1">
      <alignment horizontal="center" vertical="center"/>
    </xf>
    <xf numFmtId="38" fontId="0" fillId="0" borderId="0" xfId="1" applyFont="1" applyAlignment="1" applyProtection="1">
      <alignment horizontal="center" vertical="center"/>
      <protection locked="0"/>
    </xf>
    <xf numFmtId="0" fontId="0" fillId="0" borderId="96" xfId="0" applyFill="1" applyBorder="1">
      <alignment vertical="center"/>
    </xf>
    <xf numFmtId="0" fontId="0" fillId="0" borderId="25" xfId="0" applyBorder="1" applyAlignment="1">
      <alignment vertical="center"/>
    </xf>
    <xf numFmtId="0" fontId="0" fillId="0" borderId="23" xfId="0" applyBorder="1" applyAlignment="1">
      <alignment horizontal="center" vertical="center" wrapText="1"/>
    </xf>
    <xf numFmtId="0" fontId="0" fillId="0" borderId="112" xfId="0" applyBorder="1">
      <alignment vertical="center"/>
    </xf>
    <xf numFmtId="0" fontId="0" fillId="0" borderId="113" xfId="0" applyBorder="1">
      <alignment vertical="center"/>
    </xf>
    <xf numFmtId="0" fontId="0" fillId="0" borderId="23" xfId="0" applyBorder="1" applyAlignment="1" applyProtection="1">
      <alignment horizontal="center" vertical="center"/>
      <protection locked="0"/>
    </xf>
    <xf numFmtId="0" fontId="35" fillId="0" borderId="0" xfId="0" applyFont="1">
      <alignment vertical="center"/>
    </xf>
    <xf numFmtId="0" fontId="0" fillId="0" borderId="10" xfId="0" applyFill="1" applyBorder="1" applyAlignment="1">
      <alignment vertical="center"/>
    </xf>
    <xf numFmtId="38" fontId="13" fillId="0" borderId="0" xfId="1" applyFont="1" applyBorder="1" applyAlignment="1" applyProtection="1">
      <alignment vertical="center"/>
      <protection locked="0"/>
    </xf>
    <xf numFmtId="0" fontId="13" fillId="0" borderId="0" xfId="0" applyFont="1" applyAlignment="1">
      <alignment horizontal="justify" vertical="center"/>
    </xf>
    <xf numFmtId="0" fontId="0" fillId="0" borderId="0" xfId="0" applyFont="1" applyFill="1" applyBorder="1" applyAlignment="1">
      <alignment vertical="center"/>
    </xf>
    <xf numFmtId="0" fontId="0" fillId="0" borderId="23" xfId="0" applyFill="1" applyBorder="1" applyAlignment="1">
      <alignment vertical="center"/>
    </xf>
    <xf numFmtId="0" fontId="31" fillId="0" borderId="0" xfId="0" applyFont="1" applyAlignment="1">
      <alignment horizontal="center" vertical="center"/>
    </xf>
    <xf numFmtId="0" fontId="13" fillId="0" borderId="0" xfId="0" applyFont="1" applyAlignment="1">
      <alignment horizontal="left" vertical="center"/>
    </xf>
    <xf numFmtId="0" fontId="13" fillId="0" borderId="0" xfId="0" applyFont="1" applyBorder="1" applyAlignment="1" applyProtection="1">
      <alignment horizontal="left" vertical="center"/>
      <protection locked="0"/>
    </xf>
    <xf numFmtId="0" fontId="3" fillId="0" borderId="28" xfId="0" applyFont="1" applyBorder="1" applyAlignment="1" applyProtection="1">
      <alignment vertical="center"/>
      <protection locked="0"/>
    </xf>
    <xf numFmtId="0" fontId="21" fillId="0" borderId="0" xfId="0" applyFont="1" applyBorder="1" applyAlignment="1">
      <alignment vertical="center"/>
    </xf>
    <xf numFmtId="0" fontId="11" fillId="0" borderId="0" xfId="0" applyFont="1" applyBorder="1" applyAlignment="1">
      <alignment vertical="center" wrapText="1"/>
    </xf>
    <xf numFmtId="0" fontId="2" fillId="0" borderId="0" xfId="0" applyFont="1" applyBorder="1" applyAlignment="1">
      <alignment vertical="center" wrapText="1"/>
    </xf>
    <xf numFmtId="0" fontId="0" fillId="0" borderId="57" xfId="0" applyFont="1" applyFill="1" applyBorder="1" applyAlignment="1">
      <alignment horizontal="center" vertical="center"/>
    </xf>
    <xf numFmtId="0" fontId="0" fillId="0" borderId="0" xfId="0" applyAlignment="1">
      <alignment horizontal="left" vertical="center"/>
    </xf>
    <xf numFmtId="0" fontId="21" fillId="0" borderId="0" xfId="0" applyFont="1" applyAlignment="1">
      <alignment horizontal="left" vertical="center"/>
    </xf>
    <xf numFmtId="0" fontId="0" fillId="0" borderId="0" xfId="0"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38" fontId="3" fillId="0" borderId="0" xfId="1" applyFont="1" applyBorder="1" applyAlignment="1" applyProtection="1">
      <alignment vertical="center"/>
      <protection locked="0"/>
    </xf>
    <xf numFmtId="0" fontId="37"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12" fillId="0" borderId="0" xfId="0" applyFont="1" applyAlignment="1"/>
    <xf numFmtId="0" fontId="36" fillId="0" borderId="0" xfId="0" applyFont="1">
      <alignment vertical="center"/>
    </xf>
    <xf numFmtId="0" fontId="0" fillId="0" borderId="0" xfId="0" applyBorder="1" applyAlignment="1" applyProtection="1">
      <alignment horizontal="center" vertical="center"/>
      <protection locked="0"/>
    </xf>
    <xf numFmtId="0" fontId="22" fillId="0" borderId="0" xfId="2" applyFont="1" applyAlignment="1">
      <alignment horizontal="center"/>
    </xf>
    <xf numFmtId="0" fontId="13" fillId="0" borderId="0" xfId="0" applyFont="1" applyBorder="1">
      <alignment vertical="center"/>
    </xf>
    <xf numFmtId="0" fontId="0" fillId="0" borderId="30" xfId="0" applyBorder="1" applyAlignment="1">
      <alignment vertical="center"/>
    </xf>
    <xf numFmtId="38" fontId="12" fillId="0" borderId="0" xfId="1" applyFont="1" applyAlignment="1" applyProtection="1">
      <alignment horizontal="left" vertical="center"/>
      <protection locked="0"/>
    </xf>
    <xf numFmtId="0" fontId="16" fillId="0" borderId="0" xfId="0" applyFont="1" applyAlignment="1">
      <alignment vertical="top"/>
    </xf>
    <xf numFmtId="38" fontId="11" fillId="0" borderId="0" xfId="1" applyFont="1" applyAlignment="1" applyProtection="1">
      <alignment horizontal="left" vertical="center"/>
      <protection locked="0"/>
    </xf>
    <xf numFmtId="0" fontId="0" fillId="0" borderId="2" xfId="0" applyBorder="1" applyAlignment="1">
      <alignment horizontal="center" vertical="center"/>
    </xf>
    <xf numFmtId="0" fontId="0" fillId="0" borderId="0" xfId="0" applyBorder="1" applyAlignment="1">
      <alignment horizontal="center" vertical="center"/>
    </xf>
    <xf numFmtId="0" fontId="0" fillId="0" borderId="41" xfId="0" applyBorder="1" applyAlignment="1">
      <alignment horizontal="center" vertical="center"/>
    </xf>
    <xf numFmtId="0" fontId="0" fillId="0" borderId="44" xfId="0" applyBorder="1" applyAlignment="1">
      <alignment horizontal="center" vertical="center"/>
    </xf>
    <xf numFmtId="0" fontId="0" fillId="0" borderId="52" xfId="0" applyBorder="1" applyAlignment="1">
      <alignment horizontal="center" vertical="center"/>
    </xf>
    <xf numFmtId="0" fontId="0" fillId="0" borderId="28" xfId="0" applyBorder="1" applyAlignment="1">
      <alignment horizontal="center" vertical="center"/>
    </xf>
    <xf numFmtId="0" fontId="0" fillId="0" borderId="0" xfId="0" applyBorder="1" applyAlignment="1" applyProtection="1">
      <alignment horizontal="center" vertical="center"/>
      <protection locked="0"/>
    </xf>
    <xf numFmtId="0" fontId="0" fillId="0" borderId="23" xfId="0" applyBorder="1" applyAlignment="1">
      <alignment horizontal="center" vertical="center"/>
    </xf>
    <xf numFmtId="0" fontId="0" fillId="0" borderId="25" xfId="0" applyBorder="1" applyAlignment="1">
      <alignment horizontal="center" vertical="center"/>
    </xf>
    <xf numFmtId="0" fontId="7" fillId="0" borderId="14" xfId="0" applyFont="1" applyBorder="1" applyAlignment="1"/>
    <xf numFmtId="0" fontId="0" fillId="0" borderId="23" xfId="0" applyBorder="1" applyAlignment="1"/>
    <xf numFmtId="0" fontId="0" fillId="0" borderId="15" xfId="0" applyBorder="1" applyAlignment="1"/>
    <xf numFmtId="0" fontId="0" fillId="0" borderId="0" xfId="0" applyAlignment="1"/>
    <xf numFmtId="0" fontId="7" fillId="0" borderId="30" xfId="0" applyFont="1" applyBorder="1" applyAlignment="1"/>
    <xf numFmtId="0" fontId="0" fillId="0" borderId="0" xfId="0" applyBorder="1" applyAlignment="1"/>
    <xf numFmtId="0" fontId="0" fillId="0" borderId="25" xfId="0" applyBorder="1" applyAlignment="1"/>
    <xf numFmtId="0" fontId="36" fillId="0" borderId="0" xfId="0" applyFont="1" applyBorder="1" applyAlignment="1">
      <alignment horizontal="center" vertical="center"/>
    </xf>
    <xf numFmtId="0" fontId="36" fillId="0" borderId="0" xfId="0" applyFont="1" applyBorder="1" applyAlignment="1">
      <alignment horizontal="center" vertical="center" wrapText="1"/>
    </xf>
    <xf numFmtId="0" fontId="39" fillId="0" borderId="0" xfId="0" applyFont="1" applyBorder="1" applyAlignment="1" applyProtection="1">
      <alignment horizontal="center" vertical="center" wrapText="1"/>
      <protection locked="0"/>
    </xf>
    <xf numFmtId="0" fontId="7" fillId="0" borderId="14" xfId="0" applyFont="1" applyBorder="1">
      <alignment vertical="center"/>
    </xf>
    <xf numFmtId="0" fontId="7" fillId="0" borderId="130" xfId="0" applyFont="1" applyBorder="1">
      <alignment vertical="center"/>
    </xf>
    <xf numFmtId="0" fontId="0" fillId="0" borderId="131" xfId="0" applyBorder="1" applyAlignment="1">
      <alignment horizontal="center" vertical="center"/>
    </xf>
    <xf numFmtId="0" fontId="0" fillId="0" borderId="131" xfId="0" applyBorder="1" applyAlignment="1">
      <alignment vertical="center"/>
    </xf>
    <xf numFmtId="0" fontId="0" fillId="0" borderId="132" xfId="0" applyBorder="1">
      <alignment vertical="center"/>
    </xf>
    <xf numFmtId="0" fontId="0" fillId="0" borderId="130" xfId="0" applyBorder="1">
      <alignment vertical="center"/>
    </xf>
    <xf numFmtId="0" fontId="0" fillId="0" borderId="131" xfId="0" applyBorder="1" applyAlignment="1" applyProtection="1">
      <alignment horizontal="left" vertical="center" wrapText="1"/>
      <protection locked="0"/>
    </xf>
    <xf numFmtId="0" fontId="0" fillId="0" borderId="30" xfId="0" applyFill="1" applyBorder="1">
      <alignment vertical="center"/>
    </xf>
    <xf numFmtId="0" fontId="0" fillId="0" borderId="19" xfId="0" applyFill="1" applyBorder="1" applyAlignment="1">
      <alignment vertical="center"/>
    </xf>
    <xf numFmtId="0" fontId="0" fillId="0" borderId="25" xfId="0" applyFill="1" applyBorder="1">
      <alignment vertical="center"/>
    </xf>
    <xf numFmtId="0" fontId="0" fillId="0" borderId="1" xfId="0" applyFill="1" applyBorder="1" applyAlignment="1">
      <alignment vertical="center"/>
    </xf>
    <xf numFmtId="0" fontId="0" fillId="0" borderId="66" xfId="0" applyBorder="1">
      <alignment vertical="center"/>
    </xf>
    <xf numFmtId="0" fontId="0" fillId="0" borderId="0" xfId="0" applyAlignment="1">
      <alignment horizontal="center" vertical="center"/>
    </xf>
    <xf numFmtId="0" fontId="0" fillId="0" borderId="0" xfId="0" applyAlignment="1">
      <alignment horizontal="center" vertical="center"/>
    </xf>
    <xf numFmtId="0" fontId="0" fillId="0" borderId="1" xfId="0" applyFill="1" applyBorder="1" applyAlignment="1">
      <alignment horizontal="center" vertical="center"/>
    </xf>
    <xf numFmtId="0" fontId="0" fillId="0" borderId="8" xfId="0" applyFill="1" applyBorder="1" applyAlignment="1">
      <alignment horizontal="center" vertical="center"/>
    </xf>
    <xf numFmtId="177" fontId="0" fillId="2" borderId="1" xfId="0" applyNumberFormat="1" applyFill="1" applyBorder="1">
      <alignment vertical="center"/>
    </xf>
    <xf numFmtId="0" fontId="0" fillId="0" borderId="0" xfId="0" applyAlignment="1">
      <alignment horizontal="left" vertical="center" wrapText="1"/>
    </xf>
    <xf numFmtId="0" fontId="32" fillId="0" borderId="0" xfId="0" applyFont="1" applyBorder="1" applyAlignment="1" applyProtection="1">
      <alignment horizontal="center" vertical="center"/>
    </xf>
    <xf numFmtId="0" fontId="0" fillId="0" borderId="0" xfId="0" applyAlignment="1">
      <alignment vertical="center"/>
    </xf>
    <xf numFmtId="0" fontId="32" fillId="0" borderId="44" xfId="0" applyFont="1" applyBorder="1" applyAlignment="1" applyProtection="1">
      <alignment horizontal="left" vertical="center"/>
    </xf>
    <xf numFmtId="177" fontId="0" fillId="0" borderId="1" xfId="0" applyNumberFormat="1" applyFill="1" applyBorder="1">
      <alignment vertical="center"/>
    </xf>
    <xf numFmtId="0" fontId="8" fillId="0" borderId="11" xfId="0" applyFont="1" applyFill="1" applyBorder="1">
      <alignment vertical="center"/>
    </xf>
    <xf numFmtId="0" fontId="0" fillId="0" borderId="0" xfId="0" applyFill="1" applyAlignment="1">
      <alignment horizontal="left" vertical="center" wrapText="1"/>
    </xf>
    <xf numFmtId="0" fontId="0" fillId="0" borderId="5" xfId="0" applyFill="1" applyBorder="1">
      <alignment vertical="center"/>
    </xf>
    <xf numFmtId="49" fontId="0" fillId="0" borderId="0" xfId="0" applyNumberFormat="1">
      <alignment vertical="center"/>
    </xf>
    <xf numFmtId="0" fontId="40" fillId="0" borderId="1" xfId="0" applyFont="1" applyBorder="1">
      <alignment vertical="center"/>
    </xf>
    <xf numFmtId="0" fontId="40" fillId="0" borderId="1" xfId="0" applyFont="1" applyBorder="1" applyAlignment="1">
      <alignment vertical="center" wrapText="1"/>
    </xf>
    <xf numFmtId="0" fontId="19" fillId="0" borderId="1" xfId="0" applyFont="1" applyBorder="1" applyAlignment="1">
      <alignment horizontal="center" vertical="center"/>
    </xf>
    <xf numFmtId="0" fontId="19" fillId="0" borderId="1" xfId="0" applyFont="1" applyBorder="1">
      <alignment vertical="center"/>
    </xf>
    <xf numFmtId="0" fontId="19" fillId="0" borderId="38" xfId="0" applyFont="1" applyBorder="1" applyAlignment="1">
      <alignment horizontal="center" vertical="top" wrapText="1"/>
    </xf>
    <xf numFmtId="0" fontId="19" fillId="0" borderId="0" xfId="0" applyFont="1">
      <alignment vertical="center"/>
    </xf>
    <xf numFmtId="0" fontId="19" fillId="0" borderId="0" xfId="0" applyFont="1" applyAlignment="1">
      <alignment horizontal="right" vertical="center"/>
    </xf>
    <xf numFmtId="0" fontId="19" fillId="0" borderId="0" xfId="0" applyFont="1" applyAlignment="1">
      <alignment horizontal="center" vertical="center"/>
    </xf>
    <xf numFmtId="0" fontId="0" fillId="0" borderId="1" xfId="0" applyFill="1" applyBorder="1" applyAlignment="1">
      <alignment horizontal="center" vertical="center"/>
    </xf>
    <xf numFmtId="0" fontId="0" fillId="0" borderId="0" xfId="0" applyBorder="1" applyAlignment="1">
      <alignment horizontal="center" vertical="center"/>
    </xf>
    <xf numFmtId="0" fontId="0" fillId="0" borderId="0" xfId="0" applyAlignment="1" applyProtection="1">
      <alignment horizontal="right" vertical="center"/>
      <protection locked="0"/>
    </xf>
    <xf numFmtId="0" fontId="0" fillId="0" borderId="0" xfId="0" applyAlignment="1">
      <alignment horizontal="left" vertical="center"/>
    </xf>
    <xf numFmtId="0" fontId="11" fillId="0" borderId="0" xfId="0" applyFont="1" applyAlignment="1">
      <alignment horizontal="left" vertical="center"/>
    </xf>
    <xf numFmtId="0" fontId="0" fillId="0" borderId="0" xfId="0" applyBorder="1" applyAlignment="1">
      <alignment horizontal="center" vertical="center" wrapText="1"/>
    </xf>
    <xf numFmtId="0" fontId="0" fillId="0" borderId="28" xfId="0" applyBorder="1" applyAlignment="1">
      <alignment vertical="center"/>
    </xf>
    <xf numFmtId="0" fontId="21" fillId="0" borderId="0" xfId="0" applyFont="1" applyBorder="1" applyAlignment="1">
      <alignment horizontal="left" vertical="center"/>
    </xf>
    <xf numFmtId="0" fontId="0" fillId="0" borderId="0" xfId="0" applyBorder="1" applyAlignment="1" applyProtection="1">
      <alignment horizontal="center" vertical="center"/>
      <protection locked="0"/>
    </xf>
    <xf numFmtId="0" fontId="0" fillId="0" borderId="0" xfId="0" applyFill="1" applyBorder="1" applyAlignment="1">
      <alignment horizontal="center" vertical="center"/>
    </xf>
    <xf numFmtId="0" fontId="0" fillId="0" borderId="23" xfId="0" applyBorder="1" applyAlignment="1">
      <alignment horizontal="center" vertical="center"/>
    </xf>
    <xf numFmtId="38" fontId="0" fillId="0" borderId="0" xfId="1" applyFont="1" applyAlignment="1">
      <alignment horizontal="right" vertical="center"/>
    </xf>
    <xf numFmtId="0" fontId="0" fillId="0" borderId="2"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0" xfId="0" applyAlignment="1">
      <alignment vertical="center"/>
    </xf>
    <xf numFmtId="0" fontId="0" fillId="6" borderId="1" xfId="0" applyFill="1" applyBorder="1">
      <alignment vertical="center"/>
    </xf>
    <xf numFmtId="177" fontId="0" fillId="6" borderId="1" xfId="0" applyNumberFormat="1" applyFill="1" applyBorder="1">
      <alignment vertical="center"/>
    </xf>
    <xf numFmtId="0" fontId="7" fillId="6" borderId="1" xfId="0" applyFont="1" applyFill="1" applyBorder="1" applyAlignment="1" applyProtection="1">
      <alignment horizontal="center" vertical="center"/>
      <protection locked="0"/>
    </xf>
    <xf numFmtId="0" fontId="0" fillId="6" borderId="1" xfId="0" applyFill="1" applyBorder="1" applyAlignment="1">
      <alignment horizontal="center" vertical="center"/>
    </xf>
    <xf numFmtId="0" fontId="0" fillId="2" borderId="0" xfId="0" applyFill="1" applyBorder="1">
      <alignment vertical="center"/>
    </xf>
    <xf numFmtId="0" fontId="0" fillId="0" borderId="0" xfId="0" applyBorder="1" applyAlignment="1">
      <alignment horizontal="center" vertical="center"/>
    </xf>
    <xf numFmtId="0" fontId="0" fillId="0" borderId="0" xfId="0" applyBorder="1" applyAlignment="1" applyProtection="1">
      <alignment horizontal="center" vertical="center"/>
      <protection locked="0"/>
    </xf>
    <xf numFmtId="0" fontId="0" fillId="0" borderId="0" xfId="0" applyBorder="1" applyAlignment="1">
      <alignment horizontal="center" vertical="center" wrapText="1"/>
    </xf>
    <xf numFmtId="0" fontId="0" fillId="0" borderId="28"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0" borderId="0" xfId="0" applyFill="1" applyBorder="1" applyAlignment="1">
      <alignment horizontal="center" vertical="center"/>
    </xf>
    <xf numFmtId="0" fontId="0" fillId="0" borderId="28" xfId="0" applyBorder="1" applyAlignment="1">
      <alignment vertical="center"/>
    </xf>
    <xf numFmtId="0" fontId="0" fillId="0" borderId="6" xfId="0" applyBorder="1" applyAlignment="1">
      <alignment vertical="center"/>
    </xf>
    <xf numFmtId="0" fontId="11" fillId="0" borderId="0" xfId="0" applyFont="1" applyAlignment="1">
      <alignment horizontal="left" vertical="center"/>
    </xf>
    <xf numFmtId="0" fontId="0" fillId="0" borderId="0" xfId="0" applyBorder="1" applyAlignment="1" applyProtection="1">
      <alignment vertical="center"/>
    </xf>
    <xf numFmtId="0" fontId="0" fillId="0" borderId="0" xfId="0" applyBorder="1" applyAlignment="1" applyProtection="1">
      <alignment vertical="center" wrapText="1"/>
    </xf>
    <xf numFmtId="0" fontId="0" fillId="0" borderId="0" xfId="0" applyAlignment="1" applyProtection="1">
      <alignment horizontal="left" vertical="center"/>
      <protection locked="0"/>
    </xf>
    <xf numFmtId="0" fontId="21"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0" fillId="0" borderId="5" xfId="0" applyBorder="1" applyAlignment="1">
      <alignment horizontal="left" vertical="center"/>
    </xf>
    <xf numFmtId="0" fontId="11" fillId="0" borderId="0" xfId="0" applyFont="1" applyAlignment="1">
      <alignment horizontal="left" vertical="center"/>
    </xf>
    <xf numFmtId="0" fontId="10" fillId="0" borderId="0" xfId="0" applyFont="1" applyAlignment="1">
      <alignment horizontal="center" vertical="center"/>
    </xf>
    <xf numFmtId="0" fontId="34" fillId="0" borderId="0" xfId="0" applyFont="1" applyAlignment="1">
      <alignment horizontal="left" vertical="center" wrapText="1"/>
    </xf>
    <xf numFmtId="0" fontId="34" fillId="0" borderId="0" xfId="0" applyFont="1" applyAlignment="1">
      <alignment horizontal="left" vertical="center"/>
    </xf>
    <xf numFmtId="0" fontId="0" fillId="0" borderId="0" xfId="0" applyAlignment="1" applyProtection="1">
      <alignment horizontal="right" vertical="center"/>
      <protection locked="0"/>
    </xf>
    <xf numFmtId="0" fontId="0" fillId="0" borderId="0" xfId="0" applyBorder="1" applyAlignment="1">
      <alignment horizontal="center" vertical="center"/>
    </xf>
    <xf numFmtId="0" fontId="0" fillId="0" borderId="1" xfId="0" applyBorder="1" applyAlignment="1">
      <alignment horizontal="left" vertical="center" wrapText="1"/>
    </xf>
    <xf numFmtId="0" fontId="0" fillId="0" borderId="7" xfId="0" applyBorder="1" applyAlignment="1">
      <alignment horizontal="left" vertical="center" wrapText="1"/>
    </xf>
    <xf numFmtId="0" fontId="0" fillId="0" borderId="2" xfId="0" applyBorder="1" applyAlignment="1">
      <alignment horizontal="right" vertical="center"/>
    </xf>
    <xf numFmtId="0" fontId="0" fillId="0" borderId="39"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1" fillId="0" borderId="1" xfId="0" applyFont="1"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115" xfId="0" applyBorder="1" applyAlignment="1">
      <alignment horizontal="center" vertical="center"/>
    </xf>
    <xf numFmtId="0" fontId="0" fillId="0" borderId="4" xfId="0" applyBorder="1" applyAlignment="1">
      <alignment horizontal="center" vertical="center"/>
    </xf>
    <xf numFmtId="0" fontId="20" fillId="0" borderId="0" xfId="0" applyFont="1" applyAlignment="1">
      <alignment horizontal="center" vertical="center"/>
    </xf>
    <xf numFmtId="0" fontId="21" fillId="0" borderId="41" xfId="0" applyFont="1" applyBorder="1" applyAlignment="1">
      <alignment horizontal="left" vertical="center"/>
    </xf>
    <xf numFmtId="0" fontId="31"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1" fillId="0" borderId="1" xfId="0" applyFont="1" applyBorder="1" applyAlignment="1">
      <alignment horizontal="center" vertical="center"/>
    </xf>
    <xf numFmtId="0" fontId="0" fillId="0" borderId="38" xfId="0" applyBorder="1" applyAlignment="1">
      <alignment horizontal="left" vertical="center" wrapText="1"/>
    </xf>
    <xf numFmtId="0" fontId="0" fillId="0" borderId="44"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center" vertical="center" wrapText="1"/>
    </xf>
    <xf numFmtId="0" fontId="36" fillId="0" borderId="0" xfId="0" applyFont="1" applyAlignment="1">
      <alignment horizontal="right" vertical="center"/>
    </xf>
    <xf numFmtId="38" fontId="0" fillId="0" borderId="0" xfId="1" applyFont="1" applyAlignment="1">
      <alignment horizontal="right" vertical="center"/>
    </xf>
    <xf numFmtId="0" fontId="13" fillId="0" borderId="0" xfId="0" applyFont="1" applyAlignment="1">
      <alignment horizontal="center" vertical="center"/>
    </xf>
    <xf numFmtId="0" fontId="21" fillId="0" borderId="0" xfId="0" applyFont="1" applyBorder="1" applyAlignment="1">
      <alignment horizontal="left" vertical="center"/>
    </xf>
    <xf numFmtId="0" fontId="8" fillId="0" borderId="0" xfId="0" applyFont="1" applyAlignment="1">
      <alignment horizontal="center" vertical="center"/>
    </xf>
    <xf numFmtId="0" fontId="0" fillId="0" borderId="0" xfId="0" applyAlignment="1">
      <alignment vertical="center"/>
    </xf>
    <xf numFmtId="0" fontId="0" fillId="0" borderId="0" xfId="0" applyAlignment="1">
      <alignment horizontal="right" vertical="center"/>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0" fillId="0" borderId="68" xfId="0" applyBorder="1" applyAlignment="1">
      <alignment horizontal="center" vertical="center"/>
    </xf>
    <xf numFmtId="0" fontId="0" fillId="0" borderId="60" xfId="0" applyBorder="1" applyAlignment="1">
      <alignment horizontal="center" vertical="center"/>
    </xf>
    <xf numFmtId="0" fontId="0" fillId="0" borderId="46" xfId="0" applyBorder="1" applyAlignment="1">
      <alignment horizontal="center" vertical="center"/>
    </xf>
    <xf numFmtId="0" fontId="0" fillId="0" borderId="37"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37" xfId="0" applyBorder="1" applyAlignment="1">
      <alignment horizontal="center" vertical="center"/>
    </xf>
    <xf numFmtId="0" fontId="0" fillId="0" borderId="63" xfId="0" applyBorder="1" applyAlignment="1" applyProtection="1">
      <alignment horizontal="center" vertical="center"/>
      <protection locked="0"/>
    </xf>
    <xf numFmtId="0" fontId="0" fillId="0" borderId="29" xfId="0" applyBorder="1" applyAlignment="1">
      <alignment horizontal="center" vertical="center" wrapText="1"/>
    </xf>
    <xf numFmtId="0" fontId="0" fillId="0" borderId="61"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39"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0" xfId="0" applyBorder="1" applyAlignment="1">
      <alignment horizontal="center" vertical="center"/>
    </xf>
    <xf numFmtId="0" fontId="0" fillId="0" borderId="39" xfId="0" applyBorder="1" applyAlignment="1" applyProtection="1">
      <alignment horizontal="left" vertical="top"/>
      <protection locked="0"/>
    </xf>
    <xf numFmtId="0" fontId="0" fillId="0" borderId="2" xfId="0" applyBorder="1" applyAlignment="1">
      <alignment horizontal="left" vertical="top"/>
    </xf>
    <xf numFmtId="0" fontId="0" fillId="0" borderId="133" xfId="0" applyBorder="1" applyAlignment="1" applyProtection="1">
      <alignment horizontal="left" vertical="top"/>
      <protection locked="0"/>
    </xf>
    <xf numFmtId="0" fontId="10" fillId="0" borderId="40" xfId="0" applyFont="1" applyBorder="1" applyAlignment="1" applyProtection="1">
      <alignment horizontal="center" vertical="center"/>
      <protection locked="0"/>
    </xf>
    <xf numFmtId="0" fontId="10" fillId="0" borderId="41" xfId="0" applyFont="1" applyBorder="1" applyAlignment="1">
      <alignment horizontal="center" vertical="center"/>
    </xf>
    <xf numFmtId="0" fontId="10" fillId="0" borderId="135" xfId="0" applyFont="1" applyBorder="1" applyAlignment="1">
      <alignment horizontal="center" vertical="center"/>
    </xf>
    <xf numFmtId="0" fontId="10" fillId="0" borderId="134" xfId="0" applyFont="1" applyBorder="1" applyAlignment="1" applyProtection="1">
      <alignment horizontal="center" vertical="center"/>
      <protection locked="0"/>
    </xf>
    <xf numFmtId="0" fontId="21" fillId="0" borderId="41" xfId="0" applyFont="1" applyBorder="1" applyAlignment="1">
      <alignment horizontal="center" vertical="center"/>
    </xf>
    <xf numFmtId="0" fontId="21" fillId="0" borderId="51"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30" xfId="0" applyBorder="1" applyAlignment="1">
      <alignment horizontal="center" vertical="center" wrapText="1"/>
    </xf>
    <xf numFmtId="0" fontId="0" fillId="0" borderId="0" xfId="0" applyBorder="1" applyAlignment="1">
      <alignment horizontal="center" vertical="center" wrapText="1"/>
    </xf>
    <xf numFmtId="0" fontId="0" fillId="0" borderId="5" xfId="0" applyBorder="1" applyAlignment="1">
      <alignment horizontal="center" vertical="center" wrapText="1"/>
    </xf>
    <xf numFmtId="0" fontId="0" fillId="0" borderId="61"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0" fillId="0" borderId="4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38" xfId="0" applyBorder="1" applyAlignment="1">
      <alignment horizontal="center" vertical="center" wrapText="1"/>
    </xf>
    <xf numFmtId="0" fontId="0" fillId="0" borderId="44" xfId="0" applyBorder="1" applyAlignment="1">
      <alignment horizontal="center" vertical="center" wrapText="1"/>
    </xf>
    <xf numFmtId="0" fontId="0" fillId="0" borderId="6" xfId="0" applyBorder="1" applyAlignment="1">
      <alignment horizontal="center" vertical="center" wrapText="1"/>
    </xf>
    <xf numFmtId="0" fontId="0" fillId="0" borderId="38"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52"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2" fillId="0" borderId="29"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28" xfId="0" applyFont="1" applyBorder="1" applyAlignment="1">
      <alignment horizontal="center" vertical="center"/>
    </xf>
    <xf numFmtId="0" fontId="3" fillId="0" borderId="32" xfId="0" applyFont="1" applyBorder="1" applyAlignment="1">
      <alignment horizontal="center" vertical="center"/>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vertical="center"/>
    </xf>
    <xf numFmtId="0" fontId="0" fillId="0" borderId="39" xfId="0"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3" fillId="0" borderId="27" xfId="0" applyFont="1" applyBorder="1" applyAlignment="1" applyProtection="1">
      <alignment horizontal="right" vertical="center"/>
      <protection locked="0"/>
    </xf>
    <xf numFmtId="0" fontId="3" fillId="0" borderId="28" xfId="0" applyFont="1" applyBorder="1" applyAlignment="1" applyProtection="1">
      <alignment horizontal="right" vertical="center"/>
      <protection locked="0"/>
    </xf>
    <xf numFmtId="0" fontId="3" fillId="0" borderId="28"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0" fillId="0" borderId="38" xfId="0" applyBorder="1" applyAlignment="1" applyProtection="1">
      <alignment horizontal="center" vertical="center" wrapText="1"/>
      <protection locked="0"/>
    </xf>
    <xf numFmtId="0" fontId="0" fillId="0" borderId="44"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38" xfId="0" applyBorder="1" applyAlignment="1">
      <alignment horizontal="center" vertical="center"/>
    </xf>
    <xf numFmtId="0" fontId="0" fillId="0" borderId="44" xfId="0" applyBorder="1" applyAlignment="1">
      <alignment horizontal="center" vertical="center"/>
    </xf>
    <xf numFmtId="0" fontId="0" fillId="0" borderId="6" xfId="0" applyBorder="1" applyAlignment="1">
      <alignment horizontal="center" vertical="center"/>
    </xf>
    <xf numFmtId="0" fontId="11" fillId="0" borderId="88" xfId="0" applyFont="1" applyBorder="1" applyAlignment="1">
      <alignment horizontal="center" vertical="center"/>
    </xf>
    <xf numFmtId="0" fontId="11" fillId="0" borderId="44" xfId="0" applyFont="1" applyBorder="1" applyAlignment="1">
      <alignment horizontal="center" vertical="center"/>
    </xf>
    <xf numFmtId="0" fontId="11" fillId="0" borderId="6" xfId="0" applyFont="1" applyBorder="1" applyAlignment="1">
      <alignment horizontal="center" vertical="center"/>
    </xf>
    <xf numFmtId="0" fontId="12" fillId="0" borderId="38"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62" xfId="0" applyFont="1" applyBorder="1" applyAlignment="1" applyProtection="1">
      <alignment horizontal="center" vertical="center"/>
      <protection locked="0"/>
    </xf>
    <xf numFmtId="0" fontId="11" fillId="0" borderId="39"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1" fillId="0" borderId="2" xfId="0" applyFont="1" applyBorder="1" applyAlignment="1">
      <alignment horizontal="center" vertical="center"/>
    </xf>
    <xf numFmtId="0" fontId="11" fillId="0" borderId="52" xfId="0" applyFont="1" applyBorder="1" applyAlignment="1">
      <alignment horizontal="center" vertical="center"/>
    </xf>
    <xf numFmtId="0" fontId="12" fillId="0" borderId="38" xfId="0" applyFont="1" applyBorder="1" applyAlignment="1">
      <alignment horizontal="center" vertical="center"/>
    </xf>
    <xf numFmtId="0" fontId="12" fillId="0" borderId="44" xfId="0" applyFont="1" applyBorder="1" applyAlignment="1">
      <alignment horizontal="center" vertical="center"/>
    </xf>
    <xf numFmtId="0" fontId="12" fillId="0" borderId="6" xfId="0" applyFont="1" applyBorder="1" applyAlignment="1">
      <alignment horizontal="center" vertical="center"/>
    </xf>
    <xf numFmtId="0" fontId="0" fillId="0" borderId="52" xfId="0" applyBorder="1" applyAlignment="1">
      <alignment horizontal="center" vertical="center" wrapText="1"/>
    </xf>
    <xf numFmtId="0" fontId="0" fillId="0" borderId="4" xfId="0" applyBorder="1" applyAlignment="1">
      <alignment horizontal="center" vertical="center" wrapText="1"/>
    </xf>
    <xf numFmtId="0" fontId="0" fillId="0" borderId="25" xfId="0" applyBorder="1" applyAlignment="1">
      <alignment horizontal="center" vertical="center" wrapText="1"/>
    </xf>
    <xf numFmtId="0" fontId="0" fillId="0" borderId="51"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0" fillId="0" borderId="46" xfId="0" applyFont="1" applyBorder="1" applyAlignment="1">
      <alignment horizontal="left" vertical="center" wrapText="1"/>
    </xf>
    <xf numFmtId="0" fontId="13" fillId="0" borderId="19" xfId="0" applyFont="1" applyBorder="1" applyAlignment="1">
      <alignment horizontal="left" vertical="center"/>
    </xf>
    <xf numFmtId="0" fontId="13" fillId="0" borderId="6" xfId="0" applyFont="1" applyBorder="1" applyAlignment="1">
      <alignment horizontal="left" vertical="center"/>
    </xf>
    <xf numFmtId="0" fontId="13" fillId="0" borderId="1" xfId="0" applyFont="1" applyBorder="1" applyAlignment="1">
      <alignment horizontal="left" vertical="center"/>
    </xf>
    <xf numFmtId="0" fontId="0" fillId="0" borderId="24"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40" xfId="0" applyBorder="1" applyAlignment="1" applyProtection="1">
      <alignment horizontal="left" vertical="center"/>
      <protection locked="0"/>
    </xf>
    <xf numFmtId="0" fontId="0" fillId="0" borderId="41" xfId="0" applyBorder="1" applyAlignment="1" applyProtection="1">
      <alignment horizontal="left" vertical="center"/>
      <protection locked="0"/>
    </xf>
    <xf numFmtId="0" fontId="0" fillId="0" borderId="51" xfId="0" applyBorder="1" applyAlignment="1" applyProtection="1">
      <alignment horizontal="left" vertical="center"/>
      <protection locked="0"/>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16"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horizontal="center" vertical="center"/>
    </xf>
    <xf numFmtId="0" fontId="0" fillId="0" borderId="21" xfId="0" applyBorder="1" applyAlignment="1">
      <alignment horizontal="center" vertical="center"/>
    </xf>
    <xf numFmtId="0" fontId="0" fillId="0" borderId="1" xfId="0" applyBorder="1" applyAlignment="1" applyProtection="1">
      <alignment horizontal="center" vertical="center"/>
      <protection locked="0"/>
    </xf>
    <xf numFmtId="38" fontId="9" fillId="0" borderId="1" xfId="1" applyFont="1" applyBorder="1" applyAlignment="1" applyProtection="1">
      <alignment horizontal="center" vertical="center"/>
      <protection locked="0"/>
    </xf>
    <xf numFmtId="38" fontId="13" fillId="0" borderId="1" xfId="1" applyFont="1" applyBorder="1" applyAlignment="1" applyProtection="1">
      <alignment horizontal="center" vertical="center"/>
      <protection locked="0"/>
    </xf>
    <xf numFmtId="38" fontId="13" fillId="0" borderId="21" xfId="1" applyFont="1" applyBorder="1" applyAlignment="1" applyProtection="1">
      <alignment horizontal="center" vertical="center"/>
      <protection locked="0"/>
    </xf>
    <xf numFmtId="38" fontId="5" fillId="0" borderId="1" xfId="1" applyFont="1" applyBorder="1" applyAlignment="1" applyProtection="1">
      <alignment horizontal="center" vertical="center"/>
      <protection locked="0"/>
    </xf>
    <xf numFmtId="38" fontId="5" fillId="0" borderId="21" xfId="1" applyFont="1"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0" fillId="0" borderId="22" xfId="0" applyBorder="1" applyAlignment="1" applyProtection="1">
      <alignment horizontal="center" vertical="center"/>
      <protection locked="0"/>
    </xf>
    <xf numFmtId="38" fontId="5" fillId="0" borderId="22" xfId="1" applyFont="1" applyBorder="1" applyAlignment="1" applyProtection="1">
      <alignment horizontal="center" vertical="center"/>
      <protection locked="0"/>
    </xf>
    <xf numFmtId="38" fontId="5" fillId="0" borderId="45" xfId="1" applyFont="1" applyBorder="1" applyAlignment="1" applyProtection="1">
      <alignment horizontal="center" vertical="center"/>
      <protection locked="0"/>
    </xf>
    <xf numFmtId="0" fontId="8" fillId="0" borderId="0" xfId="0" applyFont="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xf>
    <xf numFmtId="0" fontId="4" fillId="0" borderId="64"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0" fillId="0" borderId="69" xfId="0" applyFill="1" applyBorder="1" applyAlignment="1">
      <alignment horizontal="center" vertical="center"/>
    </xf>
    <xf numFmtId="0" fontId="0" fillId="3" borderId="64" xfId="0" applyFill="1" applyBorder="1" applyAlignment="1">
      <alignment horizontal="center" vertical="center"/>
    </xf>
    <xf numFmtId="0" fontId="0" fillId="3" borderId="9" xfId="0" applyFill="1" applyBorder="1" applyAlignment="1">
      <alignment horizontal="center" vertical="center"/>
    </xf>
    <xf numFmtId="0" fontId="0" fillId="0" borderId="8" xfId="0" applyFill="1" applyBorder="1" applyAlignment="1">
      <alignment horizontal="center" vertical="center"/>
    </xf>
    <xf numFmtId="0" fontId="0" fillId="0" borderId="28" xfId="0" applyFill="1" applyBorder="1" applyAlignment="1" applyProtection="1">
      <alignment horizontal="center" vertical="center"/>
      <protection locked="0"/>
    </xf>
    <xf numFmtId="0" fontId="0" fillId="0" borderId="38" xfId="0" applyFill="1" applyBorder="1" applyAlignment="1">
      <alignment horizontal="center" vertical="center"/>
    </xf>
    <xf numFmtId="0" fontId="0" fillId="0" borderId="44" xfId="0" applyFill="1" applyBorder="1" applyAlignment="1">
      <alignment horizontal="center" vertical="center"/>
    </xf>
    <xf numFmtId="0" fontId="0" fillId="0" borderId="62" xfId="0" applyFill="1" applyBorder="1" applyAlignment="1">
      <alignment horizontal="center" vertical="center"/>
    </xf>
    <xf numFmtId="0" fontId="32" fillId="0" borderId="8" xfId="0" applyFont="1" applyFill="1" applyBorder="1" applyAlignment="1">
      <alignment horizontal="center" vertical="center" wrapText="1"/>
    </xf>
    <xf numFmtId="0" fontId="33" fillId="0" borderId="9" xfId="0" applyFont="1" applyFill="1" applyBorder="1" applyAlignment="1">
      <alignment horizontal="center" vertical="center"/>
    </xf>
    <xf numFmtId="0" fontId="33" fillId="0" borderId="69" xfId="0" applyFont="1" applyFill="1" applyBorder="1" applyAlignment="1">
      <alignment horizontal="center" vertical="center"/>
    </xf>
    <xf numFmtId="0" fontId="0" fillId="0" borderId="64" xfId="0" applyFill="1" applyBorder="1" applyAlignment="1">
      <alignment horizontal="center" vertical="center"/>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69" xfId="0" applyFont="1" applyFill="1" applyBorder="1" applyAlignment="1">
      <alignment horizontal="center" vertical="center"/>
    </xf>
    <xf numFmtId="0" fontId="0" fillId="0" borderId="64"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10" xfId="0" applyFill="1" applyBorder="1" applyAlignment="1" applyProtection="1">
      <alignment horizontal="center" vertical="center"/>
      <protection locked="0"/>
    </xf>
    <xf numFmtId="0" fontId="11" fillId="0" borderId="14" xfId="0" applyFont="1" applyFill="1" applyBorder="1" applyAlignment="1">
      <alignment horizontal="center" vertical="center" wrapText="1"/>
    </xf>
    <xf numFmtId="0" fontId="12" fillId="0" borderId="23"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3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28" xfId="0" applyFont="1" applyFill="1" applyBorder="1" applyAlignment="1">
      <alignment horizontal="center" vertical="center"/>
    </xf>
    <xf numFmtId="0" fontId="12" fillId="0" borderId="32" xfId="0" applyFont="1" applyFill="1" applyBorder="1" applyAlignment="1">
      <alignment horizontal="center" vertical="center"/>
    </xf>
    <xf numFmtId="0" fontId="0" fillId="0" borderId="24" xfId="0" applyFill="1" applyBorder="1" applyAlignment="1">
      <alignment horizontal="center" vertical="center"/>
    </xf>
    <xf numFmtId="0" fontId="0" fillId="0" borderId="23" xfId="0" applyFill="1" applyBorder="1" applyAlignment="1">
      <alignment horizontal="center" vertical="center"/>
    </xf>
    <xf numFmtId="0" fontId="0" fillId="0" borderId="15" xfId="0" applyFill="1" applyBorder="1" applyAlignment="1">
      <alignment horizontal="center" vertical="center"/>
    </xf>
    <xf numFmtId="0" fontId="0" fillId="0" borderId="37" xfId="0" applyFill="1" applyBorder="1" applyAlignment="1">
      <alignment horizontal="center" vertical="center"/>
    </xf>
    <xf numFmtId="0" fontId="0" fillId="0" borderId="60" xfId="0" applyFill="1" applyBorder="1" applyAlignment="1">
      <alignment horizontal="center" vertical="center"/>
    </xf>
    <xf numFmtId="0" fontId="0" fillId="0" borderId="63" xfId="0" applyFill="1" applyBorder="1" applyAlignment="1">
      <alignment horizontal="center" vertical="center"/>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3" fillId="4" borderId="24" xfId="0" applyFont="1" applyFill="1" applyBorder="1" applyAlignment="1" applyProtection="1">
      <alignment horizontal="center" vertical="center" wrapText="1"/>
      <protection locked="0"/>
    </xf>
    <xf numFmtId="0" fontId="3" fillId="4" borderId="23" xfId="0" applyFont="1" applyFill="1" applyBorder="1" applyAlignment="1" applyProtection="1">
      <alignment horizontal="center" vertical="center" wrapText="1"/>
      <protection locked="0"/>
    </xf>
    <xf numFmtId="0" fontId="3" fillId="4" borderId="4" xfId="0" applyFont="1" applyFill="1" applyBorder="1" applyAlignment="1" applyProtection="1">
      <alignment horizontal="center" vertical="center" wrapText="1"/>
      <protection locked="0"/>
    </xf>
    <xf numFmtId="0" fontId="3" fillId="4" borderId="0"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28" xfId="0" applyFont="1" applyFill="1" applyBorder="1" applyAlignment="1" applyProtection="1">
      <alignment horizontal="center" vertical="center" wrapText="1"/>
      <protection locked="0"/>
    </xf>
    <xf numFmtId="0" fontId="3" fillId="0" borderId="97" xfId="0" applyFont="1" applyFill="1" applyBorder="1" applyAlignment="1" applyProtection="1">
      <alignment horizontal="center" vertical="center" wrapText="1"/>
      <protection locked="0"/>
    </xf>
    <xf numFmtId="0" fontId="3" fillId="0" borderId="23" xfId="0" applyFont="1" applyFill="1" applyBorder="1" applyAlignment="1" applyProtection="1">
      <alignment horizontal="center" vertical="center" wrapText="1"/>
      <protection locked="0"/>
    </xf>
    <xf numFmtId="0" fontId="3" fillId="0" borderId="31" xfId="0" applyFont="1" applyFill="1" applyBorder="1" applyAlignment="1" applyProtection="1">
      <alignment horizontal="center" vertical="center" wrapText="1"/>
      <protection locked="0"/>
    </xf>
    <xf numFmtId="0" fontId="3" fillId="0" borderId="98"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99" xfId="0" applyFont="1" applyFill="1" applyBorder="1" applyAlignment="1" applyProtection="1">
      <alignment horizontal="center" vertical="center" wrapText="1"/>
      <protection locked="0"/>
    </xf>
    <xf numFmtId="0" fontId="3" fillId="0" borderId="28" xfId="0" applyFont="1" applyFill="1" applyBorder="1" applyAlignment="1" applyProtection="1">
      <alignment horizontal="center" vertical="center" wrapText="1"/>
      <protection locked="0"/>
    </xf>
    <xf numFmtId="0" fontId="3" fillId="0" borderId="32" xfId="0" applyFont="1" applyFill="1" applyBorder="1" applyAlignment="1" applyProtection="1">
      <alignment horizontal="center" vertical="center" wrapText="1"/>
      <protection locked="0"/>
    </xf>
    <xf numFmtId="0" fontId="3" fillId="0" borderId="100" xfId="0" applyFont="1" applyFill="1" applyBorder="1" applyAlignment="1" applyProtection="1">
      <alignment horizontal="center" vertical="center" wrapText="1"/>
      <protection locked="0"/>
    </xf>
    <xf numFmtId="0" fontId="3" fillId="0" borderId="101" xfId="0" applyFont="1" applyFill="1" applyBorder="1" applyAlignment="1" applyProtection="1">
      <alignment horizontal="center" vertical="center" wrapText="1"/>
      <protection locked="0"/>
    </xf>
    <xf numFmtId="0" fontId="3" fillId="0" borderId="102" xfId="0" applyFont="1" applyFill="1" applyBorder="1" applyAlignment="1" applyProtection="1">
      <alignment horizontal="center" vertical="center" wrapText="1"/>
      <protection locked="0"/>
    </xf>
    <xf numFmtId="0" fontId="3" fillId="0" borderId="103" xfId="0" applyFont="1" applyFill="1" applyBorder="1" applyAlignment="1" applyProtection="1">
      <alignment horizontal="center" vertical="center" wrapText="1"/>
      <protection locked="0"/>
    </xf>
    <xf numFmtId="0" fontId="3" fillId="0" borderId="104" xfId="0" applyFont="1" applyFill="1" applyBorder="1" applyAlignment="1" applyProtection="1">
      <alignment horizontal="center" vertical="center" wrapText="1"/>
      <protection locked="0"/>
    </xf>
    <xf numFmtId="0" fontId="3" fillId="0" borderId="105" xfId="0" applyFont="1" applyFill="1" applyBorder="1" applyAlignment="1" applyProtection="1">
      <alignment horizontal="center" vertical="center" wrapText="1"/>
      <protection locked="0"/>
    </xf>
    <xf numFmtId="0" fontId="3" fillId="0" borderId="106" xfId="0" applyFont="1" applyFill="1" applyBorder="1" applyAlignment="1" applyProtection="1">
      <alignment horizontal="center" vertical="center" wrapText="1"/>
      <protection locked="0"/>
    </xf>
    <xf numFmtId="0" fontId="3" fillId="0" borderId="107" xfId="0" applyFont="1" applyFill="1" applyBorder="1" applyAlignment="1" applyProtection="1">
      <alignment horizontal="center" vertical="center" wrapText="1"/>
      <protection locked="0"/>
    </xf>
    <xf numFmtId="0" fontId="3" fillId="0" borderId="108" xfId="0" applyFont="1" applyFill="1" applyBorder="1" applyAlignment="1" applyProtection="1">
      <alignment horizontal="center" vertical="center" wrapText="1"/>
      <protection locked="0"/>
    </xf>
    <xf numFmtId="0" fontId="0" fillId="0" borderId="14" xfId="0" applyFont="1" applyFill="1" applyBorder="1" applyAlignment="1">
      <alignment horizontal="center" vertical="center" wrapText="1"/>
    </xf>
    <xf numFmtId="0" fontId="0" fillId="0" borderId="23"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24" xfId="0" applyBorder="1" applyAlignment="1">
      <alignment horizontal="center" vertical="center"/>
    </xf>
    <xf numFmtId="0" fontId="0" fillId="0" borderId="23" xfId="0" applyBorder="1" applyAlignment="1">
      <alignment horizontal="center" vertical="center"/>
    </xf>
    <xf numFmtId="0" fontId="0" fillId="0" borderId="15" xfId="0" applyBorder="1" applyAlignment="1">
      <alignment horizontal="center" vertical="center"/>
    </xf>
    <xf numFmtId="0" fontId="0" fillId="0" borderId="25" xfId="0" applyBorder="1" applyAlignment="1">
      <alignment horizontal="center" vertical="center"/>
    </xf>
    <xf numFmtId="0" fontId="0" fillId="0" borderId="51" xfId="0" applyBorder="1" applyAlignment="1">
      <alignment horizontal="center" vertical="center"/>
    </xf>
    <xf numFmtId="0" fontId="0" fillId="0" borderId="4" xfId="0" applyFill="1" applyBorder="1" applyAlignment="1">
      <alignment horizontal="center" vertical="center"/>
    </xf>
    <xf numFmtId="0" fontId="0" fillId="0" borderId="0" xfId="0" applyFill="1" applyBorder="1" applyAlignment="1">
      <alignment horizontal="center" vertical="center"/>
    </xf>
    <xf numFmtId="0" fontId="0" fillId="0" borderId="25" xfId="0" applyFill="1" applyBorder="1" applyAlignment="1">
      <alignment horizontal="center" vertical="center"/>
    </xf>
    <xf numFmtId="0" fontId="0" fillId="0" borderId="90" xfId="0" applyFill="1" applyBorder="1" applyAlignment="1">
      <alignment horizontal="center" vertical="center"/>
    </xf>
    <xf numFmtId="0" fontId="0" fillId="0" borderId="91" xfId="0" applyFill="1" applyBorder="1" applyAlignment="1">
      <alignment horizontal="center" vertical="center"/>
    </xf>
    <xf numFmtId="0" fontId="0" fillId="0" borderId="92" xfId="0" applyFill="1" applyBorder="1" applyAlignment="1">
      <alignment horizontal="center" vertical="center"/>
    </xf>
    <xf numFmtId="0" fontId="2"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13" fillId="0" borderId="64" xfId="0"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protection locked="0"/>
    </xf>
    <xf numFmtId="0" fontId="0" fillId="0" borderId="14" xfId="0" applyFill="1" applyBorder="1" applyAlignment="1">
      <alignment horizontal="center" vertical="center"/>
    </xf>
    <xf numFmtId="0" fontId="0" fillId="0" borderId="31" xfId="0" applyFill="1" applyBorder="1" applyAlignment="1">
      <alignment horizontal="center" vertical="center"/>
    </xf>
    <xf numFmtId="0" fontId="13" fillId="0" borderId="0" xfId="0" applyFont="1" applyFill="1" applyBorder="1" applyAlignment="1" applyProtection="1">
      <alignment horizontal="center" vertical="center" wrapText="1"/>
      <protection locked="0"/>
    </xf>
    <xf numFmtId="0" fontId="12" fillId="0" borderId="39"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27" xfId="0" applyFont="1" applyFill="1" applyBorder="1" applyAlignment="1" applyProtection="1">
      <alignment horizontal="center" vertical="center" wrapText="1"/>
      <protection locked="0"/>
    </xf>
    <xf numFmtId="0" fontId="12" fillId="0" borderId="28" xfId="0" applyFont="1" applyFill="1" applyBorder="1" applyAlignment="1" applyProtection="1">
      <alignment horizontal="center" vertical="center" wrapText="1"/>
      <protection locked="0"/>
    </xf>
    <xf numFmtId="0" fontId="12" fillId="0" borderId="32" xfId="0" applyFont="1" applyFill="1" applyBorder="1" applyAlignment="1" applyProtection="1">
      <alignment horizontal="center" vertical="center" wrapText="1"/>
      <protection locked="0"/>
    </xf>
    <xf numFmtId="0" fontId="3" fillId="0" borderId="39" xfId="0" applyFont="1" applyFill="1" applyBorder="1" applyAlignment="1" applyProtection="1">
      <alignment horizontal="left" vertical="top" wrapText="1"/>
      <protection locked="0"/>
    </xf>
    <xf numFmtId="0" fontId="3" fillId="0" borderId="2" xfId="0" applyFont="1" applyFill="1" applyBorder="1" applyAlignment="1" applyProtection="1">
      <alignment horizontal="left" vertical="top" wrapText="1"/>
      <protection locked="0"/>
    </xf>
    <xf numFmtId="0" fontId="3" fillId="0" borderId="52" xfId="0" applyFont="1" applyFill="1" applyBorder="1" applyAlignment="1" applyProtection="1">
      <alignment horizontal="left" vertical="top" wrapText="1"/>
      <protection locked="0"/>
    </xf>
    <xf numFmtId="0" fontId="3" fillId="0" borderId="27" xfId="0" applyFont="1" applyFill="1" applyBorder="1" applyAlignment="1" applyProtection="1">
      <alignment horizontal="left" vertical="top" wrapText="1"/>
      <protection locked="0"/>
    </xf>
    <xf numFmtId="0" fontId="3" fillId="0" borderId="28" xfId="0" applyFont="1" applyFill="1" applyBorder="1" applyAlignment="1" applyProtection="1">
      <alignment horizontal="left" vertical="top" wrapText="1"/>
      <protection locked="0"/>
    </xf>
    <xf numFmtId="0" fontId="3" fillId="0" borderId="17" xfId="0" applyFont="1" applyFill="1" applyBorder="1" applyAlignment="1" applyProtection="1">
      <alignment horizontal="left" vertical="top" wrapText="1"/>
      <protection locked="0"/>
    </xf>
    <xf numFmtId="0" fontId="0" fillId="0" borderId="23"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2" fillId="0" borderId="119" xfId="0" applyFont="1" applyBorder="1" applyAlignment="1">
      <alignment horizontal="left" vertical="center"/>
    </xf>
    <xf numFmtId="0" fontId="2" fillId="0" borderId="120" xfId="0" applyFont="1" applyBorder="1" applyAlignment="1">
      <alignment horizontal="left" vertical="center"/>
    </xf>
    <xf numFmtId="0" fontId="2" fillId="0" borderId="121" xfId="0" applyFont="1" applyBorder="1" applyAlignment="1">
      <alignment horizontal="left" vertical="center"/>
    </xf>
    <xf numFmtId="0" fontId="2" fillId="0" borderId="124" xfId="0" applyFont="1" applyBorder="1" applyAlignment="1">
      <alignment horizontal="left" vertical="center" wrapText="1"/>
    </xf>
    <xf numFmtId="0" fontId="2" fillId="0" borderId="125" xfId="0" applyFont="1" applyBorder="1" applyAlignment="1">
      <alignment horizontal="left" vertical="center" wrapText="1"/>
    </xf>
    <xf numFmtId="0" fontId="2" fillId="0" borderId="126"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25"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17" xfId="0" applyFont="1" applyBorder="1" applyAlignment="1">
      <alignment horizontal="left" vertical="center" wrapText="1"/>
    </xf>
    <xf numFmtId="0" fontId="0"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69"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5" xfId="0" applyFont="1" applyFill="1" applyBorder="1" applyAlignment="1">
      <alignment horizontal="center" vertical="center"/>
    </xf>
    <xf numFmtId="0" fontId="0" fillId="0" borderId="14"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0" xfId="0" applyFill="1" applyBorder="1" applyAlignment="1">
      <alignment horizontal="center" vertical="center" wrapText="1"/>
    </xf>
    <xf numFmtId="0" fontId="0" fillId="0" borderId="16" xfId="0" applyBorder="1" applyAlignment="1">
      <alignment vertical="center"/>
    </xf>
    <xf numFmtId="0" fontId="0" fillId="0" borderId="28" xfId="0" applyBorder="1" applyAlignment="1">
      <alignment vertical="center"/>
    </xf>
    <xf numFmtId="0" fontId="3" fillId="0" borderId="69" xfId="0" applyFont="1" applyFill="1" applyBorder="1" applyAlignment="1">
      <alignment horizontal="center" vertical="center"/>
    </xf>
    <xf numFmtId="0" fontId="3" fillId="0" borderId="109" xfId="0" applyFont="1" applyFill="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Fill="1" applyBorder="1" applyAlignment="1">
      <alignment horizontal="center" vertical="center"/>
    </xf>
    <xf numFmtId="0" fontId="7" fillId="0" borderId="37" xfId="0" applyFont="1" applyFill="1" applyBorder="1" applyAlignment="1">
      <alignment horizontal="center" vertical="center"/>
    </xf>
    <xf numFmtId="0" fontId="7" fillId="0" borderId="46"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6" xfId="0" applyFont="1" applyFill="1" applyBorder="1" applyAlignment="1">
      <alignment horizontal="center" vertical="center"/>
    </xf>
    <xf numFmtId="0" fontId="0" fillId="0" borderId="1" xfId="0" applyFill="1" applyBorder="1" applyAlignment="1">
      <alignment horizontal="center" vertical="center"/>
    </xf>
    <xf numFmtId="0" fontId="0" fillId="0" borderId="6" xfId="0" applyFill="1" applyBorder="1" applyAlignment="1">
      <alignment horizontal="center" vertical="center"/>
    </xf>
    <xf numFmtId="0" fontId="11" fillId="3" borderId="27"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90" xfId="0" applyFont="1" applyFill="1" applyBorder="1" applyAlignment="1">
      <alignment horizontal="center" vertical="center"/>
    </xf>
    <xf numFmtId="0" fontId="11" fillId="3" borderId="92" xfId="0" applyFont="1" applyFill="1" applyBorder="1" applyAlignment="1">
      <alignment horizontal="center" vertical="center"/>
    </xf>
    <xf numFmtId="0" fontId="11" fillId="0" borderId="23" xfId="0" applyFont="1" applyBorder="1" applyAlignment="1">
      <alignment vertical="center"/>
    </xf>
    <xf numFmtId="0" fontId="12" fillId="0" borderId="23" xfId="0" applyFont="1" applyBorder="1" applyAlignment="1">
      <alignment vertical="center"/>
    </xf>
    <xf numFmtId="0" fontId="0" fillId="0" borderId="43" xfId="0" applyFill="1" applyBorder="1" applyAlignment="1">
      <alignment horizontal="center" vertical="center"/>
    </xf>
    <xf numFmtId="0" fontId="11" fillId="3" borderId="37" xfId="0" applyFont="1" applyFill="1" applyBorder="1" applyAlignment="1">
      <alignment horizontal="center" vertical="center"/>
    </xf>
    <xf numFmtId="0" fontId="11" fillId="3" borderId="46" xfId="0" applyFont="1" applyFill="1" applyBorder="1" applyAlignment="1">
      <alignment horizontal="center" vertical="center"/>
    </xf>
    <xf numFmtId="0" fontId="12" fillId="0" borderId="39"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52" xfId="0" applyFill="1" applyBorder="1" applyAlignment="1">
      <alignment horizontal="center" vertical="center"/>
    </xf>
    <xf numFmtId="0" fontId="0" fillId="0" borderId="27" xfId="0" applyFill="1" applyBorder="1" applyAlignment="1">
      <alignment horizontal="center" vertical="center"/>
    </xf>
    <xf numFmtId="0" fontId="0" fillId="0" borderId="28" xfId="0" applyFill="1" applyBorder="1" applyAlignment="1">
      <alignment horizontal="center" vertical="center"/>
    </xf>
    <xf numFmtId="0" fontId="0" fillId="0" borderId="17" xfId="0" applyFill="1" applyBorder="1" applyAlignment="1">
      <alignment horizontal="center" vertical="center"/>
    </xf>
    <xf numFmtId="0" fontId="0" fillId="0" borderId="40" xfId="0" applyFill="1" applyBorder="1" applyAlignment="1">
      <alignment horizontal="center" vertical="center"/>
    </xf>
    <xf numFmtId="0" fontId="0" fillId="0" borderId="41" xfId="0" applyFill="1" applyBorder="1" applyAlignment="1">
      <alignment horizontal="center" vertical="center"/>
    </xf>
    <xf numFmtId="0" fontId="7" fillId="0" borderId="38"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3" xfId="0" applyFont="1" applyFill="1" applyBorder="1" applyAlignment="1">
      <alignment horizontal="center" vertical="center"/>
    </xf>
    <xf numFmtId="0" fontId="0" fillId="0" borderId="0" xfId="0" applyBorder="1" applyAlignment="1" applyProtection="1">
      <alignment horizontal="center" vertical="center"/>
      <protection locked="0"/>
    </xf>
    <xf numFmtId="0" fontId="0" fillId="0" borderId="38" xfId="0" applyBorder="1" applyAlignment="1" applyProtection="1">
      <alignment horizontal="left" vertical="center"/>
      <protection locked="0"/>
    </xf>
    <xf numFmtId="0" fontId="0" fillId="0" borderId="44" xfId="0" applyBorder="1" applyAlignment="1" applyProtection="1">
      <alignment horizontal="left" vertical="center"/>
      <protection locked="0"/>
    </xf>
    <xf numFmtId="0" fontId="0" fillId="0" borderId="62" xfId="0" applyBorder="1" applyAlignment="1" applyProtection="1">
      <alignment horizontal="left" vertical="center"/>
      <protection locked="0"/>
    </xf>
    <xf numFmtId="0" fontId="0" fillId="0" borderId="19" xfId="0" applyBorder="1" applyAlignment="1">
      <alignment horizontal="center" vertical="center"/>
    </xf>
    <xf numFmtId="0" fontId="32" fillId="0" borderId="37" xfId="0" applyFont="1" applyBorder="1" applyAlignment="1">
      <alignment horizontal="center" vertical="center" shrinkToFit="1"/>
    </xf>
    <xf numFmtId="0" fontId="32" fillId="0" borderId="60" xfId="0" applyFont="1" applyBorder="1" applyAlignment="1">
      <alignment horizontal="center" vertical="center" shrinkToFit="1"/>
    </xf>
    <xf numFmtId="0" fontId="32" fillId="0" borderId="63" xfId="0" applyFont="1" applyBorder="1" applyAlignment="1">
      <alignment horizontal="center" vertical="center" shrinkToFit="1"/>
    </xf>
    <xf numFmtId="0" fontId="7" fillId="0" borderId="36" xfId="0" applyFont="1" applyBorder="1" applyAlignment="1" applyProtection="1">
      <alignment horizontal="center" vertical="center"/>
      <protection locked="0"/>
    </xf>
    <xf numFmtId="0" fontId="0" fillId="0" borderId="36" xfId="0" applyBorder="1" applyAlignment="1">
      <alignment horizontal="center" vertical="center"/>
    </xf>
    <xf numFmtId="0" fontId="0" fillId="0" borderId="36" xfId="0" applyBorder="1" applyAlignment="1" applyProtection="1">
      <alignment horizontal="center" vertical="center"/>
      <protection locked="0"/>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0" fillId="0" borderId="112" xfId="0" applyBorder="1" applyAlignment="1">
      <alignment horizontal="center" vertical="center" wrapText="1"/>
    </xf>
    <xf numFmtId="0" fontId="0" fillId="0" borderId="33" xfId="0"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0" fillId="0" borderId="1"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11" fillId="0" borderId="38" xfId="0" applyFont="1" applyBorder="1" applyAlignment="1">
      <alignment horizontal="center" vertical="center"/>
    </xf>
    <xf numFmtId="0" fontId="12" fillId="0" borderId="62" xfId="0" applyFont="1" applyBorder="1" applyAlignment="1">
      <alignment horizontal="center" vertical="center"/>
    </xf>
    <xf numFmtId="0" fontId="0" fillId="0" borderId="22" xfId="0" applyBorder="1" applyAlignment="1">
      <alignment horizontal="center" vertical="center"/>
    </xf>
    <xf numFmtId="0" fontId="0" fillId="0" borderId="22" xfId="0"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0" fontId="32" fillId="0" borderId="19" xfId="0" applyFont="1" applyBorder="1" applyAlignment="1">
      <alignment horizontal="center" vertical="center"/>
    </xf>
    <xf numFmtId="0" fontId="32" fillId="0" borderId="89" xfId="0" applyFont="1" applyBorder="1" applyAlignment="1">
      <alignment horizontal="center" vertical="center"/>
    </xf>
    <xf numFmtId="0" fontId="7" fillId="0" borderId="37"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0" fillId="0" borderId="53" xfId="0" applyBorder="1" applyAlignment="1">
      <alignment horizontal="center" vertical="center" wrapText="1"/>
    </xf>
    <xf numFmtId="0" fontId="0" fillId="0" borderId="38" xfId="0" applyBorder="1" applyAlignment="1">
      <alignment horizontal="left" vertical="center"/>
    </xf>
    <xf numFmtId="0" fontId="0" fillId="0" borderId="44" xfId="0" applyBorder="1" applyAlignment="1">
      <alignment horizontal="left" vertical="center"/>
    </xf>
    <xf numFmtId="0" fontId="0" fillId="0" borderId="62" xfId="0" applyBorder="1" applyAlignment="1">
      <alignment horizontal="left"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47" xfId="0" applyBorder="1" applyAlignment="1">
      <alignment horizontal="center" vertical="center"/>
    </xf>
    <xf numFmtId="0" fontId="0" fillId="0" borderId="90" xfId="0" applyBorder="1" applyAlignment="1">
      <alignment horizontal="left" vertical="center"/>
    </xf>
    <xf numFmtId="0" fontId="0" fillId="0" borderId="91" xfId="0" applyBorder="1" applyAlignment="1">
      <alignment horizontal="left" vertical="center"/>
    </xf>
    <xf numFmtId="0" fontId="0" fillId="0" borderId="92" xfId="0" applyBorder="1" applyAlignment="1">
      <alignment horizontal="left" vertical="center"/>
    </xf>
    <xf numFmtId="0" fontId="7" fillId="0" borderId="60" xfId="0" applyFont="1" applyBorder="1" applyAlignment="1" applyProtection="1">
      <alignment horizontal="center" vertical="center"/>
      <protection locked="0"/>
    </xf>
    <xf numFmtId="0" fontId="11" fillId="0" borderId="37" xfId="0" applyFont="1" applyBorder="1" applyAlignment="1">
      <alignment horizontal="center" vertical="center"/>
    </xf>
    <xf numFmtId="0" fontId="12" fillId="0" borderId="60" xfId="0" applyFont="1" applyBorder="1" applyAlignment="1">
      <alignment horizontal="center" vertical="center"/>
    </xf>
    <xf numFmtId="0" fontId="12" fillId="0" borderId="63" xfId="0" applyFont="1" applyBorder="1" applyAlignment="1">
      <alignment horizontal="center" vertical="center"/>
    </xf>
    <xf numFmtId="0" fontId="2" fillId="0" borderId="29"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0" fillId="0" borderId="5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62" xfId="0"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11" fillId="0" borderId="38"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6" xfId="0" applyFont="1" applyBorder="1" applyAlignment="1">
      <alignment horizontal="center" vertical="center" wrapText="1"/>
    </xf>
    <xf numFmtId="0" fontId="0" fillId="0" borderId="38" xfId="0" applyBorder="1" applyAlignment="1" applyProtection="1">
      <alignment horizontal="left" vertical="center" wrapText="1"/>
      <protection locked="0"/>
    </xf>
    <xf numFmtId="0" fontId="0" fillId="0" borderId="44"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11" fillId="0" borderId="62" xfId="0" applyFont="1" applyBorder="1" applyAlignment="1">
      <alignment horizontal="center" vertical="center"/>
    </xf>
    <xf numFmtId="0" fontId="0" fillId="0" borderId="73" xfId="0"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75" xfId="0" applyBorder="1" applyAlignment="1" applyProtection="1">
      <alignment horizontal="center" vertical="center"/>
      <protection locked="0"/>
    </xf>
    <xf numFmtId="20" fontId="0" fillId="0" borderId="39" xfId="0" applyNumberFormat="1" applyBorder="1" applyAlignment="1">
      <alignment horizontal="center" vertical="center" wrapText="1"/>
    </xf>
    <xf numFmtId="20" fontId="0" fillId="0" borderId="2" xfId="0" applyNumberFormat="1" applyBorder="1" applyAlignment="1">
      <alignment horizontal="center" vertical="center"/>
    </xf>
    <xf numFmtId="20" fontId="0" fillId="0" borderId="3" xfId="0" applyNumberFormat="1" applyBorder="1" applyAlignment="1">
      <alignment horizontal="center" vertical="center"/>
    </xf>
    <xf numFmtId="20" fontId="0" fillId="0" borderId="4" xfId="0" applyNumberFormat="1" applyBorder="1" applyAlignment="1">
      <alignment horizontal="center" vertical="center"/>
    </xf>
    <xf numFmtId="20" fontId="0" fillId="0" borderId="0" xfId="0" applyNumberFormat="1" applyBorder="1" applyAlignment="1">
      <alignment horizontal="center" vertical="center"/>
    </xf>
    <xf numFmtId="20" fontId="0" fillId="0" borderId="5" xfId="0" applyNumberFormat="1" applyBorder="1" applyAlignment="1">
      <alignment horizontal="center" vertical="center"/>
    </xf>
    <xf numFmtId="20" fontId="0" fillId="0" borderId="40" xfId="0" applyNumberFormat="1" applyBorder="1" applyAlignment="1">
      <alignment horizontal="center" vertical="center"/>
    </xf>
    <xf numFmtId="20" fontId="0" fillId="0" borderId="41" xfId="0" applyNumberFormat="1" applyBorder="1" applyAlignment="1">
      <alignment horizontal="center" vertical="center"/>
    </xf>
    <xf numFmtId="20" fontId="0" fillId="0" borderId="42" xfId="0" applyNumberFormat="1" applyBorder="1" applyAlignment="1">
      <alignment horizontal="center" vertical="center"/>
    </xf>
    <xf numFmtId="20" fontId="0" fillId="0" borderId="76" xfId="0" applyNumberFormat="1" applyBorder="1" applyAlignment="1" applyProtection="1">
      <alignment horizontal="center" vertical="center"/>
      <protection locked="0"/>
    </xf>
    <xf numFmtId="20" fontId="0" fillId="0" borderId="74" xfId="0" applyNumberFormat="1" applyBorder="1" applyAlignment="1" applyProtection="1">
      <alignment horizontal="center" vertical="center"/>
      <protection locked="0"/>
    </xf>
    <xf numFmtId="20" fontId="0" fillId="0" borderId="77" xfId="0" applyNumberFormat="1" applyBorder="1" applyAlignment="1" applyProtection="1">
      <alignment horizontal="center" vertical="center"/>
      <protection locked="0"/>
    </xf>
    <xf numFmtId="0" fontId="0" fillId="0" borderId="78"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0" borderId="71" xfId="0" applyBorder="1" applyAlignment="1" applyProtection="1">
      <alignment horizontal="center" vertical="center"/>
      <protection locked="0"/>
    </xf>
    <xf numFmtId="20" fontId="0" fillId="0" borderId="72" xfId="0" applyNumberFormat="1" applyBorder="1" applyAlignment="1" applyProtection="1">
      <alignment horizontal="center" vertical="center"/>
      <protection locked="0"/>
    </xf>
    <xf numFmtId="20" fontId="0" fillId="0" borderId="70" xfId="0" applyNumberFormat="1" applyBorder="1" applyAlignment="1" applyProtection="1">
      <alignment horizontal="center" vertical="center"/>
      <protection locked="0"/>
    </xf>
    <xf numFmtId="20" fontId="0" fillId="0" borderId="79" xfId="0" applyNumberFormat="1" applyBorder="1" applyAlignment="1" applyProtection="1">
      <alignment horizontal="center" vertical="center"/>
      <protection locked="0"/>
    </xf>
    <xf numFmtId="0" fontId="0" fillId="0" borderId="80" xfId="0"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0" borderId="82" xfId="0" applyBorder="1" applyAlignment="1" applyProtection="1">
      <alignment horizontal="center" vertical="center"/>
      <protection locked="0"/>
    </xf>
    <xf numFmtId="20" fontId="0" fillId="0" borderId="83" xfId="0" applyNumberFormat="1" applyBorder="1" applyAlignment="1" applyProtection="1">
      <alignment horizontal="center" vertical="center"/>
      <protection locked="0"/>
    </xf>
    <xf numFmtId="20" fontId="0" fillId="0" borderId="81" xfId="0" applyNumberFormat="1" applyBorder="1" applyAlignment="1" applyProtection="1">
      <alignment horizontal="center" vertical="center"/>
      <protection locked="0"/>
    </xf>
    <xf numFmtId="20" fontId="0" fillId="0" borderId="84" xfId="0" applyNumberFormat="1" applyBorder="1" applyAlignment="1" applyProtection="1">
      <alignment horizontal="center" vertical="center"/>
      <protection locked="0"/>
    </xf>
    <xf numFmtId="20" fontId="0" fillId="0" borderId="1" xfId="0" applyNumberFormat="1" applyBorder="1" applyAlignment="1">
      <alignment horizontal="center" vertical="center" wrapText="1"/>
    </xf>
    <xf numFmtId="20" fontId="0" fillId="0" borderId="1" xfId="0" applyNumberFormat="1" applyBorder="1" applyAlignment="1">
      <alignment horizontal="center" vertical="center"/>
    </xf>
    <xf numFmtId="0" fontId="0" fillId="0" borderId="76" xfId="0" applyBorder="1" applyAlignment="1" applyProtection="1">
      <alignment horizontal="center" vertical="center"/>
      <protection locked="0"/>
    </xf>
    <xf numFmtId="0" fontId="0" fillId="0" borderId="77"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79" xfId="0"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0" fillId="0" borderId="84" xfId="0" applyBorder="1" applyAlignment="1" applyProtection="1">
      <alignment horizontal="center" vertical="center"/>
      <protection locked="0"/>
    </xf>
    <xf numFmtId="0" fontId="32" fillId="0" borderId="38" xfId="0" applyFont="1" applyBorder="1" applyAlignment="1">
      <alignment horizontal="center" vertical="center" wrapText="1"/>
    </xf>
    <xf numFmtId="0" fontId="0" fillId="0" borderId="44" xfId="0" applyBorder="1" applyAlignment="1">
      <alignment vertical="center" wrapText="1"/>
    </xf>
    <xf numFmtId="0" fontId="0" fillId="0" borderId="6" xfId="0" applyBorder="1" applyAlignment="1">
      <alignment vertical="center" wrapText="1"/>
    </xf>
    <xf numFmtId="0" fontId="8" fillId="0" borderId="13"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6" borderId="1" xfId="0" applyFill="1" applyBorder="1" applyAlignment="1">
      <alignment horizontal="center" vertical="center"/>
    </xf>
    <xf numFmtId="0" fontId="0" fillId="0" borderId="0" xfId="0" applyAlignment="1">
      <alignment horizontal="center" vertical="center" wrapText="1"/>
    </xf>
    <xf numFmtId="0" fontId="32" fillId="0" borderId="37" xfId="0" applyFont="1" applyBorder="1" applyAlignment="1">
      <alignment horizontal="center" vertical="center"/>
    </xf>
    <xf numFmtId="0" fontId="32" fillId="0" borderId="60" xfId="0" applyFont="1" applyBorder="1" applyAlignment="1">
      <alignment horizontal="center" vertical="center"/>
    </xf>
    <xf numFmtId="0" fontId="32" fillId="0" borderId="63" xfId="0" applyFont="1" applyBorder="1" applyAlignment="1">
      <alignment horizontal="center" vertical="center"/>
    </xf>
    <xf numFmtId="0" fontId="32" fillId="0" borderId="38" xfId="0" applyFont="1" applyBorder="1" applyAlignment="1">
      <alignment horizontal="center" vertical="center"/>
    </xf>
    <xf numFmtId="0" fontId="33" fillId="0" borderId="6" xfId="0" applyFont="1" applyBorder="1" applyAlignment="1">
      <alignment horizontal="center" vertical="center"/>
    </xf>
    <xf numFmtId="0" fontId="11" fillId="0" borderId="38" xfId="0" applyFont="1" applyBorder="1" applyAlignment="1" applyProtection="1">
      <alignment horizontal="center" vertical="center" wrapText="1"/>
      <protection locked="0"/>
    </xf>
    <xf numFmtId="0" fontId="11" fillId="0" borderId="44"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0" fillId="0" borderId="1"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11" fillId="0" borderId="1" xfId="0" applyFont="1" applyBorder="1" applyAlignment="1">
      <alignment horizontal="center" vertical="center"/>
    </xf>
    <xf numFmtId="0" fontId="12" fillId="0" borderId="21" xfId="0" applyFont="1" applyBorder="1" applyAlignment="1">
      <alignment horizontal="center" vertical="center"/>
    </xf>
    <xf numFmtId="0" fontId="0" fillId="0" borderId="63" xfId="0" applyBorder="1" applyAlignment="1">
      <alignment horizontal="center" vertical="center"/>
    </xf>
    <xf numFmtId="0" fontId="0" fillId="0" borderId="114" xfId="0" applyBorder="1" applyAlignment="1">
      <alignment horizontal="center" vertical="center" wrapText="1"/>
    </xf>
    <xf numFmtId="0" fontId="0" fillId="0" borderId="39"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52"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51" xfId="0" applyBorder="1" applyAlignment="1" applyProtection="1">
      <alignment horizontal="left" vertical="center" wrapText="1"/>
      <protection locked="0"/>
    </xf>
    <xf numFmtId="0" fontId="0" fillId="0" borderId="7" xfId="0" applyBorder="1" applyAlignment="1">
      <alignment horizontal="center" vertical="center" wrapText="1"/>
    </xf>
    <xf numFmtId="0" fontId="0" fillId="5" borderId="68" xfId="0" applyFill="1" applyBorder="1" applyAlignment="1">
      <alignment horizontal="center" vertical="center"/>
    </xf>
    <xf numFmtId="0" fontId="0" fillId="5" borderId="60" xfId="0" applyFill="1" applyBorder="1" applyAlignment="1">
      <alignment horizontal="center" vertical="center"/>
    </xf>
    <xf numFmtId="0" fontId="2" fillId="0" borderId="37" xfId="0" applyFont="1" applyBorder="1" applyAlignment="1">
      <alignment horizontal="center" vertical="center"/>
    </xf>
    <xf numFmtId="0" fontId="2" fillId="0" borderId="60" xfId="0" applyFont="1" applyBorder="1" applyAlignment="1">
      <alignment horizontal="center" vertical="center"/>
    </xf>
    <xf numFmtId="0" fontId="2" fillId="0" borderId="46" xfId="0" applyFont="1" applyBorder="1" applyAlignment="1">
      <alignment horizontal="center" vertical="center"/>
    </xf>
    <xf numFmtId="0" fontId="3" fillId="0" borderId="37" xfId="0" applyFont="1" applyBorder="1" applyAlignment="1">
      <alignment horizontal="center" vertical="center"/>
    </xf>
    <xf numFmtId="0" fontId="3" fillId="0" borderId="46" xfId="0" applyFont="1" applyBorder="1" applyAlignment="1">
      <alignment horizontal="center" vertical="center"/>
    </xf>
    <xf numFmtId="0" fontId="0" fillId="0" borderId="62" xfId="0" applyBorder="1" applyAlignment="1">
      <alignment horizontal="left" vertical="center" wrapText="1"/>
    </xf>
    <xf numFmtId="0" fontId="0" fillId="0" borderId="91" xfId="0" applyBorder="1" applyAlignment="1">
      <alignment horizontal="left" vertical="center" wrapText="1"/>
    </xf>
    <xf numFmtId="0" fontId="0" fillId="0" borderId="92" xfId="0" applyBorder="1" applyAlignment="1">
      <alignment horizontal="left" vertical="center" wrapText="1"/>
    </xf>
    <xf numFmtId="0" fontId="2" fillId="0" borderId="6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4"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60"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0" fillId="0" borderId="42" xfId="0" applyFill="1" applyBorder="1" applyAlignment="1">
      <alignment horizontal="center" vertical="center"/>
    </xf>
    <xf numFmtId="0" fontId="11" fillId="3" borderId="40" xfId="0" applyFont="1" applyFill="1" applyBorder="1" applyAlignment="1">
      <alignment horizontal="center" vertical="center"/>
    </xf>
    <xf numFmtId="0" fontId="11" fillId="3" borderId="41" xfId="0" applyFont="1" applyFill="1" applyBorder="1" applyAlignment="1">
      <alignment horizontal="center" vertical="center"/>
    </xf>
    <xf numFmtId="0" fontId="11" fillId="3" borderId="42" xfId="0" applyFont="1" applyFill="1" applyBorder="1" applyAlignment="1">
      <alignment horizontal="center" vertical="center"/>
    </xf>
    <xf numFmtId="0" fontId="0" fillId="0" borderId="1"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3" fillId="0" borderId="24"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17" xfId="0" applyFont="1" applyFill="1" applyBorder="1" applyAlignment="1">
      <alignment horizontal="center" vertical="center"/>
    </xf>
    <xf numFmtId="0" fontId="11" fillId="3" borderId="28"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64"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53" xfId="0" applyFont="1" applyFill="1" applyBorder="1" applyAlignment="1">
      <alignment horizontal="center" vertical="center" wrapText="1"/>
    </xf>
    <xf numFmtId="0" fontId="13" fillId="0" borderId="43" xfId="0" applyFont="1" applyFill="1" applyBorder="1" applyAlignment="1">
      <alignment horizontal="center" vertical="center"/>
    </xf>
    <xf numFmtId="0" fontId="0" fillId="0" borderId="53"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6" xfId="0" applyFont="1" applyFill="1" applyBorder="1" applyAlignment="1">
      <alignment horizontal="center" vertical="center"/>
    </xf>
    <xf numFmtId="0" fontId="13" fillId="0" borderId="22" xfId="0" applyFont="1" applyFill="1" applyBorder="1" applyAlignment="1">
      <alignment horizontal="center" vertical="center"/>
    </xf>
    <xf numFmtId="0" fontId="3" fillId="0" borderId="19" xfId="0" applyFont="1" applyFill="1" applyBorder="1" applyAlignment="1" applyProtection="1">
      <alignment horizontal="center" vertical="top" wrapText="1"/>
      <protection locked="0"/>
    </xf>
    <xf numFmtId="0" fontId="3" fillId="0" borderId="89" xfId="0" applyFont="1" applyFill="1" applyBorder="1" applyAlignment="1" applyProtection="1">
      <alignment horizontal="center" vertical="top" wrapText="1"/>
      <protection locked="0"/>
    </xf>
    <xf numFmtId="0" fontId="3" fillId="0" borderId="1" xfId="0" applyFont="1" applyFill="1" applyBorder="1" applyAlignment="1" applyProtection="1">
      <alignment horizontal="center" vertical="top" wrapText="1"/>
      <protection locked="0"/>
    </xf>
    <xf numFmtId="0" fontId="3" fillId="0" borderId="21" xfId="0" applyFont="1" applyFill="1" applyBorder="1" applyAlignment="1" applyProtection="1">
      <alignment horizontal="center" vertical="top" wrapText="1"/>
      <protection locked="0"/>
    </xf>
    <xf numFmtId="0" fontId="3" fillId="0" borderId="1" xfId="0" applyFont="1" applyFill="1" applyBorder="1" applyAlignment="1" applyProtection="1">
      <alignment horizontal="center" vertical="center" wrapText="1"/>
      <protection locked="0"/>
    </xf>
    <xf numFmtId="0" fontId="3" fillId="0" borderId="22" xfId="0" applyFont="1" applyFill="1" applyBorder="1" applyAlignment="1" applyProtection="1">
      <alignment horizontal="center" vertical="center" wrapText="1"/>
      <protection locked="0"/>
    </xf>
    <xf numFmtId="0" fontId="3" fillId="0" borderId="39" xfId="0" applyFont="1" applyFill="1" applyBorder="1" applyAlignment="1" applyProtection="1">
      <alignment horizontal="left" vertical="center" wrapText="1"/>
      <protection locked="0"/>
    </xf>
    <xf numFmtId="0" fontId="3" fillId="0" borderId="2" xfId="0" applyFont="1" applyFill="1" applyBorder="1" applyAlignment="1" applyProtection="1">
      <alignment horizontal="left" vertical="center" wrapText="1"/>
      <protection locked="0"/>
    </xf>
    <xf numFmtId="0" fontId="3" fillId="0" borderId="52"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25" xfId="0" applyFont="1" applyFill="1" applyBorder="1" applyAlignment="1" applyProtection="1">
      <alignment horizontal="left" vertical="center" wrapText="1"/>
      <protection locked="0"/>
    </xf>
    <xf numFmtId="0" fontId="3" fillId="0" borderId="27" xfId="0" applyFont="1" applyFill="1" applyBorder="1" applyAlignment="1" applyProtection="1">
      <alignment horizontal="left" vertical="center" wrapText="1"/>
      <protection locked="0"/>
    </xf>
    <xf numFmtId="0" fontId="3" fillId="0" borderId="28" xfId="0" applyFont="1" applyFill="1" applyBorder="1" applyAlignment="1" applyProtection="1">
      <alignment horizontal="left" vertical="center" wrapText="1"/>
      <protection locked="0"/>
    </xf>
    <xf numFmtId="0" fontId="3" fillId="0" borderId="17" xfId="0" applyFont="1" applyFill="1" applyBorder="1" applyAlignment="1" applyProtection="1">
      <alignment horizontal="left" vertical="center" wrapText="1"/>
      <protection locked="0"/>
    </xf>
    <xf numFmtId="0" fontId="0" fillId="0" borderId="39"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39" xfId="0" applyFill="1" applyBorder="1" applyAlignment="1">
      <alignment horizontal="center" vertical="center"/>
    </xf>
    <xf numFmtId="0" fontId="0" fillId="0" borderId="3" xfId="0" applyFill="1" applyBorder="1" applyAlignment="1">
      <alignment horizontal="center" vertical="center"/>
    </xf>
    <xf numFmtId="0" fontId="5" fillId="0" borderId="0" xfId="0" applyFont="1" applyAlignment="1">
      <alignment horizontal="center" vertical="center" wrapText="1"/>
    </xf>
    <xf numFmtId="0" fontId="0" fillId="0" borderId="20" xfId="0" applyFill="1" applyBorder="1" applyAlignment="1">
      <alignment horizontal="center" vertical="center" wrapText="1"/>
    </xf>
    <xf numFmtId="0" fontId="0" fillId="0" borderId="26" xfId="0" applyFill="1" applyBorder="1" applyAlignment="1">
      <alignment horizontal="center" vertical="center"/>
    </xf>
    <xf numFmtId="0" fontId="0" fillId="0" borderId="22" xfId="0" applyFill="1" applyBorder="1" applyAlignment="1">
      <alignment horizontal="center" vertical="center"/>
    </xf>
    <xf numFmtId="0" fontId="0" fillId="0" borderId="33" xfId="0" applyFill="1" applyBorder="1" applyAlignment="1">
      <alignment horizontal="center" vertical="center"/>
    </xf>
    <xf numFmtId="0" fontId="0" fillId="0" borderId="34" xfId="0" applyFill="1" applyBorder="1" applyAlignment="1">
      <alignment horizontal="center" vertical="center"/>
    </xf>
    <xf numFmtId="0" fontId="32" fillId="0" borderId="1" xfId="0" applyFont="1" applyBorder="1" applyAlignment="1">
      <alignment horizontal="center" vertical="center"/>
    </xf>
    <xf numFmtId="0" fontId="0" fillId="0" borderId="1" xfId="0" applyBorder="1" applyAlignment="1">
      <alignment vertical="center"/>
    </xf>
    <xf numFmtId="0" fontId="11"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14"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3" fillId="0" borderId="37" xfId="0" applyFont="1" applyFill="1" applyBorder="1" applyAlignment="1" applyProtection="1">
      <alignment horizontal="left" vertical="center" wrapText="1"/>
      <protection locked="0"/>
    </xf>
    <xf numFmtId="0" fontId="3" fillId="0" borderId="60" xfId="0" applyFont="1" applyFill="1" applyBorder="1" applyAlignment="1" applyProtection="1">
      <alignment horizontal="left" vertical="center" wrapText="1"/>
      <protection locked="0"/>
    </xf>
    <xf numFmtId="0" fontId="3" fillId="0" borderId="63" xfId="0" applyFont="1" applyFill="1" applyBorder="1" applyAlignment="1" applyProtection="1">
      <alignment horizontal="left" vertical="center" wrapText="1"/>
      <protection locked="0"/>
    </xf>
    <xf numFmtId="0" fontId="3" fillId="0" borderId="38" xfId="0" applyFont="1" applyFill="1" applyBorder="1" applyAlignment="1" applyProtection="1">
      <alignment horizontal="left" vertical="center" wrapText="1"/>
      <protection locked="0"/>
    </xf>
    <xf numFmtId="0" fontId="3" fillId="0" borderId="44" xfId="0" applyFont="1" applyFill="1" applyBorder="1" applyAlignment="1" applyProtection="1">
      <alignment horizontal="left" vertical="center" wrapText="1"/>
      <protection locked="0"/>
    </xf>
    <xf numFmtId="0" fontId="3" fillId="0" borderId="62" xfId="0" applyFont="1" applyFill="1" applyBorder="1" applyAlignment="1" applyProtection="1">
      <alignment horizontal="left" vertical="center" wrapText="1"/>
      <protection locked="0"/>
    </xf>
    <xf numFmtId="0" fontId="3" fillId="0" borderId="40" xfId="0" applyFont="1" applyFill="1" applyBorder="1" applyAlignment="1" applyProtection="1">
      <alignment horizontal="left" vertical="center" wrapText="1"/>
      <protection locked="0"/>
    </xf>
    <xf numFmtId="0" fontId="3" fillId="0" borderId="41" xfId="0" applyFont="1" applyFill="1" applyBorder="1" applyAlignment="1" applyProtection="1">
      <alignment horizontal="left" vertical="center" wrapText="1"/>
      <protection locked="0"/>
    </xf>
    <xf numFmtId="0" fontId="3" fillId="0" borderId="51" xfId="0" applyFont="1" applyFill="1" applyBorder="1" applyAlignment="1" applyProtection="1">
      <alignment horizontal="left" vertical="center" wrapText="1"/>
      <protection locked="0"/>
    </xf>
    <xf numFmtId="0" fontId="3" fillId="0" borderId="24" xfId="0" applyNumberFormat="1" applyFont="1" applyFill="1" applyBorder="1" applyAlignment="1" applyProtection="1">
      <alignment horizontal="left" vertical="center" wrapText="1"/>
      <protection locked="0"/>
    </xf>
    <xf numFmtId="0" fontId="0" fillId="0" borderId="23" xfId="0" applyNumberFormat="1" applyBorder="1" applyAlignment="1">
      <alignment horizontal="left" vertical="center" wrapText="1"/>
    </xf>
    <xf numFmtId="0" fontId="0" fillId="0" borderId="15" xfId="0" applyNumberFormat="1" applyBorder="1" applyAlignment="1">
      <alignment horizontal="left" vertical="center" wrapText="1"/>
    </xf>
    <xf numFmtId="0" fontId="0" fillId="0" borderId="4" xfId="0" applyNumberFormat="1" applyBorder="1" applyAlignment="1">
      <alignment horizontal="left" vertical="center" wrapText="1"/>
    </xf>
    <xf numFmtId="0" fontId="0" fillId="0" borderId="0" xfId="0" applyNumberFormat="1" applyAlignment="1">
      <alignment horizontal="left" vertical="center" wrapText="1"/>
    </xf>
    <xf numFmtId="0" fontId="0" fillId="0" borderId="25" xfId="0" applyNumberFormat="1" applyBorder="1" applyAlignment="1">
      <alignment horizontal="left" vertical="center" wrapText="1"/>
    </xf>
    <xf numFmtId="0" fontId="0" fillId="0" borderId="0" xfId="0" applyAlignment="1">
      <alignment horizontal="left" vertical="center" wrapText="1"/>
    </xf>
    <xf numFmtId="0" fontId="0" fillId="0" borderId="25" xfId="0" applyBorder="1" applyAlignment="1">
      <alignment horizontal="lef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0" borderId="17" xfId="0" applyBorder="1" applyAlignment="1">
      <alignment horizontal="left" vertical="center" wrapText="1"/>
    </xf>
    <xf numFmtId="0" fontId="39" fillId="0" borderId="1" xfId="0" applyFont="1" applyBorder="1" applyAlignment="1">
      <alignment horizontal="center" vertical="center"/>
    </xf>
    <xf numFmtId="0" fontId="36" fillId="0" borderId="39" xfId="0" applyFont="1" applyBorder="1" applyAlignment="1">
      <alignment horizontal="center" vertical="center" wrapText="1"/>
    </xf>
    <xf numFmtId="0" fontId="36" fillId="0" borderId="4" xfId="0" applyFont="1" applyBorder="1" applyAlignment="1">
      <alignment horizontal="center" vertical="center"/>
    </xf>
    <xf numFmtId="0" fontId="36" fillId="0" borderId="40" xfId="0" applyFont="1" applyBorder="1" applyAlignment="1">
      <alignment horizontal="center" vertical="center"/>
    </xf>
    <xf numFmtId="0" fontId="13" fillId="0" borderId="1" xfId="0" applyFont="1" applyBorder="1" applyAlignment="1">
      <alignment horizontal="center" vertical="center"/>
    </xf>
    <xf numFmtId="0" fontId="39" fillId="0" borderId="39" xfId="0" applyFont="1" applyBorder="1" applyAlignment="1" applyProtection="1">
      <alignment horizontal="left" vertical="center" wrapText="1"/>
      <protection locked="0"/>
    </xf>
    <xf numFmtId="0" fontId="39" fillId="0" borderId="2" xfId="0" applyFont="1" applyBorder="1" applyAlignment="1" applyProtection="1">
      <alignment horizontal="left" vertical="center" wrapText="1"/>
      <protection locked="0"/>
    </xf>
    <xf numFmtId="0" fontId="39" fillId="0" borderId="3" xfId="0" applyFont="1" applyBorder="1" applyAlignment="1" applyProtection="1">
      <alignment horizontal="left" vertical="center" wrapText="1"/>
      <protection locked="0"/>
    </xf>
    <xf numFmtId="0" fontId="39" fillId="0" borderId="40" xfId="0" applyFont="1" applyBorder="1" applyAlignment="1" applyProtection="1">
      <alignment horizontal="left" vertical="center" wrapText="1"/>
      <protection locked="0"/>
    </xf>
    <xf numFmtId="0" fontId="39" fillId="0" borderId="41" xfId="0" applyFont="1" applyBorder="1" applyAlignment="1" applyProtection="1">
      <alignment horizontal="left" vertical="center" wrapText="1"/>
      <protection locked="0"/>
    </xf>
    <xf numFmtId="0" fontId="39" fillId="0" borderId="42" xfId="0" applyFont="1" applyBorder="1" applyAlignment="1" applyProtection="1">
      <alignment horizontal="left" vertical="center" wrapText="1"/>
      <protection locked="0"/>
    </xf>
    <xf numFmtId="0" fontId="36" fillId="0" borderId="1" xfId="0" applyFont="1" applyBorder="1" applyAlignment="1">
      <alignment horizontal="center" vertical="center"/>
    </xf>
    <xf numFmtId="0" fontId="36" fillId="0" borderId="1" xfId="0" applyFont="1" applyBorder="1" applyAlignment="1">
      <alignment horizontal="center" vertical="center" wrapText="1"/>
    </xf>
    <xf numFmtId="0" fontId="39" fillId="0" borderId="4" xfId="0" applyFont="1" applyBorder="1" applyAlignment="1" applyProtection="1">
      <alignment horizontal="left" vertical="center" wrapText="1"/>
      <protection locked="0"/>
    </xf>
    <xf numFmtId="0" fontId="39" fillId="0" borderId="0" xfId="0" applyFont="1" applyBorder="1" applyAlignment="1" applyProtection="1">
      <alignment horizontal="left" vertical="center" wrapText="1"/>
      <protection locked="0"/>
    </xf>
    <xf numFmtId="0" fontId="39" fillId="0" borderId="5" xfId="0" applyFont="1" applyBorder="1" applyAlignment="1" applyProtection="1">
      <alignment horizontal="left" vertical="center" wrapText="1"/>
      <protection locked="0"/>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42" xfId="0" applyFont="1" applyBorder="1" applyAlignment="1">
      <alignment horizontal="center" vertical="center" wrapText="1"/>
    </xf>
    <xf numFmtId="0" fontId="39"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xf>
    <xf numFmtId="0" fontId="13" fillId="0" borderId="39"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0" xfId="0" applyFont="1" applyBorder="1" applyAlignment="1">
      <alignment horizontal="center" vertical="center"/>
    </xf>
    <xf numFmtId="0" fontId="13" fillId="0" borderId="5" xfId="0" applyFont="1" applyBorder="1" applyAlignment="1">
      <alignment horizontal="center" vertical="center"/>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36" fillId="0" borderId="39"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0" xfId="0" applyFont="1" applyBorder="1" applyAlignment="1">
      <alignment horizontal="center" vertical="center"/>
    </xf>
    <xf numFmtId="0" fontId="36" fillId="0" borderId="5" xfId="0" applyFont="1" applyBorder="1" applyAlignment="1">
      <alignment horizontal="center" vertical="center"/>
    </xf>
    <xf numFmtId="0" fontId="36" fillId="0" borderId="41" xfId="0" applyFont="1" applyBorder="1" applyAlignment="1">
      <alignment horizontal="center" vertical="center"/>
    </xf>
    <xf numFmtId="0" fontId="36" fillId="0" borderId="42" xfId="0" applyFont="1" applyBorder="1" applyAlignment="1">
      <alignment horizontal="center" vertical="center"/>
    </xf>
    <xf numFmtId="176" fontId="0" fillId="0" borderId="68" xfId="0" applyNumberFormat="1" applyFill="1" applyBorder="1" applyAlignment="1">
      <alignment horizontal="center" vertical="center"/>
    </xf>
    <xf numFmtId="176" fontId="0" fillId="0" borderId="60" xfId="0" applyNumberFormat="1" applyFill="1" applyBorder="1" applyAlignment="1">
      <alignment horizontal="center" vertical="center"/>
    </xf>
    <xf numFmtId="176" fontId="0" fillId="0" borderId="46" xfId="0" applyNumberFormat="1" applyFill="1" applyBorder="1" applyAlignment="1">
      <alignment horizontal="center" vertical="center"/>
    </xf>
    <xf numFmtId="176" fontId="0" fillId="0" borderId="88" xfId="0" applyNumberFormat="1" applyFill="1" applyBorder="1" applyAlignment="1">
      <alignment horizontal="center" vertical="center"/>
    </xf>
    <xf numFmtId="176" fontId="0" fillId="0" borderId="44" xfId="0" applyNumberFormat="1" applyFill="1" applyBorder="1" applyAlignment="1">
      <alignment horizontal="center" vertical="center"/>
    </xf>
    <xf numFmtId="176" fontId="0" fillId="0" borderId="6" xfId="0" applyNumberFormat="1" applyFill="1" applyBorder="1" applyAlignment="1">
      <alignment horizontal="center" vertical="center"/>
    </xf>
    <xf numFmtId="0" fontId="0" fillId="0" borderId="21" xfId="0" applyFill="1" applyBorder="1" applyAlignment="1">
      <alignment horizontal="center" vertical="center"/>
    </xf>
    <xf numFmtId="0" fontId="11" fillId="0" borderId="60" xfId="0" applyFont="1" applyBorder="1" applyAlignment="1">
      <alignment horizontal="center" vertical="center"/>
    </xf>
    <xf numFmtId="0" fontId="11" fillId="0" borderId="63" xfId="0" applyFont="1" applyBorder="1" applyAlignment="1">
      <alignment horizontal="center" vertical="center"/>
    </xf>
    <xf numFmtId="20" fontId="0" fillId="0" borderId="29" xfId="0" applyNumberFormat="1" applyBorder="1" applyAlignment="1">
      <alignment horizontal="left" vertical="top"/>
    </xf>
    <xf numFmtId="20" fontId="0" fillId="0" borderId="2" xfId="0" applyNumberFormat="1" applyBorder="1" applyAlignment="1">
      <alignment horizontal="left" vertical="top"/>
    </xf>
    <xf numFmtId="20" fontId="0" fillId="0" borderId="52" xfId="0" applyNumberFormat="1" applyBorder="1" applyAlignment="1">
      <alignment horizontal="left" vertical="top"/>
    </xf>
    <xf numFmtId="20" fontId="0" fillId="0" borderId="30" xfId="0" applyNumberFormat="1" applyBorder="1" applyAlignment="1">
      <alignment horizontal="left" vertical="top"/>
    </xf>
    <xf numFmtId="20" fontId="0" fillId="0" borderId="0" xfId="0" applyNumberFormat="1" applyBorder="1" applyAlignment="1">
      <alignment horizontal="left" vertical="top"/>
    </xf>
    <xf numFmtId="20" fontId="0" fillId="0" borderId="25" xfId="0" applyNumberFormat="1" applyBorder="1" applyAlignment="1">
      <alignment horizontal="left" vertical="top"/>
    </xf>
    <xf numFmtId="20" fontId="0" fillId="0" borderId="16" xfId="0" applyNumberFormat="1" applyBorder="1" applyAlignment="1">
      <alignment horizontal="left" vertical="top"/>
    </xf>
    <xf numFmtId="20" fontId="0" fillId="0" borderId="28" xfId="0" applyNumberFormat="1" applyBorder="1" applyAlignment="1">
      <alignment horizontal="left" vertical="top"/>
    </xf>
    <xf numFmtId="20" fontId="0" fillId="0" borderId="17" xfId="0" applyNumberFormat="1" applyBorder="1" applyAlignment="1">
      <alignment horizontal="left" vertical="top"/>
    </xf>
    <xf numFmtId="0" fontId="40" fillId="0" borderId="38" xfId="0" applyFont="1" applyBorder="1" applyAlignment="1">
      <alignment vertical="center" wrapText="1"/>
    </xf>
    <xf numFmtId="0" fontId="19" fillId="0" borderId="44" xfId="0" applyFont="1" applyBorder="1" applyAlignment="1">
      <alignment vertical="center"/>
    </xf>
    <xf numFmtId="0" fontId="19" fillId="0" borderId="6" xfId="0" applyFont="1" applyBorder="1" applyAlignment="1">
      <alignment vertical="center"/>
    </xf>
    <xf numFmtId="0" fontId="40" fillId="0" borderId="0" xfId="0" applyFont="1" applyAlignment="1">
      <alignment horizontal="justify" vertical="center"/>
    </xf>
    <xf numFmtId="0" fontId="41" fillId="0" borderId="0" xfId="0" applyFont="1" applyAlignment="1">
      <alignment horizontal="justify"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40" fillId="0" borderId="1" xfId="0" applyFont="1" applyBorder="1" applyAlignment="1">
      <alignment vertical="center" textRotation="255"/>
    </xf>
    <xf numFmtId="0" fontId="19" fillId="0" borderId="1" xfId="0" applyFont="1" applyBorder="1" applyAlignment="1">
      <alignment vertical="center"/>
    </xf>
    <xf numFmtId="0" fontId="19" fillId="0" borderId="38" xfId="0" applyFont="1" applyBorder="1" applyAlignment="1">
      <alignment horizontal="center" vertical="center"/>
    </xf>
    <xf numFmtId="0" fontId="19" fillId="0" borderId="44" xfId="0" applyFont="1" applyBorder="1" applyAlignment="1">
      <alignment horizontal="center" vertical="center"/>
    </xf>
    <xf numFmtId="0" fontId="19" fillId="0" borderId="6" xfId="0" applyFont="1" applyBorder="1" applyAlignment="1">
      <alignment horizontal="center" vertical="center"/>
    </xf>
    <xf numFmtId="0" fontId="19" fillId="0" borderId="38" xfId="0" applyFont="1" applyBorder="1" applyAlignment="1">
      <alignment vertical="center" wrapText="1"/>
    </xf>
    <xf numFmtId="0" fontId="41" fillId="0" borderId="41" xfId="0" applyFont="1" applyBorder="1" applyAlignment="1">
      <alignment horizontal="justify" vertical="center"/>
    </xf>
    <xf numFmtId="0" fontId="0" fillId="0" borderId="41" xfId="0" applyBorder="1" applyAlignment="1">
      <alignment vertical="center"/>
    </xf>
    <xf numFmtId="0" fontId="19" fillId="0" borderId="38" xfId="0" applyFont="1" applyBorder="1" applyAlignment="1">
      <alignment vertical="center"/>
    </xf>
    <xf numFmtId="0" fontId="19" fillId="0" borderId="1" xfId="0" applyFont="1" applyBorder="1" applyAlignment="1">
      <alignment vertical="center" wrapText="1"/>
    </xf>
    <xf numFmtId="0" fontId="19" fillId="0" borderId="6" xfId="0" applyFont="1" applyBorder="1" applyAlignment="1">
      <alignment vertical="center" wrapText="1"/>
    </xf>
    <xf numFmtId="0" fontId="19" fillId="0" borderId="44" xfId="0" applyFont="1" applyBorder="1" applyAlignment="1">
      <alignment vertical="center" wrapText="1"/>
    </xf>
    <xf numFmtId="0" fontId="0" fillId="0" borderId="53" xfId="0" applyBorder="1" applyAlignment="1">
      <alignment horizontal="center" vertical="center"/>
    </xf>
    <xf numFmtId="0" fontId="0" fillId="0" borderId="43" xfId="0" applyBorder="1" applyAlignment="1">
      <alignment horizontal="center" vertical="center"/>
    </xf>
    <xf numFmtId="0" fontId="0" fillId="0" borderId="20" xfId="0" applyBorder="1" applyAlignment="1">
      <alignment horizontal="center" vertical="center"/>
    </xf>
    <xf numFmtId="38" fontId="14" fillId="0" borderId="43" xfId="1" applyFont="1" applyBorder="1" applyAlignment="1" applyProtection="1">
      <alignment horizontal="right" vertical="center"/>
      <protection locked="0"/>
    </xf>
    <xf numFmtId="38" fontId="14" fillId="0" borderId="7" xfId="1" applyFont="1" applyBorder="1" applyAlignment="1" applyProtection="1">
      <alignment horizontal="right" vertical="center"/>
      <protection locked="0"/>
    </xf>
    <xf numFmtId="0" fontId="0" fillId="0" borderId="20" xfId="0" applyBorder="1" applyAlignment="1">
      <alignment horizontal="center" vertical="center" wrapText="1"/>
    </xf>
    <xf numFmtId="38" fontId="14" fillId="0" borderId="1" xfId="1" applyFont="1" applyBorder="1" applyAlignment="1" applyProtection="1">
      <alignment horizontal="right" vertical="center"/>
      <protection locked="0"/>
    </xf>
    <xf numFmtId="0" fontId="0" fillId="0" borderId="39"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127" xfId="0" applyBorder="1" applyAlignment="1">
      <alignment horizontal="center" vertical="center"/>
    </xf>
    <xf numFmtId="0" fontId="0" fillId="0" borderId="128" xfId="0" applyBorder="1" applyAlignment="1">
      <alignment horizontal="center" vertical="center"/>
    </xf>
    <xf numFmtId="38" fontId="14" fillId="0" borderId="85" xfId="1" applyFont="1" applyBorder="1" applyAlignment="1">
      <alignment horizontal="right" vertical="center"/>
    </xf>
    <xf numFmtId="38" fontId="14" fillId="0" borderId="86" xfId="1" applyFont="1" applyBorder="1" applyAlignment="1">
      <alignment horizontal="right" vertical="center"/>
    </xf>
    <xf numFmtId="38" fontId="14" fillId="0" borderId="129" xfId="1" applyFont="1" applyBorder="1" applyAlignment="1">
      <alignment horizontal="right" vertical="center"/>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137" xfId="0" applyBorder="1" applyAlignment="1" applyProtection="1">
      <alignment horizontal="left" vertical="center"/>
      <protection locked="0"/>
    </xf>
    <xf numFmtId="0" fontId="0" fillId="0" borderId="138" xfId="0" applyBorder="1" applyAlignment="1" applyProtection="1">
      <alignment horizontal="left" vertical="center"/>
      <protection locked="0"/>
    </xf>
    <xf numFmtId="0" fontId="0" fillId="0" borderId="139" xfId="0" applyBorder="1" applyAlignment="1" applyProtection="1">
      <alignment horizontal="left" vertical="center"/>
      <protection locked="0"/>
    </xf>
    <xf numFmtId="0" fontId="0" fillId="0" borderId="140" xfId="0" applyBorder="1" applyAlignment="1">
      <alignment horizontal="left" vertical="center"/>
    </xf>
    <xf numFmtId="0" fontId="0" fillId="0" borderId="141" xfId="0" applyBorder="1" applyAlignment="1">
      <alignment horizontal="left" vertical="center"/>
    </xf>
    <xf numFmtId="0" fontId="0" fillId="0" borderId="142" xfId="0" applyBorder="1" applyAlignment="1">
      <alignment horizontal="left" vertical="center"/>
    </xf>
    <xf numFmtId="0" fontId="0" fillId="0" borderId="147" xfId="0" applyBorder="1" applyAlignment="1">
      <alignment horizontal="left" vertical="center" wrapText="1"/>
    </xf>
    <xf numFmtId="0" fontId="0" fillId="0" borderId="144" xfId="0" applyBorder="1" applyAlignment="1">
      <alignment horizontal="left" vertical="center" wrapText="1"/>
    </xf>
    <xf numFmtId="0" fontId="0" fillId="0" borderId="148" xfId="0" applyBorder="1" applyAlignment="1">
      <alignment horizontal="left" vertical="center" wrapText="1"/>
    </xf>
    <xf numFmtId="38" fontId="14" fillId="0" borderId="136" xfId="1" applyFont="1" applyBorder="1" applyAlignment="1" applyProtection="1">
      <alignment horizontal="right" vertical="center"/>
      <protection locked="0"/>
    </xf>
    <xf numFmtId="0" fontId="0" fillId="0" borderId="43" xfId="0" applyBorder="1" applyAlignment="1" applyProtection="1">
      <alignment horizontal="left" vertical="center"/>
      <protection locked="0"/>
    </xf>
    <xf numFmtId="0" fontId="0" fillId="0" borderId="54" xfId="0" applyBorder="1" applyAlignment="1" applyProtection="1">
      <alignment horizontal="left" vertical="center"/>
      <protection locked="0"/>
    </xf>
    <xf numFmtId="38" fontId="0" fillId="0" borderId="86" xfId="1"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6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2" fillId="0" borderId="38" xfId="0" applyFont="1" applyBorder="1" applyAlignment="1" applyProtection="1">
      <alignment horizontal="center" vertical="center" wrapText="1"/>
    </xf>
    <xf numFmtId="0" fontId="32" fillId="0" borderId="44" xfId="0" applyFont="1" applyBorder="1" applyAlignment="1" applyProtection="1">
      <alignment horizontal="center" vertical="center" wrapText="1"/>
    </xf>
    <xf numFmtId="0" fontId="0" fillId="0" borderId="6" xfId="0" applyBorder="1" applyAlignment="1">
      <alignment vertical="center"/>
    </xf>
    <xf numFmtId="0" fontId="0" fillId="0" borderId="38" xfId="0" applyFont="1" applyBorder="1" applyAlignment="1" applyProtection="1">
      <alignment horizontal="center" vertical="center"/>
    </xf>
    <xf numFmtId="0" fontId="0" fillId="0" borderId="44" xfId="0" applyFont="1" applyBorder="1" applyAlignment="1">
      <alignment horizontal="center" vertical="center"/>
    </xf>
    <xf numFmtId="0" fontId="0" fillId="0" borderId="44" xfId="0" applyFont="1" applyBorder="1" applyAlignment="1" applyProtection="1">
      <alignment horizontal="center" vertical="center"/>
    </xf>
    <xf numFmtId="0" fontId="0" fillId="0" borderId="57" xfId="0" applyBorder="1" applyAlignment="1">
      <alignment horizontal="center" vertical="center"/>
    </xf>
    <xf numFmtId="0" fontId="0" fillId="0" borderId="18" xfId="0"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38" fontId="14" fillId="0" borderId="19" xfId="1" applyFont="1" applyBorder="1" applyAlignment="1" applyProtection="1">
      <alignment horizontal="right" vertical="center"/>
      <protection locked="0"/>
    </xf>
    <xf numFmtId="38" fontId="14" fillId="0" borderId="59" xfId="1" applyFont="1" applyBorder="1" applyAlignment="1" applyProtection="1">
      <alignment horizontal="right" vertical="center"/>
      <protection locked="0"/>
    </xf>
    <xf numFmtId="0" fontId="0" fillId="0" borderId="69" xfId="0" applyBorder="1" applyAlignment="1">
      <alignment horizontal="center" vertical="center"/>
    </xf>
    <xf numFmtId="0" fontId="0" fillId="0" borderId="14" xfId="0" applyBorder="1" applyAlignment="1">
      <alignment horizontal="center" vertical="center"/>
    </xf>
    <xf numFmtId="0" fontId="0" fillId="0" borderId="31" xfId="0" applyBorder="1" applyAlignment="1">
      <alignment horizontal="center" vertical="center"/>
    </xf>
    <xf numFmtId="38" fontId="14" fillId="0" borderId="24" xfId="1" applyFont="1" applyBorder="1" applyAlignment="1" applyProtection="1">
      <alignment horizontal="right" vertical="center"/>
      <protection locked="0"/>
    </xf>
    <xf numFmtId="38" fontId="14" fillId="0" borderId="23" xfId="1" applyFont="1" applyBorder="1" applyAlignment="1" applyProtection="1">
      <alignment horizontal="right" vertical="center"/>
      <protection locked="0"/>
    </xf>
    <xf numFmtId="38" fontId="14" fillId="0" borderId="31" xfId="1" applyFont="1" applyBorder="1" applyAlignment="1" applyProtection="1">
      <alignment horizontal="right" vertical="center"/>
      <protection locked="0"/>
    </xf>
    <xf numFmtId="38" fontId="14" fillId="0" borderId="40" xfId="1" applyFont="1" applyBorder="1" applyAlignment="1" applyProtection="1">
      <alignment horizontal="right" vertical="center"/>
      <protection locked="0"/>
    </xf>
    <xf numFmtId="38" fontId="14" fillId="0" borderId="41" xfId="1" applyFont="1" applyBorder="1" applyAlignment="1" applyProtection="1">
      <alignment horizontal="right" vertical="center"/>
      <protection locked="0"/>
    </xf>
    <xf numFmtId="38" fontId="14" fillId="0" borderId="42" xfId="1" applyFont="1" applyBorder="1" applyAlignment="1" applyProtection="1">
      <alignment horizontal="right" vertical="center"/>
      <protection locked="0"/>
    </xf>
    <xf numFmtId="38" fontId="14" fillId="0" borderId="147" xfId="1" applyFont="1" applyBorder="1" applyAlignment="1" applyProtection="1">
      <alignment horizontal="right" vertical="center"/>
      <protection locked="0"/>
    </xf>
    <xf numFmtId="38" fontId="14" fillId="0" borderId="144" xfId="1" applyFont="1" applyBorder="1" applyAlignment="1" applyProtection="1">
      <alignment horizontal="right" vertical="center"/>
      <protection locked="0"/>
    </xf>
    <xf numFmtId="38" fontId="14" fillId="0" borderId="145" xfId="1" applyFont="1" applyBorder="1" applyAlignment="1" applyProtection="1">
      <alignment horizontal="right" vertical="center"/>
      <protection locked="0"/>
    </xf>
    <xf numFmtId="0" fontId="0" fillId="0" borderId="147" xfId="0" applyBorder="1" applyAlignment="1" applyProtection="1">
      <alignment horizontal="left" vertical="center"/>
      <protection locked="0"/>
    </xf>
    <xf numFmtId="0" fontId="0" fillId="0" borderId="144" xfId="0" applyBorder="1" applyAlignment="1" applyProtection="1">
      <alignment horizontal="left" vertical="center"/>
      <protection locked="0"/>
    </xf>
    <xf numFmtId="0" fontId="0" fillId="0" borderId="148" xfId="0" applyBorder="1" applyAlignment="1" applyProtection="1">
      <alignment horizontal="left" vertical="center"/>
      <protection locked="0"/>
    </xf>
    <xf numFmtId="0" fontId="0" fillId="0" borderId="8" xfId="0" applyBorder="1" applyAlignment="1">
      <alignment horizontal="center" vertical="center"/>
    </xf>
    <xf numFmtId="38" fontId="14" fillId="0" borderId="39" xfId="1" applyFont="1" applyBorder="1" applyAlignment="1" applyProtection="1">
      <alignment horizontal="right" vertical="center"/>
      <protection locked="0"/>
    </xf>
    <xf numFmtId="38" fontId="14" fillId="0" borderId="2" xfId="1" applyFont="1" applyBorder="1" applyAlignment="1" applyProtection="1">
      <alignment horizontal="right" vertical="center"/>
      <protection locked="0"/>
    </xf>
    <xf numFmtId="38" fontId="14" fillId="0" borderId="3" xfId="1" applyFont="1" applyBorder="1" applyAlignment="1" applyProtection="1">
      <alignment horizontal="right" vertical="center"/>
      <protection locked="0"/>
    </xf>
    <xf numFmtId="38" fontId="14" fillId="0" borderId="4" xfId="1" applyFont="1" applyBorder="1" applyAlignment="1" applyProtection="1">
      <alignment horizontal="right" vertical="center"/>
      <protection locked="0"/>
    </xf>
    <xf numFmtId="38" fontId="14" fillId="0" borderId="0" xfId="1" applyFont="1" applyBorder="1" applyAlignment="1" applyProtection="1">
      <alignment horizontal="right" vertical="center"/>
      <protection locked="0"/>
    </xf>
    <xf numFmtId="38" fontId="14" fillId="0" borderId="5" xfId="1" applyFont="1" applyBorder="1" applyAlignment="1" applyProtection="1">
      <alignment horizontal="right" vertical="center"/>
      <protection locked="0"/>
    </xf>
    <xf numFmtId="0" fontId="0" fillId="0" borderId="146" xfId="0" applyBorder="1" applyAlignment="1">
      <alignment horizontal="center" vertical="center"/>
    </xf>
    <xf numFmtId="0" fontId="0" fillId="0" borderId="86" xfId="0" applyBorder="1" applyAlignment="1">
      <alignment horizontal="center" vertical="center"/>
    </xf>
    <xf numFmtId="0" fontId="0" fillId="0" borderId="129" xfId="0" applyBorder="1" applyAlignment="1">
      <alignment horizontal="center" vertical="center"/>
    </xf>
    <xf numFmtId="0" fontId="0" fillId="0" borderId="143" xfId="0" applyBorder="1" applyAlignment="1">
      <alignment horizontal="center" vertical="center"/>
    </xf>
    <xf numFmtId="0" fontId="0" fillId="0" borderId="144" xfId="0" applyBorder="1" applyAlignment="1">
      <alignment horizontal="center" vertical="center"/>
    </xf>
    <xf numFmtId="0" fontId="0" fillId="0" borderId="145" xfId="0" applyBorder="1" applyAlignment="1">
      <alignment horizontal="center" vertical="center"/>
    </xf>
    <xf numFmtId="0" fontId="0" fillId="0" borderId="143" xfId="0"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39" xfId="0" applyBorder="1" applyAlignment="1">
      <alignment horizontal="left" vertical="center" wrapText="1"/>
    </xf>
    <xf numFmtId="0" fontId="0" fillId="0" borderId="2" xfId="0" applyBorder="1" applyAlignment="1">
      <alignment horizontal="left" vertical="center" wrapText="1"/>
    </xf>
    <xf numFmtId="0" fontId="0" fillId="0" borderId="52" xfId="0" applyBorder="1" applyAlignment="1">
      <alignment horizontal="left" vertical="center" wrapText="1"/>
    </xf>
    <xf numFmtId="0" fontId="0" fillId="0" borderId="147" xfId="0" applyBorder="1" applyAlignment="1">
      <alignment horizontal="left" vertical="center"/>
    </xf>
    <xf numFmtId="0" fontId="0" fillId="0" borderId="144" xfId="0" applyBorder="1" applyAlignment="1">
      <alignment horizontal="left" vertical="center"/>
    </xf>
    <xf numFmtId="0" fontId="0" fillId="0" borderId="148" xfId="0" applyBorder="1" applyAlignment="1">
      <alignment horizontal="left" vertical="center"/>
    </xf>
    <xf numFmtId="0" fontId="3" fillId="0" borderId="0" xfId="0" applyFont="1" applyAlignment="1">
      <alignment horizontal="center" vertical="center"/>
    </xf>
    <xf numFmtId="0" fontId="0" fillId="0" borderId="0" xfId="0" applyBorder="1" applyAlignment="1" applyProtection="1">
      <alignment horizontal="center" vertical="center"/>
    </xf>
    <xf numFmtId="0" fontId="17"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shrinkToFit="1"/>
    </xf>
    <xf numFmtId="0" fontId="0" fillId="0" borderId="0" xfId="0" applyAlignment="1">
      <alignment vertical="center" shrinkToFit="1"/>
    </xf>
    <xf numFmtId="0" fontId="22" fillId="0" borderId="18" xfId="2" applyFont="1" applyBorder="1" applyAlignment="1">
      <alignment horizontal="distributed" vertical="center"/>
    </xf>
    <xf numFmtId="0" fontId="22" fillId="0" borderId="46" xfId="2" applyFont="1" applyBorder="1" applyAlignment="1">
      <alignment horizontal="distributed" vertical="center"/>
    </xf>
    <xf numFmtId="0" fontId="22" fillId="0" borderId="19" xfId="2" applyFont="1" applyBorder="1" applyAlignment="1">
      <alignment horizontal="distributed" vertical="center"/>
    </xf>
    <xf numFmtId="0" fontId="22" fillId="0" borderId="26" xfId="2" applyFont="1" applyBorder="1" applyAlignment="1">
      <alignment horizontal="distributed" vertical="center"/>
    </xf>
    <xf numFmtId="0" fontId="22" fillId="0" borderId="47" xfId="2" applyFont="1" applyBorder="1" applyAlignment="1">
      <alignment horizontal="distributed" vertical="center"/>
    </xf>
    <xf numFmtId="0" fontId="22" fillId="0" borderId="22" xfId="2" applyFont="1" applyBorder="1" applyAlignment="1">
      <alignment horizontal="distributed" vertical="center"/>
    </xf>
    <xf numFmtId="0" fontId="25" fillId="0" borderId="0" xfId="2" applyFont="1" applyBorder="1" applyAlignment="1">
      <alignment horizontal="center" vertical="center"/>
    </xf>
    <xf numFmtId="0" fontId="26" fillId="0" borderId="23" xfId="2" applyFont="1" applyBorder="1" applyAlignment="1">
      <alignment horizontal="distributed" vertical="center"/>
    </xf>
    <xf numFmtId="0" fontId="26" fillId="0" borderId="0" xfId="2" applyFont="1" applyBorder="1" applyAlignment="1">
      <alignment horizontal="distributed" vertical="center"/>
    </xf>
    <xf numFmtId="0" fontId="26" fillId="0" borderId="41" xfId="2" applyFont="1" applyBorder="1" applyAlignment="1">
      <alignment horizontal="distributed" vertical="center"/>
    </xf>
    <xf numFmtId="0" fontId="22" fillId="0" borderId="93" xfId="2" applyFont="1" applyBorder="1" applyAlignment="1">
      <alignment horizontal="center" vertical="center" shrinkToFit="1"/>
    </xf>
    <xf numFmtId="0" fontId="22" fillId="0" borderId="54" xfId="2" applyFont="1" applyBorder="1" applyAlignment="1">
      <alignment horizontal="center" vertical="center" shrinkToFit="1"/>
    </xf>
    <xf numFmtId="0" fontId="22" fillId="0" borderId="90" xfId="2" applyFont="1" applyBorder="1" applyAlignment="1">
      <alignment horizontal="distributed" vertical="center"/>
    </xf>
    <xf numFmtId="0" fontId="22" fillId="0" borderId="91" xfId="2" applyFont="1" applyBorder="1" applyAlignment="1">
      <alignment horizontal="distributed" vertical="center"/>
    </xf>
    <xf numFmtId="0" fontId="22" fillId="0" borderId="92" xfId="2" applyFont="1" applyBorder="1" applyAlignment="1">
      <alignment horizontal="distributed" vertical="center"/>
    </xf>
    <xf numFmtId="0" fontId="22" fillId="0" borderId="0" xfId="2" applyFont="1" applyAlignment="1">
      <alignment horizontal="center"/>
    </xf>
    <xf numFmtId="0" fontId="22" fillId="0" borderId="25" xfId="2" applyFont="1" applyBorder="1" applyAlignment="1">
      <alignment horizontal="center"/>
    </xf>
    <xf numFmtId="0" fontId="22" fillId="0" borderId="14" xfId="2" applyFont="1" applyBorder="1" applyAlignment="1">
      <alignment horizontal="center"/>
    </xf>
    <xf numFmtId="0" fontId="22" fillId="0" borderId="15" xfId="2" applyFont="1" applyBorder="1" applyAlignment="1">
      <alignment horizontal="center"/>
    </xf>
    <xf numFmtId="0" fontId="22" fillId="0" borderId="30" xfId="2" applyFont="1" applyBorder="1" applyAlignment="1">
      <alignment horizontal="center" shrinkToFit="1"/>
    </xf>
    <xf numFmtId="0" fontId="22" fillId="0" borderId="25" xfId="2" applyFont="1" applyBorder="1" applyAlignment="1">
      <alignment horizontal="center" shrinkToFit="1"/>
    </xf>
    <xf numFmtId="0" fontId="27" fillId="0" borderId="40" xfId="2" applyFont="1" applyBorder="1" applyAlignment="1">
      <alignment horizontal="center" vertical="distributed" wrapText="1"/>
    </xf>
    <xf numFmtId="0" fontId="27" fillId="0" borderId="41" xfId="2" applyFont="1" applyBorder="1" applyAlignment="1">
      <alignment horizontal="center" vertical="distributed" wrapText="1"/>
    </xf>
    <xf numFmtId="0" fontId="27" fillId="0" borderId="42" xfId="2" applyFont="1" applyBorder="1" applyAlignment="1">
      <alignment horizontal="center" vertical="distributed" wrapText="1"/>
    </xf>
    <xf numFmtId="0" fontId="26" fillId="0" borderId="4" xfId="2" applyFont="1" applyBorder="1" applyAlignment="1"/>
    <xf numFmtId="0" fontId="26" fillId="0" borderId="0" xfId="2" applyFont="1" applyBorder="1" applyAlignment="1"/>
    <xf numFmtId="0" fontId="26" fillId="0" borderId="5" xfId="2" applyFont="1" applyBorder="1" applyAlignment="1"/>
    <xf numFmtId="0" fontId="24" fillId="0" borderId="16" xfId="2" applyFont="1" applyBorder="1" applyAlignment="1">
      <alignment horizontal="center"/>
    </xf>
    <xf numFmtId="0" fontId="24" fillId="0" borderId="17" xfId="2" applyFont="1" applyBorder="1" applyAlignment="1">
      <alignment horizontal="center"/>
    </xf>
    <xf numFmtId="0" fontId="22" fillId="0" borderId="37" xfId="2" applyFont="1" applyBorder="1" applyAlignment="1">
      <alignment vertical="center" shrinkToFit="1"/>
    </xf>
    <xf numFmtId="0" fontId="22" fillId="0" borderId="60" xfId="2" applyFont="1" applyBorder="1" applyAlignment="1">
      <alignment vertical="center" shrinkToFit="1"/>
    </xf>
    <xf numFmtId="0" fontId="22" fillId="0" borderId="63" xfId="2" applyFont="1" applyBorder="1" applyAlignment="1">
      <alignment vertical="center" shrinkToFit="1"/>
    </xf>
    <xf numFmtId="0" fontId="22" fillId="0" borderId="28" xfId="2" applyFont="1" applyBorder="1" applyAlignment="1">
      <alignment horizontal="center"/>
    </xf>
    <xf numFmtId="0" fontId="28" fillId="0" borderId="0" xfId="2" applyFont="1" applyAlignment="1"/>
    <xf numFmtId="0" fontId="28" fillId="0" borderId="0" xfId="2" applyFont="1" applyAlignment="1">
      <alignment shrinkToFit="1"/>
    </xf>
    <xf numFmtId="0" fontId="26" fillId="0" borderId="0" xfId="2" applyFont="1" applyAlignment="1">
      <alignment horizontal="center" vertical="center"/>
    </xf>
    <xf numFmtId="0" fontId="22" fillId="0" borderId="0" xfId="2" applyFont="1" applyAlignment="1">
      <alignment horizontal="distributed" vertical="center" shrinkToFit="1"/>
    </xf>
    <xf numFmtId="0" fontId="22" fillId="0" borderId="0" xfId="2" applyFont="1" applyAlignment="1">
      <alignment horizontal="center" vertical="center" shrinkToFit="1"/>
    </xf>
    <xf numFmtId="0" fontId="22" fillId="0" borderId="0" xfId="2" applyFont="1" applyAlignment="1">
      <alignment horizontal="center" vertical="center"/>
    </xf>
    <xf numFmtId="0" fontId="22" fillId="0" borderId="0" xfId="2" applyFont="1" applyAlignment="1">
      <alignment horizontal="distributed" vertical="center"/>
    </xf>
    <xf numFmtId="0" fontId="26" fillId="0" borderId="91" xfId="2" applyFont="1" applyBorder="1" applyAlignment="1">
      <alignment horizontal="distributed" vertical="center"/>
    </xf>
    <xf numFmtId="0" fontId="26" fillId="0" borderId="90" xfId="2" applyFont="1" applyBorder="1" applyAlignment="1">
      <alignment vertical="center" shrinkToFit="1"/>
    </xf>
    <xf numFmtId="0" fontId="26" fillId="0" borderId="91" xfId="2" applyFont="1" applyBorder="1" applyAlignment="1">
      <alignment vertical="center" shrinkToFit="1"/>
    </xf>
    <xf numFmtId="0" fontId="26" fillId="0" borderId="92" xfId="2" applyFont="1" applyBorder="1" applyAlignment="1">
      <alignment vertical="center" shrinkToFit="1"/>
    </xf>
    <xf numFmtId="0" fontId="26" fillId="0" borderId="40" xfId="2" applyFont="1" applyBorder="1" applyAlignment="1">
      <alignment vertical="center"/>
    </xf>
    <xf numFmtId="0" fontId="26" fillId="0" borderId="41" xfId="2" applyFont="1" applyBorder="1" applyAlignment="1">
      <alignment vertical="center"/>
    </xf>
    <xf numFmtId="0" fontId="26" fillId="0" borderId="62" xfId="2" applyFont="1" applyBorder="1" applyAlignment="1">
      <alignment vertical="center"/>
    </xf>
    <xf numFmtId="0" fontId="26" fillId="0" borderId="0" xfId="2" applyFont="1" applyAlignment="1">
      <alignment vertical="center"/>
    </xf>
    <xf numFmtId="0" fontId="27" fillId="0" borderId="24" xfId="2" applyFont="1" applyBorder="1" applyAlignment="1"/>
    <xf numFmtId="0" fontId="27" fillId="0" borderId="23" xfId="2" applyFont="1" applyBorder="1" applyAlignment="1"/>
    <xf numFmtId="0" fontId="27" fillId="0" borderId="31" xfId="2" applyFont="1" applyBorder="1" applyAlignment="1"/>
    <xf numFmtId="0" fontId="22" fillId="0" borderId="94" xfId="2" applyFont="1" applyBorder="1" applyAlignment="1">
      <alignment horizontal="center" vertical="center"/>
    </xf>
    <xf numFmtId="0" fontId="22" fillId="0" borderId="54" xfId="2" applyFont="1" applyBorder="1" applyAlignment="1">
      <alignment horizontal="center" vertical="center"/>
    </xf>
    <xf numFmtId="0" fontId="27" fillId="0" borderId="4" xfId="2" applyFont="1" applyBorder="1" applyAlignment="1"/>
    <xf numFmtId="0" fontId="27" fillId="0" borderId="0" xfId="2" applyFont="1" applyBorder="1" applyAlignment="1"/>
    <xf numFmtId="0" fontId="27" fillId="0" borderId="5" xfId="2" applyFont="1" applyBorder="1" applyAlignment="1"/>
    <xf numFmtId="0" fontId="26" fillId="0" borderId="44" xfId="2" applyFont="1" applyBorder="1" applyAlignment="1">
      <alignment horizontal="distributed" vertical="center"/>
    </xf>
    <xf numFmtId="0" fontId="22" fillId="0" borderId="23" xfId="2" applyFont="1" applyBorder="1" applyAlignment="1">
      <alignment horizontal="center" vertical="center"/>
    </xf>
    <xf numFmtId="0" fontId="26" fillId="0" borderId="0" xfId="2" applyFont="1" applyAlignment="1">
      <alignment horizontal="right" vertical="center"/>
    </xf>
    <xf numFmtId="0" fontId="26" fillId="0" borderId="24" xfId="2" applyFont="1" applyBorder="1" applyAlignment="1">
      <alignment horizontal="center" vertical="center" wrapText="1"/>
    </xf>
    <xf numFmtId="0" fontId="26" fillId="0" borderId="23" xfId="2" applyFont="1" applyBorder="1" applyAlignment="1">
      <alignment horizontal="center" vertical="center" wrapText="1"/>
    </xf>
    <xf numFmtId="0" fontId="26" fillId="0" borderId="15" xfId="2" applyFont="1" applyBorder="1" applyAlignment="1">
      <alignment horizontal="center" vertical="center" wrapText="1"/>
    </xf>
    <xf numFmtId="0" fontId="26" fillId="0" borderId="40" xfId="2" applyFont="1" applyBorder="1" applyAlignment="1">
      <alignment horizontal="center" vertical="center" wrapText="1"/>
    </xf>
    <xf numFmtId="0" fontId="26" fillId="0" borderId="41" xfId="2" applyFont="1" applyBorder="1" applyAlignment="1">
      <alignment horizontal="center" vertical="center" wrapText="1"/>
    </xf>
    <xf numFmtId="0" fontId="26" fillId="0" borderId="51" xfId="2" applyFont="1" applyBorder="1" applyAlignment="1">
      <alignment horizontal="center" vertical="center" wrapText="1"/>
    </xf>
    <xf numFmtId="0" fontId="26" fillId="0" borderId="39" xfId="2" applyFont="1" applyBorder="1" applyAlignment="1">
      <alignment horizontal="center" vertical="center" wrapText="1"/>
    </xf>
    <xf numFmtId="0" fontId="26" fillId="0" borderId="2" xfId="2" applyFont="1" applyBorder="1" applyAlignment="1">
      <alignment horizontal="center" vertical="center" wrapText="1"/>
    </xf>
    <xf numFmtId="0" fontId="26" fillId="0" borderId="52" xfId="2" applyFont="1" applyBorder="1" applyAlignment="1">
      <alignment horizontal="center" vertical="center" wrapText="1"/>
    </xf>
    <xf numFmtId="0" fontId="26" fillId="0" borderId="14" xfId="2" applyFont="1" applyBorder="1" applyAlignment="1">
      <alignment horizontal="center" vertical="center" textRotation="255"/>
    </xf>
    <xf numFmtId="0" fontId="26" fillId="0" borderId="31" xfId="2" applyFont="1" applyBorder="1" applyAlignment="1">
      <alignment horizontal="center" vertical="center" textRotation="255"/>
    </xf>
    <xf numFmtId="0" fontId="26" fillId="0" borderId="30" xfId="2" applyFont="1" applyBorder="1" applyAlignment="1">
      <alignment horizontal="center" vertical="center" textRotation="255"/>
    </xf>
    <xf numFmtId="0" fontId="26" fillId="0" borderId="5" xfId="2" applyFont="1" applyBorder="1" applyAlignment="1">
      <alignment horizontal="center" vertical="center" textRotation="255"/>
    </xf>
    <xf numFmtId="0" fontId="26" fillId="0" borderId="61" xfId="2" applyFont="1" applyBorder="1" applyAlignment="1">
      <alignment horizontal="center" vertical="center" textRotation="255"/>
    </xf>
    <xf numFmtId="0" fontId="26" fillId="0" borderId="42" xfId="2" applyFont="1" applyBorder="1" applyAlignment="1">
      <alignment horizontal="center" vertical="center" textRotation="255"/>
    </xf>
    <xf numFmtId="0" fontId="26" fillId="0" borderId="2" xfId="2" applyFont="1" applyBorder="1" applyAlignment="1">
      <alignment horizontal="distributed" vertical="center"/>
    </xf>
    <xf numFmtId="0" fontId="26" fillId="0" borderId="29" xfId="2" applyFont="1" applyBorder="1" applyAlignment="1">
      <alignment horizontal="center" vertical="center"/>
    </xf>
    <xf numFmtId="0" fontId="26" fillId="0" borderId="30" xfId="2" applyFont="1" applyBorder="1" applyAlignment="1">
      <alignment horizontal="center" vertical="center"/>
    </xf>
    <xf numFmtId="0" fontId="26" fillId="0" borderId="61" xfId="2" applyFont="1" applyBorder="1" applyAlignment="1">
      <alignment horizontal="center" vertical="center"/>
    </xf>
    <xf numFmtId="0" fontId="26" fillId="0" borderId="3" xfId="2" applyFont="1" applyBorder="1" applyAlignment="1">
      <alignment horizontal="center" vertical="center"/>
    </xf>
    <xf numFmtId="0" fontId="26" fillId="0" borderId="5" xfId="2" applyFont="1" applyBorder="1" applyAlignment="1">
      <alignment horizontal="center" vertical="center"/>
    </xf>
    <xf numFmtId="0" fontId="26" fillId="0" borderId="42" xfId="2" applyFont="1" applyBorder="1" applyAlignment="1">
      <alignment horizontal="center" vertical="center"/>
    </xf>
    <xf numFmtId="0" fontId="26" fillId="0" borderId="40" xfId="2" applyFont="1" applyBorder="1" applyAlignment="1">
      <alignment horizontal="center" vertical="center"/>
    </xf>
    <xf numFmtId="0" fontId="26" fillId="0" borderId="41" xfId="2" applyFont="1" applyBorder="1" applyAlignment="1">
      <alignment horizontal="center" vertical="center"/>
    </xf>
    <xf numFmtId="0" fontId="26" fillId="0" borderId="51" xfId="2" applyFont="1" applyBorder="1" applyAlignment="1">
      <alignment horizontal="center" vertical="center"/>
    </xf>
    <xf numFmtId="0" fontId="27" fillId="0" borderId="4" xfId="2" applyFont="1" applyBorder="1" applyAlignment="1">
      <alignment vertical="center"/>
    </xf>
    <xf numFmtId="0" fontId="27" fillId="0" borderId="0" xfId="2" applyFont="1" applyBorder="1" applyAlignment="1">
      <alignment vertical="center"/>
    </xf>
    <xf numFmtId="0" fontId="27" fillId="0" borderId="25" xfId="2" applyFont="1" applyBorder="1" applyAlignment="1">
      <alignment vertical="center"/>
    </xf>
    <xf numFmtId="0" fontId="30" fillId="0" borderId="0" xfId="2" applyFont="1" applyBorder="1"/>
    <xf numFmtId="0" fontId="30" fillId="0" borderId="25" xfId="2" applyFont="1" applyBorder="1"/>
    <xf numFmtId="0" fontId="26" fillId="0" borderId="90" xfId="2" applyFont="1" applyBorder="1" applyAlignment="1">
      <alignment vertical="center"/>
    </xf>
    <xf numFmtId="0" fontId="26" fillId="0" borderId="91" xfId="2" applyFont="1" applyBorder="1" applyAlignment="1">
      <alignment vertical="center"/>
    </xf>
    <xf numFmtId="0" fontId="26" fillId="0" borderId="92" xfId="2" applyFont="1" applyBorder="1" applyAlignment="1">
      <alignment vertical="center"/>
    </xf>
    <xf numFmtId="0" fontId="22" fillId="0" borderId="0" xfId="2" applyFont="1" applyBorder="1" applyAlignment="1">
      <alignment horizontal="center" vertical="center"/>
    </xf>
    <xf numFmtId="0" fontId="26" fillId="0" borderId="38" xfId="2" applyFont="1" applyBorder="1" applyAlignment="1">
      <alignment vertical="center" shrinkToFit="1"/>
    </xf>
    <xf numFmtId="0" fontId="26" fillId="0" borderId="44" xfId="2" applyFont="1" applyBorder="1" applyAlignment="1">
      <alignment vertical="center" shrinkToFit="1"/>
    </xf>
    <xf numFmtId="0" fontId="26" fillId="0" borderId="62" xfId="2" applyFont="1" applyBorder="1" applyAlignment="1">
      <alignment vertical="center" shrinkToFit="1"/>
    </xf>
    <xf numFmtId="0" fontId="22" fillId="0" borderId="30" xfId="2" applyFont="1" applyBorder="1" applyAlignment="1">
      <alignment horizontal="center"/>
    </xf>
    <xf numFmtId="0" fontId="22" fillId="0" borderId="55" xfId="2" applyFont="1" applyBorder="1" applyAlignment="1">
      <alignment horizontal="distributed" vertical="center"/>
    </xf>
    <xf numFmtId="0" fontId="22" fillId="0" borderId="69" xfId="2" applyFont="1" applyBorder="1" applyAlignment="1">
      <alignment horizontal="distributed" vertical="center"/>
    </xf>
    <xf numFmtId="0" fontId="22" fillId="0" borderId="56" xfId="2" applyFont="1" applyBorder="1" applyAlignment="1">
      <alignment horizontal="distributed" vertical="center"/>
    </xf>
    <xf numFmtId="0" fontId="22" fillId="0" borderId="64" xfId="2" applyFont="1" applyBorder="1" applyAlignment="1">
      <alignment horizontal="distributed" vertical="center"/>
    </xf>
    <xf numFmtId="0" fontId="22" fillId="0" borderId="9" xfId="2" applyFont="1" applyBorder="1" applyAlignment="1">
      <alignment horizontal="distributed" vertical="center"/>
    </xf>
    <xf numFmtId="0" fontId="22" fillId="0" borderId="10" xfId="2" applyFont="1" applyBorder="1" applyAlignment="1">
      <alignment horizontal="distributed" vertical="center"/>
    </xf>
  </cellXfs>
  <cellStyles count="3">
    <cellStyle name="桁区切り" xfId="1" builtinId="6"/>
    <cellStyle name="標準" xfId="0" builtinId="0"/>
    <cellStyle name="標準 2" xfId="2"/>
  </cellStyles>
  <dxfs count="50">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50.gif"/></Relationships>
</file>

<file path=xl/drawings/_rels/vmlDrawing1.vml.rels><?xml version="1.0" encoding="UTF-8" standalone="yes"?>
<Relationships xmlns="http://schemas.openxmlformats.org/package/2006/relationships"><Relationship Id="rId13" Type="http://schemas.openxmlformats.org/officeDocument/2006/relationships/image" Target="../media/image37.emf"/><Relationship Id="rId18" Type="http://schemas.openxmlformats.org/officeDocument/2006/relationships/image" Target="../media/image32.emf"/><Relationship Id="rId26" Type="http://schemas.openxmlformats.org/officeDocument/2006/relationships/image" Target="../media/image24.emf"/><Relationship Id="rId39" Type="http://schemas.openxmlformats.org/officeDocument/2006/relationships/image" Target="../media/image11.emf"/><Relationship Id="rId3" Type="http://schemas.openxmlformats.org/officeDocument/2006/relationships/image" Target="../media/image47.emf"/><Relationship Id="rId21" Type="http://schemas.openxmlformats.org/officeDocument/2006/relationships/image" Target="../media/image29.emf"/><Relationship Id="rId34" Type="http://schemas.openxmlformats.org/officeDocument/2006/relationships/image" Target="../media/image16.emf"/><Relationship Id="rId42" Type="http://schemas.openxmlformats.org/officeDocument/2006/relationships/image" Target="../media/image8.emf"/><Relationship Id="rId47" Type="http://schemas.openxmlformats.org/officeDocument/2006/relationships/image" Target="../media/image3.emf"/><Relationship Id="rId7" Type="http://schemas.openxmlformats.org/officeDocument/2006/relationships/image" Target="../media/image43.emf"/><Relationship Id="rId12" Type="http://schemas.openxmlformats.org/officeDocument/2006/relationships/image" Target="../media/image38.emf"/><Relationship Id="rId17" Type="http://schemas.openxmlformats.org/officeDocument/2006/relationships/image" Target="../media/image33.emf"/><Relationship Id="rId25" Type="http://schemas.openxmlformats.org/officeDocument/2006/relationships/image" Target="../media/image25.emf"/><Relationship Id="rId33" Type="http://schemas.openxmlformats.org/officeDocument/2006/relationships/image" Target="../media/image17.emf"/><Relationship Id="rId38" Type="http://schemas.openxmlformats.org/officeDocument/2006/relationships/image" Target="../media/image12.emf"/><Relationship Id="rId46" Type="http://schemas.openxmlformats.org/officeDocument/2006/relationships/image" Target="../media/image4.emf"/><Relationship Id="rId2" Type="http://schemas.openxmlformats.org/officeDocument/2006/relationships/image" Target="../media/image48.emf"/><Relationship Id="rId16" Type="http://schemas.openxmlformats.org/officeDocument/2006/relationships/image" Target="../media/image34.emf"/><Relationship Id="rId20" Type="http://schemas.openxmlformats.org/officeDocument/2006/relationships/image" Target="../media/image30.emf"/><Relationship Id="rId29" Type="http://schemas.openxmlformats.org/officeDocument/2006/relationships/image" Target="../media/image21.emf"/><Relationship Id="rId41" Type="http://schemas.openxmlformats.org/officeDocument/2006/relationships/image" Target="../media/image9.emf"/><Relationship Id="rId1" Type="http://schemas.openxmlformats.org/officeDocument/2006/relationships/image" Target="../media/image49.emf"/><Relationship Id="rId6" Type="http://schemas.openxmlformats.org/officeDocument/2006/relationships/image" Target="../media/image44.emf"/><Relationship Id="rId11" Type="http://schemas.openxmlformats.org/officeDocument/2006/relationships/image" Target="../media/image39.emf"/><Relationship Id="rId24" Type="http://schemas.openxmlformats.org/officeDocument/2006/relationships/image" Target="../media/image26.emf"/><Relationship Id="rId32" Type="http://schemas.openxmlformats.org/officeDocument/2006/relationships/image" Target="../media/image18.emf"/><Relationship Id="rId37" Type="http://schemas.openxmlformats.org/officeDocument/2006/relationships/image" Target="../media/image13.emf"/><Relationship Id="rId40" Type="http://schemas.openxmlformats.org/officeDocument/2006/relationships/image" Target="../media/image10.emf"/><Relationship Id="rId45" Type="http://schemas.openxmlformats.org/officeDocument/2006/relationships/image" Target="../media/image5.emf"/><Relationship Id="rId5" Type="http://schemas.openxmlformats.org/officeDocument/2006/relationships/image" Target="../media/image45.emf"/><Relationship Id="rId15" Type="http://schemas.openxmlformats.org/officeDocument/2006/relationships/image" Target="../media/image35.emf"/><Relationship Id="rId23" Type="http://schemas.openxmlformats.org/officeDocument/2006/relationships/image" Target="../media/image27.emf"/><Relationship Id="rId28" Type="http://schemas.openxmlformats.org/officeDocument/2006/relationships/image" Target="../media/image22.emf"/><Relationship Id="rId36" Type="http://schemas.openxmlformats.org/officeDocument/2006/relationships/image" Target="../media/image14.emf"/><Relationship Id="rId49" Type="http://schemas.openxmlformats.org/officeDocument/2006/relationships/image" Target="../media/image1.emf"/><Relationship Id="rId10" Type="http://schemas.openxmlformats.org/officeDocument/2006/relationships/image" Target="../media/image40.emf"/><Relationship Id="rId19" Type="http://schemas.openxmlformats.org/officeDocument/2006/relationships/image" Target="../media/image31.emf"/><Relationship Id="rId31" Type="http://schemas.openxmlformats.org/officeDocument/2006/relationships/image" Target="../media/image19.emf"/><Relationship Id="rId44" Type="http://schemas.openxmlformats.org/officeDocument/2006/relationships/image" Target="../media/image6.emf"/><Relationship Id="rId4" Type="http://schemas.openxmlformats.org/officeDocument/2006/relationships/image" Target="../media/image46.emf"/><Relationship Id="rId9" Type="http://schemas.openxmlformats.org/officeDocument/2006/relationships/image" Target="../media/image41.emf"/><Relationship Id="rId14" Type="http://schemas.openxmlformats.org/officeDocument/2006/relationships/image" Target="../media/image36.emf"/><Relationship Id="rId22" Type="http://schemas.openxmlformats.org/officeDocument/2006/relationships/image" Target="../media/image28.emf"/><Relationship Id="rId27" Type="http://schemas.openxmlformats.org/officeDocument/2006/relationships/image" Target="../media/image23.emf"/><Relationship Id="rId30" Type="http://schemas.openxmlformats.org/officeDocument/2006/relationships/image" Target="../media/image20.emf"/><Relationship Id="rId35" Type="http://schemas.openxmlformats.org/officeDocument/2006/relationships/image" Target="../media/image15.emf"/><Relationship Id="rId43" Type="http://schemas.openxmlformats.org/officeDocument/2006/relationships/image" Target="../media/image7.emf"/><Relationship Id="rId48" Type="http://schemas.openxmlformats.org/officeDocument/2006/relationships/image" Target="../media/image2.emf"/><Relationship Id="rId8" Type="http://schemas.openxmlformats.org/officeDocument/2006/relationships/image" Target="../media/image42.emf"/></Relationships>
</file>

<file path=xl/drawings/_rels/vmlDrawing2.vml.rels><?xml version="1.0" encoding="UTF-8" standalone="yes"?>
<Relationships xmlns="http://schemas.openxmlformats.org/package/2006/relationships"><Relationship Id="rId8" Type="http://schemas.openxmlformats.org/officeDocument/2006/relationships/image" Target="../media/image58.emf"/><Relationship Id="rId13" Type="http://schemas.openxmlformats.org/officeDocument/2006/relationships/image" Target="../media/image63.emf"/><Relationship Id="rId3" Type="http://schemas.openxmlformats.org/officeDocument/2006/relationships/image" Target="../media/image53.emf"/><Relationship Id="rId7" Type="http://schemas.openxmlformats.org/officeDocument/2006/relationships/image" Target="../media/image57.emf"/><Relationship Id="rId12" Type="http://schemas.openxmlformats.org/officeDocument/2006/relationships/image" Target="../media/image62.emf"/><Relationship Id="rId2" Type="http://schemas.openxmlformats.org/officeDocument/2006/relationships/image" Target="../media/image52.emf"/><Relationship Id="rId16" Type="http://schemas.openxmlformats.org/officeDocument/2006/relationships/image" Target="../media/image66.emf"/><Relationship Id="rId1" Type="http://schemas.openxmlformats.org/officeDocument/2006/relationships/image" Target="../media/image51.emf"/><Relationship Id="rId6" Type="http://schemas.openxmlformats.org/officeDocument/2006/relationships/image" Target="../media/image56.emf"/><Relationship Id="rId11" Type="http://schemas.openxmlformats.org/officeDocument/2006/relationships/image" Target="../media/image61.emf"/><Relationship Id="rId5" Type="http://schemas.openxmlformats.org/officeDocument/2006/relationships/image" Target="../media/image55.emf"/><Relationship Id="rId15" Type="http://schemas.openxmlformats.org/officeDocument/2006/relationships/image" Target="../media/image65.emf"/><Relationship Id="rId10" Type="http://schemas.openxmlformats.org/officeDocument/2006/relationships/image" Target="../media/image60.emf"/><Relationship Id="rId4" Type="http://schemas.openxmlformats.org/officeDocument/2006/relationships/image" Target="../media/image54.emf"/><Relationship Id="rId9" Type="http://schemas.openxmlformats.org/officeDocument/2006/relationships/image" Target="../media/image59.emf"/><Relationship Id="rId14" Type="http://schemas.openxmlformats.org/officeDocument/2006/relationships/image" Target="../media/image64.emf"/></Relationships>
</file>

<file path=xl/drawings/drawing1.xml><?xml version="1.0" encoding="utf-8"?>
<xdr:wsDr xmlns:xdr="http://schemas.openxmlformats.org/drawingml/2006/spreadsheetDrawing" xmlns:a="http://schemas.openxmlformats.org/drawingml/2006/main">
  <xdr:twoCellAnchor>
    <xdr:from>
      <xdr:col>23</xdr:col>
      <xdr:colOff>104775</xdr:colOff>
      <xdr:row>131</xdr:row>
      <xdr:rowOff>142875</xdr:rowOff>
    </xdr:from>
    <xdr:to>
      <xdr:col>23</xdr:col>
      <xdr:colOff>180975</xdr:colOff>
      <xdr:row>134</xdr:row>
      <xdr:rowOff>133350</xdr:rowOff>
    </xdr:to>
    <xdr:sp macro="" textlink="">
      <xdr:nvSpPr>
        <xdr:cNvPr id="2" name="右中かっこ 1"/>
        <xdr:cNvSpPr/>
      </xdr:nvSpPr>
      <xdr:spPr>
        <a:xfrm>
          <a:off x="6172200" y="39557325"/>
          <a:ext cx="76200" cy="84772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114300</xdr:colOff>
          <xdr:row>31</xdr:row>
          <xdr:rowOff>0</xdr:rowOff>
        </xdr:from>
        <xdr:to>
          <xdr:col>21</xdr:col>
          <xdr:colOff>219075</xdr:colOff>
          <xdr:row>32</xdr:row>
          <xdr:rowOff>0</xdr:rowOff>
        </xdr:to>
        <xdr:sp macro="" textlink="">
          <xdr:nvSpPr>
            <xdr:cNvPr id="11265" name="CheckBox2" hidden="1">
              <a:extLst>
                <a:ext uri="{63B3BB69-23CF-44E3-9099-C40C66FF867C}">
                  <a14:compatExt spid="_x0000_s11265"/>
                </a:ext>
              </a:extLst>
            </xdr:cNvPr>
            <xdr:cNvSpPr/>
          </xdr:nvSpPr>
          <xdr:spPr>
            <a:xfrm>
              <a:off x="0" y="0"/>
              <a:ext cx="0" cy="0"/>
            </a:xfrm>
            <a:prstGeom prst="rect">
              <a:avLst/>
            </a:prstGeom>
          </xdr:spPr>
        </xdr:sp>
        <xdr:clientData/>
      </xdr:twoCellAnchor>
    </mc:Choice>
    <mc:Fallback/>
  </mc:AlternateContent>
  <xdr:twoCellAnchor editAs="oneCell">
    <xdr:from>
      <xdr:col>34</xdr:col>
      <xdr:colOff>0</xdr:colOff>
      <xdr:row>121</xdr:row>
      <xdr:rowOff>0</xdr:rowOff>
    </xdr:from>
    <xdr:to>
      <xdr:col>34</xdr:col>
      <xdr:colOff>9525</xdr:colOff>
      <xdr:row>121</xdr:row>
      <xdr:rowOff>9525</xdr:rowOff>
    </xdr:to>
    <xdr:pic>
      <xdr:nvPicPr>
        <xdr:cNvPr id="4" name="図 3" descr="http://sync.logly.co.jp/sg.gif?sid=1&amp;aid=7e9666aad4c8e26351079954a677fa96cb9ba3d5&amp;url=http%3A//www.benricho.org/symbol/tokusyu_07_mark.html&amp;rurl=http%3A//www.bing.com/search%3Fq%3D%25e3%2583%2581%25e3%2582%25a7%25e3%2583%2583%25e3%2582%25af%25e3%2583%259e%25e3%2583%25bc%25e3%2582%25af+%25e8%25a8%2598%25e5%258f%25b7%26qs%3DAS%26pq%3D%25e3%2583%2581%25e3%2582%25a7%25e3%2583%2583%25e3%2582%25af%25e3%2583%259e%25e3%2583%25bc%25e3%2582%25af+%26sk%3DAS3%26sc%3D8-8%26sp%3D4%26cvid%3D217E11F5D4CB4C28B6B3CCB45705A6B2%26FORM%3DQBR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62975" y="37061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19050</xdr:colOff>
      <xdr:row>121</xdr:row>
      <xdr:rowOff>0</xdr:rowOff>
    </xdr:from>
    <xdr:to>
      <xdr:col>34</xdr:col>
      <xdr:colOff>28575</xdr:colOff>
      <xdr:row>121</xdr:row>
      <xdr:rowOff>9525</xdr:rowOff>
    </xdr:to>
    <xdr:pic>
      <xdr:nvPicPr>
        <xdr:cNvPr id="5" name="図 4" descr="http://sync.logly.co.jp/sg.gif?sid=1&amp;aid=7e9666aad4c8e26351079954a677fa96cb9ba3d5&amp;url=http%3A//www.benricho.org/symbol/tokusyu_07_mark.html&amp;rurl=http%3A//www.bing.com/search%3Fq%3D%25e3%2583%2581%25e3%2582%25a7%25e3%2583%2583%25e3%2582%25af%25e3%2583%259e%25e3%2583%25bc%25e3%2582%25af+%25e8%25a8%2598%25e5%258f%25b7%26qs%3DAS%26pq%3D%25e3%2583%2581%25e3%2582%25a7%25e3%2583%2583%25e3%2582%25af%25e3%2583%259e%25e3%2583%25bc%25e3%2582%25af+%26sk%3DAS3%26sc%3D8-8%26sp%3D4%26cvid%3D217E11F5D4CB4C28B6B3CCB45705A6B2%26FORM%3DQBR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82025" y="37061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5</xdr:col>
          <xdr:colOff>161925</xdr:colOff>
          <xdr:row>118</xdr:row>
          <xdr:rowOff>171450</xdr:rowOff>
        </xdr:from>
        <xdr:to>
          <xdr:col>9</xdr:col>
          <xdr:colOff>38100</xdr:colOff>
          <xdr:row>120</xdr:row>
          <xdr:rowOff>28575</xdr:rowOff>
        </xdr:to>
        <xdr:sp macro="" textlink="">
          <xdr:nvSpPr>
            <xdr:cNvPr id="11266" name="CheckBox10" hidden="1">
              <a:extLst>
                <a:ext uri="{63B3BB69-23CF-44E3-9099-C40C66FF867C}">
                  <a14:compatExt spid="_x0000_s11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118</xdr:row>
          <xdr:rowOff>161925</xdr:rowOff>
        </xdr:from>
        <xdr:to>
          <xdr:col>15</xdr:col>
          <xdr:colOff>200025</xdr:colOff>
          <xdr:row>120</xdr:row>
          <xdr:rowOff>19050</xdr:rowOff>
        </xdr:to>
        <xdr:sp macro="" textlink="">
          <xdr:nvSpPr>
            <xdr:cNvPr id="11267" name="CheckBox11" hidden="1">
              <a:extLst>
                <a:ext uri="{63B3BB69-23CF-44E3-9099-C40C66FF867C}">
                  <a14:compatExt spid="_x0000_s11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xdr:colOff>
          <xdr:row>120</xdr:row>
          <xdr:rowOff>57150</xdr:rowOff>
        </xdr:from>
        <xdr:to>
          <xdr:col>9</xdr:col>
          <xdr:colOff>38100</xdr:colOff>
          <xdr:row>121</xdr:row>
          <xdr:rowOff>114300</xdr:rowOff>
        </xdr:to>
        <xdr:sp macro="" textlink="">
          <xdr:nvSpPr>
            <xdr:cNvPr id="11268" name="CheckBox12" hidden="1">
              <a:extLst>
                <a:ext uri="{63B3BB69-23CF-44E3-9099-C40C66FF867C}">
                  <a14:compatExt spid="_x0000_s11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xdr:colOff>
          <xdr:row>121</xdr:row>
          <xdr:rowOff>142875</xdr:rowOff>
        </xdr:from>
        <xdr:to>
          <xdr:col>9</xdr:col>
          <xdr:colOff>247650</xdr:colOff>
          <xdr:row>122</xdr:row>
          <xdr:rowOff>266700</xdr:rowOff>
        </xdr:to>
        <xdr:sp macro="" textlink="">
          <xdr:nvSpPr>
            <xdr:cNvPr id="11269" name="CheckBox13" hidden="1">
              <a:extLst>
                <a:ext uri="{63B3BB69-23CF-44E3-9099-C40C66FF867C}">
                  <a14:compatExt spid="_x0000_s11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118</xdr:row>
          <xdr:rowOff>171450</xdr:rowOff>
        </xdr:from>
        <xdr:to>
          <xdr:col>25</xdr:col>
          <xdr:colOff>228600</xdr:colOff>
          <xdr:row>120</xdr:row>
          <xdr:rowOff>28575</xdr:rowOff>
        </xdr:to>
        <xdr:sp macro="" textlink="">
          <xdr:nvSpPr>
            <xdr:cNvPr id="11270" name="CheckBox14" hidden="1">
              <a:extLst>
                <a:ext uri="{63B3BB69-23CF-44E3-9099-C40C66FF867C}">
                  <a14:compatExt spid="_x0000_s11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121</xdr:row>
          <xdr:rowOff>152400</xdr:rowOff>
        </xdr:from>
        <xdr:to>
          <xdr:col>16</xdr:col>
          <xdr:colOff>114300</xdr:colOff>
          <xdr:row>122</xdr:row>
          <xdr:rowOff>238125</xdr:rowOff>
        </xdr:to>
        <xdr:sp macro="" textlink="">
          <xdr:nvSpPr>
            <xdr:cNvPr id="11271" name="CheckBox15" hidden="1">
              <a:extLst>
                <a:ext uri="{63B3BB69-23CF-44E3-9099-C40C66FF867C}">
                  <a14:compatExt spid="_x0000_s11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120</xdr:row>
          <xdr:rowOff>57150</xdr:rowOff>
        </xdr:from>
        <xdr:to>
          <xdr:col>16</xdr:col>
          <xdr:colOff>47625</xdr:colOff>
          <xdr:row>121</xdr:row>
          <xdr:rowOff>114300</xdr:rowOff>
        </xdr:to>
        <xdr:sp macro="" textlink="">
          <xdr:nvSpPr>
            <xdr:cNvPr id="11272" name="CheckBox16" hidden="1">
              <a:extLst>
                <a:ext uri="{63B3BB69-23CF-44E3-9099-C40C66FF867C}">
                  <a14:compatExt spid="_x0000_s112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120</xdr:row>
          <xdr:rowOff>57150</xdr:rowOff>
        </xdr:from>
        <xdr:to>
          <xdr:col>24</xdr:col>
          <xdr:colOff>76200</xdr:colOff>
          <xdr:row>121</xdr:row>
          <xdr:rowOff>114300</xdr:rowOff>
        </xdr:to>
        <xdr:sp macro="" textlink="">
          <xdr:nvSpPr>
            <xdr:cNvPr id="11273" name="CheckBox17" hidden="1">
              <a:extLst>
                <a:ext uri="{63B3BB69-23CF-44E3-9099-C40C66FF867C}">
                  <a14:compatExt spid="_x0000_s112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121</xdr:row>
          <xdr:rowOff>152400</xdr:rowOff>
        </xdr:from>
        <xdr:to>
          <xdr:col>22</xdr:col>
          <xdr:colOff>276225</xdr:colOff>
          <xdr:row>122</xdr:row>
          <xdr:rowOff>247650</xdr:rowOff>
        </xdr:to>
        <xdr:sp macro="" textlink="">
          <xdr:nvSpPr>
            <xdr:cNvPr id="11274" name="CheckBox19" hidden="1">
              <a:extLst>
                <a:ext uri="{63B3BB69-23CF-44E3-9099-C40C66FF867C}">
                  <a14:compatExt spid="_x0000_s112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180975</xdr:colOff>
          <xdr:row>92</xdr:row>
          <xdr:rowOff>133350</xdr:rowOff>
        </xdr:from>
        <xdr:to>
          <xdr:col>8</xdr:col>
          <xdr:colOff>266700</xdr:colOff>
          <xdr:row>93</xdr:row>
          <xdr:rowOff>171450</xdr:rowOff>
        </xdr:to>
        <xdr:sp macro="" textlink="">
          <xdr:nvSpPr>
            <xdr:cNvPr id="11275" name="CheckBox9" hidden="1">
              <a:extLst>
                <a:ext uri="{63B3BB69-23CF-44E3-9099-C40C66FF867C}">
                  <a14:compatExt spid="_x0000_s112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171450</xdr:colOff>
          <xdr:row>90</xdr:row>
          <xdr:rowOff>142875</xdr:rowOff>
        </xdr:from>
        <xdr:to>
          <xdr:col>8</xdr:col>
          <xdr:colOff>266700</xdr:colOff>
          <xdr:row>91</xdr:row>
          <xdr:rowOff>133350</xdr:rowOff>
        </xdr:to>
        <xdr:sp macro="" textlink="">
          <xdr:nvSpPr>
            <xdr:cNvPr id="11276" name="CheckBox18" hidden="1">
              <a:extLst>
                <a:ext uri="{63B3BB69-23CF-44E3-9099-C40C66FF867C}">
                  <a14:compatExt spid="_x0000_s112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144</xdr:row>
          <xdr:rowOff>57150</xdr:rowOff>
        </xdr:from>
        <xdr:to>
          <xdr:col>7</xdr:col>
          <xdr:colOff>295275</xdr:colOff>
          <xdr:row>144</xdr:row>
          <xdr:rowOff>428625</xdr:rowOff>
        </xdr:to>
        <xdr:sp macro="" textlink="">
          <xdr:nvSpPr>
            <xdr:cNvPr id="11277" name="CheckBox20" hidden="1">
              <a:extLst>
                <a:ext uri="{63B3BB69-23CF-44E3-9099-C40C66FF867C}">
                  <a14:compatExt spid="_x0000_s112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142</xdr:row>
          <xdr:rowOff>66675</xdr:rowOff>
        </xdr:from>
        <xdr:to>
          <xdr:col>6</xdr:col>
          <xdr:colOff>247650</xdr:colOff>
          <xdr:row>142</xdr:row>
          <xdr:rowOff>333375</xdr:rowOff>
        </xdr:to>
        <xdr:sp macro="" textlink="">
          <xdr:nvSpPr>
            <xdr:cNvPr id="11278" name="CheckBox21" hidden="1">
              <a:extLst>
                <a:ext uri="{63B3BB69-23CF-44E3-9099-C40C66FF867C}">
                  <a14:compatExt spid="_x0000_s112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143</xdr:row>
          <xdr:rowOff>47625</xdr:rowOff>
        </xdr:from>
        <xdr:to>
          <xdr:col>7</xdr:col>
          <xdr:colOff>38100</xdr:colOff>
          <xdr:row>143</xdr:row>
          <xdr:rowOff>352425</xdr:rowOff>
        </xdr:to>
        <xdr:sp macro="" textlink="">
          <xdr:nvSpPr>
            <xdr:cNvPr id="11279" name="CheckBox22" hidden="1">
              <a:extLst>
                <a:ext uri="{63B3BB69-23CF-44E3-9099-C40C66FF867C}">
                  <a14:compatExt spid="_x0000_s112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141</xdr:row>
          <xdr:rowOff>28575</xdr:rowOff>
        </xdr:from>
        <xdr:to>
          <xdr:col>6</xdr:col>
          <xdr:colOff>180975</xdr:colOff>
          <xdr:row>141</xdr:row>
          <xdr:rowOff>381000</xdr:rowOff>
        </xdr:to>
        <xdr:sp macro="" textlink="">
          <xdr:nvSpPr>
            <xdr:cNvPr id="11280" name="CheckBox23" hidden="1">
              <a:extLst>
                <a:ext uri="{63B3BB69-23CF-44E3-9099-C40C66FF867C}">
                  <a14:compatExt spid="_x0000_s112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159</xdr:row>
          <xdr:rowOff>57150</xdr:rowOff>
        </xdr:from>
        <xdr:to>
          <xdr:col>7</xdr:col>
          <xdr:colOff>95250</xdr:colOff>
          <xdr:row>159</xdr:row>
          <xdr:rowOff>361950</xdr:rowOff>
        </xdr:to>
        <xdr:sp macro="" textlink="">
          <xdr:nvSpPr>
            <xdr:cNvPr id="11281" name="CheckBox24" hidden="1">
              <a:extLst>
                <a:ext uri="{63B3BB69-23CF-44E3-9099-C40C66FF867C}">
                  <a14:compatExt spid="_x0000_s112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158</xdr:row>
          <xdr:rowOff>38100</xdr:rowOff>
        </xdr:from>
        <xdr:to>
          <xdr:col>7</xdr:col>
          <xdr:colOff>323850</xdr:colOff>
          <xdr:row>158</xdr:row>
          <xdr:rowOff>438150</xdr:rowOff>
        </xdr:to>
        <xdr:sp macro="" textlink="">
          <xdr:nvSpPr>
            <xdr:cNvPr id="11282" name="CheckBox25" hidden="1">
              <a:extLst>
                <a:ext uri="{63B3BB69-23CF-44E3-9099-C40C66FF867C}">
                  <a14:compatExt spid="_x0000_s112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157</xdr:row>
          <xdr:rowOff>28575</xdr:rowOff>
        </xdr:from>
        <xdr:to>
          <xdr:col>6</xdr:col>
          <xdr:colOff>180975</xdr:colOff>
          <xdr:row>157</xdr:row>
          <xdr:rowOff>381000</xdr:rowOff>
        </xdr:to>
        <xdr:sp macro="" textlink="">
          <xdr:nvSpPr>
            <xdr:cNvPr id="11283" name="CheckBox27" hidden="1">
              <a:extLst>
                <a:ext uri="{63B3BB69-23CF-44E3-9099-C40C66FF867C}">
                  <a14:compatExt spid="_x0000_s112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123825</xdr:colOff>
          <xdr:row>176</xdr:row>
          <xdr:rowOff>180975</xdr:rowOff>
        </xdr:from>
        <xdr:to>
          <xdr:col>7</xdr:col>
          <xdr:colOff>152400</xdr:colOff>
          <xdr:row>176</xdr:row>
          <xdr:rowOff>476250</xdr:rowOff>
        </xdr:to>
        <xdr:sp macro="" textlink="">
          <xdr:nvSpPr>
            <xdr:cNvPr id="11284" name="CheckBox26" hidden="1">
              <a:extLst>
                <a:ext uri="{63B3BB69-23CF-44E3-9099-C40C66FF867C}">
                  <a14:compatExt spid="_x0000_s112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175</xdr:row>
          <xdr:rowOff>133350</xdr:rowOff>
        </xdr:from>
        <xdr:to>
          <xdr:col>7</xdr:col>
          <xdr:colOff>209550</xdr:colOff>
          <xdr:row>175</xdr:row>
          <xdr:rowOff>533400</xdr:rowOff>
        </xdr:to>
        <xdr:sp macro="" textlink="">
          <xdr:nvSpPr>
            <xdr:cNvPr id="11285" name="CheckBox28" hidden="1">
              <a:extLst>
                <a:ext uri="{63B3BB69-23CF-44E3-9099-C40C66FF867C}">
                  <a14:compatExt spid="_x0000_s112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104775</xdr:colOff>
          <xdr:row>174</xdr:row>
          <xdr:rowOff>133350</xdr:rowOff>
        </xdr:from>
        <xdr:to>
          <xdr:col>7</xdr:col>
          <xdr:colOff>95250</xdr:colOff>
          <xdr:row>174</xdr:row>
          <xdr:rowOff>561975</xdr:rowOff>
        </xdr:to>
        <xdr:sp macro="" textlink="">
          <xdr:nvSpPr>
            <xdr:cNvPr id="11286" name="CheckBox29" hidden="1">
              <a:extLst>
                <a:ext uri="{63B3BB69-23CF-44E3-9099-C40C66FF867C}">
                  <a14:compatExt spid="_x0000_s112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189</xdr:row>
          <xdr:rowOff>180975</xdr:rowOff>
        </xdr:from>
        <xdr:to>
          <xdr:col>7</xdr:col>
          <xdr:colOff>95250</xdr:colOff>
          <xdr:row>189</xdr:row>
          <xdr:rowOff>476250</xdr:rowOff>
        </xdr:to>
        <xdr:sp macro="" textlink="">
          <xdr:nvSpPr>
            <xdr:cNvPr id="11287" name="CheckBox30" hidden="1">
              <a:extLst>
                <a:ext uri="{63B3BB69-23CF-44E3-9099-C40C66FF867C}">
                  <a14:compatExt spid="_x0000_s112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188</xdr:row>
          <xdr:rowOff>133350</xdr:rowOff>
        </xdr:from>
        <xdr:to>
          <xdr:col>7</xdr:col>
          <xdr:colOff>314325</xdr:colOff>
          <xdr:row>188</xdr:row>
          <xdr:rowOff>533400</xdr:rowOff>
        </xdr:to>
        <xdr:sp macro="" textlink="">
          <xdr:nvSpPr>
            <xdr:cNvPr id="11288" name="CheckBox31" hidden="1">
              <a:extLst>
                <a:ext uri="{63B3BB69-23CF-44E3-9099-C40C66FF867C}">
                  <a14:compatExt spid="_x0000_s112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187</xdr:row>
          <xdr:rowOff>38100</xdr:rowOff>
        </xdr:from>
        <xdr:to>
          <xdr:col>7</xdr:col>
          <xdr:colOff>333375</xdr:colOff>
          <xdr:row>187</xdr:row>
          <xdr:rowOff>600075</xdr:rowOff>
        </xdr:to>
        <xdr:sp macro="" textlink="">
          <xdr:nvSpPr>
            <xdr:cNvPr id="11289" name="CheckBox32" hidden="1">
              <a:extLst>
                <a:ext uri="{63B3BB69-23CF-44E3-9099-C40C66FF867C}">
                  <a14:compatExt spid="_x0000_s11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207</xdr:row>
          <xdr:rowOff>104775</xdr:rowOff>
        </xdr:from>
        <xdr:to>
          <xdr:col>7</xdr:col>
          <xdr:colOff>85725</xdr:colOff>
          <xdr:row>207</xdr:row>
          <xdr:rowOff>514350</xdr:rowOff>
        </xdr:to>
        <xdr:sp macro="" textlink="">
          <xdr:nvSpPr>
            <xdr:cNvPr id="11290" name="CheckBox33" hidden="1">
              <a:extLst>
                <a:ext uri="{63B3BB69-23CF-44E3-9099-C40C66FF867C}">
                  <a14:compatExt spid="_x0000_s112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47625</xdr:colOff>
          <xdr:row>206</xdr:row>
          <xdr:rowOff>133350</xdr:rowOff>
        </xdr:from>
        <xdr:to>
          <xdr:col>7</xdr:col>
          <xdr:colOff>314325</xdr:colOff>
          <xdr:row>206</xdr:row>
          <xdr:rowOff>533400</xdr:rowOff>
        </xdr:to>
        <xdr:sp macro="" textlink="">
          <xdr:nvSpPr>
            <xdr:cNvPr id="11291" name="CheckBox34" hidden="1">
              <a:extLst>
                <a:ext uri="{63B3BB69-23CF-44E3-9099-C40C66FF867C}">
                  <a14:compatExt spid="_x0000_s11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205</xdr:row>
          <xdr:rowOff>38100</xdr:rowOff>
        </xdr:from>
        <xdr:to>
          <xdr:col>7</xdr:col>
          <xdr:colOff>295275</xdr:colOff>
          <xdr:row>205</xdr:row>
          <xdr:rowOff>600075</xdr:rowOff>
        </xdr:to>
        <xdr:sp macro="" textlink="">
          <xdr:nvSpPr>
            <xdr:cNvPr id="11292" name="CheckBox35" hidden="1">
              <a:extLst>
                <a:ext uri="{63B3BB69-23CF-44E3-9099-C40C66FF867C}">
                  <a14:compatExt spid="_x0000_s11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171450</xdr:colOff>
          <xdr:row>212</xdr:row>
          <xdr:rowOff>238125</xdr:rowOff>
        </xdr:from>
        <xdr:to>
          <xdr:col>8</xdr:col>
          <xdr:colOff>295275</xdr:colOff>
          <xdr:row>213</xdr:row>
          <xdr:rowOff>628650</xdr:rowOff>
        </xdr:to>
        <xdr:sp macro="" textlink="">
          <xdr:nvSpPr>
            <xdr:cNvPr id="11293" name="CheckBox36" hidden="1">
              <a:extLst>
                <a:ext uri="{63B3BB69-23CF-44E3-9099-C40C66FF867C}">
                  <a14:compatExt spid="_x0000_s112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215</xdr:row>
          <xdr:rowOff>200025</xdr:rowOff>
        </xdr:from>
        <xdr:to>
          <xdr:col>8</xdr:col>
          <xdr:colOff>285750</xdr:colOff>
          <xdr:row>215</xdr:row>
          <xdr:rowOff>876300</xdr:rowOff>
        </xdr:to>
        <xdr:sp macro="" textlink="">
          <xdr:nvSpPr>
            <xdr:cNvPr id="11294" name="CheckBox37" hidden="1">
              <a:extLst>
                <a:ext uri="{63B3BB69-23CF-44E3-9099-C40C66FF867C}">
                  <a14:compatExt spid="_x0000_s11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161925</xdr:colOff>
          <xdr:row>218</xdr:row>
          <xdr:rowOff>238125</xdr:rowOff>
        </xdr:from>
        <xdr:to>
          <xdr:col>8</xdr:col>
          <xdr:colOff>285750</xdr:colOff>
          <xdr:row>219</xdr:row>
          <xdr:rowOff>466725</xdr:rowOff>
        </xdr:to>
        <xdr:sp macro="" textlink="">
          <xdr:nvSpPr>
            <xdr:cNvPr id="11295" name="CheckBox38" hidden="1">
              <a:extLst>
                <a:ext uri="{63B3BB69-23CF-44E3-9099-C40C66FF867C}">
                  <a14:compatExt spid="_x0000_s112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26</xdr:row>
          <xdr:rowOff>19050</xdr:rowOff>
        </xdr:from>
        <xdr:to>
          <xdr:col>13</xdr:col>
          <xdr:colOff>57150</xdr:colOff>
          <xdr:row>26</xdr:row>
          <xdr:rowOff>419100</xdr:rowOff>
        </xdr:to>
        <xdr:sp macro="" textlink="">
          <xdr:nvSpPr>
            <xdr:cNvPr id="11296" name="CheckBox39" hidden="1">
              <a:extLst>
                <a:ext uri="{63B3BB69-23CF-44E3-9099-C40C66FF867C}">
                  <a14:compatExt spid="_x0000_s112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133350</xdr:colOff>
          <xdr:row>59</xdr:row>
          <xdr:rowOff>9525</xdr:rowOff>
        </xdr:from>
        <xdr:to>
          <xdr:col>24</xdr:col>
          <xdr:colOff>114300</xdr:colOff>
          <xdr:row>59</xdr:row>
          <xdr:rowOff>400050</xdr:rowOff>
        </xdr:to>
        <xdr:sp macro="" textlink="">
          <xdr:nvSpPr>
            <xdr:cNvPr id="11297" name="CheckBox41" hidden="1">
              <a:extLst>
                <a:ext uri="{63B3BB69-23CF-44E3-9099-C40C66FF867C}">
                  <a14:compatExt spid="_x0000_s11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114300</xdr:colOff>
          <xdr:row>62</xdr:row>
          <xdr:rowOff>19050</xdr:rowOff>
        </xdr:from>
        <xdr:to>
          <xdr:col>18</xdr:col>
          <xdr:colOff>47625</xdr:colOff>
          <xdr:row>62</xdr:row>
          <xdr:rowOff>390525</xdr:rowOff>
        </xdr:to>
        <xdr:sp macro="" textlink="">
          <xdr:nvSpPr>
            <xdr:cNvPr id="11298" name="CheckBox42" hidden="1">
              <a:extLst>
                <a:ext uri="{63B3BB69-23CF-44E3-9099-C40C66FF867C}">
                  <a14:compatExt spid="_x0000_s112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114300</xdr:colOff>
          <xdr:row>63</xdr:row>
          <xdr:rowOff>19050</xdr:rowOff>
        </xdr:from>
        <xdr:to>
          <xdr:col>15</xdr:col>
          <xdr:colOff>9525</xdr:colOff>
          <xdr:row>63</xdr:row>
          <xdr:rowOff>400050</xdr:rowOff>
        </xdr:to>
        <xdr:sp macro="" textlink="">
          <xdr:nvSpPr>
            <xdr:cNvPr id="11299" name="CheckBox43" hidden="1">
              <a:extLst>
                <a:ext uri="{63B3BB69-23CF-44E3-9099-C40C66FF867C}">
                  <a14:compatExt spid="_x0000_s112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114300</xdr:colOff>
          <xdr:row>64</xdr:row>
          <xdr:rowOff>47625</xdr:rowOff>
        </xdr:from>
        <xdr:to>
          <xdr:col>14</xdr:col>
          <xdr:colOff>238125</xdr:colOff>
          <xdr:row>64</xdr:row>
          <xdr:rowOff>400050</xdr:rowOff>
        </xdr:to>
        <xdr:sp macro="" textlink="">
          <xdr:nvSpPr>
            <xdr:cNvPr id="11300" name="CheckBox44" hidden="1">
              <a:extLst>
                <a:ext uri="{63B3BB69-23CF-44E3-9099-C40C66FF867C}">
                  <a14:compatExt spid="_x0000_s113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59</xdr:row>
          <xdr:rowOff>400050</xdr:rowOff>
        </xdr:from>
        <xdr:to>
          <xdr:col>13</xdr:col>
          <xdr:colOff>57150</xdr:colOff>
          <xdr:row>60</xdr:row>
          <xdr:rowOff>419100</xdr:rowOff>
        </xdr:to>
        <xdr:sp macro="" textlink="">
          <xdr:nvSpPr>
            <xdr:cNvPr id="11301" name="CheckBox45" hidden="1">
              <a:extLst>
                <a:ext uri="{63B3BB69-23CF-44E3-9099-C40C66FF867C}">
                  <a14:compatExt spid="_x0000_s113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61</xdr:row>
          <xdr:rowOff>38100</xdr:rowOff>
        </xdr:from>
        <xdr:to>
          <xdr:col>13</xdr:col>
          <xdr:colOff>57150</xdr:colOff>
          <xdr:row>61</xdr:row>
          <xdr:rowOff>390525</xdr:rowOff>
        </xdr:to>
        <xdr:sp macro="" textlink="">
          <xdr:nvSpPr>
            <xdr:cNvPr id="11302" name="CheckBox46" hidden="1">
              <a:extLst>
                <a:ext uri="{63B3BB69-23CF-44E3-9099-C40C66FF867C}">
                  <a14:compatExt spid="_x0000_s113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114300</xdr:colOff>
          <xdr:row>65</xdr:row>
          <xdr:rowOff>19050</xdr:rowOff>
        </xdr:from>
        <xdr:to>
          <xdr:col>18</xdr:col>
          <xdr:colOff>247650</xdr:colOff>
          <xdr:row>65</xdr:row>
          <xdr:rowOff>381000</xdr:rowOff>
        </xdr:to>
        <xdr:sp macro="" textlink="">
          <xdr:nvSpPr>
            <xdr:cNvPr id="11303" name="CheckBox47" hidden="1">
              <a:extLst>
                <a:ext uri="{63B3BB69-23CF-44E3-9099-C40C66FF867C}">
                  <a14:compatExt spid="_x0000_s113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342900</xdr:colOff>
          <xdr:row>27</xdr:row>
          <xdr:rowOff>19050</xdr:rowOff>
        </xdr:from>
        <xdr:to>
          <xdr:col>13</xdr:col>
          <xdr:colOff>57150</xdr:colOff>
          <xdr:row>27</xdr:row>
          <xdr:rowOff>419100</xdr:rowOff>
        </xdr:to>
        <xdr:sp macro="" textlink="">
          <xdr:nvSpPr>
            <xdr:cNvPr id="11304" name="CheckBox6" hidden="1">
              <a:extLst>
                <a:ext uri="{63B3BB69-23CF-44E3-9099-C40C66FF867C}">
                  <a14:compatExt spid="_x0000_s113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123825</xdr:colOff>
          <xdr:row>25</xdr:row>
          <xdr:rowOff>9525</xdr:rowOff>
        </xdr:from>
        <xdr:to>
          <xdr:col>24</xdr:col>
          <xdr:colOff>104775</xdr:colOff>
          <xdr:row>25</xdr:row>
          <xdr:rowOff>400050</xdr:rowOff>
        </xdr:to>
        <xdr:sp macro="" textlink="">
          <xdr:nvSpPr>
            <xdr:cNvPr id="11305" name="CheckBox8" hidden="1">
              <a:extLst>
                <a:ext uri="{63B3BB69-23CF-44E3-9099-C40C66FF867C}">
                  <a14:compatExt spid="_x0000_s113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123825</xdr:colOff>
          <xdr:row>28</xdr:row>
          <xdr:rowOff>9525</xdr:rowOff>
        </xdr:from>
        <xdr:to>
          <xdr:col>18</xdr:col>
          <xdr:colOff>57150</xdr:colOff>
          <xdr:row>28</xdr:row>
          <xdr:rowOff>381000</xdr:rowOff>
        </xdr:to>
        <xdr:sp macro="" textlink="">
          <xdr:nvSpPr>
            <xdr:cNvPr id="11306" name="CheckBox48" hidden="1">
              <a:extLst>
                <a:ext uri="{63B3BB69-23CF-44E3-9099-C40C66FF867C}">
                  <a14:compatExt spid="_x0000_s113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114300</xdr:colOff>
          <xdr:row>29</xdr:row>
          <xdr:rowOff>19050</xdr:rowOff>
        </xdr:from>
        <xdr:to>
          <xdr:col>15</xdr:col>
          <xdr:colOff>9525</xdr:colOff>
          <xdr:row>29</xdr:row>
          <xdr:rowOff>400050</xdr:rowOff>
        </xdr:to>
        <xdr:sp macro="" textlink="">
          <xdr:nvSpPr>
            <xdr:cNvPr id="11307" name="CheckBox49" hidden="1">
              <a:extLst>
                <a:ext uri="{63B3BB69-23CF-44E3-9099-C40C66FF867C}">
                  <a14:compatExt spid="_x0000_s11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114300</xdr:colOff>
          <xdr:row>30</xdr:row>
          <xdr:rowOff>47625</xdr:rowOff>
        </xdr:from>
        <xdr:to>
          <xdr:col>14</xdr:col>
          <xdr:colOff>238125</xdr:colOff>
          <xdr:row>30</xdr:row>
          <xdr:rowOff>400050</xdr:rowOff>
        </xdr:to>
        <xdr:sp macro="" textlink="">
          <xdr:nvSpPr>
            <xdr:cNvPr id="11308" name="CheckBox50" hidden="1">
              <a:extLst>
                <a:ext uri="{63B3BB69-23CF-44E3-9099-C40C66FF867C}">
                  <a14:compatExt spid="_x0000_s113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25</xdr:row>
          <xdr:rowOff>400050</xdr:rowOff>
        </xdr:from>
        <xdr:to>
          <xdr:col>13</xdr:col>
          <xdr:colOff>57150</xdr:colOff>
          <xdr:row>26</xdr:row>
          <xdr:rowOff>419100</xdr:rowOff>
        </xdr:to>
        <xdr:sp macro="" textlink="">
          <xdr:nvSpPr>
            <xdr:cNvPr id="11309" name="CheckBox51" hidden="1">
              <a:extLst>
                <a:ext uri="{63B3BB69-23CF-44E3-9099-C40C66FF867C}">
                  <a14:compatExt spid="_x0000_s113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352425</xdr:colOff>
          <xdr:row>27</xdr:row>
          <xdr:rowOff>38100</xdr:rowOff>
        </xdr:from>
        <xdr:to>
          <xdr:col>13</xdr:col>
          <xdr:colOff>57150</xdr:colOff>
          <xdr:row>27</xdr:row>
          <xdr:rowOff>390525</xdr:rowOff>
        </xdr:to>
        <xdr:sp macro="" textlink="">
          <xdr:nvSpPr>
            <xdr:cNvPr id="11310" name="CheckBox52" hidden="1">
              <a:extLst>
                <a:ext uri="{63B3BB69-23CF-44E3-9099-C40C66FF867C}">
                  <a14:compatExt spid="_x0000_s11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114300</xdr:colOff>
          <xdr:row>31</xdr:row>
          <xdr:rowOff>9525</xdr:rowOff>
        </xdr:from>
        <xdr:to>
          <xdr:col>18</xdr:col>
          <xdr:colOff>247650</xdr:colOff>
          <xdr:row>31</xdr:row>
          <xdr:rowOff>371475</xdr:rowOff>
        </xdr:to>
        <xdr:sp macro="" textlink="">
          <xdr:nvSpPr>
            <xdr:cNvPr id="11311" name="CheckBox53" hidden="1">
              <a:extLst>
                <a:ext uri="{63B3BB69-23CF-44E3-9099-C40C66FF867C}">
                  <a14:compatExt spid="_x0000_s11311"/>
                </a:ext>
              </a:extLst>
            </xdr:cNvPr>
            <xdr:cNvSpPr/>
          </xdr:nvSpPr>
          <xdr:spPr>
            <a:xfrm>
              <a:off x="0" y="0"/>
              <a:ext cx="0" cy="0"/>
            </a:xfrm>
            <a:prstGeom prst="rect">
              <a:avLst/>
            </a:prstGeom>
          </xdr:spPr>
        </xdr:sp>
        <xdr:clientData/>
      </xdr:twoCellAnchor>
    </mc:Choice>
    <mc:Fallback/>
  </mc:AlternateContent>
  <xdr:twoCellAnchor>
    <xdr:from>
      <xdr:col>13</xdr:col>
      <xdr:colOff>268941</xdr:colOff>
      <xdr:row>134</xdr:row>
      <xdr:rowOff>67235</xdr:rowOff>
    </xdr:from>
    <xdr:to>
      <xdr:col>14</xdr:col>
      <xdr:colOff>235324</xdr:colOff>
      <xdr:row>136</xdr:row>
      <xdr:rowOff>0</xdr:rowOff>
    </xdr:to>
    <xdr:sp macro="" textlink="">
      <xdr:nvSpPr>
        <xdr:cNvPr id="52" name="右中かっこ 51"/>
        <xdr:cNvSpPr/>
      </xdr:nvSpPr>
      <xdr:spPr>
        <a:xfrm>
          <a:off x="3659841" y="40338935"/>
          <a:ext cx="280708" cy="504265"/>
        </a:xfrm>
        <a:prstGeom prst="rightBrace">
          <a:avLst>
            <a:gd name="adj1" fmla="val 8333"/>
            <a:gd name="adj2" fmla="val 69119"/>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3</xdr:col>
          <xdr:colOff>76200</xdr:colOff>
          <xdr:row>227</xdr:row>
          <xdr:rowOff>238125</xdr:rowOff>
        </xdr:from>
        <xdr:to>
          <xdr:col>7</xdr:col>
          <xdr:colOff>314325</xdr:colOff>
          <xdr:row>227</xdr:row>
          <xdr:rowOff>800100</xdr:rowOff>
        </xdr:to>
        <xdr:sp macro="" textlink="">
          <xdr:nvSpPr>
            <xdr:cNvPr id="11312" name="CheckBox1" hidden="1">
              <a:extLst>
                <a:ext uri="{63B3BB69-23CF-44E3-9099-C40C66FF867C}">
                  <a14:compatExt spid="_x0000_s113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76200</xdr:colOff>
          <xdr:row>240</xdr:row>
          <xdr:rowOff>114300</xdr:rowOff>
        </xdr:from>
        <xdr:to>
          <xdr:col>7</xdr:col>
          <xdr:colOff>314325</xdr:colOff>
          <xdr:row>240</xdr:row>
          <xdr:rowOff>676275</xdr:rowOff>
        </xdr:to>
        <xdr:sp macro="" textlink="">
          <xdr:nvSpPr>
            <xdr:cNvPr id="11313" name="CheckBox3" hidden="1">
              <a:extLst>
                <a:ext uri="{63B3BB69-23CF-44E3-9099-C40C66FF867C}">
                  <a14:compatExt spid="_x0000_s11313"/>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257175</xdr:colOff>
      <xdr:row>72</xdr:row>
      <xdr:rowOff>19050</xdr:rowOff>
    </xdr:from>
    <xdr:to>
      <xdr:col>21</xdr:col>
      <xdr:colOff>95250</xdr:colOff>
      <xdr:row>72</xdr:row>
      <xdr:rowOff>390525</xdr:rowOff>
    </xdr:to>
    <xdr:sp macro="" textlink="">
      <xdr:nvSpPr>
        <xdr:cNvPr id="2" name="角丸四角形吹き出し 1"/>
        <xdr:cNvSpPr/>
      </xdr:nvSpPr>
      <xdr:spPr>
        <a:xfrm>
          <a:off x="1767568" y="12619264"/>
          <a:ext cx="4845503" cy="371475"/>
        </a:xfrm>
        <a:prstGeom prst="wedgeRoundRectCallout">
          <a:avLst>
            <a:gd name="adj1" fmla="val -54667"/>
            <a:gd name="adj2" fmla="val -2115"/>
            <a:gd name="adj3" fmla="val 16667"/>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89647</xdr:colOff>
      <xdr:row>25</xdr:row>
      <xdr:rowOff>89648</xdr:rowOff>
    </xdr:from>
    <xdr:to>
      <xdr:col>22</xdr:col>
      <xdr:colOff>89648</xdr:colOff>
      <xdr:row>27</xdr:row>
      <xdr:rowOff>257736</xdr:rowOff>
    </xdr:to>
    <xdr:sp macro="" textlink="">
      <xdr:nvSpPr>
        <xdr:cNvPr id="2" name="右中かっこ 1"/>
        <xdr:cNvSpPr/>
      </xdr:nvSpPr>
      <xdr:spPr>
        <a:xfrm>
          <a:off x="5328397" y="8433548"/>
          <a:ext cx="257176" cy="911038"/>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3</xdr:col>
          <xdr:colOff>47625</xdr:colOff>
          <xdr:row>47</xdr:row>
          <xdr:rowOff>66675</xdr:rowOff>
        </xdr:from>
        <xdr:to>
          <xdr:col>7</xdr:col>
          <xdr:colOff>200025</xdr:colOff>
          <xdr:row>47</xdr:row>
          <xdr:rowOff>552450</xdr:rowOff>
        </xdr:to>
        <xdr:sp macro="" textlink="">
          <xdr:nvSpPr>
            <xdr:cNvPr id="15361" name="CheckBox10" hidden="1">
              <a:extLst>
                <a:ext uri="{63B3BB69-23CF-44E3-9099-C40C66FF867C}">
                  <a14:compatExt spid="_x0000_s153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48</xdr:row>
          <xdr:rowOff>57150</xdr:rowOff>
        </xdr:from>
        <xdr:to>
          <xdr:col>7</xdr:col>
          <xdr:colOff>133350</xdr:colOff>
          <xdr:row>48</xdr:row>
          <xdr:rowOff>485775</xdr:rowOff>
        </xdr:to>
        <xdr:sp macro="" textlink="">
          <xdr:nvSpPr>
            <xdr:cNvPr id="15362" name="CheckBox11" hidden="1">
              <a:extLst>
                <a:ext uri="{63B3BB69-23CF-44E3-9099-C40C66FF867C}">
                  <a14:compatExt spid="_x0000_s153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49</xdr:row>
          <xdr:rowOff>133350</xdr:rowOff>
        </xdr:from>
        <xdr:to>
          <xdr:col>7</xdr:col>
          <xdr:colOff>219075</xdr:colOff>
          <xdr:row>49</xdr:row>
          <xdr:rowOff>523875</xdr:rowOff>
        </xdr:to>
        <xdr:sp macro="" textlink="">
          <xdr:nvSpPr>
            <xdr:cNvPr id="15363" name="CheckBox12" hidden="1">
              <a:extLst>
                <a:ext uri="{63B3BB69-23CF-44E3-9099-C40C66FF867C}">
                  <a14:compatExt spid="_x0000_s153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104775</xdr:rowOff>
        </xdr:from>
        <xdr:to>
          <xdr:col>7</xdr:col>
          <xdr:colOff>190500</xdr:colOff>
          <xdr:row>50</xdr:row>
          <xdr:rowOff>466725</xdr:rowOff>
        </xdr:to>
        <xdr:sp macro="" textlink="">
          <xdr:nvSpPr>
            <xdr:cNvPr id="15364" name="CheckBox13" hidden="1">
              <a:extLst>
                <a:ext uri="{63B3BB69-23CF-44E3-9099-C40C66FF867C}">
                  <a14:compatExt spid="_x0000_s153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51</xdr:row>
          <xdr:rowOff>47625</xdr:rowOff>
        </xdr:from>
        <xdr:to>
          <xdr:col>7</xdr:col>
          <xdr:colOff>85725</xdr:colOff>
          <xdr:row>51</xdr:row>
          <xdr:rowOff>333375</xdr:rowOff>
        </xdr:to>
        <xdr:sp macro="" textlink="">
          <xdr:nvSpPr>
            <xdr:cNvPr id="15365" name="CheckBox14" hidden="1">
              <a:extLst>
                <a:ext uri="{63B3BB69-23CF-44E3-9099-C40C66FF867C}">
                  <a14:compatExt spid="_x0000_s15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57150</xdr:colOff>
          <xdr:row>52</xdr:row>
          <xdr:rowOff>57150</xdr:rowOff>
        </xdr:from>
        <xdr:to>
          <xdr:col>6</xdr:col>
          <xdr:colOff>152400</xdr:colOff>
          <xdr:row>53</xdr:row>
          <xdr:rowOff>0</xdr:rowOff>
        </xdr:to>
        <xdr:sp macro="" textlink="">
          <xdr:nvSpPr>
            <xdr:cNvPr id="15366" name="CheckBox15" hidden="1">
              <a:extLst>
                <a:ext uri="{63B3BB69-23CF-44E3-9099-C40C66FF867C}">
                  <a14:compatExt spid="_x0000_s153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53</xdr:row>
          <xdr:rowOff>66675</xdr:rowOff>
        </xdr:from>
        <xdr:to>
          <xdr:col>7</xdr:col>
          <xdr:colOff>57150</xdr:colOff>
          <xdr:row>53</xdr:row>
          <xdr:rowOff>495300</xdr:rowOff>
        </xdr:to>
        <xdr:sp macro="" textlink="">
          <xdr:nvSpPr>
            <xdr:cNvPr id="15367" name="CheckBox16" hidden="1">
              <a:extLst>
                <a:ext uri="{63B3BB69-23CF-44E3-9099-C40C66FF867C}">
                  <a14:compatExt spid="_x0000_s153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xdr:colOff>
          <xdr:row>11</xdr:row>
          <xdr:rowOff>152400</xdr:rowOff>
        </xdr:from>
        <xdr:to>
          <xdr:col>9</xdr:col>
          <xdr:colOff>247650</xdr:colOff>
          <xdr:row>12</xdr:row>
          <xdr:rowOff>276225</xdr:rowOff>
        </xdr:to>
        <xdr:sp macro="" textlink="">
          <xdr:nvSpPr>
            <xdr:cNvPr id="15368" name="CheckBox1" hidden="1">
              <a:extLst>
                <a:ext uri="{63B3BB69-23CF-44E3-9099-C40C66FF867C}">
                  <a14:compatExt spid="_x0000_s153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247650</xdr:colOff>
          <xdr:row>11</xdr:row>
          <xdr:rowOff>142875</xdr:rowOff>
        </xdr:from>
        <xdr:to>
          <xdr:col>16</xdr:col>
          <xdr:colOff>209550</xdr:colOff>
          <xdr:row>13</xdr:row>
          <xdr:rowOff>9525</xdr:rowOff>
        </xdr:to>
        <xdr:sp macro="" textlink="">
          <xdr:nvSpPr>
            <xdr:cNvPr id="15369" name="CheckBox2" hidden="1">
              <a:extLst>
                <a:ext uri="{63B3BB69-23CF-44E3-9099-C40C66FF867C}">
                  <a14:compatExt spid="_x0000_s153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xdr:colOff>
          <xdr:row>12</xdr:row>
          <xdr:rowOff>238125</xdr:rowOff>
        </xdr:from>
        <xdr:to>
          <xdr:col>9</xdr:col>
          <xdr:colOff>247650</xdr:colOff>
          <xdr:row>14</xdr:row>
          <xdr:rowOff>9525</xdr:rowOff>
        </xdr:to>
        <xdr:sp macro="" textlink="">
          <xdr:nvSpPr>
            <xdr:cNvPr id="15370" name="CheckBox3" hidden="1">
              <a:extLst>
                <a:ext uri="{63B3BB69-23CF-44E3-9099-C40C66FF867C}">
                  <a14:compatExt spid="_x0000_s153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161925</xdr:colOff>
          <xdr:row>14</xdr:row>
          <xdr:rowOff>38100</xdr:rowOff>
        </xdr:from>
        <xdr:to>
          <xdr:col>10</xdr:col>
          <xdr:colOff>200025</xdr:colOff>
          <xdr:row>15</xdr:row>
          <xdr:rowOff>95250</xdr:rowOff>
        </xdr:to>
        <xdr:sp macro="" textlink="">
          <xdr:nvSpPr>
            <xdr:cNvPr id="15371" name="CheckBox4" hidden="1">
              <a:extLst>
                <a:ext uri="{63B3BB69-23CF-44E3-9099-C40C66FF867C}">
                  <a14:compatExt spid="_x0000_s153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66675</xdr:colOff>
          <xdr:row>11</xdr:row>
          <xdr:rowOff>152400</xdr:rowOff>
        </xdr:from>
        <xdr:to>
          <xdr:col>26</xdr:col>
          <xdr:colOff>190500</xdr:colOff>
          <xdr:row>12</xdr:row>
          <xdr:rowOff>276225</xdr:rowOff>
        </xdr:to>
        <xdr:sp macro="" textlink="">
          <xdr:nvSpPr>
            <xdr:cNvPr id="15372" name="CheckBox5" hidden="1">
              <a:extLst>
                <a:ext uri="{63B3BB69-23CF-44E3-9099-C40C66FF867C}">
                  <a14:compatExt spid="_x0000_s153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47625</xdr:rowOff>
        </xdr:from>
        <xdr:to>
          <xdr:col>17</xdr:col>
          <xdr:colOff>123825</xdr:colOff>
          <xdr:row>15</xdr:row>
          <xdr:rowOff>104775</xdr:rowOff>
        </xdr:to>
        <xdr:sp macro="" textlink="">
          <xdr:nvSpPr>
            <xdr:cNvPr id="15373" name="CheckBox6" hidden="1">
              <a:extLst>
                <a:ext uri="{63B3BB69-23CF-44E3-9099-C40C66FF867C}">
                  <a14:compatExt spid="_x0000_s153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247650</xdr:colOff>
          <xdr:row>12</xdr:row>
          <xdr:rowOff>238125</xdr:rowOff>
        </xdr:from>
        <xdr:to>
          <xdr:col>17</xdr:col>
          <xdr:colOff>57150</xdr:colOff>
          <xdr:row>14</xdr:row>
          <xdr:rowOff>9525</xdr:rowOff>
        </xdr:to>
        <xdr:sp macro="" textlink="">
          <xdr:nvSpPr>
            <xdr:cNvPr id="15374" name="CheckBox7" hidden="1">
              <a:extLst>
                <a:ext uri="{63B3BB69-23CF-44E3-9099-C40C66FF867C}">
                  <a14:compatExt spid="_x0000_s153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76200</xdr:colOff>
          <xdr:row>12</xdr:row>
          <xdr:rowOff>238125</xdr:rowOff>
        </xdr:from>
        <xdr:to>
          <xdr:col>25</xdr:col>
          <xdr:colOff>133350</xdr:colOff>
          <xdr:row>14</xdr:row>
          <xdr:rowOff>9525</xdr:rowOff>
        </xdr:to>
        <xdr:sp macro="" textlink="">
          <xdr:nvSpPr>
            <xdr:cNvPr id="15375" name="CheckBox8" hidden="1">
              <a:extLst>
                <a:ext uri="{63B3BB69-23CF-44E3-9099-C40C66FF867C}">
                  <a14:compatExt spid="_x0000_s153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76200</xdr:colOff>
          <xdr:row>14</xdr:row>
          <xdr:rowOff>47625</xdr:rowOff>
        </xdr:from>
        <xdr:to>
          <xdr:col>24</xdr:col>
          <xdr:colOff>28575</xdr:colOff>
          <xdr:row>15</xdr:row>
          <xdr:rowOff>104775</xdr:rowOff>
        </xdr:to>
        <xdr:sp macro="" textlink="">
          <xdr:nvSpPr>
            <xdr:cNvPr id="15376" name="CheckBox9" hidden="1">
              <a:extLst>
                <a:ext uri="{63B3BB69-23CF-44E3-9099-C40C66FF867C}">
                  <a14:compatExt spid="_x0000_s15376"/>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25</xdr:col>
      <xdr:colOff>89650</xdr:colOff>
      <xdr:row>3</xdr:row>
      <xdr:rowOff>44824</xdr:rowOff>
    </xdr:from>
    <xdr:to>
      <xdr:col>26</xdr:col>
      <xdr:colOff>145679</xdr:colOff>
      <xdr:row>3</xdr:row>
      <xdr:rowOff>347383</xdr:rowOff>
    </xdr:to>
    <xdr:sp macro="" textlink="">
      <xdr:nvSpPr>
        <xdr:cNvPr id="2" name="円/楕円 1"/>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3</xdr:row>
      <xdr:rowOff>56030</xdr:rowOff>
    </xdr:from>
    <xdr:ext cx="325730" cy="275717"/>
    <xdr:sp macro="" textlink="">
      <xdr:nvSpPr>
        <xdr:cNvPr id="3" name="テキスト ボックス 2"/>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114</xdr:row>
      <xdr:rowOff>44824</xdr:rowOff>
    </xdr:from>
    <xdr:to>
      <xdr:col>26</xdr:col>
      <xdr:colOff>145679</xdr:colOff>
      <xdr:row>114</xdr:row>
      <xdr:rowOff>347383</xdr:rowOff>
    </xdr:to>
    <xdr:sp macro="" textlink="">
      <xdr:nvSpPr>
        <xdr:cNvPr id="8" name="円/楕円 7"/>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114</xdr:row>
      <xdr:rowOff>56030</xdr:rowOff>
    </xdr:from>
    <xdr:ext cx="325730" cy="275717"/>
    <xdr:sp macro="" textlink="">
      <xdr:nvSpPr>
        <xdr:cNvPr id="9" name="テキスト ボックス 8"/>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151</xdr:row>
      <xdr:rowOff>44824</xdr:rowOff>
    </xdr:from>
    <xdr:to>
      <xdr:col>26</xdr:col>
      <xdr:colOff>145679</xdr:colOff>
      <xdr:row>151</xdr:row>
      <xdr:rowOff>347383</xdr:rowOff>
    </xdr:to>
    <xdr:sp macro="" textlink="">
      <xdr:nvSpPr>
        <xdr:cNvPr id="10" name="円/楕円 9"/>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151</xdr:row>
      <xdr:rowOff>56030</xdr:rowOff>
    </xdr:from>
    <xdr:ext cx="325730" cy="275717"/>
    <xdr:sp macro="" textlink="">
      <xdr:nvSpPr>
        <xdr:cNvPr id="11" name="テキスト ボックス 10"/>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114</xdr:row>
      <xdr:rowOff>44824</xdr:rowOff>
    </xdr:from>
    <xdr:to>
      <xdr:col>26</xdr:col>
      <xdr:colOff>145679</xdr:colOff>
      <xdr:row>114</xdr:row>
      <xdr:rowOff>347383</xdr:rowOff>
    </xdr:to>
    <xdr:sp macro="" textlink="">
      <xdr:nvSpPr>
        <xdr:cNvPr id="12" name="円/楕円 11"/>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114</xdr:row>
      <xdr:rowOff>56030</xdr:rowOff>
    </xdr:from>
    <xdr:ext cx="325730" cy="275717"/>
    <xdr:sp macro="" textlink="">
      <xdr:nvSpPr>
        <xdr:cNvPr id="13" name="テキスト ボックス 12"/>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114</xdr:row>
      <xdr:rowOff>44824</xdr:rowOff>
    </xdr:from>
    <xdr:to>
      <xdr:col>26</xdr:col>
      <xdr:colOff>145679</xdr:colOff>
      <xdr:row>114</xdr:row>
      <xdr:rowOff>347383</xdr:rowOff>
    </xdr:to>
    <xdr:sp macro="" textlink="">
      <xdr:nvSpPr>
        <xdr:cNvPr id="14" name="円/楕円 13"/>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114</xdr:row>
      <xdr:rowOff>56030</xdr:rowOff>
    </xdr:from>
    <xdr:ext cx="325730" cy="275717"/>
    <xdr:sp macro="" textlink="">
      <xdr:nvSpPr>
        <xdr:cNvPr id="15" name="テキスト ボックス 14"/>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114</xdr:row>
      <xdr:rowOff>44824</xdr:rowOff>
    </xdr:from>
    <xdr:to>
      <xdr:col>26</xdr:col>
      <xdr:colOff>145679</xdr:colOff>
      <xdr:row>114</xdr:row>
      <xdr:rowOff>347383</xdr:rowOff>
    </xdr:to>
    <xdr:sp macro="" textlink="">
      <xdr:nvSpPr>
        <xdr:cNvPr id="16" name="円/楕円 15"/>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114</xdr:row>
      <xdr:rowOff>56030</xdr:rowOff>
    </xdr:from>
    <xdr:ext cx="325730" cy="275717"/>
    <xdr:sp macro="" textlink="">
      <xdr:nvSpPr>
        <xdr:cNvPr id="17" name="テキスト ボックス 16"/>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151</xdr:row>
      <xdr:rowOff>44824</xdr:rowOff>
    </xdr:from>
    <xdr:to>
      <xdr:col>26</xdr:col>
      <xdr:colOff>145679</xdr:colOff>
      <xdr:row>151</xdr:row>
      <xdr:rowOff>347383</xdr:rowOff>
    </xdr:to>
    <xdr:sp macro="" textlink="">
      <xdr:nvSpPr>
        <xdr:cNvPr id="18" name="円/楕円 17"/>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151</xdr:row>
      <xdr:rowOff>56030</xdr:rowOff>
    </xdr:from>
    <xdr:ext cx="325730" cy="275717"/>
    <xdr:sp macro="" textlink="">
      <xdr:nvSpPr>
        <xdr:cNvPr id="19" name="テキスト ボックス 18"/>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188</xdr:row>
      <xdr:rowOff>44824</xdr:rowOff>
    </xdr:from>
    <xdr:to>
      <xdr:col>26</xdr:col>
      <xdr:colOff>145679</xdr:colOff>
      <xdr:row>188</xdr:row>
      <xdr:rowOff>347383</xdr:rowOff>
    </xdr:to>
    <xdr:sp macro="" textlink="">
      <xdr:nvSpPr>
        <xdr:cNvPr id="20" name="円/楕円 19"/>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188</xdr:row>
      <xdr:rowOff>56030</xdr:rowOff>
    </xdr:from>
    <xdr:ext cx="325730" cy="275717"/>
    <xdr:sp macro="" textlink="">
      <xdr:nvSpPr>
        <xdr:cNvPr id="21" name="テキスト ボックス 20"/>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40</xdr:row>
      <xdr:rowOff>44824</xdr:rowOff>
    </xdr:from>
    <xdr:to>
      <xdr:col>26</xdr:col>
      <xdr:colOff>145679</xdr:colOff>
      <xdr:row>40</xdr:row>
      <xdr:rowOff>347383</xdr:rowOff>
    </xdr:to>
    <xdr:sp macro="" textlink="">
      <xdr:nvSpPr>
        <xdr:cNvPr id="22" name="円/楕円 21"/>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40</xdr:row>
      <xdr:rowOff>56030</xdr:rowOff>
    </xdr:from>
    <xdr:ext cx="325730" cy="275717"/>
    <xdr:sp macro="" textlink="">
      <xdr:nvSpPr>
        <xdr:cNvPr id="23" name="テキスト ボックス 22"/>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77</xdr:row>
      <xdr:rowOff>44824</xdr:rowOff>
    </xdr:from>
    <xdr:to>
      <xdr:col>26</xdr:col>
      <xdr:colOff>145679</xdr:colOff>
      <xdr:row>77</xdr:row>
      <xdr:rowOff>347383</xdr:rowOff>
    </xdr:to>
    <xdr:sp macro="" textlink="">
      <xdr:nvSpPr>
        <xdr:cNvPr id="26" name="円/楕円 25"/>
        <xdr:cNvSpPr/>
      </xdr:nvSpPr>
      <xdr:spPr>
        <a:xfrm>
          <a:off x="6376150" y="11979089"/>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77</xdr:row>
      <xdr:rowOff>56030</xdr:rowOff>
    </xdr:from>
    <xdr:ext cx="325730" cy="275717"/>
    <xdr:sp macro="" textlink="">
      <xdr:nvSpPr>
        <xdr:cNvPr id="27" name="テキスト ボックス 26"/>
        <xdr:cNvSpPr txBox="1"/>
      </xdr:nvSpPr>
      <xdr:spPr>
        <a:xfrm>
          <a:off x="6398561" y="1199029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3</xdr:row>
      <xdr:rowOff>44824</xdr:rowOff>
    </xdr:from>
    <xdr:to>
      <xdr:col>26</xdr:col>
      <xdr:colOff>145679</xdr:colOff>
      <xdr:row>3</xdr:row>
      <xdr:rowOff>347383</xdr:rowOff>
    </xdr:to>
    <xdr:sp macro="" textlink="">
      <xdr:nvSpPr>
        <xdr:cNvPr id="24" name="円/楕円 23"/>
        <xdr:cNvSpPr/>
      </xdr:nvSpPr>
      <xdr:spPr>
        <a:xfrm>
          <a:off x="6376150" y="22803971"/>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3</xdr:row>
      <xdr:rowOff>56030</xdr:rowOff>
    </xdr:from>
    <xdr:ext cx="325730" cy="275717"/>
    <xdr:sp macro="" textlink="">
      <xdr:nvSpPr>
        <xdr:cNvPr id="25" name="テキスト ボックス 24"/>
        <xdr:cNvSpPr txBox="1"/>
      </xdr:nvSpPr>
      <xdr:spPr>
        <a:xfrm>
          <a:off x="6398561" y="2281517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40</xdr:row>
      <xdr:rowOff>44824</xdr:rowOff>
    </xdr:from>
    <xdr:to>
      <xdr:col>26</xdr:col>
      <xdr:colOff>145679</xdr:colOff>
      <xdr:row>40</xdr:row>
      <xdr:rowOff>347383</xdr:rowOff>
    </xdr:to>
    <xdr:sp macro="" textlink="">
      <xdr:nvSpPr>
        <xdr:cNvPr id="28" name="円/楕円 27"/>
        <xdr:cNvSpPr/>
      </xdr:nvSpPr>
      <xdr:spPr>
        <a:xfrm>
          <a:off x="6376150" y="22803971"/>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40</xdr:row>
      <xdr:rowOff>56030</xdr:rowOff>
    </xdr:from>
    <xdr:ext cx="325730" cy="275717"/>
    <xdr:sp macro="" textlink="">
      <xdr:nvSpPr>
        <xdr:cNvPr id="29" name="テキスト ボックス 28"/>
        <xdr:cNvSpPr txBox="1"/>
      </xdr:nvSpPr>
      <xdr:spPr>
        <a:xfrm>
          <a:off x="6398561" y="2281517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114</xdr:row>
      <xdr:rowOff>44824</xdr:rowOff>
    </xdr:from>
    <xdr:to>
      <xdr:col>26</xdr:col>
      <xdr:colOff>145679</xdr:colOff>
      <xdr:row>114</xdr:row>
      <xdr:rowOff>347383</xdr:rowOff>
    </xdr:to>
    <xdr:sp macro="" textlink="">
      <xdr:nvSpPr>
        <xdr:cNvPr id="30" name="円/楕円 29"/>
        <xdr:cNvSpPr/>
      </xdr:nvSpPr>
      <xdr:spPr>
        <a:xfrm>
          <a:off x="6376150" y="22803971"/>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114</xdr:row>
      <xdr:rowOff>56030</xdr:rowOff>
    </xdr:from>
    <xdr:ext cx="325730" cy="275717"/>
    <xdr:sp macro="" textlink="">
      <xdr:nvSpPr>
        <xdr:cNvPr id="31" name="テキスト ボックス 30"/>
        <xdr:cNvSpPr txBox="1"/>
      </xdr:nvSpPr>
      <xdr:spPr>
        <a:xfrm>
          <a:off x="6398561" y="2281517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151</xdr:row>
      <xdr:rowOff>44824</xdr:rowOff>
    </xdr:from>
    <xdr:to>
      <xdr:col>26</xdr:col>
      <xdr:colOff>145679</xdr:colOff>
      <xdr:row>151</xdr:row>
      <xdr:rowOff>347383</xdr:rowOff>
    </xdr:to>
    <xdr:sp macro="" textlink="">
      <xdr:nvSpPr>
        <xdr:cNvPr id="32" name="円/楕円 31"/>
        <xdr:cNvSpPr/>
      </xdr:nvSpPr>
      <xdr:spPr>
        <a:xfrm>
          <a:off x="6376150" y="22803971"/>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151</xdr:row>
      <xdr:rowOff>56030</xdr:rowOff>
    </xdr:from>
    <xdr:ext cx="325730" cy="275717"/>
    <xdr:sp macro="" textlink="">
      <xdr:nvSpPr>
        <xdr:cNvPr id="33" name="テキスト ボックス 32"/>
        <xdr:cNvSpPr txBox="1"/>
      </xdr:nvSpPr>
      <xdr:spPr>
        <a:xfrm>
          <a:off x="6398561" y="2281517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188</xdr:row>
      <xdr:rowOff>44824</xdr:rowOff>
    </xdr:from>
    <xdr:to>
      <xdr:col>26</xdr:col>
      <xdr:colOff>145679</xdr:colOff>
      <xdr:row>188</xdr:row>
      <xdr:rowOff>347383</xdr:rowOff>
    </xdr:to>
    <xdr:sp macro="" textlink="">
      <xdr:nvSpPr>
        <xdr:cNvPr id="34" name="円/楕円 33"/>
        <xdr:cNvSpPr/>
      </xdr:nvSpPr>
      <xdr:spPr>
        <a:xfrm>
          <a:off x="6376150" y="22803971"/>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188</xdr:row>
      <xdr:rowOff>56030</xdr:rowOff>
    </xdr:from>
    <xdr:ext cx="325730" cy="275717"/>
    <xdr:sp macro="" textlink="">
      <xdr:nvSpPr>
        <xdr:cNvPr id="35" name="テキスト ボックス 34"/>
        <xdr:cNvSpPr txBox="1"/>
      </xdr:nvSpPr>
      <xdr:spPr>
        <a:xfrm>
          <a:off x="6398561" y="2281517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40</xdr:row>
      <xdr:rowOff>44824</xdr:rowOff>
    </xdr:from>
    <xdr:to>
      <xdr:col>26</xdr:col>
      <xdr:colOff>145679</xdr:colOff>
      <xdr:row>40</xdr:row>
      <xdr:rowOff>347383</xdr:rowOff>
    </xdr:to>
    <xdr:sp macro="" textlink="">
      <xdr:nvSpPr>
        <xdr:cNvPr id="36" name="円/楕円 35"/>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40</xdr:row>
      <xdr:rowOff>56030</xdr:rowOff>
    </xdr:from>
    <xdr:ext cx="325730" cy="275717"/>
    <xdr:sp macro="" textlink="">
      <xdr:nvSpPr>
        <xdr:cNvPr id="37" name="テキスト ボックス 36"/>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40</xdr:row>
      <xdr:rowOff>44824</xdr:rowOff>
    </xdr:from>
    <xdr:to>
      <xdr:col>26</xdr:col>
      <xdr:colOff>145679</xdr:colOff>
      <xdr:row>40</xdr:row>
      <xdr:rowOff>347383</xdr:rowOff>
    </xdr:to>
    <xdr:sp macro="" textlink="">
      <xdr:nvSpPr>
        <xdr:cNvPr id="38" name="円/楕円 37"/>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40</xdr:row>
      <xdr:rowOff>56030</xdr:rowOff>
    </xdr:from>
    <xdr:ext cx="325730" cy="275717"/>
    <xdr:sp macro="" textlink="">
      <xdr:nvSpPr>
        <xdr:cNvPr id="39" name="テキスト ボックス 38"/>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77</xdr:row>
      <xdr:rowOff>44824</xdr:rowOff>
    </xdr:from>
    <xdr:to>
      <xdr:col>26</xdr:col>
      <xdr:colOff>145679</xdr:colOff>
      <xdr:row>77</xdr:row>
      <xdr:rowOff>347383</xdr:rowOff>
    </xdr:to>
    <xdr:sp macro="" textlink="">
      <xdr:nvSpPr>
        <xdr:cNvPr id="40" name="円/楕円 39"/>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77</xdr:row>
      <xdr:rowOff>56030</xdr:rowOff>
    </xdr:from>
    <xdr:ext cx="325730" cy="275717"/>
    <xdr:sp macro="" textlink="">
      <xdr:nvSpPr>
        <xdr:cNvPr id="41" name="テキスト ボックス 40"/>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77</xdr:row>
      <xdr:rowOff>44824</xdr:rowOff>
    </xdr:from>
    <xdr:to>
      <xdr:col>26</xdr:col>
      <xdr:colOff>145679</xdr:colOff>
      <xdr:row>77</xdr:row>
      <xdr:rowOff>347383</xdr:rowOff>
    </xdr:to>
    <xdr:sp macro="" textlink="">
      <xdr:nvSpPr>
        <xdr:cNvPr id="42" name="円/楕円 41"/>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77</xdr:row>
      <xdr:rowOff>56030</xdr:rowOff>
    </xdr:from>
    <xdr:ext cx="325730" cy="275717"/>
    <xdr:sp macro="" textlink="">
      <xdr:nvSpPr>
        <xdr:cNvPr id="43" name="テキスト ボックス 42"/>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114</xdr:row>
      <xdr:rowOff>44824</xdr:rowOff>
    </xdr:from>
    <xdr:to>
      <xdr:col>26</xdr:col>
      <xdr:colOff>145679</xdr:colOff>
      <xdr:row>114</xdr:row>
      <xdr:rowOff>347383</xdr:rowOff>
    </xdr:to>
    <xdr:sp macro="" textlink="">
      <xdr:nvSpPr>
        <xdr:cNvPr id="44" name="円/楕円 43"/>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114</xdr:row>
      <xdr:rowOff>56030</xdr:rowOff>
    </xdr:from>
    <xdr:ext cx="325730" cy="275717"/>
    <xdr:sp macro="" textlink="">
      <xdr:nvSpPr>
        <xdr:cNvPr id="45" name="テキスト ボックス 44"/>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114</xdr:row>
      <xdr:rowOff>44824</xdr:rowOff>
    </xdr:from>
    <xdr:to>
      <xdr:col>26</xdr:col>
      <xdr:colOff>145679</xdr:colOff>
      <xdr:row>114</xdr:row>
      <xdr:rowOff>347383</xdr:rowOff>
    </xdr:to>
    <xdr:sp macro="" textlink="">
      <xdr:nvSpPr>
        <xdr:cNvPr id="46" name="円/楕円 45"/>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114</xdr:row>
      <xdr:rowOff>56030</xdr:rowOff>
    </xdr:from>
    <xdr:ext cx="325730" cy="275717"/>
    <xdr:sp macro="" textlink="">
      <xdr:nvSpPr>
        <xdr:cNvPr id="47" name="テキスト ボックス 46"/>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151</xdr:row>
      <xdr:rowOff>44824</xdr:rowOff>
    </xdr:from>
    <xdr:to>
      <xdr:col>26</xdr:col>
      <xdr:colOff>145679</xdr:colOff>
      <xdr:row>151</xdr:row>
      <xdr:rowOff>347383</xdr:rowOff>
    </xdr:to>
    <xdr:sp macro="" textlink="">
      <xdr:nvSpPr>
        <xdr:cNvPr id="48" name="円/楕円 47"/>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151</xdr:row>
      <xdr:rowOff>56030</xdr:rowOff>
    </xdr:from>
    <xdr:ext cx="325730" cy="275717"/>
    <xdr:sp macro="" textlink="">
      <xdr:nvSpPr>
        <xdr:cNvPr id="49" name="テキスト ボックス 48"/>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151</xdr:row>
      <xdr:rowOff>44824</xdr:rowOff>
    </xdr:from>
    <xdr:to>
      <xdr:col>26</xdr:col>
      <xdr:colOff>145679</xdr:colOff>
      <xdr:row>151</xdr:row>
      <xdr:rowOff>347383</xdr:rowOff>
    </xdr:to>
    <xdr:sp macro="" textlink="">
      <xdr:nvSpPr>
        <xdr:cNvPr id="50" name="円/楕円 49"/>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151</xdr:row>
      <xdr:rowOff>56030</xdr:rowOff>
    </xdr:from>
    <xdr:ext cx="325730" cy="275717"/>
    <xdr:sp macro="" textlink="">
      <xdr:nvSpPr>
        <xdr:cNvPr id="51" name="テキスト ボックス 50"/>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188</xdr:row>
      <xdr:rowOff>44824</xdr:rowOff>
    </xdr:from>
    <xdr:to>
      <xdr:col>26</xdr:col>
      <xdr:colOff>145679</xdr:colOff>
      <xdr:row>188</xdr:row>
      <xdr:rowOff>347383</xdr:rowOff>
    </xdr:to>
    <xdr:sp macro="" textlink="">
      <xdr:nvSpPr>
        <xdr:cNvPr id="52" name="円/楕円 51"/>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188</xdr:row>
      <xdr:rowOff>56030</xdr:rowOff>
    </xdr:from>
    <xdr:ext cx="325730" cy="275717"/>
    <xdr:sp macro="" textlink="">
      <xdr:nvSpPr>
        <xdr:cNvPr id="53" name="テキスト ボックス 52"/>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twoCellAnchor>
    <xdr:from>
      <xdr:col>25</xdr:col>
      <xdr:colOff>89650</xdr:colOff>
      <xdr:row>188</xdr:row>
      <xdr:rowOff>44824</xdr:rowOff>
    </xdr:from>
    <xdr:to>
      <xdr:col>26</xdr:col>
      <xdr:colOff>145679</xdr:colOff>
      <xdr:row>188</xdr:row>
      <xdr:rowOff>347383</xdr:rowOff>
    </xdr:to>
    <xdr:sp macro="" textlink="">
      <xdr:nvSpPr>
        <xdr:cNvPr id="54" name="円/楕円 53"/>
        <xdr:cNvSpPr/>
      </xdr:nvSpPr>
      <xdr:spPr>
        <a:xfrm>
          <a:off x="6376150" y="1154206"/>
          <a:ext cx="313764" cy="302559"/>
        </a:xfrm>
        <a:prstGeom prst="ellipse">
          <a:avLst/>
        </a:prstGeom>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25</xdr:col>
      <xdr:colOff>112061</xdr:colOff>
      <xdr:row>188</xdr:row>
      <xdr:rowOff>56030</xdr:rowOff>
    </xdr:from>
    <xdr:ext cx="325730" cy="275717"/>
    <xdr:sp macro="" textlink="">
      <xdr:nvSpPr>
        <xdr:cNvPr id="55" name="テキスト ボックス 54"/>
        <xdr:cNvSpPr txBox="1"/>
      </xdr:nvSpPr>
      <xdr:spPr>
        <a:xfrm>
          <a:off x="6398561" y="116541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ontrol" Target="../activeX/activeX12.xml"/><Relationship Id="rId21" Type="http://schemas.openxmlformats.org/officeDocument/2006/relationships/image" Target="../media/image9.emf"/><Relationship Id="rId34" Type="http://schemas.openxmlformats.org/officeDocument/2006/relationships/control" Target="../activeX/activeX16.xml"/><Relationship Id="rId42" Type="http://schemas.openxmlformats.org/officeDocument/2006/relationships/control" Target="../activeX/activeX20.xml"/><Relationship Id="rId47" Type="http://schemas.openxmlformats.org/officeDocument/2006/relationships/image" Target="../media/image22.emf"/><Relationship Id="rId50" Type="http://schemas.openxmlformats.org/officeDocument/2006/relationships/control" Target="../activeX/activeX24.xml"/><Relationship Id="rId55" Type="http://schemas.openxmlformats.org/officeDocument/2006/relationships/image" Target="../media/image26.emf"/><Relationship Id="rId63" Type="http://schemas.openxmlformats.org/officeDocument/2006/relationships/image" Target="../media/image30.emf"/><Relationship Id="rId68" Type="http://schemas.openxmlformats.org/officeDocument/2006/relationships/control" Target="../activeX/activeX33.xml"/><Relationship Id="rId76" Type="http://schemas.openxmlformats.org/officeDocument/2006/relationships/control" Target="../activeX/activeX37.xml"/><Relationship Id="rId84" Type="http://schemas.openxmlformats.org/officeDocument/2006/relationships/control" Target="../activeX/activeX41.xml"/><Relationship Id="rId89" Type="http://schemas.openxmlformats.org/officeDocument/2006/relationships/image" Target="../media/image43.emf"/><Relationship Id="rId97" Type="http://schemas.openxmlformats.org/officeDocument/2006/relationships/image" Target="../media/image47.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16" Type="http://schemas.openxmlformats.org/officeDocument/2006/relationships/control" Target="../activeX/activeX7.xml"/><Relationship Id="rId29" Type="http://schemas.openxmlformats.org/officeDocument/2006/relationships/image" Target="../media/image13.emf"/><Relationship Id="rId11" Type="http://schemas.openxmlformats.org/officeDocument/2006/relationships/image" Target="../media/image4.emf"/><Relationship Id="rId24" Type="http://schemas.openxmlformats.org/officeDocument/2006/relationships/control" Target="../activeX/activeX11.xml"/><Relationship Id="rId32" Type="http://schemas.openxmlformats.org/officeDocument/2006/relationships/control" Target="../activeX/activeX15.xml"/><Relationship Id="rId37" Type="http://schemas.openxmlformats.org/officeDocument/2006/relationships/image" Target="../media/image17.emf"/><Relationship Id="rId40" Type="http://schemas.openxmlformats.org/officeDocument/2006/relationships/control" Target="../activeX/activeX19.xml"/><Relationship Id="rId45" Type="http://schemas.openxmlformats.org/officeDocument/2006/relationships/image" Target="../media/image21.emf"/><Relationship Id="rId53" Type="http://schemas.openxmlformats.org/officeDocument/2006/relationships/image" Target="../media/image25.emf"/><Relationship Id="rId58" Type="http://schemas.openxmlformats.org/officeDocument/2006/relationships/control" Target="../activeX/activeX28.xml"/><Relationship Id="rId66" Type="http://schemas.openxmlformats.org/officeDocument/2006/relationships/control" Target="../activeX/activeX32.xml"/><Relationship Id="rId74" Type="http://schemas.openxmlformats.org/officeDocument/2006/relationships/control" Target="../activeX/activeX36.xml"/><Relationship Id="rId79" Type="http://schemas.openxmlformats.org/officeDocument/2006/relationships/image" Target="../media/image38.emf"/><Relationship Id="rId87" Type="http://schemas.openxmlformats.org/officeDocument/2006/relationships/image" Target="../media/image42.emf"/><Relationship Id="rId5" Type="http://schemas.openxmlformats.org/officeDocument/2006/relationships/image" Target="../media/image1.emf"/><Relationship Id="rId61" Type="http://schemas.openxmlformats.org/officeDocument/2006/relationships/image" Target="../media/image29.emf"/><Relationship Id="rId82" Type="http://schemas.openxmlformats.org/officeDocument/2006/relationships/control" Target="../activeX/activeX40.xml"/><Relationship Id="rId90" Type="http://schemas.openxmlformats.org/officeDocument/2006/relationships/control" Target="../activeX/activeX44.xml"/><Relationship Id="rId95" Type="http://schemas.openxmlformats.org/officeDocument/2006/relationships/image" Target="../media/image46.emf"/><Relationship Id="rId19" Type="http://schemas.openxmlformats.org/officeDocument/2006/relationships/image" Target="../media/image8.emf"/><Relationship Id="rId14" Type="http://schemas.openxmlformats.org/officeDocument/2006/relationships/control" Target="../activeX/activeX6.xml"/><Relationship Id="rId22" Type="http://schemas.openxmlformats.org/officeDocument/2006/relationships/control" Target="../activeX/activeX10.xml"/><Relationship Id="rId27" Type="http://schemas.openxmlformats.org/officeDocument/2006/relationships/image" Target="../media/image12.emf"/><Relationship Id="rId30" Type="http://schemas.openxmlformats.org/officeDocument/2006/relationships/control" Target="../activeX/activeX14.xml"/><Relationship Id="rId35" Type="http://schemas.openxmlformats.org/officeDocument/2006/relationships/image" Target="../media/image16.emf"/><Relationship Id="rId43" Type="http://schemas.openxmlformats.org/officeDocument/2006/relationships/image" Target="../media/image20.emf"/><Relationship Id="rId48" Type="http://schemas.openxmlformats.org/officeDocument/2006/relationships/control" Target="../activeX/activeX23.xml"/><Relationship Id="rId56" Type="http://schemas.openxmlformats.org/officeDocument/2006/relationships/control" Target="../activeX/activeX27.xml"/><Relationship Id="rId64" Type="http://schemas.openxmlformats.org/officeDocument/2006/relationships/control" Target="../activeX/activeX31.xml"/><Relationship Id="rId69" Type="http://schemas.openxmlformats.org/officeDocument/2006/relationships/image" Target="../media/image33.emf"/><Relationship Id="rId77" Type="http://schemas.openxmlformats.org/officeDocument/2006/relationships/image" Target="../media/image37.emf"/><Relationship Id="rId100" Type="http://schemas.openxmlformats.org/officeDocument/2006/relationships/control" Target="../activeX/activeX49.xml"/><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80" Type="http://schemas.openxmlformats.org/officeDocument/2006/relationships/control" Target="../activeX/activeX39.xml"/><Relationship Id="rId85" Type="http://schemas.openxmlformats.org/officeDocument/2006/relationships/image" Target="../media/image41.emf"/><Relationship Id="rId93" Type="http://schemas.openxmlformats.org/officeDocument/2006/relationships/image" Target="../media/image45.emf"/><Relationship Id="rId98" Type="http://schemas.openxmlformats.org/officeDocument/2006/relationships/control" Target="../activeX/activeX48.xml"/><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 Type="http://schemas.openxmlformats.org/officeDocument/2006/relationships/printerSettings" Target="../printerSettings/printerSettings2.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52.xml"/><Relationship Id="rId13" Type="http://schemas.openxmlformats.org/officeDocument/2006/relationships/image" Target="../media/image55.emf"/><Relationship Id="rId18" Type="http://schemas.openxmlformats.org/officeDocument/2006/relationships/control" Target="../activeX/activeX57.xml"/><Relationship Id="rId26" Type="http://schemas.openxmlformats.org/officeDocument/2006/relationships/control" Target="../activeX/activeX61.xml"/><Relationship Id="rId3" Type="http://schemas.openxmlformats.org/officeDocument/2006/relationships/vmlDrawing" Target="../drawings/vmlDrawing2.vml"/><Relationship Id="rId21" Type="http://schemas.openxmlformats.org/officeDocument/2006/relationships/image" Target="../media/image59.emf"/><Relationship Id="rId34" Type="http://schemas.openxmlformats.org/officeDocument/2006/relationships/control" Target="../activeX/activeX65.xml"/><Relationship Id="rId7" Type="http://schemas.openxmlformats.org/officeDocument/2006/relationships/image" Target="../media/image52.emf"/><Relationship Id="rId12" Type="http://schemas.openxmlformats.org/officeDocument/2006/relationships/control" Target="../activeX/activeX54.xml"/><Relationship Id="rId17" Type="http://schemas.openxmlformats.org/officeDocument/2006/relationships/image" Target="../media/image57.emf"/><Relationship Id="rId25" Type="http://schemas.openxmlformats.org/officeDocument/2006/relationships/image" Target="../media/image61.emf"/><Relationship Id="rId33" Type="http://schemas.openxmlformats.org/officeDocument/2006/relationships/image" Target="../media/image65.emf"/><Relationship Id="rId2" Type="http://schemas.openxmlformats.org/officeDocument/2006/relationships/drawing" Target="../drawings/drawing3.xml"/><Relationship Id="rId16" Type="http://schemas.openxmlformats.org/officeDocument/2006/relationships/control" Target="../activeX/activeX56.xml"/><Relationship Id="rId20" Type="http://schemas.openxmlformats.org/officeDocument/2006/relationships/control" Target="../activeX/activeX58.xml"/><Relationship Id="rId29" Type="http://schemas.openxmlformats.org/officeDocument/2006/relationships/image" Target="../media/image63.emf"/><Relationship Id="rId1" Type="http://schemas.openxmlformats.org/officeDocument/2006/relationships/printerSettings" Target="../printerSettings/printerSettings4.bin"/><Relationship Id="rId6" Type="http://schemas.openxmlformats.org/officeDocument/2006/relationships/control" Target="../activeX/activeX51.xml"/><Relationship Id="rId11" Type="http://schemas.openxmlformats.org/officeDocument/2006/relationships/image" Target="../media/image54.emf"/><Relationship Id="rId24" Type="http://schemas.openxmlformats.org/officeDocument/2006/relationships/control" Target="../activeX/activeX60.xml"/><Relationship Id="rId32" Type="http://schemas.openxmlformats.org/officeDocument/2006/relationships/control" Target="../activeX/activeX64.xml"/><Relationship Id="rId5" Type="http://schemas.openxmlformats.org/officeDocument/2006/relationships/image" Target="../media/image51.emf"/><Relationship Id="rId15" Type="http://schemas.openxmlformats.org/officeDocument/2006/relationships/image" Target="../media/image56.emf"/><Relationship Id="rId23" Type="http://schemas.openxmlformats.org/officeDocument/2006/relationships/image" Target="../media/image60.emf"/><Relationship Id="rId28" Type="http://schemas.openxmlformats.org/officeDocument/2006/relationships/control" Target="../activeX/activeX62.xml"/><Relationship Id="rId10" Type="http://schemas.openxmlformats.org/officeDocument/2006/relationships/control" Target="../activeX/activeX53.xml"/><Relationship Id="rId19" Type="http://schemas.openxmlformats.org/officeDocument/2006/relationships/image" Target="../media/image58.emf"/><Relationship Id="rId31" Type="http://schemas.openxmlformats.org/officeDocument/2006/relationships/image" Target="../media/image64.emf"/><Relationship Id="rId4" Type="http://schemas.openxmlformats.org/officeDocument/2006/relationships/control" Target="../activeX/activeX50.xml"/><Relationship Id="rId9" Type="http://schemas.openxmlformats.org/officeDocument/2006/relationships/image" Target="../media/image53.emf"/><Relationship Id="rId14" Type="http://schemas.openxmlformats.org/officeDocument/2006/relationships/control" Target="../activeX/activeX55.xml"/><Relationship Id="rId22" Type="http://schemas.openxmlformats.org/officeDocument/2006/relationships/control" Target="../activeX/activeX59.xml"/><Relationship Id="rId27" Type="http://schemas.openxmlformats.org/officeDocument/2006/relationships/image" Target="../media/image62.emf"/><Relationship Id="rId30" Type="http://schemas.openxmlformats.org/officeDocument/2006/relationships/control" Target="../activeX/activeX63.xml"/><Relationship Id="rId35" Type="http://schemas.openxmlformats.org/officeDocument/2006/relationships/image" Target="../media/image66.emf"/></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B1:BR162"/>
  <sheetViews>
    <sheetView view="pageBreakPreview" topLeftCell="A72" zoomScale="85" zoomScaleNormal="100" zoomScaleSheetLayoutView="100" zoomScalePageLayoutView="85" workbookViewId="0">
      <selection activeCell="A139" sqref="A139"/>
    </sheetView>
  </sheetViews>
  <sheetFormatPr defaultRowHeight="13.5"/>
  <cols>
    <col min="1" max="1" width="1.25" customWidth="1"/>
    <col min="2" max="27" width="3.375" customWidth="1"/>
    <col min="28" max="28" width="0.75" customWidth="1"/>
    <col min="29" max="32" width="3.375" customWidth="1"/>
    <col min="33" max="60" width="2.5" customWidth="1"/>
  </cols>
  <sheetData>
    <row r="1" spans="2:70" ht="22.5" customHeight="1">
      <c r="B1" t="s">
        <v>54</v>
      </c>
      <c r="AD1" t="s">
        <v>298</v>
      </c>
    </row>
    <row r="2" spans="2:70" ht="22.5" customHeight="1">
      <c r="AD2" s="183" t="s">
        <v>337</v>
      </c>
    </row>
    <row r="3" spans="2:70" ht="22.5" customHeight="1">
      <c r="T3" s="233"/>
      <c r="U3" s="233"/>
      <c r="V3" s="233"/>
      <c r="W3" s="233"/>
      <c r="X3" s="233"/>
      <c r="Y3" s="233"/>
      <c r="Z3" s="233"/>
    </row>
    <row r="4" spans="2:70" ht="22.5" customHeight="1"/>
    <row r="5" spans="2:70" ht="23.25" customHeight="1">
      <c r="D5" s="231" t="str">
        <f>"平成"&amp;AD2&amp;"年度きょうとこどもの城づくり事業（ひとり親家庭のこどもの居場所づくり事業）の運営業務企画参加申込書"</f>
        <v>平成31年度きょうとこどもの城づくり事業（ひとり親家庭のこどもの居場所づくり事業）の運営業務企画参加申込書</v>
      </c>
      <c r="E5" s="232"/>
      <c r="F5" s="232"/>
      <c r="G5" s="232"/>
      <c r="H5" s="232"/>
      <c r="I5" s="232"/>
      <c r="J5" s="232"/>
      <c r="K5" s="232"/>
      <c r="L5" s="232"/>
      <c r="M5" s="232"/>
      <c r="N5" s="232"/>
      <c r="O5" s="232"/>
      <c r="P5" s="232"/>
      <c r="Q5" s="232"/>
      <c r="R5" s="232"/>
      <c r="S5" s="232"/>
      <c r="T5" s="232"/>
      <c r="U5" s="232"/>
      <c r="V5" s="232"/>
      <c r="W5" s="232"/>
      <c r="X5" s="232"/>
      <c r="Y5" s="232"/>
    </row>
    <row r="6" spans="2:70" ht="23.25" customHeight="1">
      <c r="D6" s="232"/>
      <c r="E6" s="232"/>
      <c r="F6" s="232"/>
      <c r="G6" s="232"/>
      <c r="H6" s="232"/>
      <c r="I6" s="232"/>
      <c r="J6" s="232"/>
      <c r="K6" s="232"/>
      <c r="L6" s="232"/>
      <c r="M6" s="232"/>
      <c r="N6" s="232"/>
      <c r="O6" s="232"/>
      <c r="P6" s="232"/>
      <c r="Q6" s="232"/>
      <c r="R6" s="232"/>
      <c r="S6" s="232"/>
      <c r="T6" s="232"/>
      <c r="U6" s="232"/>
      <c r="V6" s="232"/>
      <c r="W6" s="232"/>
      <c r="X6" s="232"/>
      <c r="Y6" s="232"/>
    </row>
    <row r="7" spans="2:70" ht="23.25" customHeight="1">
      <c r="D7" s="232"/>
      <c r="E7" s="232"/>
      <c r="F7" s="232"/>
      <c r="G7" s="232"/>
      <c r="H7" s="232"/>
      <c r="I7" s="232"/>
      <c r="J7" s="232"/>
      <c r="K7" s="232"/>
      <c r="L7" s="232"/>
      <c r="M7" s="232"/>
      <c r="N7" s="232"/>
      <c r="O7" s="232"/>
      <c r="P7" s="232"/>
      <c r="Q7" s="232"/>
      <c r="R7" s="232"/>
      <c r="S7" s="232"/>
      <c r="T7" s="232"/>
      <c r="U7" s="232"/>
      <c r="V7" s="232"/>
      <c r="W7" s="232"/>
      <c r="X7" s="232"/>
      <c r="Y7" s="232"/>
    </row>
    <row r="8" spans="2:70" ht="23.25" customHeight="1">
      <c r="E8" s="55"/>
      <c r="F8" s="55"/>
      <c r="G8" s="55"/>
      <c r="H8" s="55"/>
      <c r="I8" s="55"/>
      <c r="J8" s="55"/>
      <c r="K8" s="55"/>
      <c r="L8" s="55"/>
      <c r="M8" s="55"/>
      <c r="N8" s="55"/>
      <c r="O8" s="55"/>
      <c r="P8" s="55"/>
      <c r="Q8" s="55"/>
      <c r="R8" s="55"/>
      <c r="S8" s="55"/>
      <c r="T8" s="55"/>
      <c r="U8" s="55"/>
      <c r="V8" s="55"/>
      <c r="W8" s="55"/>
      <c r="X8" s="55"/>
    </row>
    <row r="9" spans="2:70" ht="23.25" customHeight="1">
      <c r="E9" s="55"/>
      <c r="F9" s="55"/>
      <c r="G9" s="55"/>
      <c r="H9" s="55"/>
      <c r="I9" s="55"/>
      <c r="J9" s="55"/>
      <c r="K9" s="55"/>
      <c r="L9" s="55"/>
      <c r="M9" s="55"/>
      <c r="N9" s="55"/>
      <c r="O9" s="55"/>
      <c r="P9" s="55"/>
      <c r="Q9" s="55"/>
      <c r="R9" s="55"/>
      <c r="S9" s="55"/>
      <c r="T9" s="55"/>
      <c r="U9" s="55"/>
      <c r="V9" s="55"/>
      <c r="W9" s="55"/>
      <c r="X9" s="55"/>
    </row>
    <row r="10" spans="2:70" ht="23.25" customHeight="1">
      <c r="D10" t="str">
        <f>"　平成"&amp;AD2&amp;"年度きょうとこどもの城づくり事業（ひとり親家庭のこどもの居場所づくり事業）の"</f>
        <v>　平成31年度きょうとこどもの城づくり事業（ひとり親家庭のこどもの居場所づくり事業）の</v>
      </c>
    </row>
    <row r="11" spans="2:70" ht="23.25" customHeight="1">
      <c r="D11" t="s">
        <v>248</v>
      </c>
    </row>
    <row r="12" spans="2:70" ht="23.25" customHeight="1">
      <c r="D12" t="s">
        <v>55</v>
      </c>
    </row>
    <row r="13" spans="2:70" ht="23.25" customHeight="1">
      <c r="BG13" s="224"/>
      <c r="BH13" s="224"/>
      <c r="BI13" s="224"/>
      <c r="BJ13" s="224"/>
      <c r="BK13" s="224"/>
      <c r="BL13" s="224"/>
      <c r="BM13" s="224"/>
      <c r="BN13" s="224"/>
      <c r="BO13" s="224"/>
      <c r="BP13" s="224"/>
      <c r="BQ13" s="224"/>
      <c r="BR13" s="224"/>
    </row>
    <row r="14" spans="2:70" ht="23.25" customHeight="1"/>
    <row r="15" spans="2:70" ht="23.25" customHeight="1">
      <c r="BG15" s="224"/>
      <c r="BH15" s="224"/>
      <c r="BI15" s="224"/>
      <c r="BJ15" s="224"/>
      <c r="BK15" s="224"/>
      <c r="BL15" s="224"/>
      <c r="BM15" s="224"/>
      <c r="BN15" s="224"/>
      <c r="BO15" s="224"/>
      <c r="BP15" s="224"/>
      <c r="BQ15" s="224"/>
      <c r="BR15" s="224"/>
    </row>
    <row r="16" spans="2:70" ht="23.25" customHeight="1">
      <c r="Q16" s="121" t="str">
        <f>"平成"&amp;AD2&amp;"年"</f>
        <v>平成31年</v>
      </c>
      <c r="T16" s="131"/>
      <c r="U16" s="121" t="s">
        <v>216</v>
      </c>
      <c r="V16" s="226"/>
      <c r="W16" s="226"/>
      <c r="X16" t="s">
        <v>217</v>
      </c>
      <c r="BG16" s="224"/>
      <c r="BH16" s="224"/>
      <c r="BI16" s="224"/>
      <c r="BJ16" s="224"/>
      <c r="BK16" s="224"/>
      <c r="BL16" s="224"/>
      <c r="BM16" s="224"/>
      <c r="BN16" s="224"/>
      <c r="BO16" s="224"/>
      <c r="BP16" s="224"/>
      <c r="BQ16" s="224"/>
      <c r="BR16" s="224"/>
    </row>
    <row r="17" spans="3:30" ht="23.25" customHeight="1"/>
    <row r="18" spans="3:30" ht="23.25" customHeight="1"/>
    <row r="19" spans="3:30" ht="23.25" customHeight="1">
      <c r="C19" s="227" t="s">
        <v>338</v>
      </c>
      <c r="D19" s="227"/>
      <c r="E19" s="227"/>
      <c r="F19" s="227"/>
      <c r="G19" s="227"/>
      <c r="H19" s="227"/>
      <c r="I19" s="227"/>
      <c r="J19" s="227"/>
      <c r="K19" s="227"/>
      <c r="L19" s="227"/>
    </row>
    <row r="20" spans="3:30" ht="23.25" customHeight="1">
      <c r="E20" s="230"/>
      <c r="F20" s="230"/>
      <c r="G20" s="230"/>
      <c r="H20" s="230"/>
      <c r="I20" s="230"/>
      <c r="J20" s="230"/>
      <c r="K20" s="230"/>
      <c r="L20" s="230"/>
      <c r="M20" s="230"/>
      <c r="N20" s="230"/>
      <c r="O20" s="230"/>
      <c r="P20" s="230"/>
      <c r="Q20" s="230"/>
      <c r="R20" s="230"/>
      <c r="S20" s="230"/>
      <c r="T20" s="230"/>
      <c r="U20" s="230"/>
      <c r="V20" s="230"/>
      <c r="W20" s="230"/>
      <c r="X20" s="230"/>
    </row>
    <row r="21" spans="3:30" ht="23.25" customHeight="1"/>
    <row r="22" spans="3:30" ht="23.25" customHeight="1">
      <c r="E22" t="s">
        <v>218</v>
      </c>
      <c r="J22" s="227"/>
      <c r="K22" s="227"/>
      <c r="L22" s="227"/>
      <c r="M22" s="227"/>
      <c r="N22" s="227"/>
      <c r="O22" s="227"/>
      <c r="P22" s="227"/>
      <c r="Q22" s="227"/>
      <c r="R22" s="227"/>
      <c r="S22" s="227"/>
      <c r="T22" s="227"/>
      <c r="U22" s="227"/>
      <c r="V22" s="227"/>
    </row>
    <row r="23" spans="3:30" ht="23.25" customHeight="1">
      <c r="E23" t="s">
        <v>219</v>
      </c>
      <c r="J23" s="227"/>
      <c r="K23" s="227"/>
      <c r="L23" s="227"/>
      <c r="M23" s="227"/>
      <c r="N23" s="227"/>
      <c r="O23" s="227"/>
      <c r="P23" s="227"/>
      <c r="Q23" s="227"/>
      <c r="R23" s="227"/>
      <c r="S23" s="227"/>
      <c r="T23" s="227"/>
      <c r="U23" s="227"/>
      <c r="V23" s="227"/>
    </row>
    <row r="24" spans="3:30" ht="23.25" customHeight="1"/>
    <row r="25" spans="3:30" ht="12.75" customHeight="1">
      <c r="E25" s="31" t="s">
        <v>60</v>
      </c>
      <c r="J25" s="229"/>
      <c r="K25" s="229"/>
      <c r="L25" s="229"/>
      <c r="M25" s="229"/>
      <c r="N25" s="229"/>
      <c r="O25" s="229"/>
      <c r="P25" s="229"/>
      <c r="Q25" s="229"/>
      <c r="R25" s="229"/>
      <c r="S25" s="229"/>
      <c r="T25" s="229"/>
    </row>
    <row r="26" spans="3:30" ht="23.25" customHeight="1">
      <c r="E26" t="s">
        <v>58</v>
      </c>
      <c r="J26" s="227"/>
      <c r="K26" s="227"/>
      <c r="L26" s="227"/>
      <c r="M26" s="227"/>
      <c r="N26" s="227"/>
      <c r="O26" s="227"/>
      <c r="P26" s="227"/>
      <c r="Q26" s="227"/>
      <c r="R26" s="227"/>
      <c r="S26" s="227"/>
      <c r="T26" s="228"/>
      <c r="U26" s="124" t="s">
        <v>61</v>
      </c>
    </row>
    <row r="27" spans="3:30" ht="23.25" customHeight="1"/>
    <row r="28" spans="3:30" ht="12.75" customHeight="1">
      <c r="E28" s="31" t="s">
        <v>59</v>
      </c>
      <c r="J28" s="229"/>
      <c r="K28" s="229"/>
      <c r="L28" s="229"/>
      <c r="M28" s="229"/>
      <c r="N28" s="229"/>
      <c r="O28" s="229"/>
      <c r="P28" s="229"/>
      <c r="Q28" s="229"/>
      <c r="R28" s="229"/>
      <c r="S28" s="229"/>
      <c r="T28" s="229"/>
    </row>
    <row r="29" spans="3:30" ht="23.25" customHeight="1">
      <c r="E29" t="s">
        <v>57</v>
      </c>
      <c r="J29" s="227"/>
      <c r="K29" s="227"/>
      <c r="L29" s="227"/>
      <c r="M29" s="227"/>
      <c r="N29" s="227"/>
      <c r="O29" s="227"/>
      <c r="P29" s="227"/>
      <c r="Q29" s="227"/>
      <c r="R29" s="227"/>
      <c r="S29" s="227"/>
      <c r="T29" s="227"/>
      <c r="U29" t="s">
        <v>23</v>
      </c>
    </row>
    <row r="30" spans="3:30" ht="23.25" customHeight="1"/>
    <row r="31" spans="3:30" ht="23.25" customHeight="1"/>
    <row r="32" spans="3:30" ht="23.25" customHeight="1">
      <c r="S32" s="32"/>
      <c r="T32" s="32"/>
      <c r="U32" s="32"/>
      <c r="V32" s="32"/>
      <c r="W32" s="32"/>
      <c r="X32" s="32"/>
      <c r="Y32" s="32"/>
      <c r="Z32" s="32"/>
      <c r="AA32" s="32"/>
      <c r="AB32" s="32"/>
      <c r="AC32" s="32"/>
      <c r="AD32" s="32"/>
    </row>
    <row r="33" spans="2:30" ht="23.25" customHeight="1">
      <c r="S33" s="224"/>
      <c r="T33" s="224"/>
      <c r="U33" s="224"/>
      <c r="V33" s="224"/>
      <c r="W33" s="224"/>
      <c r="X33" s="224"/>
      <c r="Y33" s="224"/>
      <c r="Z33" s="224"/>
      <c r="AA33" s="224"/>
      <c r="AB33" s="224"/>
      <c r="AC33" s="224"/>
      <c r="AD33" s="224"/>
    </row>
    <row r="34" spans="2:30" ht="23.25" customHeight="1">
      <c r="S34" s="224"/>
      <c r="T34" s="224"/>
      <c r="U34" s="224"/>
      <c r="V34" s="224"/>
      <c r="W34" s="224"/>
      <c r="X34" s="224"/>
      <c r="Y34" s="224"/>
      <c r="Z34" s="224"/>
      <c r="AA34" s="224"/>
      <c r="AB34" s="224"/>
      <c r="AC34" s="224"/>
      <c r="AD34" s="224"/>
    </row>
    <row r="35" spans="2:30" ht="23.25" customHeight="1"/>
    <row r="36" spans="2:30" ht="23.25" customHeight="1"/>
    <row r="37" spans="2:30" ht="23.25" customHeight="1"/>
    <row r="38" spans="2:30" ht="22.5" customHeight="1">
      <c r="B38" t="s">
        <v>79</v>
      </c>
    </row>
    <row r="39" spans="2:30" ht="22.5" customHeight="1"/>
    <row r="40" spans="2:30" ht="22.5" customHeight="1"/>
    <row r="41" spans="2:30" ht="23.25" customHeight="1">
      <c r="D41" s="231" t="str">
        <f>"平成"&amp;AD2&amp;"年度きょうとこどもの城づくり事業（ひとり親家庭のこどもの居場所づくり事業）の運営業務企画参加申込書"</f>
        <v>平成31年度きょうとこどもの城づくり事業（ひとり親家庭のこどもの居場所づくり事業）の運営業務企画参加申込書</v>
      </c>
      <c r="E41" s="232"/>
      <c r="F41" s="232"/>
      <c r="G41" s="232"/>
      <c r="H41" s="232"/>
      <c r="I41" s="232"/>
      <c r="J41" s="232"/>
      <c r="K41" s="232"/>
      <c r="L41" s="232"/>
      <c r="M41" s="232"/>
      <c r="N41" s="232"/>
      <c r="O41" s="232"/>
      <c r="P41" s="232"/>
      <c r="Q41" s="232"/>
      <c r="R41" s="232"/>
      <c r="S41" s="232"/>
      <c r="T41" s="232"/>
      <c r="U41" s="232"/>
      <c r="V41" s="232"/>
      <c r="W41" s="232"/>
      <c r="X41" s="232"/>
      <c r="Y41" s="232"/>
    </row>
    <row r="42" spans="2:30" ht="23.25" customHeight="1">
      <c r="D42" s="232"/>
      <c r="E42" s="232"/>
      <c r="F42" s="232"/>
      <c r="G42" s="232"/>
      <c r="H42" s="232"/>
      <c r="I42" s="232"/>
      <c r="J42" s="232"/>
      <c r="K42" s="232"/>
      <c r="L42" s="232"/>
      <c r="M42" s="232"/>
      <c r="N42" s="232"/>
      <c r="O42" s="232"/>
      <c r="P42" s="232"/>
      <c r="Q42" s="232"/>
      <c r="R42" s="232"/>
      <c r="S42" s="232"/>
      <c r="T42" s="232"/>
      <c r="U42" s="232"/>
      <c r="V42" s="232"/>
      <c r="W42" s="232"/>
      <c r="X42" s="232"/>
      <c r="Y42" s="232"/>
    </row>
    <row r="43" spans="2:30" ht="23.25" customHeight="1">
      <c r="D43" s="232"/>
      <c r="E43" s="232"/>
      <c r="F43" s="232"/>
      <c r="G43" s="232"/>
      <c r="H43" s="232"/>
      <c r="I43" s="232"/>
      <c r="J43" s="232"/>
      <c r="K43" s="232"/>
      <c r="L43" s="232"/>
      <c r="M43" s="232"/>
      <c r="N43" s="232"/>
      <c r="O43" s="232"/>
      <c r="P43" s="232"/>
      <c r="Q43" s="232"/>
      <c r="R43" s="232"/>
      <c r="S43" s="232"/>
      <c r="T43" s="232"/>
      <c r="U43" s="232"/>
      <c r="V43" s="232"/>
      <c r="W43" s="232"/>
      <c r="X43" s="232"/>
      <c r="Y43" s="232"/>
    </row>
    <row r="44" spans="2:30" ht="23.25" customHeight="1">
      <c r="E44" s="55"/>
      <c r="F44" s="55"/>
      <c r="G44" s="55"/>
      <c r="H44" s="55"/>
      <c r="I44" s="55"/>
      <c r="J44" s="55"/>
      <c r="K44" s="55"/>
      <c r="L44" s="55"/>
      <c r="M44" s="55"/>
      <c r="N44" s="55"/>
      <c r="O44" s="55"/>
      <c r="P44" s="55"/>
      <c r="Q44" s="55"/>
      <c r="R44" s="55"/>
      <c r="S44" s="55"/>
      <c r="T44" s="55"/>
      <c r="U44" s="55"/>
      <c r="V44" s="55"/>
      <c r="W44" s="55"/>
      <c r="X44" s="55"/>
    </row>
    <row r="45" spans="2:30" ht="23.25" customHeight="1">
      <c r="D45" t="str">
        <f>"　平成"&amp;AD2&amp;"年度きょうとこどもの城づくり事業（ひとり親家庭のこどもの居場所づくり事業）の"</f>
        <v>　平成31年度きょうとこどもの城づくり事業（ひとり親家庭のこどもの居場所づくり事業）の</v>
      </c>
      <c r="E45" s="55"/>
      <c r="F45" s="55"/>
      <c r="G45" s="55"/>
      <c r="H45" s="55"/>
      <c r="I45" s="55"/>
      <c r="J45" s="55"/>
      <c r="K45" s="55"/>
      <c r="L45" s="55"/>
      <c r="M45" s="55"/>
      <c r="N45" s="55"/>
      <c r="O45" s="55"/>
      <c r="P45" s="55"/>
      <c r="Q45" s="55"/>
      <c r="R45" s="55"/>
      <c r="S45" s="55"/>
      <c r="T45" s="55"/>
      <c r="U45" s="55"/>
      <c r="V45" s="55"/>
      <c r="W45" s="55"/>
      <c r="X45" s="55"/>
    </row>
    <row r="46" spans="2:30" ht="23.25" customHeight="1">
      <c r="D46" t="s">
        <v>248</v>
      </c>
    </row>
    <row r="47" spans="2:30" ht="23.25" customHeight="1">
      <c r="D47" t="s">
        <v>55</v>
      </c>
    </row>
    <row r="48" spans="2:30" ht="23.25" customHeight="1"/>
    <row r="49" spans="3:66" ht="23.25" customHeight="1"/>
    <row r="50" spans="3:66" ht="23.25" customHeight="1"/>
    <row r="51" spans="3:66" ht="23.25" customHeight="1">
      <c r="Q51" s="121" t="s">
        <v>357</v>
      </c>
      <c r="T51" s="131"/>
      <c r="U51" s="121" t="s">
        <v>216</v>
      </c>
      <c r="V51" s="226"/>
      <c r="W51" s="226"/>
      <c r="X51" t="s">
        <v>217</v>
      </c>
    </row>
    <row r="52" spans="3:66" ht="23.25" customHeight="1"/>
    <row r="53" spans="3:66" ht="23.25" customHeight="1">
      <c r="C53" s="227" t="s">
        <v>338</v>
      </c>
      <c r="D53" s="227"/>
      <c r="E53" s="227"/>
      <c r="F53" s="227"/>
      <c r="G53" s="227"/>
      <c r="H53" s="227"/>
      <c r="I53" s="227"/>
      <c r="J53" s="227"/>
      <c r="K53" s="227"/>
      <c r="L53" s="227"/>
    </row>
    <row r="54" spans="3:66" ht="23.25" customHeight="1">
      <c r="E54" s="230"/>
      <c r="F54" s="230"/>
      <c r="G54" s="230"/>
      <c r="H54" s="230"/>
      <c r="I54" s="230"/>
      <c r="J54" s="230"/>
      <c r="K54" s="230"/>
      <c r="L54" s="230"/>
      <c r="M54" s="230"/>
      <c r="N54" s="230"/>
      <c r="O54" s="230"/>
      <c r="P54" s="230"/>
      <c r="Q54" s="230"/>
      <c r="R54" s="230"/>
      <c r="S54" s="230"/>
      <c r="T54" s="230"/>
      <c r="U54" s="230"/>
      <c r="V54" s="230"/>
      <c r="W54" s="230"/>
      <c r="X54" s="230"/>
    </row>
    <row r="55" spans="3:66" ht="23.25" customHeight="1">
      <c r="C55" s="64" t="str">
        <f>"平成"&amp;AD2&amp;"年度きょうとこどもの城づくり事業（ひとり親家庭のこどもの居場所づくり事業）共同事業体（仮称）"</f>
        <v>平成31年度きょうとこどもの城づくり事業（ひとり親家庭のこどもの居場所づくり事業）共同事業体（仮称）</v>
      </c>
      <c r="F55" s="64"/>
      <c r="G55" s="64"/>
      <c r="H55" s="64"/>
      <c r="I55" s="64"/>
      <c r="J55" s="64"/>
      <c r="K55" s="64"/>
    </row>
    <row r="56" spans="3:66" ht="23.25" customHeight="1">
      <c r="C56" s="4" t="s">
        <v>130</v>
      </c>
      <c r="F56" s="63"/>
      <c r="G56" s="63"/>
      <c r="H56" s="63"/>
      <c r="I56" s="63"/>
      <c r="J56" s="63"/>
      <c r="K56" s="63"/>
      <c r="L56" s="63"/>
      <c r="M56" s="63"/>
      <c r="N56" s="63"/>
      <c r="O56" s="63"/>
      <c r="P56" s="63"/>
      <c r="Q56" s="63"/>
      <c r="R56" s="63"/>
    </row>
    <row r="57" spans="3:66" ht="12.75" customHeight="1">
      <c r="C57" t="s">
        <v>220</v>
      </c>
      <c r="F57" s="63"/>
      <c r="G57" s="63"/>
      <c r="H57" s="63"/>
      <c r="I57" s="63"/>
      <c r="J57" s="225"/>
      <c r="K57" s="225"/>
      <c r="L57" s="225"/>
      <c r="M57" s="225"/>
      <c r="N57" s="225"/>
      <c r="O57" s="225"/>
      <c r="P57" s="225"/>
      <c r="Q57" s="225"/>
      <c r="R57" s="225"/>
      <c r="S57" s="225"/>
      <c r="T57" s="225"/>
      <c r="U57" s="225"/>
      <c r="V57" s="225"/>
      <c r="W57" s="225"/>
    </row>
    <row r="58" spans="3:66" ht="23.25" customHeight="1">
      <c r="C58" t="s">
        <v>221</v>
      </c>
      <c r="J58" s="225"/>
      <c r="K58" s="225"/>
      <c r="L58" s="225"/>
      <c r="M58" s="225"/>
      <c r="N58" s="225"/>
      <c r="O58" s="225"/>
      <c r="P58" s="225"/>
      <c r="Q58" s="225"/>
      <c r="R58" s="225"/>
      <c r="S58" s="225"/>
      <c r="T58" s="225"/>
      <c r="U58" s="225"/>
      <c r="V58" s="225"/>
      <c r="W58" s="225"/>
      <c r="X58" s="32"/>
      <c r="Y58" s="32"/>
      <c r="Z58" s="32"/>
      <c r="AA58" s="32"/>
      <c r="AB58" s="32"/>
      <c r="AC58" s="32"/>
      <c r="AD58" s="32"/>
      <c r="BC58" s="224"/>
      <c r="BD58" s="224"/>
      <c r="BE58" s="224"/>
      <c r="BF58" s="224"/>
      <c r="BG58" s="224"/>
      <c r="BH58" s="224"/>
      <c r="BI58" s="224"/>
      <c r="BJ58" s="224"/>
      <c r="BK58" s="224"/>
      <c r="BL58" s="224"/>
      <c r="BM58" s="224"/>
      <c r="BN58" s="224"/>
    </row>
    <row r="59" spans="3:66" ht="14.25" customHeight="1">
      <c r="C59" s="130" t="s">
        <v>222</v>
      </c>
      <c r="F59" s="63"/>
      <c r="G59" s="63"/>
      <c r="H59" s="63"/>
      <c r="I59" s="63"/>
      <c r="J59" s="225"/>
      <c r="K59" s="225"/>
      <c r="L59" s="225"/>
      <c r="M59" s="225"/>
      <c r="N59" s="225"/>
      <c r="O59" s="225"/>
      <c r="P59" s="225"/>
      <c r="Q59" s="225"/>
      <c r="R59" s="225"/>
      <c r="S59" s="225"/>
      <c r="T59" s="225"/>
      <c r="U59" s="225"/>
      <c r="V59" s="225"/>
      <c r="W59" s="225"/>
    </row>
    <row r="60" spans="3:66" ht="27" customHeight="1">
      <c r="C60" t="s">
        <v>223</v>
      </c>
      <c r="F60" s="63"/>
      <c r="G60" s="63"/>
      <c r="H60" s="63"/>
      <c r="I60" s="63"/>
      <c r="J60" s="225"/>
      <c r="K60" s="225"/>
      <c r="L60" s="225"/>
      <c r="M60" s="225"/>
      <c r="N60" s="225"/>
      <c r="O60" s="225"/>
      <c r="P60" s="225"/>
      <c r="Q60" s="225"/>
      <c r="R60" s="225"/>
      <c r="S60" s="225"/>
      <c r="T60" s="225"/>
      <c r="U60" s="225"/>
      <c r="V60" s="225"/>
      <c r="W60" s="225"/>
      <c r="X60" s="124" t="s">
        <v>61</v>
      </c>
    </row>
    <row r="61" spans="3:66" ht="14.25" customHeight="1">
      <c r="C61" s="130" t="s">
        <v>224</v>
      </c>
      <c r="F61" s="65"/>
      <c r="G61" s="61"/>
      <c r="H61" s="61"/>
      <c r="I61" s="61"/>
      <c r="J61" s="225"/>
      <c r="K61" s="225"/>
      <c r="L61" s="225"/>
      <c r="M61" s="225"/>
      <c r="N61" s="225"/>
      <c r="O61" s="225"/>
      <c r="P61" s="225"/>
      <c r="Q61" s="225"/>
      <c r="R61" s="225"/>
      <c r="S61" s="225"/>
      <c r="T61" s="225"/>
      <c r="U61" s="225"/>
      <c r="V61" s="225"/>
      <c r="W61" s="225"/>
    </row>
    <row r="62" spans="3:66" ht="23.25" customHeight="1">
      <c r="C62" t="s">
        <v>225</v>
      </c>
      <c r="F62" s="65"/>
      <c r="G62" s="61"/>
      <c r="H62" s="61"/>
      <c r="I62" s="61"/>
      <c r="J62" s="225"/>
      <c r="K62" s="225"/>
      <c r="L62" s="225"/>
      <c r="M62" s="225"/>
      <c r="N62" s="225"/>
      <c r="O62" s="225"/>
      <c r="P62" s="225"/>
      <c r="Q62" s="225"/>
      <c r="R62" s="225"/>
      <c r="S62" s="225"/>
      <c r="T62" s="225"/>
      <c r="U62" s="225"/>
      <c r="V62" s="225"/>
      <c r="W62" s="225"/>
      <c r="X62" s="123" t="s">
        <v>242</v>
      </c>
    </row>
    <row r="63" spans="3:66" ht="23.25" customHeight="1">
      <c r="J63" s="121"/>
      <c r="K63" s="121"/>
      <c r="L63" s="121"/>
      <c r="M63" s="121"/>
      <c r="N63" s="121"/>
      <c r="O63" s="121"/>
      <c r="P63" s="121"/>
      <c r="Q63" s="121"/>
      <c r="R63" s="121"/>
      <c r="S63" s="121"/>
      <c r="T63" s="121"/>
      <c r="U63" s="121"/>
      <c r="V63" s="121"/>
      <c r="W63" s="121"/>
      <c r="BC63" s="224"/>
      <c r="BD63" s="224"/>
      <c r="BE63" s="224"/>
      <c r="BF63" s="224"/>
      <c r="BG63" s="224"/>
      <c r="BH63" s="224"/>
      <c r="BI63" s="224"/>
      <c r="BJ63" s="224"/>
      <c r="BK63" s="224"/>
      <c r="BL63" s="224"/>
      <c r="BM63" s="224"/>
      <c r="BN63" s="224"/>
    </row>
    <row r="64" spans="3:66" ht="12.75" customHeight="1">
      <c r="C64" s="63" t="s">
        <v>227</v>
      </c>
      <c r="F64" s="63"/>
      <c r="G64" s="63"/>
      <c r="H64" s="63"/>
      <c r="I64" s="63"/>
      <c r="J64" s="122"/>
      <c r="K64" s="122"/>
      <c r="L64" s="122"/>
      <c r="M64" s="122"/>
      <c r="N64" s="122"/>
      <c r="O64" s="122"/>
      <c r="P64" s="122"/>
      <c r="Q64" s="122"/>
      <c r="R64" s="122"/>
      <c r="S64" s="121"/>
      <c r="T64" s="121"/>
      <c r="U64" s="121"/>
      <c r="V64" s="121"/>
      <c r="W64" s="121"/>
    </row>
    <row r="65" spans="2:66" ht="23.25" customHeight="1">
      <c r="C65" t="s">
        <v>220</v>
      </c>
      <c r="F65" s="63"/>
      <c r="G65" s="63"/>
      <c r="H65" s="63"/>
      <c r="I65" s="63"/>
      <c r="J65" s="225"/>
      <c r="K65" s="225"/>
      <c r="L65" s="225"/>
      <c r="M65" s="225"/>
      <c r="N65" s="225"/>
      <c r="O65" s="225"/>
      <c r="P65" s="225"/>
      <c r="Q65" s="225"/>
      <c r="R65" s="225"/>
      <c r="S65" s="225"/>
      <c r="T65" s="225"/>
      <c r="U65" s="225"/>
      <c r="V65" s="225"/>
      <c r="W65" s="225"/>
    </row>
    <row r="66" spans="2:66" ht="23.25" customHeight="1">
      <c r="C66" t="s">
        <v>228</v>
      </c>
      <c r="F66" s="117"/>
      <c r="G66" s="117"/>
      <c r="H66" s="117"/>
      <c r="I66" s="117"/>
      <c r="J66" s="225"/>
      <c r="K66" s="225"/>
      <c r="L66" s="225"/>
      <c r="M66" s="225"/>
      <c r="N66" s="225"/>
      <c r="O66" s="225"/>
      <c r="P66" s="225"/>
      <c r="Q66" s="225"/>
      <c r="R66" s="225"/>
      <c r="S66" s="225"/>
      <c r="T66" s="225"/>
      <c r="U66" s="225"/>
      <c r="V66" s="225"/>
      <c r="W66" s="225"/>
    </row>
    <row r="67" spans="2:66" ht="14.25" customHeight="1">
      <c r="C67" s="130" t="s">
        <v>224</v>
      </c>
      <c r="F67" s="61"/>
      <c r="G67" s="61"/>
      <c r="H67" s="61"/>
      <c r="I67" s="61"/>
      <c r="J67" s="225"/>
      <c r="K67" s="225"/>
      <c r="L67" s="225"/>
      <c r="M67" s="225"/>
      <c r="N67" s="225"/>
      <c r="O67" s="225"/>
      <c r="P67" s="225"/>
      <c r="Q67" s="225"/>
      <c r="R67" s="225"/>
      <c r="S67" s="225"/>
      <c r="T67" s="225"/>
      <c r="U67" s="225"/>
      <c r="V67" s="225"/>
      <c r="W67" s="225"/>
    </row>
    <row r="68" spans="2:66" ht="23.25" customHeight="1">
      <c r="C68" t="s">
        <v>223</v>
      </c>
      <c r="J68" s="225"/>
      <c r="K68" s="225"/>
      <c r="L68" s="225"/>
      <c r="M68" s="225"/>
      <c r="N68" s="225"/>
      <c r="O68" s="225"/>
      <c r="P68" s="225"/>
      <c r="Q68" s="225"/>
      <c r="R68" s="225"/>
      <c r="S68" s="225"/>
      <c r="T68" s="225"/>
      <c r="U68" s="225"/>
      <c r="V68" s="225"/>
      <c r="W68" s="225"/>
      <c r="X68" s="124" t="s">
        <v>61</v>
      </c>
      <c r="Y68" s="32"/>
      <c r="Z68" s="32"/>
      <c r="AA68" s="32"/>
      <c r="AB68" s="32"/>
      <c r="AC68" s="32"/>
      <c r="AD68" s="32"/>
    </row>
    <row r="69" spans="2:66" ht="14.25" customHeight="1">
      <c r="C69" s="130" t="s">
        <v>224</v>
      </c>
      <c r="J69" s="225"/>
      <c r="K69" s="225"/>
      <c r="L69" s="225"/>
      <c r="M69" s="225"/>
      <c r="N69" s="225"/>
      <c r="O69" s="225"/>
      <c r="P69" s="225"/>
      <c r="Q69" s="225"/>
      <c r="R69" s="225"/>
      <c r="S69" s="225"/>
      <c r="T69" s="225"/>
      <c r="U69" s="225"/>
      <c r="V69" s="225"/>
      <c r="W69" s="225"/>
      <c r="X69" s="32"/>
      <c r="Y69" s="32"/>
      <c r="Z69" s="32"/>
      <c r="AA69" s="32"/>
      <c r="AB69" s="32"/>
      <c r="AC69" s="32"/>
      <c r="AD69" s="32"/>
      <c r="BC69" s="224"/>
      <c r="BD69" s="224"/>
      <c r="BE69" s="224"/>
      <c r="BF69" s="224"/>
      <c r="BG69" s="224"/>
      <c r="BH69" s="224"/>
      <c r="BI69" s="224"/>
      <c r="BJ69" s="224"/>
      <c r="BK69" s="224"/>
      <c r="BL69" s="224"/>
      <c r="BM69" s="224"/>
      <c r="BN69" s="224"/>
    </row>
    <row r="70" spans="2:66" ht="23.25" customHeight="1">
      <c r="C70" t="s">
        <v>225</v>
      </c>
      <c r="J70" s="225"/>
      <c r="K70" s="225"/>
      <c r="L70" s="225"/>
      <c r="M70" s="225"/>
      <c r="N70" s="225"/>
      <c r="O70" s="225"/>
      <c r="P70" s="225"/>
      <c r="Q70" s="225"/>
      <c r="R70" s="225"/>
      <c r="S70" s="225"/>
      <c r="T70" s="225"/>
      <c r="U70" s="225"/>
      <c r="V70" s="225"/>
      <c r="W70" s="225"/>
      <c r="X70" s="123" t="s">
        <v>226</v>
      </c>
    </row>
    <row r="71" spans="2:66" ht="23.25" customHeight="1"/>
    <row r="72" spans="2:66" ht="23.25" customHeight="1"/>
    <row r="74" spans="2:66" ht="24.75" customHeight="1">
      <c r="B74" t="s">
        <v>127</v>
      </c>
    </row>
    <row r="75" spans="2:66" ht="24.75" customHeight="1">
      <c r="E75" s="249" t="s">
        <v>136</v>
      </c>
      <c r="F75" s="249"/>
      <c r="G75" s="249"/>
      <c r="H75" s="249"/>
      <c r="I75" s="249"/>
      <c r="J75" s="249"/>
      <c r="K75" s="249"/>
      <c r="L75" s="249"/>
      <c r="M75" s="249"/>
      <c r="N75" s="249"/>
      <c r="O75" s="249"/>
      <c r="P75" s="249"/>
      <c r="Q75" s="249"/>
      <c r="R75" s="249"/>
      <c r="S75" s="249"/>
      <c r="T75" s="249"/>
      <c r="U75" s="249"/>
      <c r="V75" s="249"/>
      <c r="W75" s="249"/>
    </row>
    <row r="76" spans="2:66" ht="24.75" customHeight="1">
      <c r="E76" s="96"/>
      <c r="F76" s="96"/>
      <c r="G76" s="96"/>
      <c r="H76" s="96"/>
      <c r="I76" s="96"/>
      <c r="J76" s="96"/>
      <c r="K76" s="96"/>
      <c r="L76" s="96"/>
      <c r="M76" s="96"/>
      <c r="N76" s="96"/>
      <c r="O76" s="96"/>
      <c r="P76" s="96"/>
      <c r="Q76" s="96"/>
      <c r="R76" s="96"/>
      <c r="S76" s="96"/>
      <c r="T76" s="96"/>
      <c r="U76" s="96"/>
      <c r="V76" s="96"/>
      <c r="W76" s="96"/>
    </row>
    <row r="77" spans="2:66" ht="24.75" customHeight="1">
      <c r="E77" s="241" t="s">
        <v>123</v>
      </c>
      <c r="F77" s="241"/>
      <c r="G77" s="241"/>
      <c r="H77" s="241"/>
      <c r="I77" s="241"/>
      <c r="J77" s="252"/>
      <c r="K77" s="252"/>
      <c r="L77" s="252"/>
      <c r="M77" s="252"/>
      <c r="N77" s="252"/>
      <c r="O77" s="252"/>
      <c r="P77" s="252"/>
      <c r="Q77" s="252"/>
      <c r="R77" s="252"/>
      <c r="S77" s="252"/>
      <c r="T77" s="252"/>
      <c r="U77" s="252"/>
      <c r="V77" s="252"/>
      <c r="W77" s="252"/>
      <c r="X77" s="252"/>
      <c r="Y77" s="252"/>
    </row>
    <row r="78" spans="2:66" ht="24.75" customHeight="1"/>
    <row r="79" spans="2:66" ht="24.75" customHeight="1">
      <c r="E79" s="242" t="s">
        <v>122</v>
      </c>
      <c r="F79" s="242"/>
      <c r="G79" s="242"/>
      <c r="H79" s="242"/>
      <c r="I79" s="242"/>
      <c r="J79" s="242" t="s">
        <v>121</v>
      </c>
      <c r="K79" s="242"/>
      <c r="L79" s="242"/>
      <c r="M79" s="242"/>
      <c r="N79" s="242"/>
      <c r="O79" s="242" t="s">
        <v>124</v>
      </c>
      <c r="P79" s="242"/>
      <c r="Q79" s="242"/>
      <c r="R79" s="242"/>
      <c r="S79" s="242"/>
      <c r="T79" s="242"/>
      <c r="U79" s="242"/>
      <c r="V79" s="242"/>
      <c r="W79" s="242"/>
      <c r="X79" s="242"/>
      <c r="Y79" s="242"/>
    </row>
    <row r="80" spans="2:66" ht="93" customHeight="1">
      <c r="E80" s="256" t="s">
        <v>167</v>
      </c>
      <c r="F80" s="242"/>
      <c r="G80" s="242"/>
      <c r="H80" s="242"/>
      <c r="I80" s="242"/>
      <c r="J80" s="238"/>
      <c r="K80" s="239"/>
      <c r="L80" s="239"/>
      <c r="M80" s="239"/>
      <c r="N80" s="240"/>
      <c r="O80" s="253"/>
      <c r="P80" s="254"/>
      <c r="Q80" s="254"/>
      <c r="R80" s="254"/>
      <c r="S80" s="254"/>
      <c r="T80" s="254"/>
      <c r="U80" s="254"/>
      <c r="V80" s="254"/>
      <c r="W80" s="254"/>
      <c r="X80" s="254"/>
      <c r="Y80" s="255"/>
    </row>
    <row r="81" spans="2:25" ht="93" customHeight="1">
      <c r="E81" s="242" t="s">
        <v>125</v>
      </c>
      <c r="F81" s="242"/>
      <c r="G81" s="242"/>
      <c r="H81" s="242"/>
      <c r="I81" s="242"/>
      <c r="J81" s="238"/>
      <c r="K81" s="239"/>
      <c r="L81" s="239"/>
      <c r="M81" s="239"/>
      <c r="N81" s="240"/>
      <c r="O81" s="235"/>
      <c r="P81" s="235"/>
      <c r="Q81" s="235"/>
      <c r="R81" s="235"/>
      <c r="S81" s="235"/>
      <c r="T81" s="235"/>
      <c r="U81" s="235"/>
      <c r="V81" s="235"/>
      <c r="W81" s="235"/>
      <c r="X81" s="235"/>
      <c r="Y81" s="235"/>
    </row>
    <row r="82" spans="2:25" ht="93" customHeight="1">
      <c r="E82" s="242" t="s">
        <v>126</v>
      </c>
      <c r="F82" s="242"/>
      <c r="G82" s="242"/>
      <c r="H82" s="242"/>
      <c r="I82" s="242"/>
      <c r="J82" s="238"/>
      <c r="K82" s="239"/>
      <c r="L82" s="239"/>
      <c r="M82" s="239"/>
      <c r="N82" s="240"/>
      <c r="O82" s="235"/>
      <c r="P82" s="235"/>
      <c r="Q82" s="235"/>
      <c r="R82" s="235"/>
      <c r="S82" s="235"/>
      <c r="T82" s="235"/>
      <c r="U82" s="235"/>
      <c r="V82" s="235"/>
      <c r="W82" s="235"/>
      <c r="X82" s="235"/>
      <c r="Y82" s="235"/>
    </row>
    <row r="83" spans="2:25" ht="93" customHeight="1">
      <c r="E83" s="242" t="s">
        <v>126</v>
      </c>
      <c r="F83" s="242"/>
      <c r="G83" s="242"/>
      <c r="H83" s="242"/>
      <c r="I83" s="242"/>
      <c r="J83" s="238"/>
      <c r="K83" s="239"/>
      <c r="L83" s="239"/>
      <c r="M83" s="239"/>
      <c r="N83" s="240"/>
      <c r="O83" s="235"/>
      <c r="P83" s="235"/>
      <c r="Q83" s="235"/>
      <c r="R83" s="235"/>
      <c r="S83" s="235"/>
      <c r="T83" s="235"/>
      <c r="U83" s="235"/>
      <c r="V83" s="235"/>
      <c r="W83" s="235"/>
      <c r="X83" s="235"/>
      <c r="Y83" s="235"/>
    </row>
    <row r="84" spans="2:25" ht="93" customHeight="1">
      <c r="E84" s="242" t="s">
        <v>126</v>
      </c>
      <c r="F84" s="242"/>
      <c r="G84" s="242"/>
      <c r="H84" s="242"/>
      <c r="I84" s="242"/>
      <c r="J84" s="238"/>
      <c r="K84" s="239"/>
      <c r="L84" s="239"/>
      <c r="M84" s="239"/>
      <c r="N84" s="240"/>
      <c r="O84" s="235"/>
      <c r="P84" s="235"/>
      <c r="Q84" s="235"/>
      <c r="R84" s="235"/>
      <c r="S84" s="235"/>
      <c r="T84" s="235"/>
      <c r="U84" s="235"/>
      <c r="V84" s="235"/>
      <c r="W84" s="235"/>
      <c r="X84" s="235"/>
      <c r="Y84" s="235"/>
    </row>
    <row r="85" spans="2:25" ht="91.5" customHeight="1">
      <c r="E85" s="242" t="s">
        <v>126</v>
      </c>
      <c r="F85" s="242"/>
      <c r="G85" s="242"/>
      <c r="H85" s="242"/>
      <c r="I85" s="242"/>
      <c r="J85" s="238"/>
      <c r="K85" s="239"/>
      <c r="L85" s="239"/>
      <c r="M85" s="239"/>
      <c r="N85" s="240"/>
      <c r="O85" s="235"/>
      <c r="P85" s="235"/>
      <c r="Q85" s="235"/>
      <c r="R85" s="235"/>
      <c r="S85" s="235"/>
      <c r="T85" s="235"/>
      <c r="U85" s="235"/>
      <c r="V85" s="235"/>
      <c r="W85" s="235"/>
      <c r="X85" s="235"/>
      <c r="Y85" s="235"/>
    </row>
    <row r="86" spans="2:25" ht="91.5" customHeight="1">
      <c r="E86" s="243" t="s">
        <v>126</v>
      </c>
      <c r="F86" s="243"/>
      <c r="G86" s="243"/>
      <c r="H86" s="243"/>
      <c r="I86" s="243"/>
      <c r="J86" s="238"/>
      <c r="K86" s="239"/>
      <c r="L86" s="239"/>
      <c r="M86" s="239"/>
      <c r="N86" s="240"/>
      <c r="O86" s="236"/>
      <c r="P86" s="236"/>
      <c r="Q86" s="236"/>
      <c r="R86" s="236"/>
      <c r="S86" s="236"/>
      <c r="T86" s="236"/>
      <c r="U86" s="236"/>
      <c r="V86" s="236"/>
      <c r="W86" s="236"/>
      <c r="X86" s="236"/>
      <c r="Y86" s="236"/>
    </row>
    <row r="87" spans="2:25" ht="24.75" customHeight="1">
      <c r="E87" s="239"/>
      <c r="F87" s="239"/>
      <c r="G87" s="239"/>
      <c r="H87" s="239"/>
      <c r="I87" s="239"/>
      <c r="J87" s="56"/>
      <c r="K87" s="56"/>
      <c r="L87" s="56"/>
      <c r="M87" s="56"/>
      <c r="N87" s="56"/>
      <c r="O87" s="237"/>
      <c r="P87" s="237"/>
      <c r="Q87" s="237"/>
      <c r="R87" s="237"/>
      <c r="S87" s="237"/>
      <c r="T87" s="237"/>
      <c r="U87" s="237"/>
      <c r="V87" s="237"/>
      <c r="W87" s="237"/>
      <c r="X87" s="237"/>
      <c r="Y87" s="237"/>
    </row>
    <row r="88" spans="2:25" ht="24.75" customHeight="1">
      <c r="E88" s="113"/>
      <c r="F88" s="113"/>
      <c r="G88" s="113"/>
      <c r="H88" s="113"/>
      <c r="I88" s="113"/>
      <c r="J88" s="113"/>
      <c r="K88" s="113"/>
      <c r="L88" s="113"/>
      <c r="M88" s="113"/>
      <c r="N88" s="113"/>
      <c r="O88" s="113"/>
      <c r="P88" s="113"/>
      <c r="Q88" s="113"/>
      <c r="R88" s="113"/>
      <c r="S88" s="113"/>
      <c r="T88" s="113"/>
      <c r="U88" s="113"/>
      <c r="V88" s="113"/>
      <c r="W88" s="113"/>
    </row>
    <row r="90" spans="2:25" ht="24.75" customHeight="1">
      <c r="B90" t="s">
        <v>172</v>
      </c>
    </row>
    <row r="91" spans="2:25" ht="24.75" customHeight="1">
      <c r="E91" s="249" t="s">
        <v>136</v>
      </c>
      <c r="F91" s="249"/>
      <c r="G91" s="249"/>
      <c r="H91" s="249"/>
      <c r="I91" s="249"/>
      <c r="J91" s="249"/>
      <c r="K91" s="249"/>
      <c r="L91" s="249"/>
      <c r="M91" s="249"/>
      <c r="N91" s="249"/>
      <c r="O91" s="249"/>
      <c r="P91" s="249"/>
      <c r="Q91" s="249"/>
      <c r="R91" s="249"/>
      <c r="S91" s="249"/>
      <c r="T91" s="249"/>
      <c r="U91" s="249"/>
      <c r="V91" s="249"/>
      <c r="W91" s="249"/>
    </row>
    <row r="92" spans="2:25" ht="24.75" customHeight="1">
      <c r="E92" s="99"/>
      <c r="F92" s="99"/>
      <c r="G92" s="99"/>
      <c r="H92" s="99"/>
      <c r="I92" s="99"/>
      <c r="J92" s="99"/>
      <c r="K92" s="99"/>
      <c r="L92" s="99"/>
      <c r="M92" s="99"/>
      <c r="N92" s="99"/>
      <c r="O92" s="99"/>
      <c r="P92" s="99"/>
      <c r="Q92" s="99"/>
      <c r="R92" s="99"/>
      <c r="S92" s="99"/>
      <c r="T92" s="99"/>
      <c r="U92" s="99"/>
      <c r="V92" s="99"/>
      <c r="W92" s="99"/>
    </row>
    <row r="93" spans="2:25" ht="24.75" customHeight="1">
      <c r="E93" s="250" t="s">
        <v>205</v>
      </c>
      <c r="F93" s="251"/>
      <c r="G93" s="251"/>
      <c r="H93" s="251"/>
      <c r="I93" s="251"/>
      <c r="J93" s="252" t="str">
        <f>IF(J77="","",J77)</f>
        <v/>
      </c>
      <c r="K93" s="252"/>
      <c r="L93" s="252"/>
      <c r="M93" s="252"/>
      <c r="N93" s="252"/>
      <c r="O93" s="252"/>
      <c r="P93" s="252"/>
      <c r="Q93" s="252"/>
      <c r="R93" s="252"/>
      <c r="S93" s="252"/>
      <c r="T93" s="252"/>
      <c r="U93" s="252"/>
      <c r="V93" s="252"/>
      <c r="W93" s="252"/>
      <c r="X93" s="252"/>
      <c r="Y93" s="252"/>
    </row>
    <row r="94" spans="2:25" ht="24.75" customHeight="1"/>
    <row r="95" spans="2:25" ht="24.75" customHeight="1">
      <c r="E95" s="242" t="s">
        <v>122</v>
      </c>
      <c r="F95" s="242"/>
      <c r="G95" s="242"/>
      <c r="H95" s="242"/>
      <c r="I95" s="242"/>
      <c r="J95" s="242" t="s">
        <v>121</v>
      </c>
      <c r="K95" s="242"/>
      <c r="L95" s="242"/>
      <c r="M95" s="242"/>
      <c r="N95" s="242"/>
      <c r="O95" s="242" t="s">
        <v>124</v>
      </c>
      <c r="P95" s="242"/>
      <c r="Q95" s="242"/>
      <c r="R95" s="242"/>
      <c r="S95" s="242"/>
      <c r="T95" s="242"/>
      <c r="U95" s="242"/>
      <c r="V95" s="242"/>
      <c r="W95" s="242"/>
      <c r="X95" s="242"/>
      <c r="Y95" s="242"/>
    </row>
    <row r="96" spans="2:25" ht="93" customHeight="1">
      <c r="E96" s="242" t="s">
        <v>126</v>
      </c>
      <c r="F96" s="242"/>
      <c r="G96" s="242"/>
      <c r="H96" s="242"/>
      <c r="I96" s="242"/>
      <c r="J96" s="238"/>
      <c r="K96" s="239"/>
      <c r="L96" s="239"/>
      <c r="M96" s="239"/>
      <c r="N96" s="240"/>
      <c r="O96" s="253"/>
      <c r="P96" s="254"/>
      <c r="Q96" s="254"/>
      <c r="R96" s="254"/>
      <c r="S96" s="254"/>
      <c r="T96" s="254"/>
      <c r="U96" s="254"/>
      <c r="V96" s="254"/>
      <c r="W96" s="254"/>
      <c r="X96" s="254"/>
      <c r="Y96" s="255"/>
    </row>
    <row r="97" spans="2:27" ht="93" customHeight="1">
      <c r="E97" s="242" t="s">
        <v>126</v>
      </c>
      <c r="F97" s="242"/>
      <c r="G97" s="242"/>
      <c r="H97" s="242"/>
      <c r="I97" s="242"/>
      <c r="J97" s="238"/>
      <c r="K97" s="239"/>
      <c r="L97" s="239"/>
      <c r="M97" s="239"/>
      <c r="N97" s="240"/>
      <c r="O97" s="235"/>
      <c r="P97" s="235"/>
      <c r="Q97" s="235"/>
      <c r="R97" s="235"/>
      <c r="S97" s="235"/>
      <c r="T97" s="235"/>
      <c r="U97" s="235"/>
      <c r="V97" s="235"/>
      <c r="W97" s="235"/>
      <c r="X97" s="235"/>
      <c r="Y97" s="235"/>
    </row>
    <row r="98" spans="2:27" ht="93" customHeight="1">
      <c r="E98" s="242" t="s">
        <v>126</v>
      </c>
      <c r="F98" s="242"/>
      <c r="G98" s="242"/>
      <c r="H98" s="242"/>
      <c r="I98" s="242"/>
      <c r="J98" s="238"/>
      <c r="K98" s="239"/>
      <c r="L98" s="239"/>
      <c r="M98" s="239"/>
      <c r="N98" s="240"/>
      <c r="O98" s="235"/>
      <c r="P98" s="235"/>
      <c r="Q98" s="235"/>
      <c r="R98" s="235"/>
      <c r="S98" s="235"/>
      <c r="T98" s="235"/>
      <c r="U98" s="235"/>
      <c r="V98" s="235"/>
      <c r="W98" s="235"/>
      <c r="X98" s="235"/>
      <c r="Y98" s="235"/>
    </row>
    <row r="99" spans="2:27" ht="93" customHeight="1">
      <c r="E99" s="242" t="s">
        <v>126</v>
      </c>
      <c r="F99" s="242"/>
      <c r="G99" s="242"/>
      <c r="H99" s="242"/>
      <c r="I99" s="242"/>
      <c r="J99" s="238"/>
      <c r="K99" s="239"/>
      <c r="L99" s="239"/>
      <c r="M99" s="239"/>
      <c r="N99" s="240"/>
      <c r="O99" s="235"/>
      <c r="P99" s="235"/>
      <c r="Q99" s="235"/>
      <c r="R99" s="235"/>
      <c r="S99" s="235"/>
      <c r="T99" s="235"/>
      <c r="U99" s="235"/>
      <c r="V99" s="235"/>
      <c r="W99" s="235"/>
      <c r="X99" s="235"/>
      <c r="Y99" s="235"/>
    </row>
    <row r="100" spans="2:27" ht="93" customHeight="1">
      <c r="E100" s="242" t="s">
        <v>126</v>
      </c>
      <c r="F100" s="242"/>
      <c r="G100" s="242"/>
      <c r="H100" s="242"/>
      <c r="I100" s="242"/>
      <c r="J100" s="238"/>
      <c r="K100" s="239"/>
      <c r="L100" s="239"/>
      <c r="M100" s="239"/>
      <c r="N100" s="240"/>
      <c r="O100" s="235"/>
      <c r="P100" s="235"/>
      <c r="Q100" s="235"/>
      <c r="R100" s="235"/>
      <c r="S100" s="235"/>
      <c r="T100" s="235"/>
      <c r="U100" s="235"/>
      <c r="V100" s="235"/>
      <c r="W100" s="235"/>
      <c r="X100" s="235"/>
      <c r="Y100" s="235"/>
    </row>
    <row r="101" spans="2:27" ht="91.5" customHeight="1">
      <c r="E101" s="242" t="s">
        <v>126</v>
      </c>
      <c r="F101" s="242"/>
      <c r="G101" s="242"/>
      <c r="H101" s="242"/>
      <c r="I101" s="242"/>
      <c r="J101" s="238"/>
      <c r="K101" s="239"/>
      <c r="L101" s="239"/>
      <c r="M101" s="239"/>
      <c r="N101" s="240"/>
      <c r="O101" s="235"/>
      <c r="P101" s="235"/>
      <c r="Q101" s="235"/>
      <c r="R101" s="235"/>
      <c r="S101" s="235"/>
      <c r="T101" s="235"/>
      <c r="U101" s="235"/>
      <c r="V101" s="235"/>
      <c r="W101" s="235"/>
      <c r="X101" s="235"/>
      <c r="Y101" s="235"/>
    </row>
    <row r="102" spans="2:27" ht="91.5" customHeight="1">
      <c r="E102" s="243" t="s">
        <v>126</v>
      </c>
      <c r="F102" s="243"/>
      <c r="G102" s="243"/>
      <c r="H102" s="243"/>
      <c r="I102" s="243"/>
      <c r="J102" s="238"/>
      <c r="K102" s="239"/>
      <c r="L102" s="239"/>
      <c r="M102" s="239"/>
      <c r="N102" s="240"/>
      <c r="O102" s="236"/>
      <c r="P102" s="236"/>
      <c r="Q102" s="236"/>
      <c r="R102" s="236"/>
      <c r="S102" s="236"/>
      <c r="T102" s="236"/>
      <c r="U102" s="236"/>
      <c r="V102" s="236"/>
      <c r="W102" s="236"/>
      <c r="X102" s="236"/>
      <c r="Y102" s="236"/>
    </row>
    <row r="103" spans="2:27" ht="24.75" customHeight="1">
      <c r="E103" s="239"/>
      <c r="F103" s="239"/>
      <c r="G103" s="239"/>
      <c r="H103" s="239"/>
      <c r="I103" s="239"/>
      <c r="J103" s="56"/>
      <c r="K103" s="56"/>
      <c r="L103" s="56"/>
      <c r="M103" s="56"/>
      <c r="N103" s="56"/>
      <c r="O103" s="240"/>
      <c r="P103" s="243"/>
      <c r="Q103" s="243"/>
      <c r="R103" s="243"/>
      <c r="S103" s="243"/>
      <c r="T103" s="243"/>
      <c r="U103" s="243"/>
      <c r="V103" s="243"/>
      <c r="W103" s="243"/>
      <c r="X103" s="243"/>
      <c r="Y103" s="238"/>
    </row>
    <row r="104" spans="2:27" ht="24.75" customHeight="1">
      <c r="E104" s="234"/>
      <c r="F104" s="234"/>
      <c r="G104" s="234"/>
      <c r="H104" s="234"/>
      <c r="I104" s="234"/>
      <c r="J104" s="2"/>
      <c r="O104" s="244"/>
      <c r="P104" s="245"/>
      <c r="Q104" s="245"/>
      <c r="R104" s="245"/>
      <c r="S104" s="245"/>
      <c r="T104" s="245"/>
      <c r="U104" s="245"/>
      <c r="V104" s="245"/>
      <c r="W104" s="245"/>
      <c r="X104" s="245"/>
      <c r="Y104" s="246"/>
      <c r="Z104" s="2"/>
    </row>
    <row r="105" spans="2:27" ht="24.75" customHeight="1">
      <c r="B105" t="s">
        <v>137</v>
      </c>
    </row>
    <row r="106" spans="2:27" ht="24.75" customHeight="1">
      <c r="E106" s="247" t="s">
        <v>128</v>
      </c>
      <c r="F106" s="247"/>
      <c r="G106" s="247"/>
      <c r="H106" s="247"/>
      <c r="I106" s="247"/>
      <c r="J106" s="247"/>
      <c r="K106" s="247"/>
      <c r="L106" s="247"/>
      <c r="M106" s="247"/>
      <c r="N106" s="247"/>
      <c r="O106" s="247"/>
      <c r="P106" s="247"/>
      <c r="Q106" s="247"/>
      <c r="R106" s="247"/>
      <c r="S106" s="247"/>
      <c r="T106" s="247"/>
      <c r="U106" s="247"/>
      <c r="V106" s="247"/>
      <c r="W106" s="247"/>
    </row>
    <row r="107" spans="2:27" ht="24.75" customHeight="1">
      <c r="E107" s="96"/>
      <c r="F107" s="96"/>
      <c r="G107" s="96"/>
      <c r="H107" s="96"/>
      <c r="I107" s="96"/>
      <c r="J107" s="96"/>
      <c r="K107" s="96"/>
      <c r="L107" s="96"/>
      <c r="M107" s="96"/>
      <c r="N107" s="96"/>
      <c r="O107" s="96"/>
      <c r="P107" s="96"/>
      <c r="Q107" s="96"/>
      <c r="R107" s="96"/>
      <c r="S107" s="96"/>
      <c r="T107" s="96"/>
      <c r="U107" s="96"/>
      <c r="V107" s="96"/>
      <c r="W107" s="96"/>
    </row>
    <row r="108" spans="2:27" ht="24.75" customHeight="1">
      <c r="E108" s="248" t="s">
        <v>129</v>
      </c>
      <c r="F108" s="248"/>
      <c r="G108" s="248"/>
      <c r="H108" s="248"/>
      <c r="I108" s="248"/>
      <c r="J108" s="97"/>
      <c r="K108" s="97"/>
      <c r="L108" s="97"/>
      <c r="M108" s="97"/>
      <c r="N108" s="97"/>
      <c r="O108" s="97"/>
      <c r="P108" s="97"/>
      <c r="Q108" s="97"/>
      <c r="R108" s="97"/>
      <c r="S108" s="97"/>
      <c r="T108" s="97"/>
      <c r="U108" s="97"/>
      <c r="V108" s="97"/>
      <c r="W108" s="97"/>
      <c r="X108" s="97"/>
      <c r="Y108" s="98"/>
      <c r="Z108" s="2"/>
      <c r="AA108" s="2"/>
    </row>
    <row r="109" spans="2:27" ht="24.75" customHeight="1">
      <c r="E109" s="4"/>
      <c r="F109" s="4"/>
      <c r="G109" s="4"/>
      <c r="H109" s="4"/>
      <c r="I109" s="4"/>
      <c r="J109" s="4"/>
      <c r="K109" s="4"/>
      <c r="L109" s="4"/>
      <c r="M109" s="4"/>
      <c r="N109" s="4"/>
      <c r="O109" s="4"/>
      <c r="P109" s="4"/>
      <c r="Q109" s="4"/>
      <c r="R109" s="4"/>
      <c r="S109" s="4"/>
      <c r="T109" s="4"/>
      <c r="U109" s="4"/>
      <c r="V109" s="4"/>
      <c r="W109" s="4"/>
      <c r="X109" s="4"/>
      <c r="Y109" s="4"/>
      <c r="Z109" s="2"/>
      <c r="AA109" s="2"/>
    </row>
    <row r="110" spans="2:27" ht="21.75" customHeight="1">
      <c r="E110" s="4"/>
      <c r="F110" s="4"/>
      <c r="G110" s="4" t="s">
        <v>130</v>
      </c>
      <c r="H110" s="4"/>
      <c r="I110" s="4"/>
      <c r="J110" s="4"/>
      <c r="K110" s="4"/>
      <c r="L110" s="4"/>
      <c r="M110" s="4"/>
      <c r="N110" s="4"/>
      <c r="O110" s="4"/>
      <c r="P110" s="4"/>
      <c r="Q110" s="4"/>
      <c r="R110" s="4"/>
      <c r="S110" s="4"/>
      <c r="T110" s="4"/>
      <c r="U110" s="4"/>
      <c r="V110" s="4"/>
      <c r="W110" s="4"/>
      <c r="X110" s="4"/>
      <c r="Y110" s="4"/>
    </row>
    <row r="111" spans="2:27" ht="21.75" customHeight="1">
      <c r="E111" s="4"/>
      <c r="F111" s="4"/>
      <c r="G111" s="4"/>
      <c r="H111" s="4"/>
      <c r="I111" s="4" t="s">
        <v>131</v>
      </c>
      <c r="J111" s="4"/>
      <c r="K111" s="4"/>
      <c r="L111" s="4"/>
      <c r="N111" s="4"/>
      <c r="O111" s="4"/>
      <c r="P111" s="4"/>
      <c r="Q111" s="4"/>
      <c r="R111" s="4"/>
      <c r="S111" s="4"/>
      <c r="T111" s="4"/>
      <c r="U111" s="4"/>
      <c r="V111" s="4"/>
      <c r="W111" s="4"/>
      <c r="X111" s="4"/>
      <c r="Y111" s="4"/>
    </row>
    <row r="112" spans="2:27" ht="21.75" customHeight="1">
      <c r="E112" s="4"/>
      <c r="F112" s="4"/>
      <c r="G112" s="4"/>
      <c r="H112" s="4"/>
      <c r="I112" s="4"/>
      <c r="J112" s="4"/>
      <c r="K112" s="4"/>
      <c r="L112" s="4"/>
      <c r="N112" s="4"/>
      <c r="O112" s="4"/>
      <c r="P112" s="4"/>
      <c r="Q112" s="4"/>
      <c r="R112" s="4"/>
      <c r="S112" s="4"/>
      <c r="T112" s="4"/>
      <c r="U112" s="4"/>
      <c r="V112" s="4"/>
      <c r="W112" s="4"/>
      <c r="X112" s="4"/>
      <c r="Y112" s="4"/>
    </row>
    <row r="113" spans="5:25" ht="21.75" customHeight="1">
      <c r="E113" s="4"/>
      <c r="F113" s="4"/>
      <c r="G113" s="4"/>
      <c r="H113" s="4"/>
      <c r="I113" s="4" t="s">
        <v>132</v>
      </c>
      <c r="J113" s="4"/>
      <c r="K113" s="4"/>
      <c r="L113" s="4"/>
      <c r="N113" s="4"/>
      <c r="O113" s="4"/>
      <c r="P113" s="4"/>
      <c r="Q113" s="4"/>
      <c r="R113" s="4"/>
      <c r="S113" s="4"/>
      <c r="T113" s="4"/>
      <c r="U113" s="4"/>
      <c r="V113" s="4"/>
      <c r="W113" s="4"/>
      <c r="X113" s="4"/>
      <c r="Y113" s="4"/>
    </row>
    <row r="114" spans="5:25" ht="21.75" customHeight="1">
      <c r="E114" s="2"/>
      <c r="F114" s="2"/>
      <c r="G114" s="2"/>
      <c r="H114" s="2"/>
      <c r="I114" s="4"/>
      <c r="J114" s="4"/>
      <c r="K114" s="4"/>
      <c r="L114" s="4"/>
      <c r="N114" s="4"/>
      <c r="O114" s="4"/>
      <c r="P114" s="4"/>
      <c r="Q114" s="4"/>
      <c r="R114" s="4"/>
      <c r="S114" s="4"/>
      <c r="T114" s="2"/>
      <c r="U114" s="2"/>
      <c r="V114" s="2"/>
      <c r="W114" s="2"/>
      <c r="X114" s="2"/>
      <c r="Y114" s="2"/>
    </row>
    <row r="115" spans="5:25" ht="21.75" customHeight="1">
      <c r="I115" s="4" t="s">
        <v>133</v>
      </c>
      <c r="J115" s="4"/>
      <c r="K115" s="4"/>
      <c r="L115" s="4"/>
      <c r="N115" s="4"/>
      <c r="O115" s="4"/>
      <c r="P115" s="4"/>
      <c r="Q115" s="4"/>
      <c r="R115" s="4"/>
      <c r="S115" s="4"/>
      <c r="X115" t="s">
        <v>23</v>
      </c>
    </row>
    <row r="116" spans="5:25" ht="21.75" customHeight="1">
      <c r="I116" s="4"/>
      <c r="J116" s="4"/>
      <c r="K116" s="4"/>
      <c r="L116" s="4"/>
      <c r="M116" s="4"/>
      <c r="N116" s="4"/>
      <c r="O116" s="4"/>
      <c r="P116" s="4"/>
      <c r="Q116" s="4"/>
      <c r="R116" s="4"/>
      <c r="S116" s="4"/>
    </row>
    <row r="117" spans="5:25" ht="21.75" customHeight="1">
      <c r="G117" s="4" t="s">
        <v>134</v>
      </c>
      <c r="H117" s="4"/>
      <c r="I117" s="4"/>
      <c r="J117" s="4"/>
      <c r="K117" s="4"/>
      <c r="L117" s="4"/>
      <c r="M117" s="4"/>
      <c r="N117" s="4"/>
      <c r="O117" s="4"/>
      <c r="P117" s="4"/>
      <c r="Q117" s="4"/>
      <c r="R117" s="4"/>
      <c r="S117" s="4"/>
      <c r="T117" s="4"/>
      <c r="U117" s="4"/>
      <c r="V117" s="4"/>
      <c r="W117" s="4"/>
      <c r="X117" s="4"/>
    </row>
    <row r="118" spans="5:25" ht="21.75" customHeight="1">
      <c r="G118" s="4"/>
      <c r="H118" s="4"/>
      <c r="I118" s="4" t="s">
        <v>131</v>
      </c>
      <c r="J118" s="4"/>
      <c r="K118" s="4"/>
      <c r="L118" s="4"/>
      <c r="N118" s="4"/>
      <c r="O118" s="4"/>
      <c r="P118" s="4"/>
      <c r="Q118" s="4"/>
      <c r="R118" s="4"/>
      <c r="S118" s="4"/>
      <c r="T118" s="4"/>
      <c r="U118" s="4"/>
      <c r="V118" s="4"/>
      <c r="W118" s="4"/>
      <c r="X118" s="4"/>
    </row>
    <row r="119" spans="5:25" ht="21.75" customHeight="1">
      <c r="G119" s="4"/>
      <c r="H119" s="4"/>
      <c r="I119" s="4"/>
      <c r="J119" s="4"/>
      <c r="K119" s="4"/>
      <c r="L119" s="4"/>
      <c r="N119" s="4"/>
      <c r="O119" s="4"/>
      <c r="P119" s="4"/>
      <c r="Q119" s="4"/>
      <c r="R119" s="4"/>
      <c r="S119" s="4"/>
      <c r="T119" s="4"/>
      <c r="U119" s="4"/>
      <c r="V119" s="4"/>
      <c r="W119" s="4"/>
      <c r="X119" s="4"/>
    </row>
    <row r="120" spans="5:25" ht="21.75" customHeight="1">
      <c r="G120" s="4"/>
      <c r="H120" s="4"/>
      <c r="I120" s="4" t="s">
        <v>132</v>
      </c>
      <c r="J120" s="4"/>
      <c r="K120" s="4"/>
      <c r="L120" s="4"/>
      <c r="N120" s="4"/>
      <c r="O120" s="4"/>
      <c r="P120" s="4"/>
      <c r="Q120" s="4"/>
      <c r="R120" s="4"/>
      <c r="S120" s="4"/>
      <c r="T120" s="4"/>
      <c r="U120" s="4"/>
      <c r="V120" s="4"/>
      <c r="W120" s="4"/>
      <c r="X120" s="4"/>
    </row>
    <row r="121" spans="5:25" ht="21.75" customHeight="1">
      <c r="G121" s="2"/>
      <c r="H121" s="2"/>
      <c r="I121" s="4"/>
      <c r="J121" s="4"/>
      <c r="K121" s="4"/>
      <c r="L121" s="4"/>
      <c r="N121" s="4"/>
      <c r="O121" s="4"/>
      <c r="P121" s="4"/>
      <c r="Q121" s="4"/>
      <c r="R121" s="4"/>
      <c r="S121" s="4"/>
      <c r="T121" s="2"/>
      <c r="U121" s="2"/>
      <c r="V121" s="2"/>
      <c r="W121" s="2"/>
      <c r="X121" s="2"/>
    </row>
    <row r="122" spans="5:25" ht="21.75" customHeight="1">
      <c r="I122" s="4" t="s">
        <v>133</v>
      </c>
      <c r="J122" s="4"/>
      <c r="K122" s="4"/>
      <c r="L122" s="4"/>
      <c r="N122" s="4"/>
      <c r="O122" s="4"/>
      <c r="P122" s="4"/>
      <c r="Q122" s="4"/>
      <c r="R122" s="4"/>
      <c r="S122" s="4"/>
      <c r="X122" t="s">
        <v>243</v>
      </c>
    </row>
    <row r="123" spans="5:25" ht="21.75" customHeight="1">
      <c r="I123" s="4"/>
      <c r="J123" s="4"/>
      <c r="K123" s="4"/>
      <c r="L123" s="4"/>
      <c r="N123" s="4"/>
      <c r="O123" s="4"/>
      <c r="P123" s="4"/>
      <c r="Q123" s="4"/>
      <c r="R123" s="4"/>
      <c r="S123" s="4"/>
    </row>
    <row r="124" spans="5:25" ht="21.75" customHeight="1">
      <c r="I124" s="4" t="s">
        <v>135</v>
      </c>
      <c r="J124" s="4"/>
      <c r="K124" s="4"/>
      <c r="L124" s="4"/>
      <c r="N124" s="4"/>
      <c r="O124" s="4"/>
      <c r="P124" s="4"/>
      <c r="Q124" s="4"/>
      <c r="R124" s="4"/>
      <c r="S124" s="4"/>
    </row>
    <row r="125" spans="5:25" ht="21.75" customHeight="1">
      <c r="I125" s="4"/>
      <c r="J125" s="4"/>
      <c r="K125" s="4"/>
      <c r="L125" s="4"/>
      <c r="M125" s="4"/>
      <c r="N125" s="4"/>
      <c r="O125" s="4"/>
      <c r="P125" s="4"/>
      <c r="Q125" s="4"/>
      <c r="R125" s="4"/>
      <c r="S125" s="4"/>
    </row>
    <row r="126" spans="5:25" ht="21.75" customHeight="1">
      <c r="G126" s="4" t="s">
        <v>134</v>
      </c>
      <c r="H126" s="4"/>
      <c r="I126" s="4"/>
      <c r="J126" s="4"/>
      <c r="K126" s="4"/>
      <c r="L126" s="4"/>
      <c r="M126" s="4"/>
      <c r="N126" s="4"/>
      <c r="O126" s="4"/>
      <c r="P126" s="4"/>
      <c r="Q126" s="4"/>
      <c r="R126" s="4"/>
      <c r="S126" s="4"/>
      <c r="T126" s="4"/>
      <c r="U126" s="4"/>
      <c r="V126" s="4"/>
      <c r="W126" s="4"/>
      <c r="X126" s="4"/>
    </row>
    <row r="127" spans="5:25" ht="21.75" customHeight="1">
      <c r="G127" s="4"/>
      <c r="H127" s="4"/>
      <c r="I127" s="4" t="s">
        <v>131</v>
      </c>
      <c r="J127" s="4"/>
      <c r="K127" s="4"/>
      <c r="L127" s="4"/>
      <c r="N127" s="4"/>
      <c r="O127" s="4"/>
      <c r="P127" s="4"/>
      <c r="Q127" s="4"/>
      <c r="R127" s="4"/>
      <c r="S127" s="4"/>
      <c r="T127" s="4"/>
      <c r="U127" s="4"/>
      <c r="V127" s="4"/>
      <c r="W127" s="4"/>
      <c r="X127" s="4"/>
    </row>
    <row r="128" spans="5:25" ht="21.75" customHeight="1">
      <c r="G128" s="4"/>
      <c r="H128" s="4"/>
      <c r="I128" s="4"/>
      <c r="J128" s="4"/>
      <c r="K128" s="4"/>
      <c r="L128" s="4"/>
      <c r="N128" s="4"/>
      <c r="O128" s="4"/>
      <c r="P128" s="4"/>
      <c r="Q128" s="4"/>
      <c r="R128" s="4"/>
      <c r="S128" s="4"/>
      <c r="T128" s="4"/>
      <c r="U128" s="4"/>
      <c r="V128" s="4"/>
      <c r="W128" s="4"/>
      <c r="X128" s="4"/>
    </row>
    <row r="129" spans="5:25" ht="21.75" customHeight="1">
      <c r="G129" s="4"/>
      <c r="H129" s="4"/>
      <c r="I129" s="4" t="s">
        <v>132</v>
      </c>
      <c r="J129" s="4"/>
      <c r="K129" s="4"/>
      <c r="L129" s="4"/>
      <c r="N129" s="4"/>
      <c r="O129" s="4"/>
      <c r="P129" s="4"/>
      <c r="Q129" s="4"/>
      <c r="R129" s="4"/>
      <c r="S129" s="4"/>
      <c r="T129" s="4"/>
      <c r="U129" s="4"/>
      <c r="V129" s="4"/>
      <c r="W129" s="4"/>
      <c r="X129" s="4"/>
    </row>
    <row r="130" spans="5:25" ht="21.75" customHeight="1">
      <c r="G130" s="2"/>
      <c r="H130" s="2"/>
      <c r="I130" s="4"/>
      <c r="J130" s="4"/>
      <c r="K130" s="4"/>
      <c r="L130" s="4"/>
      <c r="N130" s="4"/>
      <c r="O130" s="4"/>
      <c r="P130" s="4"/>
      <c r="Q130" s="4"/>
      <c r="R130" s="4"/>
      <c r="S130" s="4"/>
      <c r="T130" s="2"/>
      <c r="U130" s="2"/>
      <c r="V130" s="2"/>
      <c r="W130" s="2"/>
      <c r="X130" s="2"/>
    </row>
    <row r="131" spans="5:25" ht="21.75" customHeight="1">
      <c r="I131" s="4" t="s">
        <v>133</v>
      </c>
      <c r="J131" s="4"/>
      <c r="K131" s="4"/>
      <c r="L131" s="4"/>
      <c r="N131" s="4"/>
      <c r="O131" s="4"/>
      <c r="P131" s="4"/>
      <c r="Q131" s="4"/>
      <c r="R131" s="4"/>
      <c r="S131" s="4"/>
      <c r="X131" t="s">
        <v>23</v>
      </c>
    </row>
    <row r="132" spans="5:25" ht="21.75" customHeight="1">
      <c r="I132" s="4"/>
      <c r="J132" s="4"/>
      <c r="K132" s="4"/>
      <c r="L132" s="4"/>
      <c r="N132" s="4"/>
      <c r="O132" s="4"/>
      <c r="P132" s="4"/>
      <c r="Q132" s="4"/>
      <c r="R132" s="4"/>
      <c r="S132" s="4"/>
    </row>
    <row r="133" spans="5:25" ht="21.75" customHeight="1">
      <c r="I133" s="4" t="s">
        <v>135</v>
      </c>
      <c r="J133" s="4"/>
      <c r="K133" s="4"/>
      <c r="L133" s="4"/>
      <c r="N133" s="4"/>
      <c r="O133" s="4"/>
      <c r="P133" s="4"/>
      <c r="Q133" s="4"/>
      <c r="R133" s="4"/>
      <c r="S133" s="4"/>
    </row>
    <row r="140" spans="5:25" ht="24.75" customHeight="1">
      <c r="E140" s="239"/>
      <c r="F140" s="239"/>
      <c r="G140" s="239"/>
      <c r="H140" s="239"/>
      <c r="I140" s="239"/>
      <c r="J140" s="56"/>
      <c r="K140" s="56"/>
      <c r="L140" s="56"/>
      <c r="M140" s="56"/>
      <c r="N140" s="56"/>
      <c r="O140" s="240"/>
      <c r="P140" s="243"/>
      <c r="Q140" s="243"/>
      <c r="R140" s="243"/>
      <c r="S140" s="243"/>
      <c r="T140" s="243"/>
      <c r="U140" s="243"/>
      <c r="V140" s="243"/>
      <c r="W140" s="243"/>
      <c r="X140" s="243"/>
      <c r="Y140" s="238"/>
    </row>
    <row r="141" spans="5:25" ht="24.75" customHeight="1">
      <c r="E141" s="234"/>
      <c r="F141" s="234"/>
      <c r="G141" s="234"/>
      <c r="H141" s="234"/>
      <c r="I141" s="234"/>
      <c r="J141" s="234"/>
      <c r="K141" s="234"/>
      <c r="L141" s="234"/>
      <c r="M141" s="234"/>
      <c r="N141" s="234"/>
      <c r="O141" s="234"/>
      <c r="P141" s="234"/>
      <c r="Q141" s="234"/>
      <c r="R141" s="234"/>
      <c r="S141" s="234"/>
      <c r="T141" s="234"/>
      <c r="U141" s="234"/>
      <c r="V141" s="234"/>
      <c r="W141" s="234"/>
      <c r="X141" s="234"/>
      <c r="Y141" s="234"/>
    </row>
    <row r="142" spans="5:25" ht="24.75" customHeight="1">
      <c r="E142" s="234"/>
      <c r="F142" s="234"/>
      <c r="G142" s="234"/>
      <c r="H142" s="234"/>
      <c r="I142" s="234"/>
      <c r="J142" s="234"/>
      <c r="K142" s="234"/>
      <c r="L142" s="234"/>
      <c r="M142" s="234"/>
      <c r="N142" s="234"/>
      <c r="O142" s="234"/>
      <c r="P142" s="234"/>
      <c r="Q142" s="234"/>
      <c r="R142" s="234"/>
      <c r="S142" s="234"/>
      <c r="T142" s="234"/>
      <c r="U142" s="234"/>
      <c r="V142" s="234"/>
      <c r="W142" s="234"/>
      <c r="X142" s="234"/>
      <c r="Y142" s="234"/>
    </row>
    <row r="143" spans="5:25" ht="24.75" customHeight="1">
      <c r="E143" s="234"/>
      <c r="F143" s="234"/>
      <c r="G143" s="234"/>
      <c r="H143" s="234"/>
      <c r="I143" s="234"/>
      <c r="J143" s="234"/>
      <c r="K143" s="234"/>
      <c r="L143" s="234"/>
      <c r="M143" s="234"/>
      <c r="N143" s="234"/>
      <c r="O143" s="234"/>
      <c r="P143" s="234"/>
      <c r="Q143" s="234"/>
      <c r="R143" s="234"/>
      <c r="S143" s="234"/>
      <c r="T143" s="234"/>
      <c r="U143" s="234"/>
      <c r="V143" s="234"/>
      <c r="W143" s="234"/>
      <c r="X143" s="234"/>
      <c r="Y143" s="234"/>
    </row>
    <row r="144" spans="5:25" ht="24.75" customHeight="1">
      <c r="E144" s="234"/>
      <c r="F144" s="234"/>
      <c r="G144" s="234"/>
      <c r="H144" s="234"/>
      <c r="I144" s="234"/>
      <c r="J144" s="234"/>
      <c r="K144" s="234"/>
      <c r="L144" s="234"/>
      <c r="M144" s="234"/>
      <c r="N144" s="234"/>
      <c r="O144" s="234"/>
      <c r="P144" s="234"/>
      <c r="Q144" s="234"/>
      <c r="R144" s="234"/>
      <c r="S144" s="234"/>
      <c r="T144" s="234"/>
      <c r="U144" s="234"/>
      <c r="V144" s="234"/>
      <c r="W144" s="234"/>
      <c r="X144" s="234"/>
      <c r="Y144" s="234"/>
    </row>
    <row r="145" spans="5:44" ht="24.75" customHeight="1">
      <c r="E145" s="234"/>
      <c r="F145" s="234"/>
      <c r="G145" s="234"/>
      <c r="H145" s="234"/>
      <c r="I145" s="234"/>
      <c r="J145" s="234"/>
      <c r="K145" s="234"/>
      <c r="L145" s="234"/>
      <c r="M145" s="234"/>
      <c r="N145" s="234"/>
      <c r="O145" s="234"/>
      <c r="P145" s="234"/>
      <c r="Q145" s="234"/>
      <c r="R145" s="234"/>
      <c r="S145" s="234"/>
      <c r="T145" s="234"/>
      <c r="U145" s="234"/>
      <c r="V145" s="234"/>
      <c r="W145" s="234"/>
      <c r="X145" s="234"/>
      <c r="Y145" s="234"/>
    </row>
    <row r="146" spans="5:44" ht="24.75" customHeight="1">
      <c r="E146" s="234"/>
      <c r="F146" s="234"/>
      <c r="G146" s="234"/>
      <c r="H146" s="234"/>
      <c r="I146" s="234"/>
      <c r="J146" s="234"/>
      <c r="K146" s="234"/>
      <c r="L146" s="234"/>
      <c r="M146" s="234"/>
      <c r="N146" s="234"/>
      <c r="O146" s="234"/>
      <c r="P146" s="234"/>
      <c r="Q146" s="234"/>
      <c r="R146" s="234"/>
      <c r="S146" s="234"/>
      <c r="T146" s="234"/>
      <c r="U146" s="234"/>
      <c r="V146" s="234"/>
      <c r="W146" s="234"/>
      <c r="X146" s="234"/>
      <c r="Y146" s="234"/>
      <c r="AN146" s="244"/>
      <c r="AO146" s="245"/>
      <c r="AP146" s="245"/>
      <c r="AQ146" s="245"/>
      <c r="AR146" s="246"/>
    </row>
    <row r="147" spans="5:44" ht="24.75" customHeight="1">
      <c r="E147" s="234"/>
      <c r="F147" s="234"/>
      <c r="G147" s="234"/>
      <c r="H147" s="234"/>
      <c r="I147" s="234"/>
      <c r="J147" s="234"/>
      <c r="K147" s="234"/>
      <c r="L147" s="234"/>
      <c r="M147" s="234"/>
      <c r="N147" s="234"/>
      <c r="O147" s="234"/>
      <c r="P147" s="234"/>
      <c r="Q147" s="234"/>
      <c r="R147" s="234"/>
      <c r="S147" s="234"/>
      <c r="T147" s="234"/>
      <c r="U147" s="234"/>
      <c r="V147" s="234"/>
      <c r="W147" s="234"/>
      <c r="X147" s="234"/>
      <c r="Y147" s="234"/>
    </row>
    <row r="148" spans="5:44" ht="24.75" customHeight="1">
      <c r="E148" s="234"/>
      <c r="F148" s="234"/>
      <c r="G148" s="234"/>
      <c r="H148" s="234"/>
      <c r="I148" s="234"/>
      <c r="J148" s="234"/>
      <c r="K148" s="234"/>
      <c r="L148" s="234"/>
      <c r="M148" s="234"/>
      <c r="N148" s="234"/>
      <c r="O148" s="234"/>
      <c r="P148" s="234"/>
      <c r="Q148" s="234"/>
      <c r="R148" s="234"/>
      <c r="S148" s="234"/>
      <c r="T148" s="234"/>
      <c r="U148" s="234"/>
      <c r="V148" s="234"/>
      <c r="W148" s="234"/>
      <c r="X148" s="234"/>
      <c r="Y148" s="234"/>
    </row>
    <row r="149" spans="5:44" ht="24.75" customHeight="1">
      <c r="E149" s="234"/>
      <c r="F149" s="234"/>
      <c r="G149" s="234"/>
      <c r="H149" s="234"/>
      <c r="I149" s="234"/>
      <c r="J149" s="234"/>
      <c r="K149" s="234"/>
      <c r="L149" s="234"/>
      <c r="M149" s="234"/>
      <c r="N149" s="234"/>
      <c r="O149" s="234"/>
      <c r="P149" s="234"/>
      <c r="Q149" s="234"/>
      <c r="R149" s="234"/>
      <c r="S149" s="234"/>
      <c r="T149" s="234"/>
      <c r="U149" s="234"/>
      <c r="V149" s="234"/>
      <c r="W149" s="234"/>
      <c r="X149" s="234"/>
      <c r="Y149" s="234"/>
    </row>
    <row r="150" spans="5:44" ht="24.75" customHeight="1">
      <c r="E150" s="234"/>
      <c r="F150" s="234"/>
      <c r="G150" s="234"/>
      <c r="H150" s="234"/>
      <c r="I150" s="234"/>
      <c r="J150" s="234"/>
      <c r="K150" s="234"/>
      <c r="L150" s="234"/>
      <c r="M150" s="234"/>
      <c r="N150" s="234"/>
      <c r="O150" s="234"/>
      <c r="P150" s="234"/>
      <c r="Q150" s="234"/>
      <c r="R150" s="234"/>
      <c r="S150" s="234"/>
      <c r="T150" s="234"/>
      <c r="U150" s="234"/>
      <c r="V150" s="234"/>
      <c r="W150" s="234"/>
      <c r="X150" s="234"/>
      <c r="Y150" s="234"/>
    </row>
    <row r="151" spans="5:44" ht="24.75" customHeight="1">
      <c r="E151" s="2"/>
      <c r="F151" s="2"/>
      <c r="G151" s="2"/>
      <c r="H151" s="2"/>
      <c r="I151" s="2"/>
      <c r="J151" s="2"/>
      <c r="K151" s="2"/>
      <c r="L151" s="2"/>
      <c r="M151" s="2"/>
      <c r="N151" s="2"/>
      <c r="O151" s="2"/>
      <c r="P151" s="2"/>
      <c r="Q151" s="2"/>
      <c r="R151" s="2"/>
      <c r="S151" s="2"/>
      <c r="T151" s="2"/>
      <c r="U151" s="2"/>
      <c r="V151" s="2"/>
      <c r="W151" s="2"/>
      <c r="X151" s="2"/>
      <c r="Y151" s="2"/>
    </row>
    <row r="152" spans="5:44" ht="24.75" customHeight="1"/>
    <row r="153" spans="5:44" ht="24.75" customHeight="1"/>
    <row r="154" spans="5:44" ht="24.75" customHeight="1"/>
    <row r="155" spans="5:44" ht="24.75" customHeight="1"/>
    <row r="156" spans="5:44" ht="24.75" customHeight="1"/>
    <row r="157" spans="5:44" ht="24.75" customHeight="1"/>
    <row r="158" spans="5:44" ht="24.75" customHeight="1"/>
    <row r="159" spans="5:44" ht="24.75" customHeight="1"/>
    <row r="160" spans="5:44" ht="24.75" customHeight="1"/>
    <row r="161" ht="24.75" customHeight="1"/>
    <row r="162" ht="24.75" customHeight="1"/>
  </sheetData>
  <mergeCells count="127">
    <mergeCell ref="J81:N81"/>
    <mergeCell ref="J82:N82"/>
    <mergeCell ref="J83:N83"/>
    <mergeCell ref="J84:N84"/>
    <mergeCell ref="J85:N85"/>
    <mergeCell ref="E75:W75"/>
    <mergeCell ref="E79:I79"/>
    <mergeCell ref="J79:N79"/>
    <mergeCell ref="O79:Y79"/>
    <mergeCell ref="E80:I80"/>
    <mergeCell ref="J80:N80"/>
    <mergeCell ref="O80:Y80"/>
    <mergeCell ref="J77:Y77"/>
    <mergeCell ref="O99:Y99"/>
    <mergeCell ref="E100:I100"/>
    <mergeCell ref="J100:N100"/>
    <mergeCell ref="O100:Y100"/>
    <mergeCell ref="E101:I101"/>
    <mergeCell ref="J101:N101"/>
    <mergeCell ref="O101:Y101"/>
    <mergeCell ref="E102:I102"/>
    <mergeCell ref="J102:N102"/>
    <mergeCell ref="O102:Y102"/>
    <mergeCell ref="AN146:AR146"/>
    <mergeCell ref="E140:I140"/>
    <mergeCell ref="O140:Y140"/>
    <mergeCell ref="E104:I104"/>
    <mergeCell ref="O104:Y104"/>
    <mergeCell ref="E106:W106"/>
    <mergeCell ref="E108:I108"/>
    <mergeCell ref="E91:W91"/>
    <mergeCell ref="E93:I93"/>
    <mergeCell ref="J93:Y93"/>
    <mergeCell ref="E95:I95"/>
    <mergeCell ref="J95:N95"/>
    <mergeCell ref="O95:Y95"/>
    <mergeCell ref="E96:I96"/>
    <mergeCell ref="J96:N96"/>
    <mergeCell ref="O96:Y96"/>
    <mergeCell ref="E97:I97"/>
    <mergeCell ref="J97:N97"/>
    <mergeCell ref="O97:Y97"/>
    <mergeCell ref="E98:I98"/>
    <mergeCell ref="J98:N98"/>
    <mergeCell ref="O98:Y98"/>
    <mergeCell ref="E99:I99"/>
    <mergeCell ref="E103:I103"/>
    <mergeCell ref="E147:I147"/>
    <mergeCell ref="E148:I148"/>
    <mergeCell ref="E149:I149"/>
    <mergeCell ref="E150:I150"/>
    <mergeCell ref="E77:I77"/>
    <mergeCell ref="O148:Y148"/>
    <mergeCell ref="O149:Y149"/>
    <mergeCell ref="O150:Y150"/>
    <mergeCell ref="E81:I81"/>
    <mergeCell ref="E82:I82"/>
    <mergeCell ref="E83:I83"/>
    <mergeCell ref="E84:I84"/>
    <mergeCell ref="E85:I85"/>
    <mergeCell ref="E86:I86"/>
    <mergeCell ref="E87:I87"/>
    <mergeCell ref="E141:I141"/>
    <mergeCell ref="E142:I142"/>
    <mergeCell ref="E143:I143"/>
    <mergeCell ref="E144:I144"/>
    <mergeCell ref="E145:I145"/>
    <mergeCell ref="E146:I146"/>
    <mergeCell ref="J149:N149"/>
    <mergeCell ref="O103:Y103"/>
    <mergeCell ref="J99:N99"/>
    <mergeCell ref="J150:N150"/>
    <mergeCell ref="O81:Y81"/>
    <mergeCell ref="O82:Y82"/>
    <mergeCell ref="O83:Y83"/>
    <mergeCell ref="O84:Y84"/>
    <mergeCell ref="O85:Y85"/>
    <mergeCell ref="O86:Y86"/>
    <mergeCell ref="O87:Y87"/>
    <mergeCell ref="O141:Y141"/>
    <mergeCell ref="O142:Y142"/>
    <mergeCell ref="O143:Y143"/>
    <mergeCell ref="O144:Y144"/>
    <mergeCell ref="O145:Y145"/>
    <mergeCell ref="O146:Y146"/>
    <mergeCell ref="O147:Y147"/>
    <mergeCell ref="J144:N144"/>
    <mergeCell ref="J145:N145"/>
    <mergeCell ref="J146:N146"/>
    <mergeCell ref="J147:N147"/>
    <mergeCell ref="J148:N148"/>
    <mergeCell ref="J86:N86"/>
    <mergeCell ref="J141:N141"/>
    <mergeCell ref="J142:N142"/>
    <mergeCell ref="J143:N143"/>
    <mergeCell ref="T3:Z3"/>
    <mergeCell ref="C19:L19"/>
    <mergeCell ref="S33:AD33"/>
    <mergeCell ref="S34:AD34"/>
    <mergeCell ref="E20:X20"/>
    <mergeCell ref="BG13:BR13"/>
    <mergeCell ref="BG15:BR15"/>
    <mergeCell ref="BG16:BR16"/>
    <mergeCell ref="D5:Y7"/>
    <mergeCell ref="BC69:BN69"/>
    <mergeCell ref="J70:W70"/>
    <mergeCell ref="V16:W16"/>
    <mergeCell ref="V51:W51"/>
    <mergeCell ref="J22:V23"/>
    <mergeCell ref="J57:W58"/>
    <mergeCell ref="BC58:BN58"/>
    <mergeCell ref="J59:W59"/>
    <mergeCell ref="J60:W60"/>
    <mergeCell ref="J61:W61"/>
    <mergeCell ref="J62:W62"/>
    <mergeCell ref="BC63:BN63"/>
    <mergeCell ref="J65:W66"/>
    <mergeCell ref="J26:T26"/>
    <mergeCell ref="J29:T29"/>
    <mergeCell ref="J25:T25"/>
    <mergeCell ref="J28:T28"/>
    <mergeCell ref="J67:W67"/>
    <mergeCell ref="J68:W68"/>
    <mergeCell ref="J69:W69"/>
    <mergeCell ref="C53:L53"/>
    <mergeCell ref="E54:X54"/>
    <mergeCell ref="D41:Y43"/>
  </mergeCells>
  <phoneticPr fontId="1"/>
  <dataValidations count="1">
    <dataValidation type="list" allowBlank="1" showInputMessage="1" showErrorMessage="1" sqref="AN146:AR146 J141:N150 J117:N117 J126:N126 J110">
      <formula1>"コーディネーター,管理者,支援員"</formula1>
    </dataValidation>
  </dataValidations>
  <pageMargins left="0.7" right="0.7" top="0.75" bottom="0.75" header="0.3" footer="0.3"/>
  <pageSetup paperSize="9" scale="93" orientation="portrait" r:id="rId1"/>
  <rowBreaks count="5" manualBreakCount="5">
    <brk id="36" max="27" man="1"/>
    <brk id="72" max="27" man="1"/>
    <brk id="88" max="27" man="1"/>
    <brk id="103" max="27" man="1"/>
    <brk id="139" max="2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I103"/>
  <sheetViews>
    <sheetView view="pageBreakPreview" zoomScale="85" zoomScaleNormal="85" workbookViewId="0">
      <selection activeCell="L14" sqref="L14"/>
    </sheetView>
  </sheetViews>
  <sheetFormatPr defaultRowHeight="14.25"/>
  <cols>
    <col min="1" max="2" width="2.125" style="67" customWidth="1"/>
    <col min="3" max="3" width="9" style="67"/>
    <col min="4" max="4" width="9.375" style="67" customWidth="1"/>
    <col min="5" max="5" width="2.125" style="67" customWidth="1"/>
    <col min="6" max="6" width="7.625" style="67" customWidth="1"/>
    <col min="7" max="7" width="28" style="67" customWidth="1"/>
    <col min="8" max="8" width="8.25" style="67" customWidth="1"/>
    <col min="9" max="9" width="15.5" style="67" customWidth="1"/>
    <col min="10" max="16384" width="9" style="67"/>
  </cols>
  <sheetData>
    <row r="1" spans="1:9" ht="24" customHeight="1" thickBot="1">
      <c r="A1" s="67" t="s">
        <v>202</v>
      </c>
      <c r="I1" s="80"/>
    </row>
    <row r="2" spans="1:9" ht="35.1" customHeight="1">
      <c r="A2" s="964" t="s">
        <v>83</v>
      </c>
      <c r="B2" s="965"/>
      <c r="C2" s="966"/>
      <c r="D2" s="993" t="s">
        <v>84</v>
      </c>
      <c r="E2" s="994"/>
      <c r="F2" s="995"/>
      <c r="H2" s="981" t="s">
        <v>85</v>
      </c>
      <c r="I2" s="982"/>
    </row>
    <row r="3" spans="1:9" ht="35.1" customHeight="1" thickBot="1">
      <c r="A3" s="967" t="s">
        <v>86</v>
      </c>
      <c r="B3" s="968"/>
      <c r="C3" s="969"/>
      <c r="D3" s="976" t="s">
        <v>87</v>
      </c>
      <c r="E3" s="977"/>
      <c r="F3" s="978"/>
      <c r="H3" s="983" t="s">
        <v>88</v>
      </c>
      <c r="I3" s="984"/>
    </row>
    <row r="4" spans="1:9" ht="35.1" customHeight="1" thickBot="1">
      <c r="A4" s="979"/>
      <c r="B4" s="979"/>
      <c r="C4" s="979"/>
      <c r="D4" s="979"/>
      <c r="E4" s="979"/>
      <c r="F4" s="979"/>
      <c r="G4" s="980"/>
      <c r="H4" s="991"/>
      <c r="I4" s="992"/>
    </row>
    <row r="5" spans="1:9" ht="30" customHeight="1">
      <c r="A5" s="979"/>
      <c r="B5" s="979"/>
      <c r="C5" s="979"/>
      <c r="D5" s="979"/>
      <c r="E5" s="979"/>
      <c r="F5" s="979"/>
      <c r="G5" s="979"/>
      <c r="H5" s="979"/>
      <c r="I5" s="979"/>
    </row>
    <row r="6" spans="1:9" ht="39.950000000000003" customHeight="1">
      <c r="A6" s="970" t="s">
        <v>89</v>
      </c>
      <c r="B6" s="970"/>
      <c r="C6" s="970"/>
      <c r="D6" s="970"/>
      <c r="E6" s="970"/>
      <c r="F6" s="970"/>
      <c r="G6" s="970"/>
      <c r="H6" s="970"/>
      <c r="I6" s="970"/>
    </row>
    <row r="7" spans="1:9" ht="30" customHeight="1" thickBot="1">
      <c r="A7" s="996"/>
      <c r="B7" s="996"/>
      <c r="C7" s="996"/>
      <c r="D7" s="996"/>
      <c r="E7" s="996"/>
      <c r="F7" s="996"/>
      <c r="G7" s="996"/>
      <c r="H7" s="996"/>
      <c r="I7" s="996"/>
    </row>
    <row r="8" spans="1:9" ht="15" customHeight="1">
      <c r="A8" s="79"/>
      <c r="B8" s="971" t="s">
        <v>90</v>
      </c>
      <c r="C8" s="971"/>
      <c r="D8" s="971"/>
      <c r="E8" s="78"/>
      <c r="F8" s="1012"/>
      <c r="G8" s="1013"/>
      <c r="H8" s="1014"/>
      <c r="I8" s="974" t="s">
        <v>91</v>
      </c>
    </row>
    <row r="9" spans="1:9" ht="30" customHeight="1">
      <c r="A9" s="76"/>
      <c r="B9" s="972"/>
      <c r="C9" s="972"/>
      <c r="D9" s="972"/>
      <c r="E9" s="77"/>
      <c r="F9" s="988" t="s">
        <v>92</v>
      </c>
      <c r="G9" s="989"/>
      <c r="H9" s="990"/>
      <c r="I9" s="975"/>
    </row>
    <row r="10" spans="1:9" ht="30" customHeight="1">
      <c r="A10" s="76"/>
      <c r="B10" s="972"/>
      <c r="C10" s="972"/>
      <c r="D10" s="972"/>
      <c r="E10" s="77"/>
      <c r="F10" s="1017"/>
      <c r="G10" s="1018"/>
      <c r="H10" s="1019"/>
      <c r="I10" s="1015" t="s">
        <v>93</v>
      </c>
    </row>
    <row r="11" spans="1:9" ht="15" customHeight="1">
      <c r="A11" s="76"/>
      <c r="B11" s="973"/>
      <c r="C11" s="973"/>
      <c r="D11" s="973"/>
      <c r="E11" s="75"/>
      <c r="F11" s="985"/>
      <c r="G11" s="986"/>
      <c r="H11" s="987"/>
      <c r="I11" s="1016"/>
    </row>
    <row r="12" spans="1:9" ht="39.950000000000003" customHeight="1">
      <c r="A12" s="74"/>
      <c r="B12" s="1020" t="s">
        <v>94</v>
      </c>
      <c r="C12" s="1020"/>
      <c r="D12" s="1020"/>
      <c r="E12" s="73"/>
      <c r="F12" s="1008" t="s">
        <v>214</v>
      </c>
      <c r="G12" s="1009"/>
      <c r="H12" s="1009"/>
      <c r="I12" s="1010"/>
    </row>
    <row r="13" spans="1:9" ht="39.950000000000003" customHeight="1" thickBot="1">
      <c r="A13" s="72"/>
      <c r="B13" s="1004" t="s">
        <v>95</v>
      </c>
      <c r="C13" s="1004"/>
      <c r="D13" s="1004"/>
      <c r="E13" s="71"/>
      <c r="F13" s="1005" t="s">
        <v>96</v>
      </c>
      <c r="G13" s="1006"/>
      <c r="H13" s="1006"/>
      <c r="I13" s="1007"/>
    </row>
    <row r="14" spans="1:9" ht="20.100000000000001" customHeight="1">
      <c r="A14" s="1021"/>
      <c r="B14" s="1021"/>
      <c r="C14" s="1021"/>
      <c r="D14" s="1021"/>
      <c r="E14" s="1021"/>
      <c r="F14" s="1021"/>
      <c r="G14" s="1021"/>
      <c r="H14" s="1021"/>
      <c r="I14" s="1021"/>
    </row>
    <row r="15" spans="1:9" ht="30" customHeight="1">
      <c r="A15" s="979"/>
      <c r="B15" s="979"/>
      <c r="C15" s="1011" t="s">
        <v>97</v>
      </c>
      <c r="D15" s="1011"/>
      <c r="E15" s="1011"/>
      <c r="F15" s="1011"/>
      <c r="G15" s="1011"/>
      <c r="H15" s="1011"/>
      <c r="I15" s="1011"/>
    </row>
    <row r="16" spans="1:9" ht="20.100000000000001" customHeight="1">
      <c r="A16" s="979"/>
      <c r="B16" s="979"/>
      <c r="C16" s="979"/>
      <c r="D16" s="979"/>
      <c r="E16" s="979"/>
      <c r="F16" s="979"/>
      <c r="G16" s="979"/>
      <c r="H16" s="979"/>
      <c r="I16" s="979"/>
    </row>
    <row r="17" spans="1:9" ht="30" customHeight="1">
      <c r="A17" s="979"/>
      <c r="B17" s="979"/>
      <c r="C17" s="1022" t="s">
        <v>98</v>
      </c>
      <c r="D17" s="1022"/>
      <c r="E17" s="1022"/>
      <c r="F17" s="1022"/>
      <c r="G17" s="1022"/>
      <c r="H17" s="1022"/>
      <c r="I17" s="1022"/>
    </row>
    <row r="18" spans="1:9" ht="20.100000000000001" customHeight="1">
      <c r="A18" s="979"/>
      <c r="B18" s="979"/>
      <c r="C18" s="979"/>
      <c r="D18" s="979"/>
      <c r="E18" s="979"/>
      <c r="F18" s="979"/>
      <c r="G18" s="979"/>
      <c r="H18" s="979"/>
      <c r="I18" s="979"/>
    </row>
    <row r="19" spans="1:9" ht="30" customHeight="1">
      <c r="A19" s="979"/>
      <c r="B19" s="979"/>
      <c r="C19" s="999"/>
      <c r="D19" s="999"/>
      <c r="E19" s="999"/>
      <c r="F19" s="999"/>
      <c r="G19" s="70" t="s">
        <v>99</v>
      </c>
      <c r="H19" s="999"/>
      <c r="I19" s="999"/>
    </row>
    <row r="20" spans="1:9" ht="20.100000000000001" customHeight="1">
      <c r="A20" s="979"/>
      <c r="B20" s="979"/>
      <c r="C20" s="979"/>
      <c r="D20" s="979"/>
      <c r="E20" s="979"/>
      <c r="F20" s="979"/>
      <c r="G20" s="979"/>
      <c r="H20" s="979"/>
      <c r="I20" s="979"/>
    </row>
    <row r="21" spans="1:9" ht="30" customHeight="1">
      <c r="A21" s="979"/>
      <c r="B21" s="979"/>
      <c r="C21" s="1000" t="s">
        <v>100</v>
      </c>
      <c r="D21" s="1000"/>
      <c r="E21" s="1000"/>
      <c r="F21" s="1001"/>
      <c r="G21" s="1001"/>
      <c r="H21" s="1001"/>
      <c r="I21" s="1001"/>
    </row>
    <row r="22" spans="1:9" ht="20.100000000000001" customHeight="1">
      <c r="A22" s="979"/>
      <c r="B22" s="979"/>
      <c r="C22" s="979"/>
      <c r="D22" s="979"/>
      <c r="E22" s="979"/>
      <c r="F22" s="979"/>
      <c r="G22" s="979"/>
      <c r="H22" s="979"/>
      <c r="I22" s="979"/>
    </row>
    <row r="23" spans="1:9" ht="13.5" customHeight="1">
      <c r="A23" s="133"/>
      <c r="B23" s="133"/>
      <c r="C23" s="133"/>
      <c r="D23" s="133"/>
      <c r="E23" s="133"/>
      <c r="F23" s="979"/>
      <c r="G23" s="979"/>
      <c r="H23" s="979"/>
      <c r="I23" s="979"/>
    </row>
    <row r="24" spans="1:9" ht="30" customHeight="1">
      <c r="A24" s="979"/>
      <c r="B24" s="979"/>
      <c r="C24" s="1003" t="s" ph="1">
        <v>101</v>
      </c>
      <c r="D24" s="1003" ph="1"/>
      <c r="E24" s="1003" ph="1"/>
      <c r="F24" s="1002"/>
      <c r="G24" s="1002"/>
      <c r="H24" s="1002"/>
      <c r="I24" s="1002"/>
    </row>
    <row r="25" spans="1:9" ht="20.100000000000001" customHeight="1">
      <c r="A25" s="979"/>
      <c r="B25" s="979"/>
      <c r="C25" s="979"/>
      <c r="D25" s="979"/>
      <c r="E25" s="979"/>
      <c r="F25" s="979"/>
      <c r="G25" s="979"/>
      <c r="H25" s="979"/>
      <c r="I25" s="979"/>
    </row>
    <row r="26" spans="1:9" ht="13.5" customHeight="1">
      <c r="A26" s="133"/>
      <c r="B26" s="133"/>
      <c r="C26" s="133"/>
      <c r="D26" s="133"/>
      <c r="E26" s="133"/>
      <c r="F26" s="979"/>
      <c r="G26" s="979"/>
      <c r="H26" s="979"/>
      <c r="I26" s="133"/>
    </row>
    <row r="27" spans="1:9" ht="30" customHeight="1">
      <c r="A27" s="979"/>
      <c r="B27" s="979"/>
      <c r="C27" s="1003" t="s" ph="1">
        <v>102</v>
      </c>
      <c r="D27" s="1003" ph="1"/>
      <c r="E27" s="1003" ph="1"/>
      <c r="F27" s="1002"/>
      <c r="G27" s="1002"/>
      <c r="H27" s="1002"/>
      <c r="I27" s="69" t="s">
        <v>103</v>
      </c>
    </row>
    <row r="28" spans="1:9" ht="30" customHeight="1">
      <c r="A28" s="979"/>
      <c r="B28" s="979"/>
      <c r="C28" s="979"/>
      <c r="D28" s="979"/>
      <c r="E28" s="979"/>
      <c r="F28" s="979"/>
      <c r="G28" s="979"/>
      <c r="H28" s="979"/>
      <c r="I28" s="979"/>
    </row>
    <row r="29" spans="1:9" ht="15.95" customHeight="1">
      <c r="C29" s="997" t="s">
        <v>104</v>
      </c>
      <c r="D29" s="997"/>
      <c r="E29" s="997"/>
      <c r="F29" s="997"/>
      <c r="G29" s="997"/>
      <c r="H29" s="997"/>
      <c r="I29" s="68"/>
    </row>
    <row r="30" spans="1:9" ht="15.95" customHeight="1">
      <c r="C30" s="998" t="s">
        <v>105</v>
      </c>
      <c r="D30" s="998"/>
      <c r="E30" s="998"/>
      <c r="F30" s="998"/>
      <c r="G30" s="998"/>
      <c r="H30" s="998"/>
      <c r="I30" s="998"/>
    </row>
    <row r="31" spans="1:9" ht="15.95" customHeight="1">
      <c r="C31" s="998" t="s">
        <v>106</v>
      </c>
      <c r="D31" s="998"/>
      <c r="E31" s="998"/>
      <c r="F31" s="998"/>
      <c r="G31" s="998"/>
      <c r="H31" s="998"/>
      <c r="I31" s="998"/>
    </row>
    <row r="32" spans="1:9" ht="15.95" customHeight="1"/>
    <row r="33" ht="39.950000000000003" customHeight="1"/>
    <row r="34" ht="39.950000000000003" customHeight="1"/>
    <row r="35" ht="39.950000000000003" customHeight="1"/>
    <row r="36" ht="39.950000000000003" customHeight="1"/>
    <row r="37" ht="39.950000000000003" customHeight="1"/>
    <row r="38" ht="39.950000000000003" customHeight="1"/>
    <row r="39" ht="39.950000000000003" customHeight="1"/>
    <row r="40" ht="39.950000000000003" customHeight="1"/>
    <row r="41" ht="39.950000000000003" customHeight="1"/>
    <row r="42" ht="39.950000000000003" customHeight="1"/>
    <row r="43" ht="39.950000000000003" customHeight="1"/>
    <row r="44" ht="39.950000000000003" customHeight="1"/>
    <row r="45" ht="39.950000000000003" customHeight="1"/>
    <row r="46" ht="39.950000000000003" customHeight="1"/>
    <row r="47" ht="39.950000000000003" customHeight="1"/>
    <row r="48" ht="39.950000000000003" customHeight="1"/>
    <row r="49" ht="39.950000000000003" customHeight="1"/>
    <row r="50" ht="39.950000000000003" customHeight="1"/>
    <row r="51" ht="39.950000000000003" customHeight="1"/>
    <row r="52" ht="39.950000000000003" customHeight="1"/>
    <row r="53" ht="39.950000000000003" customHeight="1"/>
    <row r="54" ht="39.950000000000003" customHeight="1"/>
    <row r="55" ht="39.950000000000003" customHeight="1"/>
    <row r="56" ht="39.950000000000003" customHeight="1"/>
    <row r="57" ht="39.950000000000003" customHeight="1"/>
    <row r="58" ht="39.950000000000003" customHeight="1"/>
    <row r="59" ht="39.950000000000003" customHeight="1"/>
    <row r="60" ht="39.950000000000003" customHeight="1"/>
    <row r="61" ht="39.950000000000003" customHeight="1"/>
    <row r="62" ht="39.950000000000003" customHeight="1"/>
    <row r="63" ht="39.950000000000003" customHeight="1"/>
    <row r="64" ht="39.950000000000003" customHeight="1"/>
    <row r="65" ht="39.950000000000003" customHeight="1"/>
    <row r="66" ht="39.950000000000003" customHeight="1"/>
    <row r="67" ht="39.950000000000003" customHeight="1"/>
    <row r="68" ht="39.950000000000003" customHeight="1"/>
    <row r="69" ht="39.950000000000003" customHeight="1"/>
    <row r="70" ht="39.950000000000003" customHeight="1"/>
    <row r="71" ht="39.950000000000003" customHeight="1"/>
    <row r="72" ht="39.950000000000003" customHeight="1"/>
    <row r="73" ht="39.950000000000003" customHeight="1"/>
    <row r="74" ht="39.950000000000003" customHeight="1"/>
    <row r="75" ht="39.950000000000003" customHeight="1"/>
    <row r="76" ht="39.950000000000003" customHeight="1"/>
    <row r="77" ht="39.950000000000003" customHeight="1"/>
    <row r="78" ht="39.950000000000003" customHeight="1"/>
    <row r="79" ht="39.950000000000003" customHeight="1"/>
    <row r="80"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row r="92" ht="39.950000000000003" customHeight="1"/>
    <row r="93" ht="39.950000000000003" customHeight="1"/>
    <row r="94" ht="39.950000000000003" customHeight="1"/>
    <row r="95" ht="39.950000000000003" customHeight="1"/>
    <row r="96" ht="39.950000000000003" customHeight="1"/>
    <row r="97" ht="39.950000000000003" customHeight="1"/>
    <row r="98" ht="39.950000000000003" customHeight="1"/>
    <row r="99" ht="39.950000000000003" customHeight="1"/>
    <row r="100" ht="39.950000000000003" customHeight="1"/>
    <row r="101" ht="39.950000000000003" customHeight="1"/>
    <row r="102" ht="39.950000000000003" customHeight="1"/>
    <row r="103" ht="39.950000000000003" customHeight="1"/>
  </sheetData>
  <mergeCells count="50">
    <mergeCell ref="F26:H26"/>
    <mergeCell ref="A16:I16"/>
    <mergeCell ref="A18:I18"/>
    <mergeCell ref="A20:I20"/>
    <mergeCell ref="A22:I22"/>
    <mergeCell ref="A25:I25"/>
    <mergeCell ref="C17:I17"/>
    <mergeCell ref="A17:B17"/>
    <mergeCell ref="F23:I23"/>
    <mergeCell ref="B13:D13"/>
    <mergeCell ref="F13:I13"/>
    <mergeCell ref="F12:I12"/>
    <mergeCell ref="C15:I15"/>
    <mergeCell ref="F8:H8"/>
    <mergeCell ref="I10:I11"/>
    <mergeCell ref="F10:H10"/>
    <mergeCell ref="B12:D12"/>
    <mergeCell ref="A14:I14"/>
    <mergeCell ref="A15:B15"/>
    <mergeCell ref="C29:H29"/>
    <mergeCell ref="C31:I31"/>
    <mergeCell ref="H19:I19"/>
    <mergeCell ref="C21:E21"/>
    <mergeCell ref="F21:I21"/>
    <mergeCell ref="C30:I30"/>
    <mergeCell ref="A28:I28"/>
    <mergeCell ref="A27:B27"/>
    <mergeCell ref="A24:B24"/>
    <mergeCell ref="A21:B21"/>
    <mergeCell ref="F27:H27"/>
    <mergeCell ref="C24:E24"/>
    <mergeCell ref="C27:E27"/>
    <mergeCell ref="A19:B19"/>
    <mergeCell ref="F24:I24"/>
    <mergeCell ref="C19:F19"/>
    <mergeCell ref="A2:C2"/>
    <mergeCell ref="A3:C3"/>
    <mergeCell ref="A6:I6"/>
    <mergeCell ref="B8:D11"/>
    <mergeCell ref="I8:I9"/>
    <mergeCell ref="D3:F3"/>
    <mergeCell ref="A4:G4"/>
    <mergeCell ref="H2:I2"/>
    <mergeCell ref="H3:I3"/>
    <mergeCell ref="F11:H11"/>
    <mergeCell ref="F9:H9"/>
    <mergeCell ref="H4:I4"/>
    <mergeCell ref="D2:F2"/>
    <mergeCell ref="A7:I7"/>
    <mergeCell ref="A5:I5"/>
  </mergeCells>
  <phoneticPr fontId="1"/>
  <pageMargins left="0.78740157480314965" right="0.78740157480314965" top="0.78740157480314965" bottom="0.78740157480314965" header="0.51181102362204722" footer="0.51181102362204722"/>
  <pageSetup paperSize="9" scale="98"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J98"/>
  <sheetViews>
    <sheetView view="pageBreakPreview" zoomScale="85" zoomScaleNormal="55" workbookViewId="0">
      <selection activeCell="L12" sqref="L12"/>
    </sheetView>
  </sheetViews>
  <sheetFormatPr defaultRowHeight="14.25"/>
  <cols>
    <col min="1" max="3" width="2.125" style="67" customWidth="1"/>
    <col min="4" max="4" width="7.75" style="67" customWidth="1"/>
    <col min="5" max="5" width="9.375" style="67" customWidth="1"/>
    <col min="6" max="6" width="2.125" style="67" customWidth="1"/>
    <col min="7" max="7" width="7.625" style="67" customWidth="1"/>
    <col min="8" max="8" width="28" style="67" customWidth="1"/>
    <col min="9" max="9" width="8.25" style="67" customWidth="1"/>
    <col min="10" max="10" width="15.5" style="67" customWidth="1"/>
    <col min="11" max="16384" width="9" style="67"/>
  </cols>
  <sheetData>
    <row r="1" spans="1:10" ht="35.1" customHeight="1" thickBot="1">
      <c r="A1" s="1061" t="s">
        <v>86</v>
      </c>
      <c r="B1" s="1062"/>
      <c r="C1" s="1062"/>
      <c r="D1" s="1063"/>
      <c r="E1" s="1064" t="s">
        <v>87</v>
      </c>
      <c r="F1" s="1065"/>
      <c r="G1" s="1066"/>
      <c r="H1" s="1060"/>
      <c r="I1" s="979"/>
      <c r="J1" s="979"/>
    </row>
    <row r="2" spans="1:10" ht="35.1" customHeight="1">
      <c r="A2" s="979"/>
      <c r="B2" s="979"/>
      <c r="C2" s="979"/>
      <c r="D2" s="979"/>
      <c r="E2" s="979"/>
      <c r="F2" s="979"/>
      <c r="G2" s="979"/>
      <c r="H2" s="979"/>
      <c r="I2" s="979"/>
      <c r="J2" s="979"/>
    </row>
    <row r="3" spans="1:10" ht="30" customHeight="1">
      <c r="A3" s="979"/>
      <c r="B3" s="979"/>
      <c r="C3" s="979"/>
      <c r="D3" s="979"/>
      <c r="E3" s="979"/>
      <c r="F3" s="979"/>
      <c r="G3" s="979"/>
      <c r="H3" s="979"/>
      <c r="I3" s="979"/>
      <c r="J3" s="979"/>
    </row>
    <row r="4" spans="1:10" ht="39.950000000000003" customHeight="1">
      <c r="A4" s="970" t="s">
        <v>120</v>
      </c>
      <c r="B4" s="970"/>
      <c r="C4" s="970"/>
      <c r="D4" s="970"/>
      <c r="E4" s="970"/>
      <c r="F4" s="970"/>
      <c r="G4" s="970"/>
      <c r="H4" s="970"/>
      <c r="I4" s="970"/>
      <c r="J4" s="970"/>
    </row>
    <row r="5" spans="1:10" ht="30" customHeight="1" thickBot="1">
      <c r="A5" s="996"/>
      <c r="B5" s="996"/>
      <c r="C5" s="996"/>
      <c r="D5" s="996"/>
      <c r="E5" s="996"/>
      <c r="F5" s="996"/>
      <c r="G5" s="996"/>
      <c r="H5" s="996"/>
      <c r="I5" s="996"/>
      <c r="J5" s="996"/>
    </row>
    <row r="6" spans="1:10" ht="30" customHeight="1">
      <c r="A6" s="1032" t="s">
        <v>119</v>
      </c>
      <c r="B6" s="1033"/>
      <c r="C6" s="95"/>
      <c r="D6" s="971" t="s">
        <v>118</v>
      </c>
      <c r="E6" s="971"/>
      <c r="F6" s="94"/>
      <c r="G6" s="1023"/>
      <c r="H6" s="1024"/>
      <c r="I6" s="1024"/>
      <c r="J6" s="1025"/>
    </row>
    <row r="7" spans="1:10" ht="30" customHeight="1">
      <c r="A7" s="1034"/>
      <c r="B7" s="1035"/>
      <c r="C7" s="91"/>
      <c r="D7" s="973" t="s">
        <v>117</v>
      </c>
      <c r="E7" s="973"/>
      <c r="F7" s="90"/>
      <c r="G7" s="1026"/>
      <c r="H7" s="1027"/>
      <c r="I7" s="1027"/>
      <c r="J7" s="1028"/>
    </row>
    <row r="8" spans="1:10" ht="30" customHeight="1">
      <c r="A8" s="1034"/>
      <c r="B8" s="1035"/>
      <c r="C8" s="93"/>
      <c r="D8" s="1038" t="s">
        <v>116</v>
      </c>
      <c r="E8" s="1038"/>
      <c r="F8" s="92"/>
      <c r="G8" s="1029"/>
      <c r="H8" s="1030"/>
      <c r="I8" s="1030"/>
      <c r="J8" s="1031"/>
    </row>
    <row r="9" spans="1:10" ht="30" customHeight="1">
      <c r="A9" s="1034"/>
      <c r="B9" s="1035"/>
      <c r="C9" s="91"/>
      <c r="D9" s="973" t="s">
        <v>115</v>
      </c>
      <c r="E9" s="973"/>
      <c r="F9" s="90"/>
      <c r="G9" s="1026"/>
      <c r="H9" s="1027"/>
      <c r="I9" s="1027"/>
      <c r="J9" s="1028"/>
    </row>
    <row r="10" spans="1:10" ht="30" customHeight="1">
      <c r="A10" s="1034"/>
      <c r="B10" s="1035"/>
      <c r="C10" s="93"/>
      <c r="D10" s="1038" t="s">
        <v>114</v>
      </c>
      <c r="E10" s="1038"/>
      <c r="F10" s="92"/>
      <c r="G10" s="1029"/>
      <c r="H10" s="1030"/>
      <c r="I10" s="1030"/>
      <c r="J10" s="1031"/>
    </row>
    <row r="11" spans="1:10" ht="30" customHeight="1">
      <c r="A11" s="1036"/>
      <c r="B11" s="1037"/>
      <c r="C11" s="91"/>
      <c r="D11" s="973" t="s">
        <v>113</v>
      </c>
      <c r="E11" s="973"/>
      <c r="F11" s="90"/>
      <c r="G11" s="1026"/>
      <c r="H11" s="1027"/>
      <c r="I11" s="1027"/>
      <c r="J11" s="1028"/>
    </row>
    <row r="12" spans="1:10" ht="15" customHeight="1">
      <c r="A12" s="1039"/>
      <c r="B12" s="1038" t="s">
        <v>90</v>
      </c>
      <c r="C12" s="1038"/>
      <c r="D12" s="1038"/>
      <c r="E12" s="1038"/>
      <c r="F12" s="1042"/>
      <c r="G12" s="89"/>
      <c r="H12" s="88"/>
      <c r="I12" s="88"/>
      <c r="J12" s="87"/>
    </row>
    <row r="13" spans="1:10" ht="30" customHeight="1">
      <c r="A13" s="1040"/>
      <c r="B13" s="972"/>
      <c r="C13" s="972"/>
      <c r="D13" s="972"/>
      <c r="E13" s="972"/>
      <c r="F13" s="1043"/>
      <c r="G13" s="1048" t="s">
        <v>112</v>
      </c>
      <c r="H13" s="1051"/>
      <c r="I13" s="1051"/>
      <c r="J13" s="1052"/>
    </row>
    <row r="14" spans="1:10" ht="30" customHeight="1">
      <c r="A14" s="1040"/>
      <c r="B14" s="972"/>
      <c r="C14" s="972"/>
      <c r="D14" s="972"/>
      <c r="E14" s="972"/>
      <c r="F14" s="1043"/>
      <c r="G14" s="1048"/>
      <c r="H14" s="1049"/>
      <c r="I14" s="1049"/>
      <c r="J14" s="1050"/>
    </row>
    <row r="15" spans="1:10" ht="15" customHeight="1">
      <c r="A15" s="1041"/>
      <c r="B15" s="973"/>
      <c r="C15" s="973"/>
      <c r="D15" s="973"/>
      <c r="E15" s="973"/>
      <c r="F15" s="1044"/>
      <c r="G15" s="1045"/>
      <c r="H15" s="1046"/>
      <c r="I15" s="1046"/>
      <c r="J15" s="1047"/>
    </row>
    <row r="16" spans="1:10" ht="39.950000000000003" customHeight="1">
      <c r="A16" s="86"/>
      <c r="B16" s="1020" t="s">
        <v>95</v>
      </c>
      <c r="C16" s="1020"/>
      <c r="D16" s="1020"/>
      <c r="E16" s="1020"/>
      <c r="F16" s="85"/>
      <c r="G16" s="1057" t="s">
        <v>111</v>
      </c>
      <c r="H16" s="1058"/>
      <c r="I16" s="1058"/>
      <c r="J16" s="1059"/>
    </row>
    <row r="17" spans="1:10" ht="39.950000000000003" customHeight="1" thickBot="1">
      <c r="A17" s="84"/>
      <c r="B17" s="1004" t="s">
        <v>110</v>
      </c>
      <c r="C17" s="1004"/>
      <c r="D17" s="1004"/>
      <c r="E17" s="1004"/>
      <c r="F17" s="83"/>
      <c r="G17" s="1053"/>
      <c r="H17" s="1054"/>
      <c r="I17" s="1054"/>
      <c r="J17" s="1055"/>
    </row>
    <row r="18" spans="1:10" ht="20.100000000000001" customHeight="1">
      <c r="A18" s="1021"/>
      <c r="B18" s="1021"/>
      <c r="C18" s="1021"/>
      <c r="D18" s="1021"/>
      <c r="E18" s="1021"/>
      <c r="F18" s="1021"/>
      <c r="G18" s="1021"/>
      <c r="H18" s="1021"/>
      <c r="I18" s="1021"/>
      <c r="J18" s="1021"/>
    </row>
    <row r="19" spans="1:10" ht="30" customHeight="1">
      <c r="A19" s="1056"/>
      <c r="B19" s="1056"/>
      <c r="C19" s="1056"/>
      <c r="D19" s="1011" t="s">
        <v>109</v>
      </c>
      <c r="E19" s="1011"/>
      <c r="F19" s="1011"/>
      <c r="G19" s="1011"/>
      <c r="H19" s="1011"/>
      <c r="I19" s="1011"/>
      <c r="J19" s="1011"/>
    </row>
    <row r="20" spans="1:10" ht="20.100000000000001" customHeight="1">
      <c r="A20" s="1056"/>
      <c r="B20" s="1056"/>
      <c r="C20" s="1056"/>
      <c r="D20" s="1056"/>
      <c r="E20" s="1056"/>
      <c r="F20" s="1056"/>
      <c r="G20" s="1056"/>
      <c r="H20" s="1056"/>
      <c r="I20" s="1056"/>
      <c r="J20" s="1056"/>
    </row>
    <row r="21" spans="1:10" ht="30" customHeight="1">
      <c r="A21" s="1056"/>
      <c r="B21" s="1056"/>
      <c r="C21" s="1056"/>
      <c r="D21" s="1011" t="s">
        <v>108</v>
      </c>
      <c r="E21" s="1011"/>
      <c r="F21" s="1011"/>
      <c r="G21" s="1011"/>
      <c r="H21" s="1011"/>
      <c r="I21" s="1011"/>
      <c r="J21" s="1011"/>
    </row>
    <row r="22" spans="1:10" ht="20.100000000000001" customHeight="1">
      <c r="A22" s="1056"/>
      <c r="B22" s="1056"/>
      <c r="C22" s="1056"/>
      <c r="D22" s="1056"/>
      <c r="E22" s="1056"/>
      <c r="F22" s="1056"/>
      <c r="G22" s="1056"/>
      <c r="H22" s="1056"/>
      <c r="I22" s="1056"/>
      <c r="J22" s="1056"/>
    </row>
    <row r="23" spans="1:10" ht="30" customHeight="1">
      <c r="A23" s="1056"/>
      <c r="B23" s="1056"/>
      <c r="C23" s="1056"/>
      <c r="D23" s="1056"/>
      <c r="E23" s="1056"/>
      <c r="F23" s="1056"/>
      <c r="G23" s="1056"/>
      <c r="H23" s="1056"/>
      <c r="I23" s="1056"/>
      <c r="J23" s="1056"/>
    </row>
    <row r="24" spans="1:10" ht="20.100000000000001" customHeight="1">
      <c r="A24" s="1056"/>
      <c r="B24" s="1056"/>
      <c r="C24" s="1056"/>
      <c r="D24" s="1056"/>
      <c r="E24" s="1056"/>
      <c r="F24" s="1056"/>
      <c r="G24" s="1056"/>
      <c r="H24" s="1056"/>
      <c r="I24" s="1056"/>
      <c r="J24" s="81" t="s">
        <v>103</v>
      </c>
    </row>
    <row r="25" spans="1:10" ht="20.100000000000001" customHeight="1">
      <c r="A25" s="82"/>
      <c r="B25" s="82"/>
      <c r="C25" s="82"/>
      <c r="D25" s="82"/>
      <c r="E25" s="82"/>
      <c r="F25" s="82"/>
      <c r="G25" s="82"/>
      <c r="H25" s="82"/>
      <c r="I25" s="82"/>
      <c r="J25" s="81"/>
    </row>
    <row r="26" spans="1:10" ht="30" customHeight="1">
      <c r="A26" s="1056"/>
      <c r="B26" s="1056"/>
      <c r="C26" s="1056"/>
      <c r="D26" s="1056"/>
      <c r="E26" s="1056"/>
      <c r="F26" s="1056"/>
      <c r="G26" s="1056"/>
      <c r="H26" s="1056"/>
      <c r="I26" s="1056"/>
      <c r="J26" s="1056"/>
    </row>
    <row r="27" spans="1:10" ht="15.95" customHeight="1">
      <c r="D27" s="997" t="s">
        <v>107</v>
      </c>
      <c r="E27" s="997"/>
      <c r="F27" s="997"/>
      <c r="G27" s="997"/>
      <c r="H27" s="997"/>
      <c r="I27" s="997"/>
      <c r="J27" s="68"/>
    </row>
    <row r="28" spans="1:10" ht="39.950000000000003" customHeight="1"/>
    <row r="29" spans="1:10" ht="39.950000000000003" customHeight="1"/>
    <row r="30" spans="1:10" ht="39.950000000000003" customHeight="1"/>
    <row r="31" spans="1:10" ht="39.950000000000003" customHeight="1"/>
    <row r="32" spans="1:10" ht="39.950000000000003" customHeight="1"/>
    <row r="33" ht="39.950000000000003" customHeight="1"/>
    <row r="34" ht="39.950000000000003" customHeight="1"/>
    <row r="35" ht="39.950000000000003" customHeight="1"/>
    <row r="36" ht="39.950000000000003" customHeight="1"/>
    <row r="37" ht="39.950000000000003" customHeight="1"/>
    <row r="38" ht="39.950000000000003" customHeight="1"/>
    <row r="39" ht="39.950000000000003" customHeight="1"/>
    <row r="40" ht="39.950000000000003" customHeight="1"/>
    <row r="41" ht="39.950000000000003" customHeight="1"/>
    <row r="42" ht="39.950000000000003" customHeight="1"/>
    <row r="43" ht="39.950000000000003" customHeight="1"/>
    <row r="44" ht="39.950000000000003" customHeight="1"/>
    <row r="45" ht="39.950000000000003" customHeight="1"/>
    <row r="46" ht="39.950000000000003" customHeight="1"/>
    <row r="47" ht="39.950000000000003" customHeight="1"/>
    <row r="48" ht="39.950000000000003" customHeight="1"/>
    <row r="49" ht="39.950000000000003" customHeight="1"/>
    <row r="50" ht="39.950000000000003" customHeight="1"/>
    <row r="51" ht="39.950000000000003" customHeight="1"/>
    <row r="52" ht="39.950000000000003" customHeight="1"/>
    <row r="53" ht="39.950000000000003" customHeight="1"/>
    <row r="54" ht="39.950000000000003" customHeight="1"/>
    <row r="55" ht="39.950000000000003" customHeight="1"/>
    <row r="56" ht="39.950000000000003" customHeight="1"/>
    <row r="57" ht="39.950000000000003" customHeight="1"/>
    <row r="58" ht="39.950000000000003" customHeight="1"/>
    <row r="59" ht="39.950000000000003" customHeight="1"/>
    <row r="60" ht="39.950000000000003" customHeight="1"/>
    <row r="61" ht="39.950000000000003" customHeight="1"/>
    <row r="62" ht="39.950000000000003" customHeight="1"/>
    <row r="63" ht="39.950000000000003" customHeight="1"/>
    <row r="64" ht="39.950000000000003" customHeight="1"/>
    <row r="65" ht="39.950000000000003" customHeight="1"/>
    <row r="66" ht="39.950000000000003" customHeight="1"/>
    <row r="67" ht="39.950000000000003" customHeight="1"/>
    <row r="68" ht="39.950000000000003" customHeight="1"/>
    <row r="69" ht="39.950000000000003" customHeight="1"/>
    <row r="70" ht="39.950000000000003" customHeight="1"/>
    <row r="71" ht="39.950000000000003" customHeight="1"/>
    <row r="72" ht="39.950000000000003" customHeight="1"/>
    <row r="73" ht="39.950000000000003" customHeight="1"/>
    <row r="74" ht="39.950000000000003" customHeight="1"/>
    <row r="75" ht="39.950000000000003" customHeight="1"/>
    <row r="76" ht="39.950000000000003" customHeight="1"/>
    <row r="77" ht="39.950000000000003" customHeight="1"/>
    <row r="78" ht="39.950000000000003" customHeight="1"/>
    <row r="79" ht="39.950000000000003" customHeight="1"/>
    <row r="80" ht="39.950000000000003" customHeight="1"/>
    <row r="81" ht="39.950000000000003" customHeight="1"/>
    <row r="82" ht="39.950000000000003" customHeight="1"/>
    <row r="83" ht="39.950000000000003" customHeight="1"/>
    <row r="84" ht="39.950000000000003" customHeight="1"/>
    <row r="85" ht="39.950000000000003" customHeight="1"/>
    <row r="86" ht="39.950000000000003" customHeight="1"/>
    <row r="87" ht="39.950000000000003" customHeight="1"/>
    <row r="88" ht="39.950000000000003" customHeight="1"/>
    <row r="89" ht="39.950000000000003" customHeight="1"/>
    <row r="90" ht="39.950000000000003" customHeight="1"/>
    <row r="91" ht="39.950000000000003" customHeight="1"/>
    <row r="92" ht="39.950000000000003" customHeight="1"/>
    <row r="93" ht="39.950000000000003" customHeight="1"/>
    <row r="94" ht="39.950000000000003" customHeight="1"/>
    <row r="95" ht="39.950000000000003" customHeight="1"/>
    <row r="96" ht="39.950000000000003" customHeight="1"/>
    <row r="97" ht="39.950000000000003" customHeight="1"/>
    <row r="98" ht="39.950000000000003" customHeight="1"/>
  </sheetData>
  <mergeCells count="38">
    <mergeCell ref="H1:J1"/>
    <mergeCell ref="A2:J2"/>
    <mergeCell ref="A3:J3"/>
    <mergeCell ref="A5:J5"/>
    <mergeCell ref="A1:D1"/>
    <mergeCell ref="E1:G1"/>
    <mergeCell ref="A4:J4"/>
    <mergeCell ref="D27:I27"/>
    <mergeCell ref="G13:J13"/>
    <mergeCell ref="B16:E16"/>
    <mergeCell ref="G17:J17"/>
    <mergeCell ref="A26:J26"/>
    <mergeCell ref="A24:I24"/>
    <mergeCell ref="A21:C21"/>
    <mergeCell ref="D19:J19"/>
    <mergeCell ref="D21:J21"/>
    <mergeCell ref="A20:J20"/>
    <mergeCell ref="A18:J18"/>
    <mergeCell ref="A22:J22"/>
    <mergeCell ref="A23:J23"/>
    <mergeCell ref="A19:C19"/>
    <mergeCell ref="B17:E17"/>
    <mergeCell ref="G16:J16"/>
    <mergeCell ref="B12:E15"/>
    <mergeCell ref="A12:A15"/>
    <mergeCell ref="F12:F15"/>
    <mergeCell ref="G15:J15"/>
    <mergeCell ref="G14:J14"/>
    <mergeCell ref="G6:J7"/>
    <mergeCell ref="G8:J9"/>
    <mergeCell ref="A6:B11"/>
    <mergeCell ref="D6:E6"/>
    <mergeCell ref="D8:E8"/>
    <mergeCell ref="D11:E11"/>
    <mergeCell ref="D7:E7"/>
    <mergeCell ref="D9:E9"/>
    <mergeCell ref="D10:E10"/>
    <mergeCell ref="G10:J11"/>
  </mergeCells>
  <phoneticPr fontId="1"/>
  <pageMargins left="0.78740157480314965" right="0.78740157480314965" top="0.78740157480314965" bottom="0.78740157480314965"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sheetPr>
  <dimension ref="A1:BB306"/>
  <sheetViews>
    <sheetView view="pageBreakPreview" zoomScale="85" zoomScaleNormal="100" zoomScaleSheetLayoutView="85" zoomScalePageLayoutView="85" workbookViewId="0">
      <selection activeCell="H21" sqref="H21:L21"/>
    </sheetView>
  </sheetViews>
  <sheetFormatPr defaultRowHeight="13.5"/>
  <cols>
    <col min="1" max="1" width="1.25" customWidth="1"/>
    <col min="2" max="7" width="3.375" customWidth="1"/>
    <col min="8" max="9" width="4.75" customWidth="1"/>
    <col min="10" max="13" width="3.375" customWidth="1"/>
    <col min="14" max="14" width="4.125" customWidth="1"/>
    <col min="15" max="22" width="3.375" customWidth="1"/>
    <col min="23" max="23" width="4" customWidth="1"/>
    <col min="24" max="27" width="3.375" customWidth="1"/>
    <col min="28" max="28" width="0.75" customWidth="1"/>
    <col min="29" max="32" width="3.375" customWidth="1"/>
    <col min="33" max="60" width="2.5" customWidth="1"/>
  </cols>
  <sheetData>
    <row r="1" spans="2:39" ht="22.5" customHeight="1">
      <c r="B1" t="s">
        <v>71</v>
      </c>
    </row>
    <row r="2" spans="2:39" ht="22.5" customHeight="1"/>
    <row r="3" spans="2:39" ht="22.5" customHeight="1"/>
    <row r="4" spans="2:39" ht="23.25" customHeight="1"/>
    <row r="5" spans="2:39" ht="23.25" customHeight="1">
      <c r="D5" s="231" t="str">
        <f>"平成"&amp;様式１!AD2&amp;"年度きょうとこどもの城づくり事業（ひとり親家庭のこどもの居場所づくり事業）の運営業務企画提案書"</f>
        <v>平成31年度きょうとこどもの城づくり事業（ひとり親家庭のこどもの居場所づくり事業）の運営業務企画提案書</v>
      </c>
      <c r="E5" s="231"/>
      <c r="F5" s="231"/>
      <c r="G5" s="231"/>
      <c r="H5" s="231"/>
      <c r="I5" s="231"/>
      <c r="J5" s="231"/>
      <c r="K5" s="231"/>
      <c r="L5" s="231"/>
      <c r="M5" s="231"/>
      <c r="N5" s="231"/>
      <c r="O5" s="231"/>
      <c r="P5" s="231"/>
      <c r="Q5" s="231"/>
      <c r="R5" s="231"/>
      <c r="S5" s="231"/>
      <c r="T5" s="231"/>
      <c r="U5" s="231"/>
      <c r="V5" s="231"/>
      <c r="W5" s="231"/>
      <c r="X5" s="231"/>
      <c r="Y5" s="231"/>
    </row>
    <row r="6" spans="2:39" ht="23.25" customHeight="1">
      <c r="D6" s="231"/>
      <c r="E6" s="231"/>
      <c r="F6" s="231"/>
      <c r="G6" s="231"/>
      <c r="H6" s="231"/>
      <c r="I6" s="231"/>
      <c r="J6" s="231"/>
      <c r="K6" s="231"/>
      <c r="L6" s="231"/>
      <c r="M6" s="231"/>
      <c r="N6" s="231"/>
      <c r="O6" s="231"/>
      <c r="P6" s="231"/>
      <c r="Q6" s="231"/>
      <c r="R6" s="231"/>
      <c r="S6" s="231"/>
      <c r="T6" s="231"/>
      <c r="U6" s="231"/>
      <c r="V6" s="231"/>
      <c r="W6" s="231"/>
      <c r="X6" s="231"/>
      <c r="Y6" s="231"/>
    </row>
    <row r="7" spans="2:39" ht="23.25" customHeight="1">
      <c r="D7" s="231"/>
      <c r="E7" s="231"/>
      <c r="F7" s="231"/>
      <c r="G7" s="231"/>
      <c r="H7" s="231"/>
      <c r="I7" s="231"/>
      <c r="J7" s="231"/>
      <c r="K7" s="231"/>
      <c r="L7" s="231"/>
      <c r="M7" s="231"/>
      <c r="N7" s="231"/>
      <c r="O7" s="231"/>
      <c r="P7" s="231"/>
      <c r="Q7" s="231"/>
      <c r="R7" s="231"/>
      <c r="S7" s="231"/>
      <c r="T7" s="231"/>
      <c r="U7" s="231"/>
      <c r="V7" s="231"/>
      <c r="W7" s="231"/>
      <c r="X7" s="231"/>
      <c r="Y7" s="231"/>
    </row>
    <row r="8" spans="2:39" ht="22.5" customHeight="1"/>
    <row r="9" spans="2:39" ht="23.25" customHeight="1">
      <c r="T9" s="195" t="str">
        <f>"平成"&amp;様式１!AD2&amp;"年"</f>
        <v>平成31年</v>
      </c>
      <c r="W9" s="131" t="str">
        <f>IF(様式１!$T$16="","",様式１!$T$16)</f>
        <v/>
      </c>
      <c r="X9" s="195" t="s">
        <v>358</v>
      </c>
      <c r="Y9" s="257" t="str">
        <f>IF(様式１!$V$16="","",様式１!$V$16)</f>
        <v/>
      </c>
      <c r="Z9" s="257"/>
      <c r="AA9" t="s">
        <v>359</v>
      </c>
      <c r="AE9" s="195"/>
    </row>
    <row r="10" spans="2:39" ht="23.25" customHeight="1">
      <c r="M10" t="s">
        <v>168</v>
      </c>
      <c r="T10" s="194"/>
      <c r="U10" s="194"/>
      <c r="V10" s="194"/>
      <c r="W10" s="194"/>
      <c r="X10" s="194"/>
      <c r="Y10" s="194"/>
      <c r="Z10" s="194"/>
    </row>
    <row r="11" spans="2:39" ht="23.25" customHeight="1">
      <c r="M11" t="s">
        <v>56</v>
      </c>
      <c r="R11" s="196" t="str">
        <f>IF(様式１!$J$22="","",様式１!$J$22)</f>
        <v/>
      </c>
      <c r="S11" s="196"/>
      <c r="T11" s="196"/>
      <c r="U11" s="196"/>
      <c r="V11" s="196"/>
      <c r="W11" s="196"/>
      <c r="X11" s="196"/>
      <c r="Y11" s="196"/>
    </row>
    <row r="12" spans="2:39" ht="23.25" customHeight="1">
      <c r="M12" t="s">
        <v>58</v>
      </c>
      <c r="R12" s="221" t="str">
        <f>IF(様式１!$J$26="","",様式１!$J$26)</f>
        <v/>
      </c>
      <c r="S12" s="196"/>
      <c r="T12" s="196"/>
      <c r="U12" s="196"/>
      <c r="V12" s="196"/>
      <c r="W12" s="196"/>
      <c r="X12" s="196"/>
      <c r="Y12" s="196"/>
    </row>
    <row r="13" spans="2:39" ht="23.25" customHeight="1">
      <c r="M13" t="s">
        <v>57</v>
      </c>
      <c r="R13" s="221" t="str">
        <f>IF(様式１!$J$29="","",様式１!$J$29)</f>
        <v/>
      </c>
      <c r="S13" s="196"/>
      <c r="T13" s="196"/>
      <c r="U13" s="196"/>
      <c r="V13" s="196"/>
      <c r="W13" s="196"/>
      <c r="X13" s="196"/>
      <c r="Y13" s="196"/>
    </row>
    <row r="14" spans="2:39" ht="23.25" customHeight="1"/>
    <row r="15" spans="2:39" ht="23.25" customHeight="1">
      <c r="C15" s="206" t="str">
        <f>"　　平成"&amp;様式１!AD2&amp;"年度きょうとこどもの城づくり事業（ひとり親家庭のこどもの居場所づくり事業）の運営業務の"</f>
        <v>　　平成31年度きょうとこどもの城づくり事業（ひとり親家庭のこどもの居場所づくり事業）の運営業務の</v>
      </c>
      <c r="D15" s="206"/>
      <c r="E15" s="206"/>
      <c r="F15" s="206"/>
      <c r="G15" s="206"/>
      <c r="H15" s="206"/>
      <c r="I15" s="206"/>
      <c r="J15" s="206"/>
      <c r="K15" s="206"/>
      <c r="L15" s="206"/>
      <c r="M15" s="206"/>
      <c r="N15" s="206"/>
      <c r="O15" s="206"/>
      <c r="P15" s="206"/>
      <c r="Q15" s="206"/>
      <c r="R15" s="206"/>
      <c r="S15" s="206"/>
      <c r="T15" s="206"/>
      <c r="U15" s="206"/>
      <c r="V15" s="206"/>
      <c r="W15" s="206"/>
      <c r="X15" s="206"/>
      <c r="Y15" s="206"/>
      <c r="Z15" s="206"/>
    </row>
    <row r="16" spans="2:39" ht="23.25" customHeight="1">
      <c r="C16" s="206" t="s">
        <v>360</v>
      </c>
      <c r="AM16" s="31"/>
    </row>
    <row r="17" spans="2:39" ht="23.25" customHeight="1">
      <c r="C17" s="206"/>
      <c r="AM17" s="31"/>
    </row>
    <row r="18" spans="2:39" ht="23.25" customHeight="1">
      <c r="N18" s="226" t="s">
        <v>24</v>
      </c>
      <c r="O18" s="226"/>
    </row>
    <row r="19" spans="2:39" ht="23.25" customHeight="1"/>
    <row r="20" spans="2:39" ht="23.25" customHeight="1">
      <c r="B20" t="s">
        <v>62</v>
      </c>
      <c r="H20" s="35" t="s">
        <v>72</v>
      </c>
      <c r="AM20" s="31"/>
    </row>
    <row r="21" spans="2:39" ht="23.25" customHeight="1">
      <c r="H21" s="258"/>
      <c r="I21" s="258"/>
      <c r="J21" s="258"/>
      <c r="K21" s="258"/>
      <c r="L21" s="258"/>
      <c r="M21" t="s">
        <v>25</v>
      </c>
      <c r="N21" s="138" t="s">
        <v>63</v>
      </c>
      <c r="O21" s="100"/>
      <c r="P21" s="100"/>
      <c r="V21" s="258">
        <f>H21-(H21/1.1)</f>
        <v>0</v>
      </c>
      <c r="W21" s="258"/>
      <c r="X21" s="258"/>
      <c r="Y21" t="s">
        <v>164</v>
      </c>
    </row>
    <row r="22" spans="2:39" ht="23.25" customHeight="1"/>
    <row r="23" spans="2:39" ht="23.25" customHeight="1"/>
    <row r="24" spans="2:39" ht="23.25" customHeight="1">
      <c r="B24">
        <v>2</v>
      </c>
      <c r="C24" t="s">
        <v>166</v>
      </c>
      <c r="H24" s="35" t="s">
        <v>169</v>
      </c>
    </row>
    <row r="25" spans="2:39" s="34" customFormat="1" ht="23.25" customHeight="1">
      <c r="C25" s="35"/>
    </row>
    <row r="26" spans="2:39" s="34" customFormat="1" ht="33.75" customHeight="1">
      <c r="C26" s="34" t="s">
        <v>361</v>
      </c>
    </row>
    <row r="27" spans="2:39" ht="33.75" customHeight="1"/>
    <row r="28" spans="2:39" ht="33.75" customHeight="1"/>
    <row r="29" spans="2:39" ht="33.75" customHeight="1"/>
    <row r="30" spans="2:39" ht="33.75" customHeight="1"/>
    <row r="31" spans="2:39" ht="33.75" customHeight="1"/>
    <row r="32" spans="2:39" ht="33.75" customHeight="1"/>
    <row r="33" spans="2:54" ht="22.5" customHeight="1">
      <c r="B33" t="s">
        <v>64</v>
      </c>
    </row>
    <row r="34" spans="2:54" ht="23.25" customHeight="1">
      <c r="D34" s="231" t="str">
        <f>"平成"&amp;様式１!AD2&amp;"年度きょうとこどもの城づくり事業（ひとり親家庭のこどもの居場所づくり事業）の運営業務企画提案書"</f>
        <v>平成31年度きょうとこどもの城づくり事業（ひとり親家庭のこどもの居場所づくり事業）の運営業務企画提案書</v>
      </c>
      <c r="E34" s="232"/>
      <c r="F34" s="232"/>
      <c r="G34" s="232"/>
      <c r="H34" s="232"/>
      <c r="I34" s="232"/>
      <c r="J34" s="232"/>
      <c r="K34" s="232"/>
      <c r="L34" s="232"/>
      <c r="M34" s="232"/>
      <c r="N34" s="232"/>
      <c r="O34" s="232"/>
      <c r="P34" s="232"/>
      <c r="Q34" s="232"/>
      <c r="R34" s="232"/>
      <c r="S34" s="232"/>
      <c r="T34" s="232"/>
      <c r="U34" s="232"/>
      <c r="V34" s="232"/>
      <c r="W34" s="232"/>
      <c r="X34" s="232"/>
      <c r="Y34" s="232"/>
    </row>
    <row r="35" spans="2:54" ht="23.25" customHeight="1">
      <c r="D35" s="232"/>
      <c r="E35" s="232"/>
      <c r="F35" s="232"/>
      <c r="G35" s="232"/>
      <c r="H35" s="232"/>
      <c r="I35" s="232"/>
      <c r="J35" s="232"/>
      <c r="K35" s="232"/>
      <c r="L35" s="232"/>
      <c r="M35" s="232"/>
      <c r="N35" s="232"/>
      <c r="O35" s="232"/>
      <c r="P35" s="232"/>
      <c r="Q35" s="232"/>
      <c r="R35" s="232"/>
      <c r="S35" s="232"/>
      <c r="T35" s="232"/>
      <c r="U35" s="232"/>
      <c r="V35" s="232"/>
      <c r="W35" s="232"/>
      <c r="X35" s="232"/>
      <c r="Y35" s="232"/>
    </row>
    <row r="36" spans="2:54" ht="23.25" customHeight="1">
      <c r="D36" s="232"/>
      <c r="E36" s="232"/>
      <c r="F36" s="232"/>
      <c r="G36" s="232"/>
      <c r="H36" s="232"/>
      <c r="I36" s="232"/>
      <c r="J36" s="232"/>
      <c r="K36" s="232"/>
      <c r="L36" s="232"/>
      <c r="M36" s="232"/>
      <c r="N36" s="232"/>
      <c r="O36" s="232"/>
      <c r="P36" s="232"/>
      <c r="Q36" s="232"/>
      <c r="R36" s="232"/>
      <c r="S36" s="232"/>
      <c r="T36" s="232"/>
      <c r="U36" s="232"/>
      <c r="V36" s="232"/>
      <c r="W36" s="232"/>
      <c r="X36" s="232"/>
      <c r="Y36" s="232"/>
    </row>
    <row r="37" spans="2:54" ht="23.25" customHeight="1">
      <c r="BB37" s="64"/>
    </row>
    <row r="38" spans="2:54" ht="23.25" customHeight="1">
      <c r="T38" s="195" t="str">
        <f>"平成"&amp;様式１!AD2&amp;"年"</f>
        <v>平成31年</v>
      </c>
      <c r="W38" s="131" t="str">
        <f>IF(様式１!$T$51="","",様式１!$T$51)</f>
        <v/>
      </c>
      <c r="X38" s="195" t="s">
        <v>362</v>
      </c>
      <c r="Y38" s="263" t="str">
        <f>IF(様式１!$V$51="","",様式１!$V$51)</f>
        <v/>
      </c>
      <c r="Z38" s="263"/>
      <c r="AA38" t="s">
        <v>363</v>
      </c>
      <c r="BB38" s="63"/>
    </row>
    <row r="39" spans="2:54" ht="23.25" customHeight="1">
      <c r="H39" s="125" t="str">
        <f>"平成"&amp;様式１!AD2&amp;"年度きょうとこどもの城づくり事業（ひとり親家庭のこどもの居場所づくり事業）共同事業体（仮称）"</f>
        <v>平成31年度きょうとこどもの城づくり事業（ひとり親家庭のこどもの居場所づくり事業）共同事業体（仮称）</v>
      </c>
      <c r="L39" s="64"/>
      <c r="O39" s="64"/>
      <c r="P39" s="64"/>
      <c r="Q39" s="64"/>
      <c r="R39" s="64"/>
      <c r="S39" s="61"/>
      <c r="T39" s="194"/>
      <c r="U39" s="194"/>
      <c r="V39" s="194"/>
      <c r="W39" s="194"/>
      <c r="X39" s="194"/>
      <c r="Y39" s="194"/>
      <c r="Z39" s="194"/>
      <c r="BB39" s="60"/>
    </row>
    <row r="40" spans="2:54" ht="23.25" customHeight="1">
      <c r="H40" s="125" t="s">
        <v>187</v>
      </c>
      <c r="L40" s="64"/>
      <c r="O40" s="64"/>
      <c r="P40" s="64"/>
      <c r="Q40" s="64"/>
      <c r="R40" s="64"/>
      <c r="S40" s="61"/>
      <c r="T40" s="194"/>
      <c r="U40" s="194"/>
      <c r="V40" s="194"/>
      <c r="W40" s="194"/>
      <c r="X40" s="194"/>
      <c r="Y40" s="194"/>
      <c r="Z40" s="194"/>
      <c r="BB40" s="60"/>
    </row>
    <row r="41" spans="2:54" ht="18" customHeight="1">
      <c r="H41" s="125" t="s">
        <v>364</v>
      </c>
      <c r="L41" s="64"/>
      <c r="M41" s="259" t="str">
        <f>IF(様式１!$J$57="","",様式１!$J$57)</f>
        <v/>
      </c>
      <c r="N41" s="259"/>
      <c r="O41" s="259"/>
      <c r="P41" s="259"/>
      <c r="Q41" s="259"/>
      <c r="R41" s="259"/>
      <c r="S41" s="259"/>
      <c r="T41" s="259"/>
      <c r="U41" s="259"/>
      <c r="V41" s="259"/>
      <c r="W41" s="259"/>
      <c r="X41" s="259"/>
      <c r="Y41" s="259"/>
      <c r="Z41" s="259"/>
      <c r="AA41" s="259"/>
      <c r="BB41" s="60"/>
    </row>
    <row r="42" spans="2:54" ht="18" customHeight="1">
      <c r="H42" s="125" t="s">
        <v>184</v>
      </c>
      <c r="L42" s="64"/>
      <c r="M42" s="259" t="str">
        <f>IF(様式１!$J$60="","",様式１!$J$60)</f>
        <v/>
      </c>
      <c r="N42" s="259"/>
      <c r="O42" s="259"/>
      <c r="P42" s="259"/>
      <c r="Q42" s="259"/>
      <c r="R42" s="259"/>
      <c r="S42" s="259"/>
      <c r="T42" s="259"/>
      <c r="U42" s="259"/>
      <c r="V42" s="259"/>
      <c r="W42" s="259"/>
      <c r="X42" s="259"/>
      <c r="Y42" s="259"/>
      <c r="Z42" s="259"/>
      <c r="AA42" s="259"/>
      <c r="BB42" s="60"/>
    </row>
    <row r="43" spans="2:54" ht="18" customHeight="1">
      <c r="H43" s="125" t="s">
        <v>185</v>
      </c>
      <c r="L43" s="64"/>
      <c r="M43" s="259" t="str">
        <f>IF(様式１!$J$62="","",様式１!$J$62)</f>
        <v/>
      </c>
      <c r="N43" s="259"/>
      <c r="O43" s="259"/>
      <c r="P43" s="259"/>
      <c r="Q43" s="259"/>
      <c r="R43" s="259"/>
      <c r="S43" s="259"/>
      <c r="T43" s="259"/>
      <c r="U43" s="259"/>
      <c r="V43" s="259"/>
      <c r="W43" s="259"/>
      <c r="X43" s="259"/>
      <c r="Y43" s="259"/>
      <c r="Z43" s="259"/>
      <c r="AA43" s="259"/>
      <c r="BB43" s="63"/>
    </row>
    <row r="44" spans="2:54" ht="15" customHeight="1">
      <c r="H44" s="126"/>
      <c r="L44" s="110"/>
      <c r="O44" s="61"/>
      <c r="P44" s="61"/>
      <c r="Q44" s="61"/>
      <c r="R44" s="60"/>
      <c r="S44" s="115"/>
      <c r="T44" s="114"/>
      <c r="U44" s="195"/>
      <c r="V44" s="195"/>
      <c r="W44" s="195"/>
      <c r="X44" s="195"/>
      <c r="Y44" s="195"/>
      <c r="Z44" s="195"/>
      <c r="AA44" s="195"/>
    </row>
    <row r="45" spans="2:54" ht="23.25" customHeight="1">
      <c r="H45" s="125" t="s">
        <v>365</v>
      </c>
      <c r="L45" s="64"/>
      <c r="O45" s="64"/>
      <c r="P45" s="64"/>
      <c r="Q45" s="64"/>
      <c r="R45" s="64"/>
      <c r="S45" s="114"/>
      <c r="T45" s="114"/>
      <c r="U45" s="195"/>
      <c r="V45" s="195"/>
      <c r="W45" s="195"/>
      <c r="X45" s="195"/>
      <c r="Y45" s="195"/>
      <c r="Z45" s="195"/>
      <c r="AA45" s="195"/>
    </row>
    <row r="46" spans="2:54" ht="18" customHeight="1">
      <c r="H46" s="125" t="s">
        <v>364</v>
      </c>
      <c r="L46" s="64"/>
      <c r="M46" s="259" t="str">
        <f>IF(様式１!$J$65="","",様式１!$J$65)</f>
        <v/>
      </c>
      <c r="N46" s="259"/>
      <c r="O46" s="259"/>
      <c r="P46" s="259"/>
      <c r="Q46" s="259"/>
      <c r="R46" s="259"/>
      <c r="S46" s="259"/>
      <c r="T46" s="259"/>
      <c r="U46" s="259"/>
      <c r="V46" s="259"/>
      <c r="W46" s="259"/>
      <c r="X46" s="259"/>
      <c r="Y46" s="259"/>
      <c r="Z46" s="259"/>
      <c r="AA46" s="259"/>
    </row>
    <row r="47" spans="2:54" ht="18" customHeight="1">
      <c r="H47" s="125" t="s">
        <v>184</v>
      </c>
      <c r="L47" s="64"/>
      <c r="M47" s="259" t="str">
        <f>IF(様式１!$J$68="","",様式１!$J$68)</f>
        <v/>
      </c>
      <c r="N47" s="259"/>
      <c r="O47" s="259"/>
      <c r="P47" s="259"/>
      <c r="Q47" s="259"/>
      <c r="R47" s="259"/>
      <c r="S47" s="259"/>
      <c r="T47" s="259"/>
      <c r="U47" s="259"/>
      <c r="V47" s="259"/>
      <c r="W47" s="259"/>
      <c r="X47" s="259"/>
      <c r="Y47" s="259"/>
      <c r="Z47" s="259"/>
      <c r="AA47" s="259"/>
    </row>
    <row r="48" spans="2:54" ht="18" customHeight="1">
      <c r="H48" s="125" t="s">
        <v>185</v>
      </c>
      <c r="L48" s="64"/>
      <c r="M48" s="259" t="str">
        <f>IF(様式１!$J$70="","",様式１!$J$70)</f>
        <v/>
      </c>
      <c r="N48" s="259"/>
      <c r="O48" s="259"/>
      <c r="P48" s="259"/>
      <c r="Q48" s="259"/>
      <c r="R48" s="259"/>
      <c r="S48" s="259"/>
      <c r="T48" s="259"/>
      <c r="U48" s="259"/>
      <c r="V48" s="259"/>
      <c r="W48" s="259"/>
      <c r="X48" s="259"/>
      <c r="Y48" s="259"/>
      <c r="Z48" s="259"/>
      <c r="AA48" s="259"/>
      <c r="AV48" s="63"/>
      <c r="AW48" s="63"/>
      <c r="AX48" s="63"/>
      <c r="AY48" s="63"/>
      <c r="AZ48" s="63"/>
      <c r="BA48" s="63"/>
      <c r="BB48" s="62"/>
    </row>
    <row r="49" spans="2:54" ht="23.25" customHeight="1">
      <c r="M49" s="199"/>
      <c r="N49" s="199"/>
      <c r="O49" s="199"/>
      <c r="P49" s="199"/>
      <c r="Q49" s="199"/>
      <c r="R49" s="199"/>
      <c r="S49" s="199"/>
      <c r="AV49" s="63"/>
      <c r="AW49" s="63"/>
      <c r="AX49" s="63"/>
      <c r="AY49" s="63"/>
      <c r="AZ49" s="63"/>
      <c r="BA49" s="63"/>
      <c r="BB49" s="62"/>
    </row>
    <row r="50" spans="2:54" ht="23.25" customHeight="1">
      <c r="C50" s="206" t="str">
        <f>"　　平成"&amp;様式１!AD2&amp;"年度きょうとこどもの城づくり事業（ひとり親家庭のこどもの居場所づくり事業）の運営業務の"</f>
        <v>　　平成31年度きょうとこどもの城づくり事業（ひとり親家庭のこどもの居場所づくり事業）の運営業務の</v>
      </c>
      <c r="D50" s="206"/>
      <c r="E50" s="206"/>
      <c r="F50" s="206"/>
      <c r="G50" s="206"/>
      <c r="H50" s="206"/>
      <c r="I50" s="206"/>
      <c r="J50" s="206"/>
      <c r="K50" s="206"/>
      <c r="L50" s="206"/>
      <c r="M50" s="206"/>
      <c r="N50" s="206"/>
      <c r="O50" s="206"/>
      <c r="P50" s="206"/>
      <c r="Q50" s="206"/>
      <c r="R50" s="206"/>
      <c r="S50" s="206"/>
      <c r="T50" s="206"/>
      <c r="U50" s="206"/>
      <c r="V50" s="206"/>
      <c r="W50" s="206"/>
      <c r="X50" s="206"/>
      <c r="Y50" s="206"/>
      <c r="Z50" s="206"/>
      <c r="AV50" s="260"/>
      <c r="AW50" s="260"/>
      <c r="AX50" s="260"/>
      <c r="AY50" s="260"/>
      <c r="AZ50" s="260"/>
      <c r="BA50" s="260"/>
      <c r="BB50" s="260"/>
    </row>
    <row r="51" spans="2:54" ht="23.25" customHeight="1">
      <c r="C51" s="206" t="s">
        <v>366</v>
      </c>
      <c r="D51" s="206"/>
      <c r="E51" s="206"/>
      <c r="F51" s="206"/>
      <c r="G51" s="206"/>
      <c r="H51" s="206"/>
      <c r="I51" s="206"/>
      <c r="J51" s="206"/>
      <c r="K51" s="206"/>
      <c r="L51" s="206"/>
      <c r="M51" s="206"/>
      <c r="N51" s="206"/>
      <c r="O51" s="206"/>
      <c r="P51" s="206"/>
      <c r="Q51" s="206"/>
      <c r="R51" s="206"/>
      <c r="S51" s="206"/>
      <c r="T51" s="206"/>
      <c r="U51" s="206"/>
      <c r="V51" s="206"/>
      <c r="W51" s="206"/>
      <c r="X51" s="206"/>
      <c r="Y51" s="206"/>
      <c r="Z51" s="206"/>
      <c r="AV51" s="199"/>
      <c r="AW51" s="199"/>
      <c r="AX51" s="199"/>
      <c r="AY51" s="199"/>
      <c r="AZ51" s="199"/>
      <c r="BA51" s="199"/>
      <c r="BB51" s="199"/>
    </row>
    <row r="52" spans="2:54" ht="23.25" customHeight="1">
      <c r="C52" s="206"/>
      <c r="AM52" s="31"/>
    </row>
    <row r="53" spans="2:54" ht="23.25" customHeight="1">
      <c r="N53" s="226" t="s">
        <v>24</v>
      </c>
      <c r="O53" s="226"/>
    </row>
    <row r="54" spans="2:54" ht="23.25" customHeight="1"/>
    <row r="55" spans="2:54" ht="23.25" customHeight="1">
      <c r="B55" t="s">
        <v>62</v>
      </c>
      <c r="H55" s="35" t="s">
        <v>72</v>
      </c>
      <c r="AM55" s="31"/>
    </row>
    <row r="56" spans="2:54" ht="23.25" customHeight="1">
      <c r="H56" s="258"/>
      <c r="I56" s="258"/>
      <c r="J56" s="258"/>
      <c r="K56" s="258"/>
      <c r="L56" s="258"/>
      <c r="M56" t="s">
        <v>25</v>
      </c>
      <c r="N56" s="136" t="s">
        <v>63</v>
      </c>
      <c r="O56" s="100"/>
      <c r="P56" s="100"/>
      <c r="V56" s="258">
        <f>H56-(H56/1.1)</f>
        <v>0</v>
      </c>
      <c r="W56" s="258"/>
      <c r="X56" s="258"/>
      <c r="Y56" t="s">
        <v>164</v>
      </c>
    </row>
    <row r="57" spans="2:54" ht="23.25" customHeight="1">
      <c r="H57" s="203"/>
      <c r="I57" s="203"/>
      <c r="J57" s="203"/>
      <c r="K57" s="203"/>
      <c r="L57" s="203"/>
      <c r="N57" s="33"/>
      <c r="O57" s="100"/>
      <c r="P57" s="100"/>
      <c r="V57" s="203"/>
      <c r="W57" s="203"/>
      <c r="X57" s="203"/>
    </row>
    <row r="58" spans="2:54" ht="23.25" customHeight="1">
      <c r="B58">
        <v>2</v>
      </c>
      <c r="C58" t="s">
        <v>166</v>
      </c>
      <c r="H58" s="137" t="s">
        <v>169</v>
      </c>
    </row>
    <row r="59" spans="2:54" s="34" customFormat="1" ht="23.25" customHeight="1">
      <c r="C59" s="35"/>
    </row>
    <row r="60" spans="2:54" s="34" customFormat="1" ht="33.75" customHeight="1">
      <c r="C60" s="34" t="s">
        <v>361</v>
      </c>
    </row>
    <row r="61" spans="2:54" ht="33.75" customHeight="1"/>
    <row r="62" spans="2:54" ht="33.75" customHeight="1"/>
    <row r="63" spans="2:54" ht="33.75" customHeight="1"/>
    <row r="64" spans="2:54" ht="33.75" customHeight="1"/>
    <row r="65" spans="1:37" ht="33.75" customHeight="1"/>
    <row r="66" spans="1:37" ht="33.75" customHeight="1"/>
    <row r="67" spans="1:37" ht="23.25" customHeight="1">
      <c r="B67" t="s">
        <v>65</v>
      </c>
    </row>
    <row r="68" spans="1:37" ht="23.25" customHeight="1">
      <c r="B68" s="261" t="s">
        <v>26</v>
      </c>
      <c r="C68" s="261"/>
      <c r="D68" s="261"/>
      <c r="E68" s="261"/>
      <c r="F68" s="261"/>
      <c r="G68" s="261"/>
      <c r="H68" s="261"/>
      <c r="I68" s="261"/>
      <c r="J68" s="261"/>
      <c r="K68" s="261"/>
      <c r="L68" s="261"/>
      <c r="M68" s="261"/>
      <c r="N68" s="261"/>
      <c r="O68" s="261"/>
      <c r="P68" s="261"/>
      <c r="Q68" s="261"/>
      <c r="R68" s="261"/>
      <c r="S68" s="261"/>
      <c r="T68" s="261"/>
      <c r="U68" s="261"/>
      <c r="V68" s="261"/>
      <c r="W68" s="261"/>
      <c r="X68" s="261"/>
      <c r="Y68" s="261"/>
      <c r="Z68" s="261"/>
      <c r="AA68" s="262"/>
    </row>
    <row r="69" spans="1:37" ht="23.25" customHeight="1" thickBot="1">
      <c r="R69" s="198" t="str">
        <f>"平成"&amp;様式１!AD2&amp;"年"</f>
        <v>平成31年</v>
      </c>
      <c r="S69" s="198"/>
      <c r="T69" s="198"/>
      <c r="U69" s="198"/>
      <c r="V69" s="198" t="s">
        <v>1</v>
      </c>
      <c r="W69" s="198"/>
      <c r="X69" s="198" t="s">
        <v>2</v>
      </c>
      <c r="Y69" s="198" t="s">
        <v>339</v>
      </c>
    </row>
    <row r="70" spans="1:37" ht="23.25" customHeight="1">
      <c r="B70" s="264" t="s">
        <v>36</v>
      </c>
      <c r="C70" s="267" t="s">
        <v>367</v>
      </c>
      <c r="D70" s="268"/>
      <c r="E70" s="269"/>
      <c r="F70" s="270"/>
      <c r="G70" s="271"/>
      <c r="H70" s="271"/>
      <c r="I70" s="271"/>
      <c r="J70" s="271"/>
      <c r="K70" s="271"/>
      <c r="L70" s="271"/>
      <c r="M70" s="271"/>
      <c r="N70" s="272"/>
      <c r="O70" s="273" t="s">
        <v>367</v>
      </c>
      <c r="P70" s="268"/>
      <c r="Q70" s="269"/>
      <c r="R70" s="270"/>
      <c r="S70" s="271"/>
      <c r="T70" s="271"/>
      <c r="U70" s="271"/>
      <c r="V70" s="271"/>
      <c r="W70" s="271"/>
      <c r="X70" s="271"/>
      <c r="Y70" s="271"/>
      <c r="Z70" s="271"/>
      <c r="AA70" s="274"/>
    </row>
    <row r="71" spans="1:37" ht="23.25" customHeight="1">
      <c r="B71" s="265"/>
      <c r="C71" s="275" t="s">
        <v>27</v>
      </c>
      <c r="D71" s="239"/>
      <c r="E71" s="240"/>
      <c r="F71" s="279"/>
      <c r="G71" s="280"/>
      <c r="H71" s="280"/>
      <c r="I71" s="280"/>
      <c r="J71" s="280"/>
      <c r="K71" s="280"/>
      <c r="L71" s="280"/>
      <c r="M71" s="280"/>
      <c r="N71" s="281"/>
      <c r="O71" s="238" t="s">
        <v>28</v>
      </c>
      <c r="P71" s="239"/>
      <c r="Q71" s="240"/>
      <c r="R71" s="286" t="s">
        <v>294</v>
      </c>
      <c r="S71" s="287"/>
      <c r="T71" s="204"/>
      <c r="U71" s="204"/>
      <c r="V71" s="288" t="s">
        <v>121</v>
      </c>
      <c r="W71" s="287"/>
      <c r="X71" s="204"/>
      <c r="Y71" s="204"/>
      <c r="Z71" s="204"/>
      <c r="AA71" s="205"/>
    </row>
    <row r="72" spans="1:37" ht="23.25" customHeight="1">
      <c r="B72" s="265"/>
      <c r="C72" s="276"/>
      <c r="D72" s="277"/>
      <c r="E72" s="278"/>
      <c r="F72" s="282"/>
      <c r="G72" s="283"/>
      <c r="H72" s="283"/>
      <c r="I72" s="283"/>
      <c r="J72" s="283"/>
      <c r="K72" s="283"/>
      <c r="L72" s="283"/>
      <c r="M72" s="283"/>
      <c r="N72" s="284"/>
      <c r="O72" s="285"/>
      <c r="P72" s="277"/>
      <c r="Q72" s="278"/>
      <c r="R72" s="289"/>
      <c r="S72" s="290"/>
      <c r="T72" s="290"/>
      <c r="U72" s="291"/>
      <c r="V72" s="292"/>
      <c r="W72" s="293"/>
      <c r="X72" s="293"/>
      <c r="Y72" s="293"/>
      <c r="Z72" s="293"/>
      <c r="AA72" s="294"/>
    </row>
    <row r="73" spans="1:37" ht="23.25" customHeight="1">
      <c r="B73" s="265"/>
      <c r="C73" s="275" t="s">
        <v>29</v>
      </c>
      <c r="D73" s="295"/>
      <c r="E73" s="296"/>
      <c r="F73" s="16" t="s">
        <v>368</v>
      </c>
      <c r="G73" s="303"/>
      <c r="H73" s="303"/>
      <c r="I73" s="303"/>
      <c r="J73" s="303"/>
      <c r="K73" s="303"/>
      <c r="L73" s="303"/>
      <c r="M73" s="303"/>
      <c r="N73" s="304"/>
      <c r="O73" s="305" t="s">
        <v>369</v>
      </c>
      <c r="P73" s="306"/>
      <c r="Q73" s="307"/>
      <c r="R73" s="308"/>
      <c r="S73" s="303"/>
      <c r="T73" s="303"/>
      <c r="U73" s="303"/>
      <c r="V73" s="303"/>
      <c r="W73" s="303"/>
      <c r="X73" s="303"/>
      <c r="Y73" s="303"/>
      <c r="Z73" s="303"/>
      <c r="AA73" s="309"/>
    </row>
    <row r="74" spans="1:37" ht="23.25" customHeight="1">
      <c r="B74" s="265"/>
      <c r="C74" s="297"/>
      <c r="D74" s="298"/>
      <c r="E74" s="299"/>
      <c r="F74" s="279"/>
      <c r="G74" s="280"/>
      <c r="H74" s="280"/>
      <c r="I74" s="280"/>
      <c r="J74" s="280"/>
      <c r="K74" s="280"/>
      <c r="L74" s="280"/>
      <c r="M74" s="280"/>
      <c r="N74" s="281"/>
      <c r="O74" s="310" t="s">
        <v>30</v>
      </c>
      <c r="P74" s="295"/>
      <c r="Q74" s="296"/>
      <c r="R74" s="279"/>
      <c r="S74" s="280"/>
      <c r="T74" s="280"/>
      <c r="U74" s="280"/>
      <c r="V74" s="280"/>
      <c r="W74" s="280"/>
      <c r="X74" s="280"/>
      <c r="Y74" s="280"/>
      <c r="Z74" s="280"/>
      <c r="AA74" s="312"/>
    </row>
    <row r="75" spans="1:37" ht="23.25" customHeight="1">
      <c r="B75" s="265"/>
      <c r="C75" s="300"/>
      <c r="D75" s="301"/>
      <c r="E75" s="302"/>
      <c r="F75" s="282"/>
      <c r="G75" s="283"/>
      <c r="H75" s="283"/>
      <c r="I75" s="283"/>
      <c r="J75" s="283"/>
      <c r="K75" s="283"/>
      <c r="L75" s="283"/>
      <c r="M75" s="283"/>
      <c r="N75" s="284"/>
      <c r="O75" s="311"/>
      <c r="P75" s="301"/>
      <c r="Q75" s="302"/>
      <c r="R75" s="282"/>
      <c r="S75" s="283"/>
      <c r="T75" s="283"/>
      <c r="U75" s="283"/>
      <c r="V75" s="283"/>
      <c r="W75" s="283"/>
      <c r="X75" s="283"/>
      <c r="Y75" s="283"/>
      <c r="Z75" s="283"/>
      <c r="AA75" s="313"/>
    </row>
    <row r="76" spans="1:37" ht="23.25" customHeight="1">
      <c r="B76" s="265"/>
      <c r="C76" s="275" t="s">
        <v>31</v>
      </c>
      <c r="D76" s="295"/>
      <c r="E76" s="296"/>
      <c r="F76" s="332"/>
      <c r="G76" s="333"/>
      <c r="H76" s="333"/>
      <c r="I76" s="333"/>
      <c r="J76" s="333"/>
      <c r="K76" s="333"/>
      <c r="L76" s="333"/>
      <c r="M76" s="333"/>
      <c r="N76" s="334"/>
      <c r="O76" s="335" t="s">
        <v>370</v>
      </c>
      <c r="P76" s="336"/>
      <c r="Q76" s="337"/>
      <c r="R76" s="308"/>
      <c r="S76" s="303"/>
      <c r="T76" s="303"/>
      <c r="U76" s="303"/>
      <c r="V76" s="303"/>
      <c r="W76" s="303"/>
      <c r="X76" s="303"/>
      <c r="Y76" s="303"/>
      <c r="Z76" s="303"/>
      <c r="AA76" s="309"/>
    </row>
    <row r="77" spans="1:37" ht="23.25" customHeight="1">
      <c r="B77" s="265"/>
      <c r="C77" s="338" t="s">
        <v>371</v>
      </c>
      <c r="D77" s="339"/>
      <c r="E77" s="340"/>
      <c r="F77" s="341"/>
      <c r="G77" s="342"/>
      <c r="H77" s="342"/>
      <c r="I77" s="342"/>
      <c r="J77" s="342"/>
      <c r="K77" s="342"/>
      <c r="L77" s="342"/>
      <c r="M77" s="342"/>
      <c r="N77" s="342"/>
      <c r="O77" s="342"/>
      <c r="P77" s="342"/>
      <c r="Q77" s="342"/>
      <c r="R77" s="342"/>
      <c r="S77" s="342"/>
      <c r="T77" s="342"/>
      <c r="U77" s="342"/>
      <c r="V77" s="342"/>
      <c r="W77" s="342"/>
      <c r="X77" s="342"/>
      <c r="Y77" s="342"/>
      <c r="Z77" s="342"/>
      <c r="AA77" s="343"/>
    </row>
    <row r="78" spans="1:37" ht="23.25" customHeight="1">
      <c r="B78" s="265"/>
      <c r="C78" s="314" t="s">
        <v>32</v>
      </c>
      <c r="D78" s="315"/>
      <c r="E78" s="316"/>
      <c r="F78" s="279"/>
      <c r="G78" s="280"/>
      <c r="H78" s="280"/>
      <c r="I78" s="280"/>
      <c r="J78" s="280"/>
      <c r="K78" s="280"/>
      <c r="L78" s="280"/>
      <c r="M78" s="280"/>
      <c r="N78" s="281"/>
      <c r="O78" s="238" t="s">
        <v>33</v>
      </c>
      <c r="P78" s="239"/>
      <c r="Q78" s="240"/>
      <c r="R78" s="326"/>
      <c r="S78" s="327"/>
      <c r="T78" s="327"/>
      <c r="U78" s="327"/>
      <c r="V78" s="327"/>
      <c r="W78" s="327"/>
      <c r="X78" s="280" t="s">
        <v>203</v>
      </c>
      <c r="Y78" s="280"/>
      <c r="Z78" s="280"/>
      <c r="AA78" s="312"/>
      <c r="AK78" t="s">
        <v>372</v>
      </c>
    </row>
    <row r="79" spans="1:37" ht="23.25" customHeight="1" thickBot="1">
      <c r="B79" s="266"/>
      <c r="C79" s="317"/>
      <c r="D79" s="318"/>
      <c r="E79" s="319"/>
      <c r="F79" s="320"/>
      <c r="G79" s="321"/>
      <c r="H79" s="321"/>
      <c r="I79" s="321"/>
      <c r="J79" s="321"/>
      <c r="K79" s="321"/>
      <c r="L79" s="321"/>
      <c r="M79" s="321"/>
      <c r="N79" s="322"/>
      <c r="O79" s="323"/>
      <c r="P79" s="324"/>
      <c r="Q79" s="325"/>
      <c r="R79" s="328" t="s">
        <v>373</v>
      </c>
      <c r="S79" s="329"/>
      <c r="T79" s="329"/>
      <c r="U79" s="329"/>
      <c r="V79" s="329"/>
      <c r="W79" s="116"/>
      <c r="X79" s="116"/>
      <c r="Y79" s="330" t="s">
        <v>374</v>
      </c>
      <c r="Z79" s="330"/>
      <c r="AA79" s="331"/>
    </row>
    <row r="80" spans="1:37" ht="23.25" customHeight="1">
      <c r="A80" s="2"/>
      <c r="B80" s="356" t="s">
        <v>37</v>
      </c>
      <c r="C80" s="359" t="s">
        <v>38</v>
      </c>
      <c r="D80" s="360"/>
      <c r="E80" s="360"/>
      <c r="F80" s="363"/>
      <c r="G80" s="364"/>
      <c r="H80" s="364"/>
      <c r="I80" s="364"/>
      <c r="J80" s="364"/>
      <c r="K80" s="364"/>
      <c r="L80" s="364"/>
      <c r="M80" s="364"/>
      <c r="N80" s="364"/>
      <c r="O80" s="364"/>
      <c r="P80" s="364"/>
      <c r="Q80" s="364"/>
      <c r="R80" s="364"/>
      <c r="S80" s="364"/>
      <c r="T80" s="364"/>
      <c r="U80" s="364"/>
      <c r="V80" s="364"/>
      <c r="W80" s="364"/>
      <c r="X80" s="364"/>
      <c r="Y80" s="364"/>
      <c r="Z80" s="364"/>
      <c r="AA80" s="365"/>
    </row>
    <row r="81" spans="1:28" ht="23.25" customHeight="1">
      <c r="A81" s="2"/>
      <c r="B81" s="357"/>
      <c r="C81" s="361"/>
      <c r="D81" s="362"/>
      <c r="E81" s="362"/>
      <c r="F81" s="366"/>
      <c r="G81" s="367"/>
      <c r="H81" s="367"/>
      <c r="I81" s="367"/>
      <c r="J81" s="367"/>
      <c r="K81" s="367"/>
      <c r="L81" s="367"/>
      <c r="M81" s="367"/>
      <c r="N81" s="367"/>
      <c r="O81" s="367"/>
      <c r="P81" s="367"/>
      <c r="Q81" s="367"/>
      <c r="R81" s="367"/>
      <c r="S81" s="367"/>
      <c r="T81" s="367"/>
      <c r="U81" s="367"/>
      <c r="V81" s="367"/>
      <c r="W81" s="367"/>
      <c r="X81" s="367"/>
      <c r="Y81" s="367"/>
      <c r="Z81" s="367"/>
      <c r="AA81" s="368"/>
    </row>
    <row r="82" spans="1:28" ht="23.25" customHeight="1">
      <c r="A82" s="2"/>
      <c r="B82" s="357"/>
      <c r="C82" s="361"/>
      <c r="D82" s="362"/>
      <c r="E82" s="362"/>
      <c r="F82" s="366"/>
      <c r="G82" s="367"/>
      <c r="H82" s="367"/>
      <c r="I82" s="367"/>
      <c r="J82" s="367"/>
      <c r="K82" s="367"/>
      <c r="L82" s="367"/>
      <c r="M82" s="367"/>
      <c r="N82" s="367"/>
      <c r="O82" s="367"/>
      <c r="P82" s="367"/>
      <c r="Q82" s="367"/>
      <c r="R82" s="367"/>
      <c r="S82" s="367"/>
      <c r="T82" s="367"/>
      <c r="U82" s="367"/>
      <c r="V82" s="367"/>
      <c r="W82" s="367"/>
      <c r="X82" s="367"/>
      <c r="Y82" s="367"/>
      <c r="Z82" s="367"/>
      <c r="AA82" s="368"/>
    </row>
    <row r="83" spans="1:28" ht="23.25" customHeight="1">
      <c r="A83" s="2"/>
      <c r="B83" s="357"/>
      <c r="C83" s="361"/>
      <c r="D83" s="362"/>
      <c r="E83" s="362"/>
      <c r="F83" s="366"/>
      <c r="G83" s="367"/>
      <c r="H83" s="367"/>
      <c r="I83" s="367"/>
      <c r="J83" s="367"/>
      <c r="K83" s="367"/>
      <c r="L83" s="367"/>
      <c r="M83" s="367"/>
      <c r="N83" s="367"/>
      <c r="O83" s="367"/>
      <c r="P83" s="367"/>
      <c r="Q83" s="367"/>
      <c r="R83" s="367"/>
      <c r="S83" s="367"/>
      <c r="T83" s="367"/>
      <c r="U83" s="367"/>
      <c r="V83" s="367"/>
      <c r="W83" s="367"/>
      <c r="X83" s="367"/>
      <c r="Y83" s="367"/>
      <c r="Z83" s="367"/>
      <c r="AA83" s="368"/>
    </row>
    <row r="84" spans="1:28" ht="23.25" customHeight="1">
      <c r="A84" s="2"/>
      <c r="B84" s="357"/>
      <c r="C84" s="361"/>
      <c r="D84" s="362"/>
      <c r="E84" s="362"/>
      <c r="F84" s="369"/>
      <c r="G84" s="370"/>
      <c r="H84" s="370"/>
      <c r="I84" s="370"/>
      <c r="J84" s="370"/>
      <c r="K84" s="370"/>
      <c r="L84" s="370"/>
      <c r="M84" s="370"/>
      <c r="N84" s="370"/>
      <c r="O84" s="370"/>
      <c r="P84" s="370"/>
      <c r="Q84" s="370"/>
      <c r="R84" s="370"/>
      <c r="S84" s="370"/>
      <c r="T84" s="370"/>
      <c r="U84" s="370"/>
      <c r="V84" s="370"/>
      <c r="W84" s="370"/>
      <c r="X84" s="370"/>
      <c r="Y84" s="370"/>
      <c r="Z84" s="370"/>
      <c r="AA84" s="371"/>
    </row>
    <row r="85" spans="1:28" ht="23.25" customHeight="1">
      <c r="A85" s="2"/>
      <c r="B85" s="357"/>
      <c r="C85" s="372" t="s">
        <v>34</v>
      </c>
      <c r="D85" s="239"/>
      <c r="E85" s="240"/>
      <c r="F85" s="374"/>
      <c r="G85" s="375"/>
      <c r="H85" s="375"/>
      <c r="I85" s="375"/>
      <c r="J85" s="375"/>
      <c r="K85" s="375"/>
      <c r="L85" s="376"/>
      <c r="M85" s="347" t="s">
        <v>229</v>
      </c>
      <c r="N85" s="347"/>
      <c r="O85" s="347"/>
      <c r="P85" s="347"/>
      <c r="Q85" s="347"/>
      <c r="R85" s="347"/>
      <c r="S85" s="347"/>
      <c r="T85" s="347"/>
      <c r="U85" s="347"/>
      <c r="V85" s="347"/>
      <c r="W85" s="347"/>
      <c r="X85" s="347"/>
      <c r="Y85" s="347"/>
      <c r="Z85" s="347"/>
      <c r="AA85" s="348"/>
    </row>
    <row r="86" spans="1:28" ht="23.25" customHeight="1">
      <c r="A86" s="2"/>
      <c r="B86" s="357"/>
      <c r="C86" s="373"/>
      <c r="D86" s="234"/>
      <c r="E86" s="244"/>
      <c r="F86" s="344" t="s">
        <v>165</v>
      </c>
      <c r="G86" s="345"/>
      <c r="H86" s="345"/>
      <c r="I86" s="345"/>
      <c r="J86" s="345"/>
      <c r="K86" s="345"/>
      <c r="L86" s="346"/>
      <c r="M86" s="347"/>
      <c r="N86" s="347"/>
      <c r="O86" s="347"/>
      <c r="P86" s="347"/>
      <c r="Q86" s="347"/>
      <c r="R86" s="347"/>
      <c r="S86" s="347"/>
      <c r="T86" s="347"/>
      <c r="U86" s="347"/>
      <c r="V86" s="347"/>
      <c r="W86" s="347"/>
      <c r="X86" s="347"/>
      <c r="Y86" s="347"/>
      <c r="Z86" s="347"/>
      <c r="AA86" s="348"/>
    </row>
    <row r="87" spans="1:28" ht="23.25" customHeight="1">
      <c r="A87" s="2"/>
      <c r="B87" s="357"/>
      <c r="C87" s="373"/>
      <c r="D87" s="234"/>
      <c r="E87" s="244"/>
      <c r="F87" s="344" t="s">
        <v>165</v>
      </c>
      <c r="G87" s="345"/>
      <c r="H87" s="345"/>
      <c r="I87" s="345"/>
      <c r="J87" s="345"/>
      <c r="K87" s="345"/>
      <c r="L87" s="346"/>
      <c r="M87" s="347"/>
      <c r="N87" s="347"/>
      <c r="O87" s="347"/>
      <c r="P87" s="347"/>
      <c r="Q87" s="347"/>
      <c r="R87" s="347"/>
      <c r="S87" s="347"/>
      <c r="T87" s="347"/>
      <c r="U87" s="347"/>
      <c r="V87" s="347"/>
      <c r="W87" s="347"/>
      <c r="X87" s="347"/>
      <c r="Y87" s="347"/>
      <c r="Z87" s="347"/>
      <c r="AA87" s="348"/>
    </row>
    <row r="88" spans="1:28" ht="23.25" customHeight="1">
      <c r="A88" s="2"/>
      <c r="B88" s="357"/>
      <c r="C88" s="373"/>
      <c r="D88" s="234"/>
      <c r="E88" s="244"/>
      <c r="F88" s="344" t="s">
        <v>165</v>
      </c>
      <c r="G88" s="345"/>
      <c r="H88" s="345"/>
      <c r="I88" s="345"/>
      <c r="J88" s="345"/>
      <c r="K88" s="345"/>
      <c r="L88" s="346"/>
      <c r="M88" s="347"/>
      <c r="N88" s="347"/>
      <c r="O88" s="347"/>
      <c r="P88" s="347"/>
      <c r="Q88" s="347"/>
      <c r="R88" s="347"/>
      <c r="S88" s="347"/>
      <c r="T88" s="347"/>
      <c r="U88" s="347"/>
      <c r="V88" s="347"/>
      <c r="W88" s="347"/>
      <c r="X88" s="347"/>
      <c r="Y88" s="347"/>
      <c r="Z88" s="347"/>
      <c r="AA88" s="348"/>
    </row>
    <row r="89" spans="1:28" ht="23.25" customHeight="1">
      <c r="A89" s="2"/>
      <c r="B89" s="357"/>
      <c r="C89" s="276"/>
      <c r="D89" s="277"/>
      <c r="E89" s="278"/>
      <c r="F89" s="349" t="s">
        <v>165</v>
      </c>
      <c r="G89" s="350"/>
      <c r="H89" s="350"/>
      <c r="I89" s="350"/>
      <c r="J89" s="350"/>
      <c r="K89" s="350"/>
      <c r="L89" s="351"/>
      <c r="M89" s="347"/>
      <c r="N89" s="347"/>
      <c r="O89" s="347"/>
      <c r="P89" s="347"/>
      <c r="Q89" s="347"/>
      <c r="R89" s="347"/>
      <c r="S89" s="347"/>
      <c r="T89" s="347"/>
      <c r="U89" s="347"/>
      <c r="V89" s="347"/>
      <c r="W89" s="347"/>
      <c r="X89" s="347"/>
      <c r="Y89" s="347"/>
      <c r="Z89" s="347"/>
      <c r="AA89" s="348"/>
    </row>
    <row r="90" spans="1:28" ht="23.25" customHeight="1">
      <c r="A90" s="2"/>
      <c r="B90" s="357"/>
      <c r="C90" s="275" t="s">
        <v>74</v>
      </c>
      <c r="D90" s="295"/>
      <c r="E90" s="296"/>
      <c r="F90" s="238"/>
      <c r="G90" s="239"/>
      <c r="H90" s="239"/>
      <c r="I90" s="239"/>
      <c r="J90" s="240"/>
      <c r="K90" s="310" t="s">
        <v>204</v>
      </c>
      <c r="L90" s="295"/>
      <c r="M90" s="295"/>
      <c r="N90" s="295"/>
      <c r="O90" s="295"/>
      <c r="P90" s="295"/>
      <c r="Q90" s="295"/>
      <c r="R90" s="295"/>
      <c r="S90" s="295"/>
      <c r="T90" s="295"/>
      <c r="U90" s="295"/>
      <c r="V90" s="295"/>
      <c r="W90" s="295"/>
      <c r="X90" s="295"/>
      <c r="Y90" s="295"/>
      <c r="Z90" s="295"/>
      <c r="AA90" s="352"/>
    </row>
    <row r="91" spans="1:28" ht="23.25" customHeight="1">
      <c r="A91" s="2"/>
      <c r="B91" s="357"/>
      <c r="C91" s="297"/>
      <c r="D91" s="298"/>
      <c r="E91" s="299"/>
      <c r="F91" s="246"/>
      <c r="G91" s="234"/>
      <c r="H91" s="234"/>
      <c r="I91" s="234"/>
      <c r="J91" s="244"/>
      <c r="K91" s="353"/>
      <c r="L91" s="298"/>
      <c r="M91" s="298"/>
      <c r="N91" s="298"/>
      <c r="O91" s="298"/>
      <c r="P91" s="298"/>
      <c r="Q91" s="298"/>
      <c r="R91" s="298"/>
      <c r="S91" s="298"/>
      <c r="T91" s="298"/>
      <c r="U91" s="298"/>
      <c r="V91" s="298"/>
      <c r="W91" s="298"/>
      <c r="X91" s="298"/>
      <c r="Y91" s="298"/>
      <c r="Z91" s="298"/>
      <c r="AA91" s="354"/>
    </row>
    <row r="92" spans="1:28" ht="23.25" customHeight="1">
      <c r="A92" s="2"/>
      <c r="B92" s="357"/>
      <c r="C92" s="297"/>
      <c r="D92" s="298"/>
      <c r="E92" s="299"/>
      <c r="F92" s="246"/>
      <c r="G92" s="234"/>
      <c r="H92" s="234"/>
      <c r="I92" s="234"/>
      <c r="J92" s="244"/>
      <c r="K92" s="353"/>
      <c r="L92" s="298"/>
      <c r="M92" s="298"/>
      <c r="N92" s="298"/>
      <c r="O92" s="298"/>
      <c r="P92" s="298"/>
      <c r="Q92" s="298"/>
      <c r="R92" s="298"/>
      <c r="S92" s="298"/>
      <c r="T92" s="298"/>
      <c r="U92" s="298"/>
      <c r="V92" s="298"/>
      <c r="W92" s="298"/>
      <c r="X92" s="298"/>
      <c r="Y92" s="298"/>
      <c r="Z92" s="298"/>
      <c r="AA92" s="354"/>
    </row>
    <row r="93" spans="1:28" ht="23.25" customHeight="1">
      <c r="A93" s="2"/>
      <c r="B93" s="357"/>
      <c r="C93" s="297"/>
      <c r="D93" s="298"/>
      <c r="E93" s="299"/>
      <c r="F93" s="246"/>
      <c r="G93" s="234"/>
      <c r="H93" s="234"/>
      <c r="I93" s="234"/>
      <c r="J93" s="244"/>
      <c r="K93" s="353"/>
      <c r="L93" s="298"/>
      <c r="M93" s="298"/>
      <c r="N93" s="298"/>
      <c r="O93" s="298"/>
      <c r="P93" s="298"/>
      <c r="Q93" s="298"/>
      <c r="R93" s="298"/>
      <c r="S93" s="298"/>
      <c r="T93" s="298"/>
      <c r="U93" s="298"/>
      <c r="V93" s="298"/>
      <c r="W93" s="298"/>
      <c r="X93" s="298"/>
      <c r="Y93" s="298"/>
      <c r="Z93" s="298"/>
      <c r="AA93" s="354"/>
    </row>
    <row r="94" spans="1:28" ht="23.25" customHeight="1">
      <c r="A94" s="2"/>
      <c r="B94" s="357"/>
      <c r="C94" s="297"/>
      <c r="D94" s="298"/>
      <c r="E94" s="299"/>
      <c r="F94" s="246"/>
      <c r="G94" s="234"/>
      <c r="H94" s="234"/>
      <c r="I94" s="234"/>
      <c r="J94" s="244"/>
      <c r="K94" s="353"/>
      <c r="L94" s="298"/>
      <c r="M94" s="298"/>
      <c r="N94" s="298"/>
      <c r="O94" s="298"/>
      <c r="P94" s="298"/>
      <c r="Q94" s="298"/>
      <c r="R94" s="298"/>
      <c r="S94" s="298"/>
      <c r="T94" s="298"/>
      <c r="U94" s="298"/>
      <c r="V94" s="298"/>
      <c r="W94" s="298"/>
      <c r="X94" s="298"/>
      <c r="Y94" s="298"/>
      <c r="Z94" s="298"/>
      <c r="AA94" s="354"/>
    </row>
    <row r="95" spans="1:28" ht="23.25" customHeight="1">
      <c r="A95" s="2"/>
      <c r="B95" s="357"/>
      <c r="C95" s="297"/>
      <c r="D95" s="298"/>
      <c r="E95" s="299"/>
      <c r="F95" s="285"/>
      <c r="G95" s="277"/>
      <c r="H95" s="277"/>
      <c r="I95" s="277"/>
      <c r="J95" s="278"/>
      <c r="K95" s="311"/>
      <c r="L95" s="301"/>
      <c r="M95" s="301"/>
      <c r="N95" s="301"/>
      <c r="O95" s="301"/>
      <c r="P95" s="301"/>
      <c r="Q95" s="301"/>
      <c r="R95" s="301"/>
      <c r="S95" s="301"/>
      <c r="T95" s="301"/>
      <c r="U95" s="301"/>
      <c r="V95" s="301"/>
      <c r="W95" s="301"/>
      <c r="X95" s="301"/>
      <c r="Y95" s="301"/>
      <c r="Z95" s="301"/>
      <c r="AA95" s="355"/>
    </row>
    <row r="96" spans="1:28" ht="23.25" customHeight="1">
      <c r="A96" s="2"/>
      <c r="B96" s="357"/>
      <c r="C96" s="244"/>
      <c r="D96" s="337" t="s">
        <v>35</v>
      </c>
      <c r="E96" s="242"/>
      <c r="F96" s="242" t="s">
        <v>73</v>
      </c>
      <c r="G96" s="242"/>
      <c r="H96" s="242"/>
      <c r="I96" s="242"/>
      <c r="J96" s="242"/>
      <c r="K96" s="242"/>
      <c r="L96" s="242" t="s">
        <v>75</v>
      </c>
      <c r="M96" s="242"/>
      <c r="N96" s="242"/>
      <c r="O96" s="242"/>
      <c r="P96" s="242"/>
      <c r="Q96" s="242"/>
      <c r="R96" s="242"/>
      <c r="S96" s="242"/>
      <c r="T96" s="242"/>
      <c r="U96" s="242"/>
      <c r="V96" s="242"/>
      <c r="W96" s="242" t="s">
        <v>76</v>
      </c>
      <c r="X96" s="242"/>
      <c r="Y96" s="242"/>
      <c r="Z96" s="242"/>
      <c r="AA96" s="377"/>
      <c r="AB96" s="206"/>
    </row>
    <row r="97" spans="1:28" ht="23.25" customHeight="1">
      <c r="A97" s="2"/>
      <c r="B97" s="357"/>
      <c r="C97" s="244"/>
      <c r="D97" s="337">
        <v>26</v>
      </c>
      <c r="E97" s="242"/>
      <c r="F97" s="378"/>
      <c r="G97" s="378"/>
      <c r="H97" s="378"/>
      <c r="I97" s="378"/>
      <c r="J97" s="378"/>
      <c r="K97" s="378"/>
      <c r="L97" s="378"/>
      <c r="M97" s="378"/>
      <c r="N97" s="378"/>
      <c r="O97" s="378"/>
      <c r="P97" s="378"/>
      <c r="Q97" s="378"/>
      <c r="R97" s="378"/>
      <c r="S97" s="378"/>
      <c r="T97" s="378"/>
      <c r="U97" s="378"/>
      <c r="V97" s="378"/>
      <c r="W97" s="379"/>
      <c r="X97" s="380"/>
      <c r="Y97" s="380"/>
      <c r="Z97" s="380"/>
      <c r="AA97" s="381"/>
    </row>
    <row r="98" spans="1:28" ht="23.25" customHeight="1">
      <c r="A98" s="2"/>
      <c r="B98" s="357"/>
      <c r="C98" s="244"/>
      <c r="D98" s="337">
        <v>27</v>
      </c>
      <c r="E98" s="242"/>
      <c r="F98" s="378"/>
      <c r="G98" s="378"/>
      <c r="H98" s="378"/>
      <c r="I98" s="378"/>
      <c r="J98" s="378"/>
      <c r="K98" s="378"/>
      <c r="L98" s="378"/>
      <c r="M98" s="378"/>
      <c r="N98" s="378"/>
      <c r="O98" s="378"/>
      <c r="P98" s="378"/>
      <c r="Q98" s="378"/>
      <c r="R98" s="378"/>
      <c r="S98" s="378"/>
      <c r="T98" s="378"/>
      <c r="U98" s="378"/>
      <c r="V98" s="378"/>
      <c r="W98" s="382"/>
      <c r="X98" s="382"/>
      <c r="Y98" s="382"/>
      <c r="Z98" s="382"/>
      <c r="AA98" s="383"/>
    </row>
    <row r="99" spans="1:28" ht="23.25" customHeight="1">
      <c r="A99" s="2"/>
      <c r="B99" s="357"/>
      <c r="C99" s="244"/>
      <c r="D99" s="337">
        <v>28</v>
      </c>
      <c r="E99" s="242"/>
      <c r="F99" s="378"/>
      <c r="G99" s="378"/>
      <c r="H99" s="378"/>
      <c r="I99" s="378"/>
      <c r="J99" s="378"/>
      <c r="K99" s="378"/>
      <c r="L99" s="378"/>
      <c r="M99" s="378"/>
      <c r="N99" s="378"/>
      <c r="O99" s="378"/>
      <c r="P99" s="378"/>
      <c r="Q99" s="378"/>
      <c r="R99" s="378"/>
      <c r="S99" s="378"/>
      <c r="T99" s="378"/>
      <c r="U99" s="378"/>
      <c r="V99" s="378"/>
      <c r="W99" s="382"/>
      <c r="X99" s="382"/>
      <c r="Y99" s="382"/>
      <c r="Z99" s="382"/>
      <c r="AA99" s="383"/>
    </row>
    <row r="100" spans="1:28" ht="23.25" customHeight="1">
      <c r="A100" s="2"/>
      <c r="B100" s="357"/>
      <c r="C100" s="244"/>
      <c r="D100" s="304">
        <v>29</v>
      </c>
      <c r="E100" s="378"/>
      <c r="F100" s="378"/>
      <c r="G100" s="378"/>
      <c r="H100" s="378"/>
      <c r="I100" s="378"/>
      <c r="J100" s="378"/>
      <c r="K100" s="378"/>
      <c r="L100" s="378"/>
      <c r="M100" s="378"/>
      <c r="N100" s="378"/>
      <c r="O100" s="378"/>
      <c r="P100" s="378"/>
      <c r="Q100" s="378"/>
      <c r="R100" s="378"/>
      <c r="S100" s="378"/>
      <c r="T100" s="378"/>
      <c r="U100" s="378"/>
      <c r="V100" s="378"/>
      <c r="W100" s="382"/>
      <c r="X100" s="382"/>
      <c r="Y100" s="382"/>
      <c r="Z100" s="382"/>
      <c r="AA100" s="383"/>
    </row>
    <row r="101" spans="1:28" ht="23.25" customHeight="1" thickBot="1">
      <c r="A101" s="2"/>
      <c r="B101" s="358"/>
      <c r="C101" s="325"/>
      <c r="D101" s="384">
        <v>30</v>
      </c>
      <c r="E101" s="385"/>
      <c r="F101" s="385"/>
      <c r="G101" s="385"/>
      <c r="H101" s="385"/>
      <c r="I101" s="385"/>
      <c r="J101" s="385"/>
      <c r="K101" s="385"/>
      <c r="L101" s="385"/>
      <c r="M101" s="385"/>
      <c r="N101" s="385"/>
      <c r="O101" s="385"/>
      <c r="P101" s="385"/>
      <c r="Q101" s="385"/>
      <c r="R101" s="385"/>
      <c r="S101" s="385"/>
      <c r="T101" s="385"/>
      <c r="U101" s="385"/>
      <c r="V101" s="385"/>
      <c r="W101" s="386"/>
      <c r="X101" s="386"/>
      <c r="Y101" s="386"/>
      <c r="Z101" s="386"/>
      <c r="AA101" s="387"/>
    </row>
    <row r="102" spans="1:28" ht="23.25" customHeight="1">
      <c r="A102" s="2"/>
      <c r="B102" s="197"/>
      <c r="C102" s="193"/>
      <c r="D102" s="193"/>
      <c r="E102" s="193"/>
      <c r="F102" s="193"/>
      <c r="G102" s="193"/>
      <c r="H102" s="193"/>
      <c r="I102" s="193"/>
      <c r="J102" s="193"/>
      <c r="K102" s="193"/>
      <c r="L102" s="193"/>
      <c r="M102" s="193"/>
      <c r="N102" s="193"/>
      <c r="O102" s="193"/>
      <c r="P102" s="193"/>
      <c r="Q102" s="193"/>
      <c r="R102" s="193"/>
      <c r="S102" s="193"/>
      <c r="T102" s="193"/>
      <c r="U102" s="193"/>
      <c r="V102" s="193"/>
      <c r="W102" s="24"/>
      <c r="X102" s="24"/>
      <c r="Y102" s="24"/>
      <c r="Z102" s="24"/>
      <c r="AA102" s="24"/>
    </row>
    <row r="103" spans="1:28" ht="22.5" customHeight="1">
      <c r="B103" t="s">
        <v>233</v>
      </c>
      <c r="C103" s="2"/>
      <c r="D103" s="2"/>
    </row>
    <row r="104" spans="1:28" ht="48.75" customHeight="1" thickBot="1">
      <c r="B104" s="388" t="str">
        <f>"平成"&amp;様式１!AD2&amp;"年度きょうとこどもの城づくり事業（ひとり親家庭のこどもの居場所づくり事業）運営業務の委託に関する実施計画書（１）こどもの居場所"</f>
        <v>平成31年度きょうとこどもの城づくり事業（ひとり親家庭のこどもの居場所づくり事業）運営業務の委託に関する実施計画書（１）こどもの居場所</v>
      </c>
      <c r="C104" s="261"/>
      <c r="D104" s="261"/>
      <c r="E104" s="261"/>
      <c r="F104" s="261"/>
      <c r="G104" s="261"/>
      <c r="H104" s="261"/>
      <c r="I104" s="261"/>
      <c r="J104" s="261"/>
      <c r="K104" s="261"/>
      <c r="L104" s="261"/>
      <c r="M104" s="261"/>
      <c r="N104" s="261"/>
      <c r="O104" s="261"/>
      <c r="P104" s="261"/>
      <c r="Q104" s="261"/>
      <c r="R104" s="261"/>
      <c r="S104" s="261"/>
      <c r="T104" s="261"/>
      <c r="U104" s="261"/>
      <c r="V104" s="261"/>
      <c r="W104" s="261"/>
      <c r="X104" s="261"/>
      <c r="Y104" s="261"/>
      <c r="Z104" s="261"/>
      <c r="AA104" s="261"/>
    </row>
    <row r="105" spans="1:28" ht="37.5" customHeight="1" thickBot="1">
      <c r="B105" s="389" t="s">
        <v>405</v>
      </c>
      <c r="C105" s="390"/>
      <c r="D105" s="390"/>
      <c r="E105" s="390"/>
      <c r="F105" s="391" t="str">
        <f>IF(F71="","",F71)</f>
        <v/>
      </c>
      <c r="G105" s="392"/>
      <c r="H105" s="392"/>
      <c r="I105" s="392"/>
      <c r="J105" s="392"/>
      <c r="K105" s="392"/>
      <c r="L105" s="392"/>
      <c r="M105" s="392"/>
      <c r="N105" s="392"/>
      <c r="O105" s="392"/>
      <c r="P105" s="392"/>
      <c r="Q105" s="392"/>
      <c r="R105" s="392"/>
      <c r="S105" s="392"/>
      <c r="T105" s="392"/>
      <c r="U105" s="392"/>
      <c r="V105" s="392"/>
      <c r="W105" s="392"/>
      <c r="X105" s="392"/>
      <c r="Y105" s="392"/>
      <c r="Z105" s="392"/>
      <c r="AA105" s="393"/>
    </row>
    <row r="106" spans="1:28" ht="22.5" customHeight="1" thickBot="1">
      <c r="B106" s="389" t="s">
        <v>375</v>
      </c>
      <c r="C106" s="390"/>
      <c r="D106" s="390"/>
      <c r="E106" s="394"/>
      <c r="F106" s="395"/>
      <c r="G106" s="396"/>
      <c r="H106" s="396"/>
      <c r="I106" s="396"/>
      <c r="J106" s="396"/>
      <c r="K106" s="396"/>
      <c r="L106" s="396"/>
      <c r="M106" s="396"/>
      <c r="N106" s="396"/>
      <c r="O106" s="396"/>
      <c r="P106" s="396"/>
      <c r="Q106" s="396"/>
      <c r="R106" s="396"/>
      <c r="S106" s="396"/>
      <c r="T106" s="101" t="s">
        <v>376</v>
      </c>
      <c r="U106" s="18"/>
      <c r="V106" s="18"/>
      <c r="W106" s="18"/>
      <c r="X106" s="18"/>
      <c r="Y106" s="18"/>
      <c r="Z106" s="18"/>
      <c r="AA106" s="37"/>
    </row>
    <row r="107" spans="1:28" ht="22.5" customHeight="1" thickBot="1">
      <c r="B107" s="397" t="s">
        <v>0</v>
      </c>
      <c r="C107" s="390"/>
      <c r="D107" s="390"/>
      <c r="E107" s="394"/>
      <c r="F107" s="11"/>
      <c r="G107" s="12" t="str">
        <f>"平成"&amp;様式１!AD2&amp;"年"</f>
        <v>平成31年</v>
      </c>
      <c r="H107" s="12"/>
      <c r="I107" s="13"/>
      <c r="J107" s="398">
        <v>4</v>
      </c>
      <c r="K107" s="398"/>
      <c r="L107" s="13" t="s">
        <v>1</v>
      </c>
      <c r="M107" s="398">
        <v>1</v>
      </c>
      <c r="N107" s="398"/>
      <c r="O107" s="13" t="s">
        <v>2</v>
      </c>
      <c r="P107" s="13" t="s">
        <v>377</v>
      </c>
      <c r="Q107" s="13" t="s">
        <v>340</v>
      </c>
      <c r="R107" s="12"/>
      <c r="S107" s="12"/>
      <c r="T107" s="398">
        <v>3</v>
      </c>
      <c r="U107" s="398"/>
      <c r="V107" s="13" t="s">
        <v>1</v>
      </c>
      <c r="W107" s="398">
        <v>31</v>
      </c>
      <c r="X107" s="398"/>
      <c r="Y107" s="13" t="s">
        <v>2</v>
      </c>
      <c r="Z107" s="12"/>
      <c r="AA107" s="14"/>
    </row>
    <row r="108" spans="1:28" ht="37.5" customHeight="1" thickBot="1">
      <c r="B108" s="402" t="s">
        <v>170</v>
      </c>
      <c r="C108" s="403"/>
      <c r="D108" s="403"/>
      <c r="E108" s="404"/>
      <c r="F108" s="405" t="str">
        <f>IF(様式１!J80="","",様式１!J80)</f>
        <v/>
      </c>
      <c r="G108" s="390"/>
      <c r="H108" s="390"/>
      <c r="I108" s="390"/>
      <c r="J108" s="390"/>
      <c r="K108" s="390"/>
      <c r="L108" s="390"/>
      <c r="M108" s="390"/>
      <c r="N108" s="390"/>
      <c r="O108" s="406" t="s">
        <v>171</v>
      </c>
      <c r="P108" s="407"/>
      <c r="Q108" s="407"/>
      <c r="R108" s="407"/>
      <c r="S108" s="408"/>
      <c r="T108" s="409" t="str">
        <f>IF(様式１!J81="","",様式１!J81)</f>
        <v/>
      </c>
      <c r="U108" s="410"/>
      <c r="V108" s="410"/>
      <c r="W108" s="410"/>
      <c r="X108" s="410"/>
      <c r="Y108" s="410"/>
      <c r="Z108" s="410"/>
      <c r="AA108" s="411"/>
    </row>
    <row r="109" spans="1:28" ht="22.5" customHeight="1">
      <c r="B109" s="412" t="s">
        <v>173</v>
      </c>
      <c r="C109" s="413"/>
      <c r="D109" s="413"/>
      <c r="E109" s="414"/>
      <c r="F109" s="421" t="str">
        <f>IF(様式１!J82="","",様式１!J82)</f>
        <v/>
      </c>
      <c r="G109" s="422"/>
      <c r="H109" s="422"/>
      <c r="I109" s="422"/>
      <c r="J109" s="422"/>
      <c r="K109" s="422"/>
      <c r="L109" s="422"/>
      <c r="M109" s="422"/>
      <c r="N109" s="423"/>
      <c r="O109" s="412" t="s">
        <v>173</v>
      </c>
      <c r="P109" s="413"/>
      <c r="Q109" s="413"/>
      <c r="R109" s="413"/>
      <c r="S109" s="414"/>
      <c r="T109" s="424" t="str">
        <f>IF(様式１!J97="","",様式１!J97)</f>
        <v/>
      </c>
      <c r="U109" s="425"/>
      <c r="V109" s="425"/>
      <c r="W109" s="425"/>
      <c r="X109" s="425"/>
      <c r="Y109" s="425"/>
      <c r="Z109" s="425"/>
      <c r="AA109" s="426"/>
      <c r="AB109" s="201"/>
    </row>
    <row r="110" spans="1:28" ht="22.5" customHeight="1">
      <c r="B110" s="415"/>
      <c r="C110" s="416"/>
      <c r="D110" s="416"/>
      <c r="E110" s="417"/>
      <c r="F110" s="399" t="str">
        <f>IF(様式１!J83="","",様式１!J83)</f>
        <v/>
      </c>
      <c r="G110" s="400"/>
      <c r="H110" s="400"/>
      <c r="I110" s="400"/>
      <c r="J110" s="400"/>
      <c r="K110" s="400"/>
      <c r="L110" s="400"/>
      <c r="M110" s="400"/>
      <c r="N110" s="401"/>
      <c r="O110" s="415"/>
      <c r="P110" s="416"/>
      <c r="Q110" s="416"/>
      <c r="R110" s="416"/>
      <c r="S110" s="417"/>
      <c r="T110" s="399" t="str">
        <f>IF(様式１!J98="","",様式１!J98)</f>
        <v/>
      </c>
      <c r="U110" s="400"/>
      <c r="V110" s="400"/>
      <c r="W110" s="400"/>
      <c r="X110" s="400"/>
      <c r="Y110" s="400"/>
      <c r="Z110" s="400"/>
      <c r="AA110" s="401"/>
      <c r="AB110" s="201"/>
    </row>
    <row r="111" spans="1:28" ht="22.5" customHeight="1">
      <c r="B111" s="415"/>
      <c r="C111" s="416"/>
      <c r="D111" s="416"/>
      <c r="E111" s="417"/>
      <c r="F111" s="399" t="str">
        <f>IF(様式１!J84="","",様式１!J84)</f>
        <v/>
      </c>
      <c r="G111" s="400"/>
      <c r="H111" s="400"/>
      <c r="I111" s="400"/>
      <c r="J111" s="400"/>
      <c r="K111" s="400"/>
      <c r="L111" s="400"/>
      <c r="M111" s="400"/>
      <c r="N111" s="401"/>
      <c r="O111" s="415"/>
      <c r="P111" s="416"/>
      <c r="Q111" s="416"/>
      <c r="R111" s="416"/>
      <c r="S111" s="417"/>
      <c r="T111" s="399" t="str">
        <f>IF(様式１!J99="","",様式１!J99)</f>
        <v/>
      </c>
      <c r="U111" s="400"/>
      <c r="V111" s="400"/>
      <c r="W111" s="400"/>
      <c r="X111" s="400"/>
      <c r="Y111" s="400"/>
      <c r="Z111" s="400"/>
      <c r="AA111" s="401"/>
      <c r="AB111" s="201"/>
    </row>
    <row r="112" spans="1:28" ht="22.5" customHeight="1">
      <c r="B112" s="415"/>
      <c r="C112" s="416"/>
      <c r="D112" s="416"/>
      <c r="E112" s="417"/>
      <c r="F112" s="399" t="str">
        <f>IF(様式１!J85="","",様式１!J85)</f>
        <v/>
      </c>
      <c r="G112" s="400"/>
      <c r="H112" s="400"/>
      <c r="I112" s="400"/>
      <c r="J112" s="400"/>
      <c r="K112" s="400"/>
      <c r="L112" s="400"/>
      <c r="M112" s="400"/>
      <c r="N112" s="401"/>
      <c r="O112" s="415"/>
      <c r="P112" s="416"/>
      <c r="Q112" s="416"/>
      <c r="R112" s="416"/>
      <c r="S112" s="417"/>
      <c r="T112" s="399" t="str">
        <f>IF(様式１!J100="","",様式１!J100)</f>
        <v/>
      </c>
      <c r="U112" s="400"/>
      <c r="V112" s="400"/>
      <c r="W112" s="400"/>
      <c r="X112" s="400"/>
      <c r="Y112" s="400"/>
      <c r="Z112" s="400"/>
      <c r="AA112" s="401"/>
      <c r="AB112" s="201"/>
    </row>
    <row r="113" spans="2:39" ht="22.5" customHeight="1">
      <c r="B113" s="415"/>
      <c r="C113" s="416"/>
      <c r="D113" s="416"/>
      <c r="E113" s="417"/>
      <c r="F113" s="399" t="str">
        <f>IF(様式１!J86="","",様式１!J86)</f>
        <v/>
      </c>
      <c r="G113" s="400"/>
      <c r="H113" s="400"/>
      <c r="I113" s="400"/>
      <c r="J113" s="400"/>
      <c r="K113" s="400"/>
      <c r="L113" s="400"/>
      <c r="M113" s="400"/>
      <c r="N113" s="401"/>
      <c r="O113" s="415"/>
      <c r="P113" s="416"/>
      <c r="Q113" s="416"/>
      <c r="R113" s="416"/>
      <c r="S113" s="417"/>
      <c r="T113" s="399" t="str">
        <f>IF(様式１!J101="","",様式１!J101)</f>
        <v/>
      </c>
      <c r="U113" s="400"/>
      <c r="V113" s="400"/>
      <c r="W113" s="400"/>
      <c r="X113" s="400"/>
      <c r="Y113" s="400"/>
      <c r="Z113" s="400"/>
      <c r="AA113" s="401"/>
      <c r="AB113" s="201"/>
    </row>
    <row r="114" spans="2:39" ht="22.5" customHeight="1" thickBot="1">
      <c r="B114" s="418"/>
      <c r="C114" s="419"/>
      <c r="D114" s="419"/>
      <c r="E114" s="420"/>
      <c r="F114" s="471" t="str">
        <f>IF(様式１!J96="","",様式１!J96)</f>
        <v/>
      </c>
      <c r="G114" s="472"/>
      <c r="H114" s="472"/>
      <c r="I114" s="472"/>
      <c r="J114" s="472"/>
      <c r="K114" s="472"/>
      <c r="L114" s="472"/>
      <c r="M114" s="472"/>
      <c r="N114" s="473"/>
      <c r="O114" s="418"/>
      <c r="P114" s="419"/>
      <c r="Q114" s="419"/>
      <c r="R114" s="419"/>
      <c r="S114" s="420"/>
      <c r="T114" s="474" t="str">
        <f>IF(様式１!J102="","",様式１!J102)</f>
        <v/>
      </c>
      <c r="U114" s="475"/>
      <c r="V114" s="475"/>
      <c r="W114" s="475"/>
      <c r="X114" s="475"/>
      <c r="Y114" s="475"/>
      <c r="Z114" s="475"/>
      <c r="AA114" s="476"/>
    </row>
    <row r="115" spans="2:39" ht="22.5" customHeight="1" thickBot="1">
      <c r="B115" s="477" t="s">
        <v>146</v>
      </c>
      <c r="C115" s="478"/>
      <c r="D115" s="478"/>
      <c r="E115" s="478"/>
      <c r="F115" s="479" t="s">
        <v>378</v>
      </c>
      <c r="G115" s="480"/>
      <c r="H115" s="480"/>
      <c r="I115" s="480"/>
      <c r="J115" s="480"/>
      <c r="K115" s="480"/>
      <c r="L115" s="480"/>
      <c r="M115" s="480"/>
      <c r="N115" s="15" t="s">
        <v>7</v>
      </c>
      <c r="O115" s="481" t="s">
        <v>66</v>
      </c>
      <c r="P115" s="422"/>
      <c r="Q115" s="422"/>
      <c r="R115" s="422"/>
      <c r="S115" s="482"/>
      <c r="T115" s="409"/>
      <c r="U115" s="410"/>
      <c r="V115" s="410"/>
      <c r="W115" s="410"/>
      <c r="X115" s="410"/>
      <c r="Y115" s="410"/>
      <c r="Z115" s="410"/>
      <c r="AA115" s="108" t="s">
        <v>2</v>
      </c>
    </row>
    <row r="116" spans="2:39" ht="11.25" customHeight="1">
      <c r="B116" s="427" t="s">
        <v>52</v>
      </c>
      <c r="C116" s="428"/>
      <c r="D116" s="428"/>
      <c r="E116" s="428"/>
      <c r="F116" s="433"/>
      <c r="G116" s="434"/>
      <c r="H116" s="439" t="s">
        <v>379</v>
      </c>
      <c r="I116" s="440"/>
      <c r="J116" s="440"/>
      <c r="K116" s="440"/>
      <c r="L116" s="441"/>
      <c r="M116" s="448"/>
      <c r="N116" s="449"/>
      <c r="O116" s="449"/>
      <c r="P116" s="449"/>
      <c r="Q116" s="449"/>
      <c r="R116" s="449"/>
      <c r="S116" s="449"/>
      <c r="T116" s="449"/>
      <c r="U116" s="449"/>
      <c r="V116" s="449"/>
      <c r="W116" s="449"/>
      <c r="X116" s="449"/>
      <c r="Y116" s="449"/>
      <c r="Z116" s="449"/>
      <c r="AA116" s="450"/>
    </row>
    <row r="117" spans="2:39" ht="11.25" customHeight="1">
      <c r="B117" s="429"/>
      <c r="C117" s="430"/>
      <c r="D117" s="430"/>
      <c r="E117" s="430"/>
      <c r="F117" s="435"/>
      <c r="G117" s="436"/>
      <c r="H117" s="442"/>
      <c r="I117" s="443"/>
      <c r="J117" s="443"/>
      <c r="K117" s="443"/>
      <c r="L117" s="444"/>
      <c r="M117" s="451"/>
      <c r="N117" s="452"/>
      <c r="O117" s="452"/>
      <c r="P117" s="452"/>
      <c r="Q117" s="452"/>
      <c r="R117" s="452"/>
      <c r="S117" s="452"/>
      <c r="T117" s="452"/>
      <c r="U117" s="452"/>
      <c r="V117" s="452"/>
      <c r="W117" s="452"/>
      <c r="X117" s="452"/>
      <c r="Y117" s="452"/>
      <c r="Z117" s="452"/>
      <c r="AA117" s="453"/>
    </row>
    <row r="118" spans="2:39" ht="11.25" customHeight="1" thickBot="1">
      <c r="B118" s="431"/>
      <c r="C118" s="432"/>
      <c r="D118" s="432"/>
      <c r="E118" s="432"/>
      <c r="F118" s="437"/>
      <c r="G118" s="438"/>
      <c r="H118" s="445"/>
      <c r="I118" s="446"/>
      <c r="J118" s="446"/>
      <c r="K118" s="446"/>
      <c r="L118" s="447"/>
      <c r="M118" s="454"/>
      <c r="N118" s="455"/>
      <c r="O118" s="455"/>
      <c r="P118" s="455"/>
      <c r="Q118" s="455"/>
      <c r="R118" s="455"/>
      <c r="S118" s="455"/>
      <c r="T118" s="455"/>
      <c r="U118" s="455"/>
      <c r="V118" s="455"/>
      <c r="W118" s="455"/>
      <c r="X118" s="455"/>
      <c r="Y118" s="455"/>
      <c r="Z118" s="455"/>
      <c r="AA118" s="456"/>
    </row>
    <row r="119" spans="2:39" ht="15.75" customHeight="1">
      <c r="B119" s="457" t="s">
        <v>174</v>
      </c>
      <c r="C119" s="458"/>
      <c r="D119" s="458"/>
      <c r="E119" s="459"/>
      <c r="F119" s="466"/>
      <c r="G119" s="467"/>
      <c r="H119" s="467"/>
      <c r="I119" s="467"/>
      <c r="J119" s="467"/>
      <c r="K119" s="467"/>
      <c r="L119" s="467"/>
      <c r="M119" s="467"/>
      <c r="N119" s="467"/>
      <c r="O119" s="467"/>
      <c r="P119" s="467"/>
      <c r="Q119" s="467"/>
      <c r="R119" s="467"/>
      <c r="S119" s="467"/>
      <c r="T119" s="467"/>
      <c r="U119" s="467"/>
      <c r="V119" s="467"/>
      <c r="W119" s="467"/>
      <c r="X119" s="467"/>
      <c r="Y119" s="467"/>
      <c r="Z119" s="467"/>
      <c r="AA119" s="468"/>
    </row>
    <row r="120" spans="2:39" ht="22.5" customHeight="1">
      <c r="B120" s="460"/>
      <c r="C120" s="461"/>
      <c r="D120" s="461"/>
      <c r="E120" s="462"/>
      <c r="F120" s="246"/>
      <c r="G120" s="234"/>
      <c r="H120" s="234"/>
      <c r="I120" s="234"/>
      <c r="J120" s="234"/>
      <c r="K120" s="234"/>
      <c r="L120" s="234"/>
      <c r="M120" s="234"/>
      <c r="N120" s="234"/>
      <c r="O120" s="234"/>
      <c r="P120" s="234"/>
      <c r="Q120" s="234"/>
      <c r="R120" s="234"/>
      <c r="S120" s="234"/>
      <c r="T120" s="234"/>
      <c r="U120" s="234"/>
      <c r="V120" s="234"/>
      <c r="W120" s="234"/>
      <c r="X120" s="234"/>
      <c r="Y120" s="234"/>
      <c r="Z120" s="234"/>
      <c r="AA120" s="469"/>
    </row>
    <row r="121" spans="2:39" ht="22.5" customHeight="1">
      <c r="B121" s="460"/>
      <c r="C121" s="461"/>
      <c r="D121" s="461"/>
      <c r="E121" s="462"/>
      <c r="F121" s="246"/>
      <c r="G121" s="234"/>
      <c r="H121" s="234"/>
      <c r="I121" s="234"/>
      <c r="J121" s="234"/>
      <c r="K121" s="234"/>
      <c r="L121" s="234"/>
      <c r="M121" s="234"/>
      <c r="N121" s="234"/>
      <c r="O121" s="234"/>
      <c r="P121" s="234"/>
      <c r="Q121" s="234"/>
      <c r="R121" s="234"/>
      <c r="S121" s="234"/>
      <c r="T121" s="234"/>
      <c r="U121" s="234"/>
      <c r="V121" s="234"/>
      <c r="W121" s="234"/>
      <c r="X121" s="234"/>
      <c r="Y121" s="234"/>
      <c r="Z121" s="234"/>
      <c r="AA121" s="469"/>
    </row>
    <row r="122" spans="2:39" ht="22.5" customHeight="1">
      <c r="B122" s="460"/>
      <c r="C122" s="461"/>
      <c r="D122" s="461"/>
      <c r="E122" s="462"/>
      <c r="F122" s="246"/>
      <c r="G122" s="234"/>
      <c r="H122" s="234"/>
      <c r="I122" s="234"/>
      <c r="J122" s="234"/>
      <c r="K122" s="234"/>
      <c r="L122" s="234"/>
      <c r="M122" s="234"/>
      <c r="N122" s="234"/>
      <c r="O122" s="234"/>
      <c r="P122" s="234"/>
      <c r="Q122" s="234"/>
      <c r="R122" s="234"/>
      <c r="S122" s="234"/>
      <c r="T122" s="234"/>
      <c r="U122" s="234"/>
      <c r="V122" s="234"/>
      <c r="W122" s="234"/>
      <c r="X122" s="234"/>
      <c r="Y122" s="234"/>
      <c r="Z122" s="234"/>
      <c r="AA122" s="469"/>
      <c r="AI122" s="107"/>
    </row>
    <row r="123" spans="2:39" ht="22.5" customHeight="1">
      <c r="B123" s="460"/>
      <c r="C123" s="461"/>
      <c r="D123" s="461"/>
      <c r="E123" s="462"/>
      <c r="F123" s="285"/>
      <c r="G123" s="277"/>
      <c r="H123" s="277"/>
      <c r="I123" s="277"/>
      <c r="J123" s="277"/>
      <c r="K123" s="277"/>
      <c r="L123" s="277"/>
      <c r="M123" s="277"/>
      <c r="N123" s="277"/>
      <c r="O123" s="277"/>
      <c r="P123" s="277"/>
      <c r="Q123" s="277"/>
      <c r="R123" s="277"/>
      <c r="S123" s="277"/>
      <c r="T123" s="277"/>
      <c r="U123" s="277"/>
      <c r="V123" s="277"/>
      <c r="W123" s="277"/>
      <c r="X123" s="277"/>
      <c r="Y123" s="277"/>
      <c r="Z123" s="277"/>
      <c r="AA123" s="470"/>
      <c r="AG123" s="2"/>
      <c r="AH123" s="483"/>
      <c r="AI123" s="483"/>
      <c r="AJ123" s="483"/>
      <c r="AK123" s="483"/>
      <c r="AL123" s="2"/>
      <c r="AM123" s="2"/>
    </row>
    <row r="124" spans="2:39" ht="22.5" customHeight="1">
      <c r="B124" s="460"/>
      <c r="C124" s="461"/>
      <c r="D124" s="461"/>
      <c r="E124" s="462"/>
      <c r="F124" s="484" t="s">
        <v>175</v>
      </c>
      <c r="G124" s="485"/>
      <c r="H124" s="485"/>
      <c r="I124" s="485"/>
      <c r="J124" s="486"/>
      <c r="K124" s="490"/>
      <c r="L124" s="491"/>
      <c r="M124" s="491"/>
      <c r="N124" s="491"/>
      <c r="O124" s="491"/>
      <c r="P124" s="491"/>
      <c r="Q124" s="491"/>
      <c r="R124" s="491"/>
      <c r="S124" s="491"/>
      <c r="T124" s="491"/>
      <c r="U124" s="491"/>
      <c r="V124" s="491"/>
      <c r="W124" s="491"/>
      <c r="X124" s="491"/>
      <c r="Y124" s="491"/>
      <c r="Z124" s="491"/>
      <c r="AA124" s="492"/>
      <c r="AG124" s="2"/>
      <c r="AH124" s="483"/>
      <c r="AI124" s="483"/>
      <c r="AJ124" s="483"/>
      <c r="AK124" s="483"/>
      <c r="AL124" s="2"/>
      <c r="AM124" s="2"/>
    </row>
    <row r="125" spans="2:39" ht="22.5" customHeight="1" thickBot="1">
      <c r="B125" s="463"/>
      <c r="C125" s="464"/>
      <c r="D125" s="464"/>
      <c r="E125" s="465"/>
      <c r="F125" s="487"/>
      <c r="G125" s="488"/>
      <c r="H125" s="488"/>
      <c r="I125" s="488"/>
      <c r="J125" s="489"/>
      <c r="K125" s="493"/>
      <c r="L125" s="494"/>
      <c r="M125" s="494"/>
      <c r="N125" s="494"/>
      <c r="O125" s="494"/>
      <c r="P125" s="494"/>
      <c r="Q125" s="494"/>
      <c r="R125" s="494"/>
      <c r="S125" s="494"/>
      <c r="T125" s="494"/>
      <c r="U125" s="494"/>
      <c r="V125" s="494"/>
      <c r="W125" s="494"/>
      <c r="X125" s="494"/>
      <c r="Y125" s="494"/>
      <c r="Z125" s="494"/>
      <c r="AA125" s="495"/>
      <c r="AG125" s="2"/>
      <c r="AH125" s="483"/>
      <c r="AI125" s="483"/>
      <c r="AJ125" s="483"/>
      <c r="AK125" s="483"/>
      <c r="AL125" s="2"/>
      <c r="AM125" s="2"/>
    </row>
    <row r="126" spans="2:39" ht="12" customHeight="1">
      <c r="B126" s="457" t="s">
        <v>176</v>
      </c>
      <c r="C126" s="496"/>
      <c r="D126" s="496"/>
      <c r="E126" s="497"/>
      <c r="F126" s="504"/>
      <c r="G126" s="505"/>
      <c r="H126" s="505"/>
      <c r="I126" s="505"/>
      <c r="J126" s="505"/>
      <c r="K126" s="505"/>
      <c r="L126" s="505"/>
      <c r="M126" s="505"/>
      <c r="N126" s="505"/>
      <c r="O126" s="505"/>
      <c r="P126" s="505"/>
      <c r="Q126" s="505"/>
      <c r="R126" s="505"/>
      <c r="S126" s="505"/>
      <c r="T126" s="505"/>
      <c r="U126" s="505"/>
      <c r="V126" s="505"/>
      <c r="W126" s="505"/>
      <c r="X126" s="505"/>
      <c r="Y126" s="505"/>
      <c r="Z126" s="505"/>
      <c r="AA126" s="506"/>
      <c r="AG126" s="2"/>
      <c r="AH126" s="483"/>
      <c r="AI126" s="483"/>
      <c r="AJ126" s="483"/>
      <c r="AK126" s="483"/>
      <c r="AL126" s="2"/>
      <c r="AM126" s="2"/>
    </row>
    <row r="127" spans="2:39" ht="12" customHeight="1">
      <c r="B127" s="498"/>
      <c r="C127" s="499"/>
      <c r="D127" s="499"/>
      <c r="E127" s="500"/>
      <c r="F127" s="507"/>
      <c r="G127" s="508"/>
      <c r="H127" s="508"/>
      <c r="I127" s="508"/>
      <c r="J127" s="508"/>
      <c r="K127" s="508"/>
      <c r="L127" s="508"/>
      <c r="M127" s="508"/>
      <c r="N127" s="508"/>
      <c r="O127" s="508"/>
      <c r="P127" s="508"/>
      <c r="Q127" s="508"/>
      <c r="R127" s="508"/>
      <c r="S127" s="508"/>
      <c r="T127" s="508"/>
      <c r="U127" s="508"/>
      <c r="V127" s="508"/>
      <c r="W127" s="508"/>
      <c r="X127" s="508"/>
      <c r="Y127" s="508"/>
      <c r="Z127" s="508"/>
      <c r="AA127" s="509"/>
      <c r="AG127" s="2"/>
      <c r="AH127" s="2"/>
      <c r="AI127" s="2"/>
      <c r="AJ127" s="2"/>
      <c r="AK127" s="2"/>
      <c r="AL127" s="2"/>
      <c r="AM127" s="2"/>
    </row>
    <row r="128" spans="2:39" ht="12" customHeight="1">
      <c r="B128" s="498"/>
      <c r="C128" s="499"/>
      <c r="D128" s="499"/>
      <c r="E128" s="500"/>
      <c r="F128" s="510"/>
      <c r="G128" s="511"/>
      <c r="H128" s="511"/>
      <c r="I128" s="511"/>
      <c r="J128" s="511"/>
      <c r="K128" s="511"/>
      <c r="L128" s="511"/>
      <c r="M128" s="511"/>
      <c r="N128" s="511"/>
      <c r="O128" s="511"/>
      <c r="P128" s="511"/>
      <c r="Q128" s="511"/>
      <c r="R128" s="511"/>
      <c r="S128" s="511"/>
      <c r="T128" s="511"/>
      <c r="U128" s="511"/>
      <c r="V128" s="511"/>
      <c r="W128" s="511"/>
      <c r="X128" s="511"/>
      <c r="Y128" s="511"/>
      <c r="Z128" s="511"/>
      <c r="AA128" s="512"/>
      <c r="AG128" s="2"/>
      <c r="AH128" s="2"/>
      <c r="AI128" s="2"/>
      <c r="AJ128" s="2"/>
      <c r="AK128" s="2"/>
      <c r="AL128" s="2"/>
      <c r="AM128" s="2"/>
    </row>
    <row r="129" spans="2:37" ht="12" customHeight="1" thickBot="1">
      <c r="B129" s="501"/>
      <c r="C129" s="502"/>
      <c r="D129" s="502"/>
      <c r="E129" s="503"/>
      <c r="F129" s="513"/>
      <c r="G129" s="514"/>
      <c r="H129" s="514"/>
      <c r="I129" s="514"/>
      <c r="J129" s="514"/>
      <c r="K129" s="514"/>
      <c r="L129" s="514"/>
      <c r="M129" s="514"/>
      <c r="N129" s="514"/>
      <c r="O129" s="514"/>
      <c r="P129" s="514"/>
      <c r="Q129" s="514"/>
      <c r="R129" s="514"/>
      <c r="S129" s="514"/>
      <c r="T129" s="514"/>
      <c r="U129" s="514"/>
      <c r="V129" s="514"/>
      <c r="W129" s="514"/>
      <c r="X129" s="514"/>
      <c r="Y129" s="514"/>
      <c r="Z129" s="514"/>
      <c r="AA129" s="515"/>
    </row>
    <row r="130" spans="2:37" ht="29.25" customHeight="1" thickBot="1">
      <c r="B130" s="516" t="s">
        <v>67</v>
      </c>
      <c r="C130" s="517"/>
      <c r="D130" s="517"/>
      <c r="E130" s="518"/>
      <c r="F130" s="519" t="s">
        <v>215</v>
      </c>
      <c r="G130" s="520"/>
      <c r="H130" s="520"/>
      <c r="I130" s="520"/>
      <c r="J130" s="520"/>
      <c r="K130" s="520"/>
      <c r="L130" s="520"/>
      <c r="M130" s="520"/>
      <c r="N130" s="520"/>
      <c r="O130" s="520"/>
      <c r="P130" s="520"/>
      <c r="Q130" s="520"/>
      <c r="R130" s="520"/>
      <c r="S130" s="520"/>
      <c r="T130" s="520"/>
      <c r="U130" s="520"/>
      <c r="V130" s="520"/>
      <c r="W130" s="520"/>
      <c r="X130" s="521"/>
      <c r="Y130" s="521"/>
      <c r="Z130" s="521"/>
      <c r="AA130" s="522"/>
    </row>
    <row r="131" spans="2:37" ht="18" customHeight="1" thickBot="1">
      <c r="B131" s="523" t="s">
        <v>3</v>
      </c>
      <c r="C131" s="524"/>
      <c r="D131" s="524"/>
      <c r="E131" s="524"/>
      <c r="F131" s="519" t="s">
        <v>144</v>
      </c>
      <c r="G131" s="520"/>
      <c r="H131" s="520"/>
      <c r="I131" s="520"/>
      <c r="J131" s="520"/>
      <c r="K131" s="520"/>
      <c r="L131" s="520"/>
      <c r="M131" s="519" t="s">
        <v>145</v>
      </c>
      <c r="N131" s="529"/>
      <c r="O131" s="519" t="s">
        <v>144</v>
      </c>
      <c r="P131" s="520"/>
      <c r="Q131" s="520"/>
      <c r="R131" s="520"/>
      <c r="S131" s="520"/>
      <c r="T131" s="520"/>
      <c r="U131" s="529"/>
      <c r="V131" s="519" t="s">
        <v>145</v>
      </c>
      <c r="W131" s="529"/>
      <c r="X131" s="530"/>
      <c r="Y131" s="531"/>
      <c r="Z131" s="531"/>
      <c r="AA131" s="532"/>
    </row>
    <row r="132" spans="2:37" ht="22.5" customHeight="1">
      <c r="B132" s="525"/>
      <c r="C132" s="526"/>
      <c r="D132" s="526"/>
      <c r="E132" s="526"/>
      <c r="F132" s="424" t="s">
        <v>6</v>
      </c>
      <c r="G132" s="425"/>
      <c r="H132" s="425"/>
      <c r="I132" s="425"/>
      <c r="J132" s="425"/>
      <c r="K132" s="425"/>
      <c r="L132" s="425"/>
      <c r="M132" s="533" t="s">
        <v>138</v>
      </c>
      <c r="N132" s="534"/>
      <c r="O132" s="545" t="s">
        <v>140</v>
      </c>
      <c r="P132" s="545"/>
      <c r="Q132" s="545"/>
      <c r="R132" s="545"/>
      <c r="S132" s="545"/>
      <c r="T132" s="545"/>
      <c r="U132" s="545"/>
      <c r="V132" s="546"/>
      <c r="W132" s="547"/>
      <c r="X132" s="548" t="s">
        <v>380</v>
      </c>
      <c r="Y132" s="549"/>
      <c r="Z132" s="549"/>
      <c r="AA132" s="550"/>
    </row>
    <row r="133" spans="2:37" ht="22.5" customHeight="1">
      <c r="B133" s="525"/>
      <c r="C133" s="526"/>
      <c r="D133" s="526"/>
      <c r="E133" s="526"/>
      <c r="F133" s="554" t="s">
        <v>5</v>
      </c>
      <c r="G133" s="555"/>
      <c r="H133" s="555"/>
      <c r="I133" s="555"/>
      <c r="J133" s="555"/>
      <c r="K133" s="555"/>
      <c r="L133" s="555"/>
      <c r="M133" s="556" t="s">
        <v>138</v>
      </c>
      <c r="N133" s="557"/>
      <c r="O133" s="537" t="s">
        <v>141</v>
      </c>
      <c r="P133" s="537"/>
      <c r="Q133" s="537"/>
      <c r="R133" s="537"/>
      <c r="S133" s="537"/>
      <c r="T133" s="537"/>
      <c r="U133" s="537"/>
      <c r="V133" s="535"/>
      <c r="W133" s="536"/>
      <c r="X133" s="471"/>
      <c r="Y133" s="472"/>
      <c r="Z133" s="472"/>
      <c r="AA133" s="473"/>
    </row>
    <row r="134" spans="2:37" ht="22.5" customHeight="1">
      <c r="B134" s="525"/>
      <c r="C134" s="526"/>
      <c r="D134" s="526"/>
      <c r="E134" s="526"/>
      <c r="F134" s="399" t="s">
        <v>139</v>
      </c>
      <c r="G134" s="400"/>
      <c r="H134" s="400"/>
      <c r="I134" s="400"/>
      <c r="J134" s="400"/>
      <c r="K134" s="400"/>
      <c r="L134" s="538"/>
      <c r="M134" s="558" t="s">
        <v>138</v>
      </c>
      <c r="N134" s="559"/>
      <c r="O134" s="537" t="s">
        <v>142</v>
      </c>
      <c r="P134" s="537"/>
      <c r="Q134" s="537"/>
      <c r="R134" s="537"/>
      <c r="S134" s="537"/>
      <c r="T134" s="537"/>
      <c r="U134" s="537"/>
      <c r="V134" s="535"/>
      <c r="W134" s="536"/>
      <c r="X134" s="471"/>
      <c r="Y134" s="472"/>
      <c r="Z134" s="472"/>
      <c r="AA134" s="473"/>
    </row>
    <row r="135" spans="2:37" ht="22.5" customHeight="1" thickBot="1">
      <c r="B135" s="525"/>
      <c r="C135" s="526"/>
      <c r="D135" s="526"/>
      <c r="E135" s="526"/>
      <c r="F135" s="537" t="s">
        <v>305</v>
      </c>
      <c r="G135" s="537"/>
      <c r="H135" s="537"/>
      <c r="I135" s="537"/>
      <c r="J135" s="537"/>
      <c r="K135" s="537"/>
      <c r="L135" s="537"/>
      <c r="M135" s="535"/>
      <c r="N135" s="536"/>
      <c r="O135" s="538" t="s">
        <v>143</v>
      </c>
      <c r="P135" s="537"/>
      <c r="Q135" s="537"/>
      <c r="R135" s="537"/>
      <c r="S135" s="537"/>
      <c r="T135" s="537"/>
      <c r="U135" s="537"/>
      <c r="V135" s="539"/>
      <c r="W135" s="540"/>
      <c r="X135" s="551"/>
      <c r="Y135" s="552"/>
      <c r="Z135" s="552"/>
      <c r="AA135" s="553"/>
    </row>
    <row r="136" spans="2:37" ht="22.5" customHeight="1" thickBot="1">
      <c r="B136" s="527"/>
      <c r="C136" s="528"/>
      <c r="D136" s="528"/>
      <c r="E136" s="528"/>
      <c r="F136" s="537" t="s">
        <v>304</v>
      </c>
      <c r="G136" s="537"/>
      <c r="H136" s="537"/>
      <c r="I136" s="537"/>
      <c r="J136" s="537"/>
      <c r="K136" s="537"/>
      <c r="L136" s="537"/>
      <c r="M136" s="541"/>
      <c r="N136" s="542"/>
      <c r="O136" s="7"/>
      <c r="P136" s="543" t="s">
        <v>381</v>
      </c>
      <c r="Q136" s="544"/>
      <c r="R136" s="544"/>
      <c r="S136" s="544"/>
      <c r="T136" s="544"/>
      <c r="U136" s="544"/>
      <c r="V136" s="544"/>
      <c r="W136" s="544"/>
      <c r="X136" s="544"/>
      <c r="Y136" s="544"/>
      <c r="Z136" s="544"/>
      <c r="AA136" s="544"/>
    </row>
    <row r="137" spans="2:37" ht="22.5" customHeight="1" thickBot="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2:37" ht="22.5" customHeight="1">
      <c r="B138" s="19"/>
      <c r="C138" s="7"/>
      <c r="D138" s="7"/>
      <c r="E138" s="7"/>
      <c r="F138" s="7"/>
      <c r="G138" s="7"/>
      <c r="H138" s="7"/>
      <c r="I138" s="7"/>
      <c r="J138" s="7"/>
      <c r="K138" s="7"/>
      <c r="L138" s="7"/>
      <c r="M138" s="7"/>
      <c r="N138" s="7"/>
      <c r="O138" s="7"/>
      <c r="P138" s="7"/>
      <c r="Q138" s="7"/>
      <c r="R138" s="7"/>
      <c r="S138" s="564" t="s">
        <v>209</v>
      </c>
      <c r="T138" s="564"/>
      <c r="U138" s="564"/>
      <c r="V138" s="565" t="str">
        <f>IF(F71="","",F71)</f>
        <v/>
      </c>
      <c r="W138" s="566"/>
      <c r="X138" s="566"/>
      <c r="Y138" s="566"/>
      <c r="Z138" s="566"/>
      <c r="AA138" s="567"/>
    </row>
    <row r="139" spans="2:37" ht="21.75" customHeight="1" thickBot="1">
      <c r="B139" s="20" t="s">
        <v>147</v>
      </c>
      <c r="C139" s="2"/>
      <c r="D139" s="2"/>
      <c r="E139" s="2"/>
      <c r="F139" s="2"/>
      <c r="G139" s="2"/>
      <c r="H139" s="2"/>
      <c r="I139" s="2"/>
      <c r="J139" s="2"/>
      <c r="K139" s="2"/>
      <c r="L139" s="2"/>
      <c r="M139" s="2"/>
      <c r="N139" s="2"/>
      <c r="O139" s="2"/>
      <c r="P139" s="2"/>
      <c r="Q139" s="2"/>
      <c r="R139" s="2"/>
      <c r="S139" s="2"/>
      <c r="T139" s="2"/>
      <c r="U139" s="2"/>
      <c r="V139" s="2"/>
      <c r="W139" s="2"/>
      <c r="X139" s="2"/>
      <c r="Y139" s="2"/>
      <c r="Z139" s="2"/>
      <c r="AA139" s="8"/>
    </row>
    <row r="140" spans="2:37" ht="21.75" customHeight="1">
      <c r="B140" s="9"/>
      <c r="C140" s="267" t="s">
        <v>6</v>
      </c>
      <c r="D140" s="467"/>
      <c r="E140" s="467"/>
      <c r="F140" s="467"/>
      <c r="G140" s="467"/>
      <c r="H140" s="568" t="s">
        <v>138</v>
      </c>
      <c r="I140" s="568"/>
      <c r="J140" s="569" t="s">
        <v>49</v>
      </c>
      <c r="K140" s="569"/>
      <c r="L140" s="569"/>
      <c r="M140" s="569"/>
      <c r="N140" s="569"/>
      <c r="O140" s="569"/>
      <c r="P140" s="570"/>
      <c r="Q140" s="570"/>
      <c r="R140" s="570"/>
      <c r="S140" s="570"/>
      <c r="T140" s="570"/>
      <c r="U140" s="570"/>
      <c r="V140" s="273" t="s">
        <v>179</v>
      </c>
      <c r="W140" s="269"/>
      <c r="X140" s="571"/>
      <c r="Y140" s="572"/>
      <c r="Z140" s="573"/>
      <c r="AA140" s="8"/>
      <c r="AF140" s="2"/>
      <c r="AG140" s="2"/>
      <c r="AH140" s="2"/>
      <c r="AI140" s="2"/>
      <c r="AJ140" s="2"/>
      <c r="AK140" s="2"/>
    </row>
    <row r="141" spans="2:37" ht="21.75" customHeight="1">
      <c r="B141" s="9"/>
      <c r="C141" s="275" t="s">
        <v>148</v>
      </c>
      <c r="D141" s="336"/>
      <c r="E141" s="336"/>
      <c r="F141" s="336"/>
      <c r="G141" s="336"/>
      <c r="H141" s="337"/>
      <c r="I141" s="580" t="s">
        <v>382</v>
      </c>
      <c r="J141" s="350"/>
      <c r="K141" s="350"/>
      <c r="L141" s="350"/>
      <c r="M141" s="350"/>
      <c r="N141" s="350"/>
      <c r="O141" s="350"/>
      <c r="P141" s="350"/>
      <c r="Q141" s="350"/>
      <c r="R141" s="350"/>
      <c r="S141" s="350"/>
      <c r="T141" s="350"/>
      <c r="U141" s="350"/>
      <c r="V141" s="350"/>
      <c r="W141" s="350"/>
      <c r="X141" s="350"/>
      <c r="Y141" s="350"/>
      <c r="Z141" s="581"/>
      <c r="AA141" s="102"/>
      <c r="AB141" s="135"/>
      <c r="AC141" s="2"/>
      <c r="AF141" s="2"/>
      <c r="AG141" s="2"/>
      <c r="AH141" s="2"/>
      <c r="AI141" s="2"/>
      <c r="AJ141" s="2"/>
      <c r="AK141" s="2"/>
    </row>
    <row r="142" spans="2:37" ht="30.75" customHeight="1">
      <c r="B142" s="9"/>
      <c r="C142" s="297"/>
      <c r="D142" s="335"/>
      <c r="E142" s="336"/>
      <c r="F142" s="336"/>
      <c r="G142" s="336"/>
      <c r="H142" s="336"/>
      <c r="I142" s="561"/>
      <c r="J142" s="562"/>
      <c r="K142" s="562"/>
      <c r="L142" s="562"/>
      <c r="M142" s="562"/>
      <c r="N142" s="562"/>
      <c r="O142" s="562"/>
      <c r="P142" s="562"/>
      <c r="Q142" s="562"/>
      <c r="R142" s="562"/>
      <c r="S142" s="562"/>
      <c r="T142" s="562"/>
      <c r="U142" s="562"/>
      <c r="V142" s="562"/>
      <c r="W142" s="562"/>
      <c r="X142" s="562"/>
      <c r="Y142" s="562"/>
      <c r="Z142" s="563"/>
      <c r="AA142" s="8"/>
      <c r="AF142" s="560"/>
      <c r="AG142" s="560"/>
      <c r="AH142" s="560"/>
      <c r="AI142" s="560"/>
      <c r="AJ142" s="560"/>
      <c r="AK142" s="560"/>
    </row>
    <row r="143" spans="2:37" ht="30.75" customHeight="1">
      <c r="B143" s="9"/>
      <c r="C143" s="297"/>
      <c r="D143" s="335"/>
      <c r="E143" s="336"/>
      <c r="F143" s="336"/>
      <c r="G143" s="336"/>
      <c r="H143" s="336"/>
      <c r="I143" s="561"/>
      <c r="J143" s="562"/>
      <c r="K143" s="562"/>
      <c r="L143" s="562"/>
      <c r="M143" s="562"/>
      <c r="N143" s="562"/>
      <c r="O143" s="562"/>
      <c r="P143" s="562"/>
      <c r="Q143" s="562"/>
      <c r="R143" s="562"/>
      <c r="S143" s="562"/>
      <c r="T143" s="562"/>
      <c r="U143" s="562"/>
      <c r="V143" s="562"/>
      <c r="W143" s="562"/>
      <c r="X143" s="562"/>
      <c r="Y143" s="562"/>
      <c r="Z143" s="563"/>
      <c r="AA143" s="8"/>
      <c r="AF143" s="2"/>
      <c r="AG143" s="2"/>
      <c r="AH143" s="2"/>
      <c r="AI143" s="2"/>
      <c r="AJ143" s="2"/>
      <c r="AK143" s="2"/>
    </row>
    <row r="144" spans="2:37" ht="30.75" customHeight="1">
      <c r="B144" s="9"/>
      <c r="C144" s="297"/>
      <c r="D144" s="335"/>
      <c r="E144" s="336"/>
      <c r="F144" s="336"/>
      <c r="G144" s="336"/>
      <c r="H144" s="336"/>
      <c r="I144" s="561"/>
      <c r="J144" s="562"/>
      <c r="K144" s="562"/>
      <c r="L144" s="562"/>
      <c r="M144" s="562"/>
      <c r="N144" s="562"/>
      <c r="O144" s="562"/>
      <c r="P144" s="562"/>
      <c r="Q144" s="562"/>
      <c r="R144" s="562"/>
      <c r="S144" s="562"/>
      <c r="T144" s="562"/>
      <c r="U144" s="562"/>
      <c r="V144" s="562"/>
      <c r="W144" s="562"/>
      <c r="X144" s="562"/>
      <c r="Y144" s="562"/>
      <c r="Z144" s="563"/>
      <c r="AA144" s="8"/>
    </row>
    <row r="145" spans="2:45" ht="37.5" customHeight="1">
      <c r="B145" s="9"/>
      <c r="C145" s="297"/>
      <c r="D145" s="335"/>
      <c r="E145" s="336"/>
      <c r="F145" s="336"/>
      <c r="G145" s="336"/>
      <c r="H145" s="336"/>
      <c r="I145" s="561"/>
      <c r="J145" s="562"/>
      <c r="K145" s="562"/>
      <c r="L145" s="562"/>
      <c r="M145" s="562"/>
      <c r="N145" s="562"/>
      <c r="O145" s="562"/>
      <c r="P145" s="562"/>
      <c r="Q145" s="562"/>
      <c r="R145" s="562"/>
      <c r="S145" s="562"/>
      <c r="T145" s="562"/>
      <c r="U145" s="562"/>
      <c r="V145" s="562"/>
      <c r="W145" s="562"/>
      <c r="X145" s="562"/>
      <c r="Y145" s="562"/>
      <c r="Z145" s="563"/>
      <c r="AA145" s="8"/>
    </row>
    <row r="146" spans="2:45" ht="13.5" customHeight="1">
      <c r="B146" s="9"/>
      <c r="C146" s="275" t="s">
        <v>149</v>
      </c>
      <c r="D146" s="336"/>
      <c r="E146" s="336"/>
      <c r="F146" s="336"/>
      <c r="G146" s="337"/>
      <c r="H146" s="242" t="s">
        <v>121</v>
      </c>
      <c r="I146" s="242"/>
      <c r="J146" s="242"/>
      <c r="K146" s="242"/>
      <c r="L146" s="242"/>
      <c r="M146" s="242" t="s">
        <v>150</v>
      </c>
      <c r="N146" s="242"/>
      <c r="O146" s="242"/>
      <c r="P146" s="242"/>
      <c r="Q146" s="242"/>
      <c r="R146" s="242"/>
      <c r="S146" s="242"/>
      <c r="T146" s="242"/>
      <c r="U146" s="242"/>
      <c r="V146" s="242"/>
      <c r="W146" s="242"/>
      <c r="X146" s="242"/>
      <c r="Y146" s="242"/>
      <c r="Z146" s="377"/>
      <c r="AA146" s="8"/>
    </row>
    <row r="147" spans="2:45" ht="33.75" customHeight="1">
      <c r="B147" s="9"/>
      <c r="C147" s="574"/>
      <c r="D147" s="576" t="s">
        <v>177</v>
      </c>
      <c r="E147" s="577"/>
      <c r="F147" s="577"/>
      <c r="G147" s="577"/>
      <c r="H147" s="242" t="str">
        <f>F108</f>
        <v/>
      </c>
      <c r="I147" s="242"/>
      <c r="J147" s="242"/>
      <c r="K147" s="242"/>
      <c r="L147" s="242"/>
      <c r="M147" s="578"/>
      <c r="N147" s="578"/>
      <c r="O147" s="578"/>
      <c r="P147" s="578"/>
      <c r="Q147" s="578"/>
      <c r="R147" s="578"/>
      <c r="S147" s="578"/>
      <c r="T147" s="578"/>
      <c r="U147" s="578"/>
      <c r="V147" s="578"/>
      <c r="W147" s="578"/>
      <c r="X147" s="578"/>
      <c r="Y147" s="578"/>
      <c r="Z147" s="579"/>
      <c r="AA147" s="8"/>
    </row>
    <row r="148" spans="2:45" ht="33.75" customHeight="1">
      <c r="B148" s="9"/>
      <c r="C148" s="574"/>
      <c r="D148" s="576" t="s">
        <v>178</v>
      </c>
      <c r="E148" s="577"/>
      <c r="F148" s="577"/>
      <c r="G148" s="577"/>
      <c r="H148" s="242" t="str">
        <f>T108</f>
        <v/>
      </c>
      <c r="I148" s="242"/>
      <c r="J148" s="242"/>
      <c r="K148" s="242"/>
      <c r="L148" s="242"/>
      <c r="M148" s="578"/>
      <c r="N148" s="578"/>
      <c r="O148" s="578"/>
      <c r="P148" s="578"/>
      <c r="Q148" s="578"/>
      <c r="R148" s="578"/>
      <c r="S148" s="578"/>
      <c r="T148" s="578"/>
      <c r="U148" s="578"/>
      <c r="V148" s="578"/>
      <c r="W148" s="578"/>
      <c r="X148" s="578"/>
      <c r="Y148" s="578"/>
      <c r="Z148" s="579"/>
      <c r="AA148" s="8"/>
    </row>
    <row r="149" spans="2:45" ht="23.25" customHeight="1">
      <c r="B149" s="9"/>
      <c r="C149" s="574"/>
      <c r="D149" s="242" t="s">
        <v>126</v>
      </c>
      <c r="E149" s="242"/>
      <c r="F149" s="242"/>
      <c r="G149" s="242"/>
      <c r="H149" s="242"/>
      <c r="I149" s="242"/>
      <c r="J149" s="242"/>
      <c r="K149" s="242"/>
      <c r="L149" s="242"/>
      <c r="M149" s="578"/>
      <c r="N149" s="578"/>
      <c r="O149" s="578"/>
      <c r="P149" s="578"/>
      <c r="Q149" s="578"/>
      <c r="R149" s="578"/>
      <c r="S149" s="578"/>
      <c r="T149" s="578"/>
      <c r="U149" s="578"/>
      <c r="V149" s="578"/>
      <c r="W149" s="578"/>
      <c r="X149" s="578"/>
      <c r="Y149" s="578"/>
      <c r="Z149" s="579"/>
      <c r="AA149" s="8"/>
    </row>
    <row r="150" spans="2:45" ht="23.25" customHeight="1">
      <c r="B150" s="9"/>
      <c r="C150" s="574"/>
      <c r="D150" s="242"/>
      <c r="E150" s="242"/>
      <c r="F150" s="242"/>
      <c r="G150" s="242"/>
      <c r="H150" s="242"/>
      <c r="I150" s="242"/>
      <c r="J150" s="242"/>
      <c r="K150" s="242"/>
      <c r="L150" s="242"/>
      <c r="M150" s="578"/>
      <c r="N150" s="578"/>
      <c r="O150" s="578"/>
      <c r="P150" s="578"/>
      <c r="Q150" s="578"/>
      <c r="R150" s="578"/>
      <c r="S150" s="578"/>
      <c r="T150" s="578"/>
      <c r="U150" s="578"/>
      <c r="V150" s="578"/>
      <c r="W150" s="578"/>
      <c r="X150" s="578"/>
      <c r="Y150" s="578"/>
      <c r="Z150" s="579"/>
      <c r="AA150" s="8"/>
    </row>
    <row r="151" spans="2:45" ht="23.25" customHeight="1" thickBot="1">
      <c r="B151" s="9"/>
      <c r="C151" s="575"/>
      <c r="D151" s="582"/>
      <c r="E151" s="582"/>
      <c r="F151" s="582"/>
      <c r="G151" s="582"/>
      <c r="H151" s="582"/>
      <c r="I151" s="582"/>
      <c r="J151" s="582"/>
      <c r="K151" s="582"/>
      <c r="L151" s="582"/>
      <c r="M151" s="583"/>
      <c r="N151" s="583"/>
      <c r="O151" s="583"/>
      <c r="P151" s="583"/>
      <c r="Q151" s="583"/>
      <c r="R151" s="583"/>
      <c r="S151" s="583"/>
      <c r="T151" s="583"/>
      <c r="U151" s="583"/>
      <c r="V151" s="583"/>
      <c r="W151" s="583"/>
      <c r="X151" s="583"/>
      <c r="Y151" s="583"/>
      <c r="Z151" s="584"/>
      <c r="AA151" s="8"/>
    </row>
    <row r="152" spans="2:45" ht="21.75" customHeight="1">
      <c r="B152" s="9"/>
      <c r="C152" s="197"/>
      <c r="D152" s="193"/>
      <c r="E152" s="193"/>
      <c r="F152" s="193"/>
      <c r="G152" s="193"/>
      <c r="H152" s="193"/>
      <c r="I152" s="193"/>
      <c r="J152" s="193"/>
      <c r="K152" s="193"/>
      <c r="L152" s="193"/>
      <c r="M152" s="200"/>
      <c r="N152" s="200"/>
      <c r="O152" s="200"/>
      <c r="P152" s="200"/>
      <c r="Q152" s="200"/>
      <c r="R152" s="200"/>
      <c r="S152" s="200"/>
      <c r="T152" s="200"/>
      <c r="U152" s="200"/>
      <c r="V152" s="200"/>
      <c r="W152" s="200"/>
      <c r="X152" s="200"/>
      <c r="Y152" s="200"/>
      <c r="Z152" s="200"/>
      <c r="AA152" s="8"/>
    </row>
    <row r="153" spans="2:45" ht="21.75" customHeight="1">
      <c r="B153" s="9"/>
      <c r="C153" s="197"/>
      <c r="D153" s="193"/>
      <c r="E153" s="193"/>
      <c r="F153" s="193"/>
      <c r="G153" s="193"/>
      <c r="H153" s="193"/>
      <c r="I153" s="193"/>
      <c r="J153" s="193"/>
      <c r="K153" s="193"/>
      <c r="L153" s="193"/>
      <c r="M153" s="200"/>
      <c r="N153" s="200"/>
      <c r="O153" s="200"/>
      <c r="P153" s="200"/>
      <c r="Q153" s="200"/>
      <c r="R153" s="200"/>
      <c r="S153" s="200"/>
      <c r="T153" s="200"/>
      <c r="U153" s="200"/>
      <c r="V153" s="200"/>
      <c r="W153" s="200"/>
      <c r="X153" s="200"/>
      <c r="Y153" s="200"/>
      <c r="Z153" s="200"/>
      <c r="AA153" s="8"/>
    </row>
    <row r="154" spans="2:45" ht="21.75" customHeight="1">
      <c r="B154" s="9"/>
      <c r="C154" s="197"/>
      <c r="D154" s="193"/>
      <c r="E154" s="193"/>
      <c r="F154" s="193"/>
      <c r="G154" s="193"/>
      <c r="H154" s="193"/>
      <c r="I154" s="193"/>
      <c r="J154" s="193"/>
      <c r="K154" s="193"/>
      <c r="L154" s="193"/>
      <c r="M154" s="200"/>
      <c r="N154" s="200"/>
      <c r="O154" s="200"/>
      <c r="P154" s="200"/>
      <c r="Q154" s="200"/>
      <c r="R154" s="200"/>
      <c r="S154" s="200"/>
      <c r="T154" s="200"/>
      <c r="U154" s="200"/>
      <c r="V154" s="200"/>
      <c r="W154" s="200"/>
      <c r="X154" s="200"/>
      <c r="Y154" s="200"/>
      <c r="Z154" s="200"/>
      <c r="AA154" s="8"/>
    </row>
    <row r="155" spans="2:45" ht="21.75" customHeight="1" thickBot="1">
      <c r="B155" s="20"/>
      <c r="C155" s="2"/>
      <c r="D155" s="2"/>
      <c r="E155" s="2"/>
      <c r="F155" s="2"/>
      <c r="G155" s="2"/>
      <c r="H155" s="2"/>
      <c r="I155" s="2"/>
      <c r="J155" s="2"/>
      <c r="K155" s="2"/>
      <c r="L155" s="2"/>
      <c r="M155" s="2"/>
      <c r="N155" s="2"/>
      <c r="O155" s="2"/>
      <c r="P155" s="2"/>
      <c r="Q155" s="2"/>
      <c r="R155" s="2"/>
      <c r="S155" s="2"/>
      <c r="T155" s="2"/>
      <c r="U155" s="2"/>
      <c r="V155" s="2"/>
      <c r="W155" s="2"/>
      <c r="X155" s="2"/>
      <c r="Y155" s="2"/>
      <c r="Z155" s="2"/>
      <c r="AA155" s="8"/>
      <c r="AS155" s="127"/>
    </row>
    <row r="156" spans="2:45" ht="21.75" customHeight="1">
      <c r="B156" s="9"/>
      <c r="C156" s="267" t="s">
        <v>5</v>
      </c>
      <c r="D156" s="268"/>
      <c r="E156" s="268"/>
      <c r="F156" s="268"/>
      <c r="G156" s="268"/>
      <c r="H156" s="568" t="s">
        <v>138</v>
      </c>
      <c r="I156" s="568"/>
      <c r="J156" s="569" t="s">
        <v>49</v>
      </c>
      <c r="K156" s="569"/>
      <c r="L156" s="569"/>
      <c r="M156" s="569"/>
      <c r="N156" s="569"/>
      <c r="O156" s="569"/>
      <c r="P156" s="570"/>
      <c r="Q156" s="570"/>
      <c r="R156" s="570"/>
      <c r="S156" s="570"/>
      <c r="T156" s="570"/>
      <c r="U156" s="570"/>
      <c r="V156" s="273" t="s">
        <v>179</v>
      </c>
      <c r="W156" s="269"/>
      <c r="X156" s="571"/>
      <c r="Y156" s="572"/>
      <c r="Z156" s="573"/>
      <c r="AA156" s="8"/>
    </row>
    <row r="157" spans="2:45" ht="21.75" customHeight="1">
      <c r="B157" s="9"/>
      <c r="C157" s="275" t="s">
        <v>148</v>
      </c>
      <c r="D157" s="336"/>
      <c r="E157" s="336"/>
      <c r="F157" s="336"/>
      <c r="G157" s="336"/>
      <c r="H157" s="337"/>
      <c r="I157" s="580" t="s">
        <v>382</v>
      </c>
      <c r="J157" s="350"/>
      <c r="K157" s="350"/>
      <c r="L157" s="350"/>
      <c r="M157" s="350"/>
      <c r="N157" s="350"/>
      <c r="O157" s="350"/>
      <c r="P157" s="350"/>
      <c r="Q157" s="350"/>
      <c r="R157" s="350"/>
      <c r="S157" s="350"/>
      <c r="T157" s="350"/>
      <c r="U157" s="350"/>
      <c r="V157" s="350"/>
      <c r="W157" s="350"/>
      <c r="X157" s="350"/>
      <c r="Y157" s="350"/>
      <c r="Z157" s="581"/>
      <c r="AA157" s="102"/>
      <c r="AB157" s="135"/>
      <c r="AC157" s="2"/>
      <c r="AF157" s="2"/>
      <c r="AG157" s="2"/>
      <c r="AH157" s="2"/>
      <c r="AI157" s="2"/>
      <c r="AJ157" s="2"/>
      <c r="AK157" s="2"/>
    </row>
    <row r="158" spans="2:45" ht="30.75" customHeight="1">
      <c r="B158" s="9"/>
      <c r="C158" s="297"/>
      <c r="D158" s="335"/>
      <c r="E158" s="336"/>
      <c r="F158" s="336"/>
      <c r="G158" s="336"/>
      <c r="H158" s="336"/>
      <c r="I158" s="561"/>
      <c r="J158" s="562"/>
      <c r="K158" s="562"/>
      <c r="L158" s="562"/>
      <c r="M158" s="562"/>
      <c r="N158" s="562"/>
      <c r="O158" s="562"/>
      <c r="P158" s="562"/>
      <c r="Q158" s="562"/>
      <c r="R158" s="562"/>
      <c r="S158" s="562"/>
      <c r="T158" s="562"/>
      <c r="U158" s="562"/>
      <c r="V158" s="562"/>
      <c r="W158" s="562"/>
      <c r="X158" s="562"/>
      <c r="Y158" s="562"/>
      <c r="Z158" s="563"/>
      <c r="AA158" s="8"/>
      <c r="AF158" s="560"/>
      <c r="AG158" s="560"/>
      <c r="AH158" s="560"/>
      <c r="AI158" s="560"/>
      <c r="AJ158" s="560"/>
      <c r="AK158" s="560"/>
    </row>
    <row r="159" spans="2:45" ht="37.5" customHeight="1">
      <c r="B159" s="9"/>
      <c r="C159" s="297"/>
      <c r="D159" s="335"/>
      <c r="E159" s="336"/>
      <c r="F159" s="336"/>
      <c r="G159" s="336"/>
      <c r="H159" s="336"/>
      <c r="I159" s="561"/>
      <c r="J159" s="562"/>
      <c r="K159" s="562"/>
      <c r="L159" s="562"/>
      <c r="M159" s="562"/>
      <c r="N159" s="562"/>
      <c r="O159" s="562"/>
      <c r="P159" s="562"/>
      <c r="Q159" s="562"/>
      <c r="R159" s="562"/>
      <c r="S159" s="562"/>
      <c r="T159" s="562"/>
      <c r="U159" s="562"/>
      <c r="V159" s="562"/>
      <c r="W159" s="562"/>
      <c r="X159" s="562"/>
      <c r="Y159" s="562"/>
      <c r="Z159" s="563"/>
      <c r="AA159" s="8"/>
      <c r="AF159" s="2"/>
      <c r="AG159" s="2"/>
      <c r="AH159" s="2"/>
      <c r="AI159" s="2"/>
      <c r="AJ159" s="2"/>
      <c r="AK159" s="2"/>
    </row>
    <row r="160" spans="2:45" ht="30.75" customHeight="1">
      <c r="B160" s="9"/>
      <c r="C160" s="297"/>
      <c r="D160" s="335"/>
      <c r="E160" s="336"/>
      <c r="F160" s="336"/>
      <c r="G160" s="336"/>
      <c r="H160" s="336"/>
      <c r="I160" s="561"/>
      <c r="J160" s="562"/>
      <c r="K160" s="562"/>
      <c r="L160" s="562"/>
      <c r="M160" s="562"/>
      <c r="N160" s="562"/>
      <c r="O160" s="562"/>
      <c r="P160" s="562"/>
      <c r="Q160" s="562"/>
      <c r="R160" s="562"/>
      <c r="S160" s="562"/>
      <c r="T160" s="562"/>
      <c r="U160" s="562"/>
      <c r="V160" s="562"/>
      <c r="W160" s="562"/>
      <c r="X160" s="562"/>
      <c r="Y160" s="562"/>
      <c r="Z160" s="563"/>
      <c r="AA160" s="8"/>
    </row>
    <row r="161" spans="2:37" ht="13.5" customHeight="1">
      <c r="B161" s="9"/>
      <c r="C161" s="275" t="s">
        <v>149</v>
      </c>
      <c r="D161" s="336"/>
      <c r="E161" s="336"/>
      <c r="F161" s="336"/>
      <c r="G161" s="337"/>
      <c r="H161" s="242" t="s">
        <v>121</v>
      </c>
      <c r="I161" s="242"/>
      <c r="J161" s="242"/>
      <c r="K161" s="242"/>
      <c r="L161" s="242"/>
      <c r="M161" s="242" t="s">
        <v>151</v>
      </c>
      <c r="N161" s="242"/>
      <c r="O161" s="242"/>
      <c r="P161" s="242"/>
      <c r="Q161" s="242"/>
      <c r="R161" s="242"/>
      <c r="S161" s="242"/>
      <c r="T161" s="242"/>
      <c r="U161" s="242"/>
      <c r="V161" s="242"/>
      <c r="W161" s="242"/>
      <c r="X161" s="242"/>
      <c r="Y161" s="242"/>
      <c r="Z161" s="377"/>
      <c r="AA161" s="8"/>
    </row>
    <row r="162" spans="2:37" ht="31.5" customHeight="1">
      <c r="B162" s="9"/>
      <c r="C162" s="574"/>
      <c r="D162" s="576" t="s">
        <v>177</v>
      </c>
      <c r="E162" s="577"/>
      <c r="F162" s="577"/>
      <c r="G162" s="577"/>
      <c r="H162" s="242" t="str">
        <f>F108</f>
        <v/>
      </c>
      <c r="I162" s="242"/>
      <c r="J162" s="242"/>
      <c r="K162" s="242"/>
      <c r="L162" s="242"/>
      <c r="M162" s="578"/>
      <c r="N162" s="578"/>
      <c r="O162" s="578"/>
      <c r="P162" s="578"/>
      <c r="Q162" s="578"/>
      <c r="R162" s="578"/>
      <c r="S162" s="578"/>
      <c r="T162" s="578"/>
      <c r="U162" s="578"/>
      <c r="V162" s="578"/>
      <c r="W162" s="578"/>
      <c r="X162" s="578"/>
      <c r="Y162" s="578"/>
      <c r="Z162" s="579"/>
      <c r="AA162" s="8"/>
    </row>
    <row r="163" spans="2:37" ht="31.5" customHeight="1">
      <c r="B163" s="9"/>
      <c r="C163" s="574"/>
      <c r="D163" s="576" t="s">
        <v>178</v>
      </c>
      <c r="E163" s="577"/>
      <c r="F163" s="577"/>
      <c r="G163" s="577"/>
      <c r="H163" s="242" t="str">
        <f>T108</f>
        <v/>
      </c>
      <c r="I163" s="242"/>
      <c r="J163" s="242"/>
      <c r="K163" s="242"/>
      <c r="L163" s="242"/>
      <c r="M163" s="578"/>
      <c r="N163" s="578"/>
      <c r="O163" s="578"/>
      <c r="P163" s="578"/>
      <c r="Q163" s="578"/>
      <c r="R163" s="578"/>
      <c r="S163" s="578"/>
      <c r="T163" s="578"/>
      <c r="U163" s="578"/>
      <c r="V163" s="578"/>
      <c r="W163" s="578"/>
      <c r="X163" s="578"/>
      <c r="Y163" s="578"/>
      <c r="Z163" s="579"/>
      <c r="AA163" s="8"/>
    </row>
    <row r="164" spans="2:37" ht="23.25" customHeight="1">
      <c r="B164" s="9"/>
      <c r="C164" s="574"/>
      <c r="D164" s="242" t="s">
        <v>126</v>
      </c>
      <c r="E164" s="242"/>
      <c r="F164" s="242"/>
      <c r="G164" s="242"/>
      <c r="H164" s="242"/>
      <c r="I164" s="242"/>
      <c r="J164" s="242"/>
      <c r="K164" s="242"/>
      <c r="L164" s="242"/>
      <c r="M164" s="578"/>
      <c r="N164" s="578"/>
      <c r="O164" s="578"/>
      <c r="P164" s="578"/>
      <c r="Q164" s="578"/>
      <c r="R164" s="578"/>
      <c r="S164" s="578"/>
      <c r="T164" s="578"/>
      <c r="U164" s="578"/>
      <c r="V164" s="578"/>
      <c r="W164" s="578"/>
      <c r="X164" s="578"/>
      <c r="Y164" s="578"/>
      <c r="Z164" s="579"/>
      <c r="AA164" s="8"/>
    </row>
    <row r="165" spans="2:37" ht="23.25" customHeight="1">
      <c r="B165" s="9"/>
      <c r="C165" s="574"/>
      <c r="D165" s="242"/>
      <c r="E165" s="242"/>
      <c r="F165" s="242"/>
      <c r="G165" s="242"/>
      <c r="H165" s="242"/>
      <c r="I165" s="242"/>
      <c r="J165" s="242"/>
      <c r="K165" s="242"/>
      <c r="L165" s="242"/>
      <c r="M165" s="578"/>
      <c r="N165" s="578"/>
      <c r="O165" s="578"/>
      <c r="P165" s="578"/>
      <c r="Q165" s="578"/>
      <c r="R165" s="578"/>
      <c r="S165" s="578"/>
      <c r="T165" s="578"/>
      <c r="U165" s="578"/>
      <c r="V165" s="578"/>
      <c r="W165" s="578"/>
      <c r="X165" s="578"/>
      <c r="Y165" s="578"/>
      <c r="Z165" s="579"/>
      <c r="AA165" s="8"/>
    </row>
    <row r="166" spans="2:37" ht="23.25" customHeight="1" thickBot="1">
      <c r="B166" s="9"/>
      <c r="C166" s="575"/>
      <c r="D166" s="582"/>
      <c r="E166" s="582"/>
      <c r="F166" s="582"/>
      <c r="G166" s="582"/>
      <c r="H166" s="582"/>
      <c r="I166" s="582"/>
      <c r="J166" s="582"/>
      <c r="K166" s="582"/>
      <c r="L166" s="582"/>
      <c r="M166" s="583"/>
      <c r="N166" s="583"/>
      <c r="O166" s="583"/>
      <c r="P166" s="583"/>
      <c r="Q166" s="583"/>
      <c r="R166" s="583"/>
      <c r="S166" s="583"/>
      <c r="T166" s="583"/>
      <c r="U166" s="583"/>
      <c r="V166" s="583"/>
      <c r="W166" s="583"/>
      <c r="X166" s="583"/>
      <c r="Y166" s="583"/>
      <c r="Z166" s="584"/>
      <c r="AA166" s="8"/>
    </row>
    <row r="167" spans="2:37" ht="21.75" customHeight="1">
      <c r="B167" s="9"/>
      <c r="C167" s="197"/>
      <c r="D167" s="193"/>
      <c r="E167" s="193"/>
      <c r="F167" s="193"/>
      <c r="G167" s="193"/>
      <c r="H167" s="193"/>
      <c r="I167" s="193"/>
      <c r="J167" s="193"/>
      <c r="K167" s="193"/>
      <c r="L167" s="193"/>
      <c r="M167" s="200"/>
      <c r="N167" s="200"/>
      <c r="O167" s="200"/>
      <c r="P167" s="200"/>
      <c r="Q167" s="200"/>
      <c r="R167" s="200"/>
      <c r="S167" s="200"/>
      <c r="T167" s="200"/>
      <c r="U167" s="200"/>
      <c r="V167" s="200"/>
      <c r="W167" s="200"/>
      <c r="X167" s="200"/>
      <c r="Y167" s="200"/>
      <c r="Z167" s="200"/>
      <c r="AA167" s="8"/>
    </row>
    <row r="168" spans="2:37" ht="21.75" customHeight="1" thickBot="1">
      <c r="B168" s="9"/>
      <c r="C168" s="197"/>
      <c r="D168" s="193"/>
      <c r="E168" s="193"/>
      <c r="F168" s="193"/>
      <c r="G168" s="193"/>
      <c r="H168" s="193"/>
      <c r="I168" s="193"/>
      <c r="J168" s="193"/>
      <c r="K168" s="193"/>
      <c r="L168" s="193"/>
      <c r="M168" s="200"/>
      <c r="N168" s="200"/>
      <c r="O168" s="200"/>
      <c r="P168" s="200"/>
      <c r="Q168" s="200"/>
      <c r="R168" s="200"/>
      <c r="S168" s="200"/>
      <c r="T168" s="200"/>
      <c r="U168" s="200"/>
      <c r="V168" s="200"/>
      <c r="W168" s="200"/>
      <c r="X168" s="200"/>
      <c r="Y168" s="200"/>
      <c r="Z168" s="200"/>
      <c r="AA168" s="8"/>
    </row>
    <row r="169" spans="2:37" ht="21.75" customHeight="1">
      <c r="B169" s="7"/>
      <c r="C169" s="103"/>
      <c r="D169" s="202"/>
      <c r="E169" s="202"/>
      <c r="F169" s="202"/>
      <c r="G169" s="202"/>
      <c r="H169" s="202"/>
      <c r="I169" s="202"/>
      <c r="J169" s="202"/>
      <c r="K169" s="202"/>
      <c r="L169" s="202"/>
      <c r="M169" s="106"/>
      <c r="N169" s="106"/>
      <c r="O169" s="106"/>
      <c r="P169" s="106"/>
      <c r="Q169" s="106"/>
      <c r="R169" s="106"/>
      <c r="S169" s="106"/>
      <c r="T169" s="106"/>
      <c r="U169" s="106"/>
      <c r="V169" s="106"/>
      <c r="W169" s="106"/>
      <c r="X169" s="106"/>
      <c r="Y169" s="106"/>
      <c r="Z169" s="106"/>
      <c r="AA169" s="7"/>
    </row>
    <row r="170" spans="2:37" ht="11.25" customHeight="1" thickBot="1">
      <c r="B170" s="2"/>
      <c r="C170" s="197"/>
      <c r="D170" s="193"/>
      <c r="E170" s="193"/>
      <c r="F170" s="193"/>
      <c r="G170" s="193"/>
      <c r="H170" s="193"/>
      <c r="I170" s="193"/>
      <c r="J170" s="193"/>
      <c r="K170" s="193"/>
      <c r="L170" s="193"/>
      <c r="M170" s="200"/>
      <c r="N170" s="200"/>
      <c r="O170" s="200"/>
      <c r="P170" s="200"/>
      <c r="Q170" s="200"/>
      <c r="R170" s="200"/>
      <c r="S170" s="200"/>
      <c r="T170" s="200"/>
      <c r="U170" s="200"/>
      <c r="V170" s="200"/>
      <c r="W170" s="200"/>
      <c r="X170" s="200"/>
      <c r="Y170" s="200"/>
      <c r="Z170" s="200"/>
      <c r="AA170" s="2"/>
    </row>
    <row r="171" spans="2:37" ht="21.75" customHeight="1">
      <c r="B171" s="19"/>
      <c r="C171" s="103"/>
      <c r="D171" s="202"/>
      <c r="E171" s="202"/>
      <c r="F171" s="202"/>
      <c r="G171" s="202"/>
      <c r="H171" s="202"/>
      <c r="I171" s="202"/>
      <c r="J171" s="202"/>
      <c r="K171" s="202"/>
      <c r="L171" s="202"/>
      <c r="M171" s="106"/>
      <c r="N171" s="106"/>
      <c r="O171" s="106"/>
      <c r="P171" s="106"/>
      <c r="Q171" s="106"/>
      <c r="R171" s="106"/>
      <c r="S171" s="564" t="s">
        <v>209</v>
      </c>
      <c r="T171" s="564"/>
      <c r="U171" s="564"/>
      <c r="V171" s="585" t="str">
        <f>IF(F71="","",F71)</f>
        <v/>
      </c>
      <c r="W171" s="585"/>
      <c r="X171" s="585"/>
      <c r="Y171" s="585"/>
      <c r="Z171" s="585"/>
      <c r="AA171" s="586"/>
    </row>
    <row r="172" spans="2:37" ht="21.75" customHeight="1" thickBot="1">
      <c r="B172" s="20"/>
      <c r="C172" s="2"/>
      <c r="D172" s="2"/>
      <c r="E172" s="2"/>
      <c r="F172" s="2"/>
      <c r="G172" s="2"/>
      <c r="H172" s="2"/>
      <c r="I172" s="2"/>
      <c r="J172" s="2"/>
      <c r="K172" s="2"/>
      <c r="L172" s="2"/>
      <c r="M172" s="2"/>
      <c r="N172" s="2"/>
      <c r="O172" s="2"/>
      <c r="P172" s="2"/>
      <c r="Q172" s="2"/>
      <c r="R172" s="2"/>
      <c r="S172" s="2"/>
      <c r="T172" s="2"/>
      <c r="U172" s="2"/>
      <c r="V172" s="2"/>
      <c r="W172" s="2"/>
      <c r="X172" s="2"/>
      <c r="Y172" s="2"/>
      <c r="Z172" s="2"/>
      <c r="AA172" s="8"/>
    </row>
    <row r="173" spans="2:37" ht="21.75" customHeight="1">
      <c r="B173" s="9"/>
      <c r="C173" s="267" t="s">
        <v>139</v>
      </c>
      <c r="D173" s="268"/>
      <c r="E173" s="268"/>
      <c r="F173" s="268"/>
      <c r="G173" s="268"/>
      <c r="H173" s="568" t="s">
        <v>138</v>
      </c>
      <c r="I173" s="568"/>
      <c r="J173" s="569" t="s">
        <v>49</v>
      </c>
      <c r="K173" s="569"/>
      <c r="L173" s="569"/>
      <c r="M173" s="569"/>
      <c r="N173" s="569"/>
      <c r="O173" s="569"/>
      <c r="P173" s="570"/>
      <c r="Q173" s="570"/>
      <c r="R173" s="570"/>
      <c r="S173" s="570"/>
      <c r="T173" s="570"/>
      <c r="U173" s="570"/>
      <c r="V173" s="273" t="s">
        <v>179</v>
      </c>
      <c r="W173" s="269"/>
      <c r="X173" s="571"/>
      <c r="Y173" s="572"/>
      <c r="Z173" s="573"/>
      <c r="AA173" s="8"/>
    </row>
    <row r="174" spans="2:37" ht="21.75" customHeight="1">
      <c r="B174" s="9"/>
      <c r="C174" s="275" t="s">
        <v>148</v>
      </c>
      <c r="D174" s="336"/>
      <c r="E174" s="336"/>
      <c r="F174" s="336"/>
      <c r="G174" s="336"/>
      <c r="H174" s="337"/>
      <c r="I174" s="580" t="s">
        <v>382</v>
      </c>
      <c r="J174" s="350"/>
      <c r="K174" s="350"/>
      <c r="L174" s="350"/>
      <c r="M174" s="350"/>
      <c r="N174" s="350"/>
      <c r="O174" s="350"/>
      <c r="P174" s="350"/>
      <c r="Q174" s="350"/>
      <c r="R174" s="350"/>
      <c r="S174" s="350"/>
      <c r="T174" s="350"/>
      <c r="U174" s="350"/>
      <c r="V174" s="350"/>
      <c r="W174" s="350"/>
      <c r="X174" s="350"/>
      <c r="Y174" s="350"/>
      <c r="Z174" s="581"/>
      <c r="AA174" s="102"/>
      <c r="AB174" s="135"/>
      <c r="AC174" s="2"/>
      <c r="AF174" s="2"/>
      <c r="AG174" s="2"/>
      <c r="AH174" s="2"/>
      <c r="AI174" s="2"/>
      <c r="AJ174" s="2"/>
      <c r="AK174" s="2"/>
    </row>
    <row r="175" spans="2:37" ht="50.25" customHeight="1">
      <c r="B175" s="9"/>
      <c r="C175" s="297"/>
      <c r="D175" s="335"/>
      <c r="E175" s="336"/>
      <c r="F175" s="336"/>
      <c r="G175" s="336"/>
      <c r="H175" s="336"/>
      <c r="I175" s="561"/>
      <c r="J175" s="562"/>
      <c r="K175" s="562"/>
      <c r="L175" s="562"/>
      <c r="M175" s="562"/>
      <c r="N175" s="562"/>
      <c r="O175" s="562"/>
      <c r="P175" s="562"/>
      <c r="Q175" s="562"/>
      <c r="R175" s="562"/>
      <c r="S175" s="562"/>
      <c r="T175" s="562"/>
      <c r="U175" s="562"/>
      <c r="V175" s="562"/>
      <c r="W175" s="562"/>
      <c r="X175" s="562"/>
      <c r="Y175" s="562"/>
      <c r="Z175" s="563"/>
      <c r="AA175" s="8"/>
      <c r="AF175" s="560"/>
      <c r="AG175" s="560"/>
      <c r="AH175" s="560"/>
      <c r="AI175" s="560"/>
      <c r="AJ175" s="560"/>
      <c r="AK175" s="560"/>
    </row>
    <row r="176" spans="2:37" ht="50.25" customHeight="1">
      <c r="B176" s="9"/>
      <c r="C176" s="297"/>
      <c r="D176" s="335"/>
      <c r="E176" s="336"/>
      <c r="F176" s="336"/>
      <c r="G176" s="336"/>
      <c r="H176" s="336"/>
      <c r="I176" s="561"/>
      <c r="J176" s="562"/>
      <c r="K176" s="562"/>
      <c r="L176" s="562"/>
      <c r="M176" s="562"/>
      <c r="N176" s="562"/>
      <c r="O176" s="562"/>
      <c r="P176" s="562"/>
      <c r="Q176" s="562"/>
      <c r="R176" s="562"/>
      <c r="S176" s="562"/>
      <c r="T176" s="562"/>
      <c r="U176" s="562"/>
      <c r="V176" s="562"/>
      <c r="W176" s="562"/>
      <c r="X176" s="562"/>
      <c r="Y176" s="562"/>
      <c r="Z176" s="563"/>
      <c r="AA176" s="8"/>
      <c r="AF176" s="2"/>
      <c r="AG176" s="2"/>
      <c r="AH176" s="2"/>
      <c r="AI176" s="2"/>
      <c r="AJ176" s="2"/>
      <c r="AK176" s="2"/>
    </row>
    <row r="177" spans="2:43" ht="50.25" customHeight="1">
      <c r="B177" s="9"/>
      <c r="C177" s="297"/>
      <c r="D177" s="335"/>
      <c r="E177" s="336"/>
      <c r="F177" s="336"/>
      <c r="G177" s="336"/>
      <c r="H177" s="336"/>
      <c r="I177" s="561"/>
      <c r="J177" s="562"/>
      <c r="K177" s="562"/>
      <c r="L177" s="562"/>
      <c r="M177" s="562"/>
      <c r="N177" s="562"/>
      <c r="O177" s="562"/>
      <c r="P177" s="562"/>
      <c r="Q177" s="562"/>
      <c r="R177" s="562"/>
      <c r="S177" s="562"/>
      <c r="T177" s="562"/>
      <c r="U177" s="562"/>
      <c r="V177" s="562"/>
      <c r="W177" s="562"/>
      <c r="X177" s="562"/>
      <c r="Y177" s="562"/>
      <c r="Z177" s="563"/>
      <c r="AA177" s="8"/>
      <c r="AN177" s="2"/>
      <c r="AO177" s="2"/>
      <c r="AP177" s="2"/>
      <c r="AQ177" s="2"/>
    </row>
    <row r="178" spans="2:43" ht="13.5" customHeight="1">
      <c r="B178" s="9"/>
      <c r="C178" s="275" t="s">
        <v>149</v>
      </c>
      <c r="D178" s="336"/>
      <c r="E178" s="336"/>
      <c r="F178" s="336"/>
      <c r="G178" s="337"/>
      <c r="H178" s="242" t="s">
        <v>121</v>
      </c>
      <c r="I178" s="242"/>
      <c r="J178" s="242"/>
      <c r="K178" s="242"/>
      <c r="L178" s="242"/>
      <c r="M178" s="242" t="s">
        <v>153</v>
      </c>
      <c r="N178" s="242"/>
      <c r="O178" s="242"/>
      <c r="P178" s="242"/>
      <c r="Q178" s="242"/>
      <c r="R178" s="242"/>
      <c r="S178" s="242"/>
      <c r="T178" s="242"/>
      <c r="U178" s="242"/>
      <c r="V178" s="242"/>
      <c r="W178" s="242"/>
      <c r="X178" s="242"/>
      <c r="Y178" s="242"/>
      <c r="Z178" s="377"/>
      <c r="AA178" s="8"/>
      <c r="AN178" s="298"/>
      <c r="AO178" s="234"/>
      <c r="AP178" s="234"/>
      <c r="AQ178" s="234"/>
    </row>
    <row r="179" spans="2:43" ht="28.5" customHeight="1">
      <c r="B179" s="9"/>
      <c r="C179" s="574"/>
      <c r="D179" s="576" t="s">
        <v>177</v>
      </c>
      <c r="E179" s="577"/>
      <c r="F179" s="577"/>
      <c r="G179" s="577"/>
      <c r="H179" s="242" t="str">
        <f>F108</f>
        <v/>
      </c>
      <c r="I179" s="242"/>
      <c r="J179" s="242"/>
      <c r="K179" s="242"/>
      <c r="L179" s="242"/>
      <c r="M179" s="578"/>
      <c r="N179" s="578"/>
      <c r="O179" s="578"/>
      <c r="P179" s="578"/>
      <c r="Q179" s="578"/>
      <c r="R179" s="578"/>
      <c r="S179" s="578"/>
      <c r="T179" s="578"/>
      <c r="U179" s="578"/>
      <c r="V179" s="578"/>
      <c r="W179" s="578"/>
      <c r="X179" s="578"/>
      <c r="Y179" s="578"/>
      <c r="Z179" s="579"/>
      <c r="AA179" s="8"/>
      <c r="AN179" s="298"/>
      <c r="AO179" s="234"/>
      <c r="AP179" s="234"/>
      <c r="AQ179" s="234"/>
    </row>
    <row r="180" spans="2:43" ht="28.5" customHeight="1">
      <c r="B180" s="9"/>
      <c r="C180" s="574"/>
      <c r="D180" s="576" t="s">
        <v>178</v>
      </c>
      <c r="E180" s="577"/>
      <c r="F180" s="577"/>
      <c r="G180" s="577"/>
      <c r="H180" s="242" t="str">
        <f>T108</f>
        <v/>
      </c>
      <c r="I180" s="242"/>
      <c r="J180" s="242"/>
      <c r="K180" s="242"/>
      <c r="L180" s="242"/>
      <c r="M180" s="578"/>
      <c r="N180" s="578"/>
      <c r="O180" s="578"/>
      <c r="P180" s="578"/>
      <c r="Q180" s="578"/>
      <c r="R180" s="578"/>
      <c r="S180" s="578"/>
      <c r="T180" s="578"/>
      <c r="U180" s="578"/>
      <c r="V180" s="578"/>
      <c r="W180" s="578"/>
      <c r="X180" s="578"/>
      <c r="Y180" s="578"/>
      <c r="Z180" s="579"/>
      <c r="AA180" s="8"/>
    </row>
    <row r="181" spans="2:43" ht="23.25" customHeight="1">
      <c r="B181" s="9"/>
      <c r="C181" s="574"/>
      <c r="D181" s="242" t="s">
        <v>126</v>
      </c>
      <c r="E181" s="242"/>
      <c r="F181" s="242"/>
      <c r="G181" s="242"/>
      <c r="H181" s="242"/>
      <c r="I181" s="242"/>
      <c r="J181" s="242"/>
      <c r="K181" s="242"/>
      <c r="L181" s="242"/>
      <c r="M181" s="578"/>
      <c r="N181" s="578"/>
      <c r="O181" s="578"/>
      <c r="P181" s="578"/>
      <c r="Q181" s="578"/>
      <c r="R181" s="578"/>
      <c r="S181" s="578"/>
      <c r="T181" s="578"/>
      <c r="U181" s="578"/>
      <c r="V181" s="578"/>
      <c r="W181" s="578"/>
      <c r="X181" s="578"/>
      <c r="Y181" s="578"/>
      <c r="Z181" s="579"/>
      <c r="AA181" s="8"/>
    </row>
    <row r="182" spans="2:43" ht="23.25" customHeight="1">
      <c r="B182" s="9"/>
      <c r="C182" s="574"/>
      <c r="D182" s="242"/>
      <c r="E182" s="242"/>
      <c r="F182" s="242"/>
      <c r="G182" s="242"/>
      <c r="H182" s="242"/>
      <c r="I182" s="242"/>
      <c r="J182" s="242"/>
      <c r="K182" s="242"/>
      <c r="L182" s="242"/>
      <c r="M182" s="578"/>
      <c r="N182" s="578"/>
      <c r="O182" s="578"/>
      <c r="P182" s="578"/>
      <c r="Q182" s="578"/>
      <c r="R182" s="578"/>
      <c r="S182" s="578"/>
      <c r="T182" s="578"/>
      <c r="U182" s="578"/>
      <c r="V182" s="578"/>
      <c r="W182" s="578"/>
      <c r="X182" s="578"/>
      <c r="Y182" s="578"/>
      <c r="Z182" s="579"/>
      <c r="AA182" s="8"/>
    </row>
    <row r="183" spans="2:43" ht="23.25" customHeight="1" thickBot="1">
      <c r="B183" s="9"/>
      <c r="C183" s="575"/>
      <c r="D183" s="582"/>
      <c r="E183" s="582"/>
      <c r="F183" s="582"/>
      <c r="G183" s="582"/>
      <c r="H183" s="582"/>
      <c r="I183" s="582"/>
      <c r="J183" s="582"/>
      <c r="K183" s="582"/>
      <c r="L183" s="582"/>
      <c r="M183" s="583"/>
      <c r="N183" s="583"/>
      <c r="O183" s="583"/>
      <c r="P183" s="583"/>
      <c r="Q183" s="583"/>
      <c r="R183" s="583"/>
      <c r="S183" s="583"/>
      <c r="T183" s="583"/>
      <c r="U183" s="583"/>
      <c r="V183" s="583"/>
      <c r="W183" s="583"/>
      <c r="X183" s="583"/>
      <c r="Y183" s="583"/>
      <c r="Z183" s="584"/>
      <c r="AA183" s="8"/>
    </row>
    <row r="184" spans="2:43" ht="21.75" customHeight="1">
      <c r="B184" s="9"/>
      <c r="C184" s="197"/>
      <c r="D184" s="193"/>
      <c r="E184" s="193"/>
      <c r="F184" s="193"/>
      <c r="G184" s="193"/>
      <c r="H184" s="193"/>
      <c r="I184" s="193"/>
      <c r="J184" s="193"/>
      <c r="K184" s="193"/>
      <c r="L184" s="193"/>
      <c r="M184" s="200"/>
      <c r="N184" s="200"/>
      <c r="O184" s="200"/>
      <c r="P184" s="200"/>
      <c r="Q184" s="200"/>
      <c r="R184" s="200"/>
      <c r="S184" s="200"/>
      <c r="T184" s="200"/>
      <c r="U184" s="200"/>
      <c r="V184" s="200"/>
      <c r="W184" s="200"/>
      <c r="X184" s="200"/>
      <c r="Y184" s="200"/>
      <c r="Z184" s="200"/>
      <c r="AA184" s="8"/>
    </row>
    <row r="185" spans="2:43" ht="21.75" customHeight="1" thickBot="1">
      <c r="B185" s="20"/>
      <c r="C185" s="2"/>
      <c r="D185" s="2"/>
      <c r="E185" s="2"/>
      <c r="F185" s="2"/>
      <c r="G185" s="2"/>
      <c r="H185" s="2"/>
      <c r="I185" s="2"/>
      <c r="J185" s="2"/>
      <c r="K185" s="2"/>
      <c r="L185" s="2"/>
      <c r="M185" s="2"/>
      <c r="N185" s="2"/>
      <c r="O185" s="2"/>
      <c r="P185" s="2"/>
      <c r="Q185" s="2"/>
      <c r="R185" s="2"/>
      <c r="S185" s="2"/>
      <c r="T185" s="2"/>
      <c r="U185" s="2"/>
      <c r="V185" s="2"/>
      <c r="W185" s="2"/>
      <c r="X185" s="2"/>
      <c r="Y185" s="2"/>
      <c r="Z185" s="2"/>
      <c r="AA185" s="8"/>
    </row>
    <row r="186" spans="2:43" ht="23.25" customHeight="1">
      <c r="B186" s="9"/>
      <c r="C186" s="267" t="s">
        <v>155</v>
      </c>
      <c r="D186" s="268"/>
      <c r="E186" s="268"/>
      <c r="F186" s="268"/>
      <c r="G186" s="268"/>
      <c r="H186" s="587" t="str">
        <f>IF(V132="","",V132)</f>
        <v/>
      </c>
      <c r="I186" s="588"/>
      <c r="J186" s="273" t="s">
        <v>159</v>
      </c>
      <c r="K186" s="268"/>
      <c r="L186" s="268"/>
      <c r="M186" s="268"/>
      <c r="N186" s="268"/>
      <c r="O186" s="269"/>
      <c r="P186" s="270"/>
      <c r="Q186" s="271"/>
      <c r="R186" s="271"/>
      <c r="S186" s="271"/>
      <c r="T186" s="271"/>
      <c r="U186" s="272"/>
      <c r="V186" s="273" t="s">
        <v>180</v>
      </c>
      <c r="W186" s="269"/>
      <c r="X186" s="571"/>
      <c r="Y186" s="572"/>
      <c r="Z186" s="573"/>
      <c r="AA186" s="8"/>
    </row>
    <row r="187" spans="2:43" ht="21.75" customHeight="1">
      <c r="B187" s="9"/>
      <c r="C187" s="275" t="s">
        <v>148</v>
      </c>
      <c r="D187" s="336"/>
      <c r="E187" s="336"/>
      <c r="F187" s="336"/>
      <c r="G187" s="336"/>
      <c r="H187" s="337"/>
      <c r="I187" s="580" t="s">
        <v>383</v>
      </c>
      <c r="J187" s="350"/>
      <c r="K187" s="350"/>
      <c r="L187" s="350"/>
      <c r="M187" s="350"/>
      <c r="N187" s="350"/>
      <c r="O187" s="350"/>
      <c r="P187" s="350"/>
      <c r="Q187" s="350"/>
      <c r="R187" s="350"/>
      <c r="S187" s="350"/>
      <c r="T187" s="350"/>
      <c r="U187" s="350"/>
      <c r="V187" s="350"/>
      <c r="W187" s="350"/>
      <c r="X187" s="350"/>
      <c r="Y187" s="350"/>
      <c r="Z187" s="581"/>
      <c r="AA187" s="102"/>
      <c r="AB187" s="135"/>
      <c r="AC187" s="2"/>
      <c r="AF187" s="2"/>
      <c r="AG187" s="2"/>
      <c r="AH187" s="2"/>
      <c r="AI187" s="2"/>
      <c r="AJ187" s="2"/>
      <c r="AK187" s="2"/>
    </row>
    <row r="188" spans="2:43" ht="50.25" customHeight="1">
      <c r="B188" s="9"/>
      <c r="C188" s="297"/>
      <c r="D188" s="335"/>
      <c r="E188" s="336"/>
      <c r="F188" s="336"/>
      <c r="G188" s="336"/>
      <c r="H188" s="336"/>
      <c r="I188" s="561"/>
      <c r="J188" s="562"/>
      <c r="K188" s="562"/>
      <c r="L188" s="562"/>
      <c r="M188" s="562"/>
      <c r="N188" s="562"/>
      <c r="O188" s="562"/>
      <c r="P188" s="562"/>
      <c r="Q188" s="562"/>
      <c r="R188" s="562"/>
      <c r="S188" s="562"/>
      <c r="T188" s="562"/>
      <c r="U188" s="562"/>
      <c r="V188" s="562"/>
      <c r="W188" s="562"/>
      <c r="X188" s="562"/>
      <c r="Y188" s="562"/>
      <c r="Z188" s="563"/>
      <c r="AA188" s="8"/>
      <c r="AF188" s="560"/>
      <c r="AG188" s="560"/>
      <c r="AH188" s="560"/>
      <c r="AI188" s="560"/>
      <c r="AJ188" s="560"/>
      <c r="AK188" s="560"/>
    </row>
    <row r="189" spans="2:43" ht="50.25" customHeight="1">
      <c r="B189" s="9"/>
      <c r="C189" s="297"/>
      <c r="D189" s="335"/>
      <c r="E189" s="336"/>
      <c r="F189" s="336"/>
      <c r="G189" s="336"/>
      <c r="H189" s="336"/>
      <c r="I189" s="561"/>
      <c r="J189" s="562"/>
      <c r="K189" s="562"/>
      <c r="L189" s="562"/>
      <c r="M189" s="562"/>
      <c r="N189" s="562"/>
      <c r="O189" s="562"/>
      <c r="P189" s="562"/>
      <c r="Q189" s="562"/>
      <c r="R189" s="562"/>
      <c r="S189" s="562"/>
      <c r="T189" s="562"/>
      <c r="U189" s="562"/>
      <c r="V189" s="562"/>
      <c r="W189" s="562"/>
      <c r="X189" s="562"/>
      <c r="Y189" s="562"/>
      <c r="Z189" s="563"/>
      <c r="AA189" s="8"/>
      <c r="AF189" s="2"/>
      <c r="AG189" s="2"/>
      <c r="AH189" s="2"/>
      <c r="AI189" s="2"/>
      <c r="AJ189" s="2"/>
      <c r="AK189" s="298"/>
      <c r="AL189" s="234"/>
      <c r="AM189" s="234"/>
      <c r="AN189" s="234"/>
    </row>
    <row r="190" spans="2:43" ht="50.25" customHeight="1">
      <c r="B190" s="9"/>
      <c r="C190" s="297"/>
      <c r="D190" s="335"/>
      <c r="E190" s="336"/>
      <c r="F190" s="336"/>
      <c r="G190" s="336"/>
      <c r="H190" s="336"/>
      <c r="I190" s="561"/>
      <c r="J190" s="562"/>
      <c r="K190" s="562"/>
      <c r="L190" s="562"/>
      <c r="M190" s="562"/>
      <c r="N190" s="562"/>
      <c r="O190" s="562"/>
      <c r="P190" s="562"/>
      <c r="Q190" s="562"/>
      <c r="R190" s="562"/>
      <c r="S190" s="562"/>
      <c r="T190" s="562"/>
      <c r="U190" s="562"/>
      <c r="V190" s="562"/>
      <c r="W190" s="562"/>
      <c r="X190" s="562"/>
      <c r="Y190" s="562"/>
      <c r="Z190" s="563"/>
      <c r="AA190" s="8"/>
      <c r="AK190" s="298"/>
      <c r="AL190" s="234"/>
      <c r="AM190" s="234"/>
      <c r="AN190" s="234"/>
    </row>
    <row r="191" spans="2:43" ht="13.5" customHeight="1">
      <c r="B191" s="9"/>
      <c r="C191" s="275" t="s">
        <v>149</v>
      </c>
      <c r="D191" s="336"/>
      <c r="E191" s="336"/>
      <c r="F191" s="336"/>
      <c r="G191" s="337"/>
      <c r="H191" s="242" t="s">
        <v>121</v>
      </c>
      <c r="I191" s="242"/>
      <c r="J191" s="242"/>
      <c r="K191" s="242"/>
      <c r="L191" s="242"/>
      <c r="M191" s="242" t="s">
        <v>158</v>
      </c>
      <c r="N191" s="242"/>
      <c r="O191" s="242"/>
      <c r="P191" s="242"/>
      <c r="Q191" s="242"/>
      <c r="R191" s="242"/>
      <c r="S191" s="242"/>
      <c r="T191" s="242"/>
      <c r="U191" s="242"/>
      <c r="V191" s="242"/>
      <c r="W191" s="242"/>
      <c r="X191" s="242"/>
      <c r="Y191" s="242"/>
      <c r="Z191" s="377"/>
      <c r="AA191" s="8"/>
      <c r="AK191" s="298"/>
      <c r="AL191" s="234"/>
      <c r="AM191" s="234"/>
      <c r="AN191" s="234"/>
    </row>
    <row r="192" spans="2:43" ht="34.5" customHeight="1">
      <c r="B192" s="9"/>
      <c r="C192" s="574"/>
      <c r="D192" s="576" t="s">
        <v>177</v>
      </c>
      <c r="E192" s="577"/>
      <c r="F192" s="577"/>
      <c r="G192" s="577"/>
      <c r="H192" s="242" t="str">
        <f>F108</f>
        <v/>
      </c>
      <c r="I192" s="242"/>
      <c r="J192" s="242"/>
      <c r="K192" s="242"/>
      <c r="L192" s="242"/>
      <c r="M192" s="578"/>
      <c r="N192" s="578"/>
      <c r="O192" s="578"/>
      <c r="P192" s="578"/>
      <c r="Q192" s="578"/>
      <c r="R192" s="578"/>
      <c r="S192" s="578"/>
      <c r="T192" s="578"/>
      <c r="U192" s="578"/>
      <c r="V192" s="578"/>
      <c r="W192" s="578"/>
      <c r="X192" s="578"/>
      <c r="Y192" s="578"/>
      <c r="Z192" s="579"/>
      <c r="AA192" s="8"/>
      <c r="AK192" s="2"/>
      <c r="AL192" s="2"/>
      <c r="AM192" s="2"/>
      <c r="AN192" s="2"/>
    </row>
    <row r="193" spans="2:31" ht="34.5" customHeight="1">
      <c r="B193" s="9"/>
      <c r="C193" s="574"/>
      <c r="D193" s="576" t="s">
        <v>178</v>
      </c>
      <c r="E193" s="577"/>
      <c r="F193" s="577"/>
      <c r="G193" s="577"/>
      <c r="H193" s="242" t="str">
        <f>T108</f>
        <v/>
      </c>
      <c r="I193" s="242"/>
      <c r="J193" s="242"/>
      <c r="K193" s="242"/>
      <c r="L193" s="242"/>
      <c r="M193" s="578"/>
      <c r="N193" s="578"/>
      <c r="O193" s="578"/>
      <c r="P193" s="578"/>
      <c r="Q193" s="578"/>
      <c r="R193" s="578"/>
      <c r="S193" s="578"/>
      <c r="T193" s="578"/>
      <c r="U193" s="578"/>
      <c r="V193" s="578"/>
      <c r="W193" s="578"/>
      <c r="X193" s="578"/>
      <c r="Y193" s="578"/>
      <c r="Z193" s="579"/>
      <c r="AA193" s="8"/>
    </row>
    <row r="194" spans="2:31" ht="23.25" customHeight="1">
      <c r="B194" s="9"/>
      <c r="C194" s="574"/>
      <c r="D194" s="242" t="s">
        <v>126</v>
      </c>
      <c r="E194" s="242"/>
      <c r="F194" s="242"/>
      <c r="G194" s="242"/>
      <c r="H194" s="242"/>
      <c r="I194" s="242"/>
      <c r="J194" s="242"/>
      <c r="K194" s="242"/>
      <c r="L194" s="242"/>
      <c r="M194" s="578"/>
      <c r="N194" s="578"/>
      <c r="O194" s="578"/>
      <c r="P194" s="578"/>
      <c r="Q194" s="578"/>
      <c r="R194" s="578"/>
      <c r="S194" s="578"/>
      <c r="T194" s="578"/>
      <c r="U194" s="578"/>
      <c r="V194" s="578"/>
      <c r="W194" s="578"/>
      <c r="X194" s="578"/>
      <c r="Y194" s="578"/>
      <c r="Z194" s="579"/>
      <c r="AA194" s="8"/>
    </row>
    <row r="195" spans="2:31" ht="23.25" customHeight="1">
      <c r="B195" s="9"/>
      <c r="C195" s="574"/>
      <c r="D195" s="242"/>
      <c r="E195" s="242"/>
      <c r="F195" s="242"/>
      <c r="G195" s="242"/>
      <c r="H195" s="242"/>
      <c r="I195" s="242"/>
      <c r="J195" s="242"/>
      <c r="K195" s="242"/>
      <c r="L195" s="242"/>
      <c r="M195" s="578"/>
      <c r="N195" s="578"/>
      <c r="O195" s="578"/>
      <c r="P195" s="578"/>
      <c r="Q195" s="578"/>
      <c r="R195" s="578"/>
      <c r="S195" s="578"/>
      <c r="T195" s="578"/>
      <c r="U195" s="578"/>
      <c r="V195" s="578"/>
      <c r="W195" s="578"/>
      <c r="X195" s="578"/>
      <c r="Y195" s="578"/>
      <c r="Z195" s="579"/>
      <c r="AA195" s="8"/>
    </row>
    <row r="196" spans="2:31" ht="23.25" customHeight="1">
      <c r="B196" s="9"/>
      <c r="C196" s="589"/>
      <c r="D196" s="242"/>
      <c r="E196" s="242"/>
      <c r="F196" s="242"/>
      <c r="G196" s="242"/>
      <c r="H196" s="242"/>
      <c r="I196" s="242"/>
      <c r="J196" s="242"/>
      <c r="K196" s="242"/>
      <c r="L196" s="242"/>
      <c r="M196" s="578"/>
      <c r="N196" s="578"/>
      <c r="O196" s="578"/>
      <c r="P196" s="578"/>
      <c r="Q196" s="578"/>
      <c r="R196" s="578"/>
      <c r="S196" s="578"/>
      <c r="T196" s="578"/>
      <c r="U196" s="578"/>
      <c r="V196" s="578"/>
      <c r="W196" s="578"/>
      <c r="X196" s="578"/>
      <c r="Y196" s="578"/>
      <c r="Z196" s="579"/>
      <c r="AA196" s="8"/>
    </row>
    <row r="197" spans="2:31" ht="34.5" customHeight="1">
      <c r="B197" s="9"/>
      <c r="C197" s="574" t="s">
        <v>384</v>
      </c>
      <c r="D197" s="335" t="s">
        <v>156</v>
      </c>
      <c r="E197" s="336"/>
      <c r="F197" s="336"/>
      <c r="G197" s="337"/>
      <c r="H197" s="590"/>
      <c r="I197" s="591"/>
      <c r="J197" s="591"/>
      <c r="K197" s="591"/>
      <c r="L197" s="591"/>
      <c r="M197" s="591"/>
      <c r="N197" s="591"/>
      <c r="O197" s="591"/>
      <c r="P197" s="591"/>
      <c r="Q197" s="591"/>
      <c r="R197" s="591"/>
      <c r="S197" s="591"/>
      <c r="T197" s="591"/>
      <c r="U197" s="591"/>
      <c r="V197" s="591"/>
      <c r="W197" s="591"/>
      <c r="X197" s="591"/>
      <c r="Y197" s="591"/>
      <c r="Z197" s="592"/>
      <c r="AA197" s="8"/>
    </row>
    <row r="198" spans="2:31" ht="36" customHeight="1" thickBot="1">
      <c r="B198" s="9"/>
      <c r="C198" s="575"/>
      <c r="D198" s="593" t="s">
        <v>157</v>
      </c>
      <c r="E198" s="594"/>
      <c r="F198" s="594"/>
      <c r="G198" s="595"/>
      <c r="H198" s="596"/>
      <c r="I198" s="597"/>
      <c r="J198" s="597"/>
      <c r="K198" s="597"/>
      <c r="L198" s="597"/>
      <c r="M198" s="597"/>
      <c r="N198" s="597"/>
      <c r="O198" s="597"/>
      <c r="P198" s="597"/>
      <c r="Q198" s="597"/>
      <c r="R198" s="597"/>
      <c r="S198" s="597"/>
      <c r="T198" s="597"/>
      <c r="U198" s="597"/>
      <c r="V198" s="597"/>
      <c r="W198" s="597"/>
      <c r="X198" s="597"/>
      <c r="Y198" s="597"/>
      <c r="Z198" s="598"/>
      <c r="AA198" s="8"/>
    </row>
    <row r="199" spans="2:31" ht="21.75" customHeight="1" thickBot="1">
      <c r="B199" s="9"/>
      <c r="C199" s="197"/>
      <c r="D199" s="193"/>
      <c r="E199" s="193"/>
      <c r="F199" s="193"/>
      <c r="G199" s="193"/>
      <c r="H199" s="193"/>
      <c r="I199" s="193"/>
      <c r="J199" s="193"/>
      <c r="K199" s="193"/>
      <c r="L199" s="193"/>
      <c r="M199" s="200"/>
      <c r="N199" s="200"/>
      <c r="O199" s="200"/>
      <c r="P199" s="200"/>
      <c r="Q199" s="200"/>
      <c r="R199" s="200"/>
      <c r="S199" s="200"/>
      <c r="T199" s="200"/>
      <c r="U199" s="200"/>
      <c r="V199" s="200"/>
      <c r="W199" s="200"/>
      <c r="X199" s="200"/>
      <c r="Y199" s="200"/>
      <c r="Z199" s="200"/>
      <c r="AA199" s="8"/>
    </row>
    <row r="200" spans="2:31" ht="21.75" customHeight="1">
      <c r="B200" s="7"/>
      <c r="C200" s="103"/>
      <c r="D200" s="202"/>
      <c r="E200" s="202"/>
      <c r="F200" s="202"/>
      <c r="G200" s="202"/>
      <c r="H200" s="202"/>
      <c r="I200" s="202"/>
      <c r="J200" s="202"/>
      <c r="K200" s="202"/>
      <c r="L200" s="202"/>
      <c r="M200" s="106"/>
      <c r="N200" s="106"/>
      <c r="O200" s="106"/>
      <c r="P200" s="106"/>
      <c r="Q200" s="106"/>
      <c r="R200" s="106"/>
      <c r="S200" s="106"/>
      <c r="T200" s="106"/>
      <c r="U200" s="106"/>
      <c r="V200" s="106"/>
      <c r="W200" s="106"/>
      <c r="X200" s="106"/>
      <c r="Y200" s="106"/>
      <c r="Z200" s="106"/>
      <c r="AA200" s="7"/>
    </row>
    <row r="201" spans="2:31" ht="21.75" customHeight="1" thickBot="1">
      <c r="B201" s="2"/>
      <c r="C201" s="197"/>
      <c r="D201" s="193"/>
      <c r="E201" s="193"/>
      <c r="F201" s="193"/>
      <c r="G201" s="193"/>
      <c r="H201" s="193"/>
      <c r="I201" s="193"/>
      <c r="J201" s="193"/>
      <c r="K201" s="193"/>
      <c r="L201" s="193"/>
      <c r="M201" s="200"/>
      <c r="N201" s="200"/>
      <c r="O201" s="200"/>
      <c r="P201" s="200"/>
      <c r="Q201" s="200"/>
      <c r="R201" s="200"/>
      <c r="S201" s="200"/>
      <c r="T201" s="200"/>
      <c r="U201" s="200"/>
      <c r="V201" s="200"/>
      <c r="W201" s="200"/>
      <c r="X201" s="200"/>
      <c r="Y201" s="200"/>
      <c r="Z201" s="200"/>
      <c r="AA201" s="2"/>
    </row>
    <row r="202" spans="2:31" ht="21.75" customHeight="1">
      <c r="B202" s="19"/>
      <c r="C202" s="103"/>
      <c r="D202" s="202"/>
      <c r="E202" s="202"/>
      <c r="F202" s="202"/>
      <c r="G202" s="202"/>
      <c r="H202" s="202"/>
      <c r="I202" s="202"/>
      <c r="J202" s="202"/>
      <c r="K202" s="202"/>
      <c r="L202" s="202"/>
      <c r="M202" s="106"/>
      <c r="N202" s="106"/>
      <c r="O202" s="106"/>
      <c r="P202" s="106"/>
      <c r="Q202" s="106"/>
      <c r="R202" s="106"/>
      <c r="S202" s="564" t="s">
        <v>208</v>
      </c>
      <c r="T202" s="564"/>
      <c r="U202" s="564"/>
      <c r="V202" s="585" t="str">
        <f>IF(F71="","",F71)</f>
        <v/>
      </c>
      <c r="W202" s="585"/>
      <c r="X202" s="585"/>
      <c r="Y202" s="585"/>
      <c r="Z202" s="585"/>
      <c r="AA202" s="586"/>
    </row>
    <row r="203" spans="2:31" ht="21.75" customHeight="1" thickBot="1">
      <c r="B203" s="20"/>
      <c r="C203" s="2"/>
      <c r="D203" s="2"/>
      <c r="E203" s="2"/>
      <c r="F203" s="2"/>
      <c r="G203" s="2"/>
      <c r="H203" s="2"/>
      <c r="I203" s="2"/>
      <c r="J203" s="2"/>
      <c r="K203" s="2"/>
      <c r="L203" s="2"/>
      <c r="M203" s="2"/>
      <c r="N203" s="2"/>
      <c r="O203" s="2"/>
      <c r="P203" s="2"/>
      <c r="Q203" s="2"/>
      <c r="R203" s="2"/>
      <c r="S203" s="2"/>
      <c r="T203" s="2"/>
      <c r="U203" s="2"/>
      <c r="V203" s="2"/>
      <c r="W203" s="2"/>
      <c r="X203" s="2"/>
      <c r="Y203" s="2"/>
      <c r="Z203" s="2"/>
      <c r="AA203" s="8"/>
    </row>
    <row r="204" spans="2:31" ht="23.25" customHeight="1">
      <c r="B204" s="9"/>
      <c r="C204" s="267" t="s">
        <v>141</v>
      </c>
      <c r="D204" s="467"/>
      <c r="E204" s="467"/>
      <c r="F204" s="467"/>
      <c r="G204" s="467"/>
      <c r="H204" s="568" t="str">
        <f>IF(V133="","",V133)</f>
        <v/>
      </c>
      <c r="I204" s="568"/>
      <c r="J204" s="273" t="s">
        <v>159</v>
      </c>
      <c r="K204" s="268"/>
      <c r="L204" s="268"/>
      <c r="M204" s="268"/>
      <c r="N204" s="268"/>
      <c r="O204" s="269"/>
      <c r="P204" s="570"/>
      <c r="Q204" s="570"/>
      <c r="R204" s="570"/>
      <c r="S204" s="570"/>
      <c r="T204" s="570"/>
      <c r="U204" s="570"/>
      <c r="V204" s="273" t="s">
        <v>180</v>
      </c>
      <c r="W204" s="269"/>
      <c r="X204" s="571"/>
      <c r="Y204" s="572"/>
      <c r="Z204" s="573"/>
      <c r="AA204" s="8"/>
    </row>
    <row r="205" spans="2:31" ht="21.75" customHeight="1">
      <c r="B205" s="9"/>
      <c r="C205" s="275" t="s">
        <v>160</v>
      </c>
      <c r="D205" s="336"/>
      <c r="E205" s="336"/>
      <c r="F205" s="336"/>
      <c r="G205" s="336"/>
      <c r="H205" s="337"/>
      <c r="I205" s="580" t="s">
        <v>207</v>
      </c>
      <c r="J205" s="350"/>
      <c r="K205" s="350"/>
      <c r="L205" s="350"/>
      <c r="M205" s="350"/>
      <c r="N205" s="350"/>
      <c r="O205" s="350"/>
      <c r="P205" s="350"/>
      <c r="Q205" s="350"/>
      <c r="R205" s="350"/>
      <c r="S205" s="350"/>
      <c r="T205" s="350"/>
      <c r="U205" s="350"/>
      <c r="V205" s="350"/>
      <c r="W205" s="350"/>
      <c r="X205" s="350"/>
      <c r="Y205" s="350"/>
      <c r="Z205" s="581"/>
      <c r="AA205" s="102"/>
      <c r="AB205" s="135"/>
      <c r="AC205" s="2"/>
    </row>
    <row r="206" spans="2:31" ht="49.5" customHeight="1">
      <c r="B206" s="9"/>
      <c r="C206" s="297"/>
      <c r="D206" s="335"/>
      <c r="E206" s="336"/>
      <c r="F206" s="336"/>
      <c r="G206" s="336"/>
      <c r="H206" s="336"/>
      <c r="I206" s="308"/>
      <c r="J206" s="303"/>
      <c r="K206" s="303"/>
      <c r="L206" s="303"/>
      <c r="M206" s="303"/>
      <c r="N206" s="303"/>
      <c r="O206" s="303"/>
      <c r="P206" s="303"/>
      <c r="Q206" s="303"/>
      <c r="R206" s="303"/>
      <c r="S206" s="303"/>
      <c r="T206" s="303"/>
      <c r="U206" s="303"/>
      <c r="V206" s="303"/>
      <c r="W206" s="303"/>
      <c r="X206" s="303"/>
      <c r="Y206" s="303"/>
      <c r="Z206" s="309"/>
      <c r="AA206" s="102"/>
      <c r="AB206" s="4"/>
      <c r="AE206" s="118"/>
    </row>
    <row r="207" spans="2:31" ht="49.5" customHeight="1">
      <c r="B207" s="9"/>
      <c r="C207" s="297"/>
      <c r="D207" s="335"/>
      <c r="E207" s="336"/>
      <c r="F207" s="336"/>
      <c r="G207" s="336"/>
      <c r="H207" s="336"/>
      <c r="I207" s="308"/>
      <c r="J207" s="303"/>
      <c r="K207" s="303"/>
      <c r="L207" s="303"/>
      <c r="M207" s="303"/>
      <c r="N207" s="303"/>
      <c r="O207" s="303"/>
      <c r="P207" s="303"/>
      <c r="Q207" s="303"/>
      <c r="R207" s="303"/>
      <c r="S207" s="303"/>
      <c r="T207" s="303"/>
      <c r="U207" s="303"/>
      <c r="V207" s="303"/>
      <c r="W207" s="303"/>
      <c r="X207" s="303"/>
      <c r="Y207" s="303"/>
      <c r="Z207" s="309"/>
      <c r="AA207" s="102"/>
      <c r="AB207" s="4"/>
      <c r="AE207" s="119"/>
    </row>
    <row r="208" spans="2:31" ht="49.5" customHeight="1">
      <c r="B208" s="9"/>
      <c r="C208" s="297"/>
      <c r="D208" s="238"/>
      <c r="E208" s="239"/>
      <c r="F208" s="239"/>
      <c r="G208" s="239"/>
      <c r="H208" s="239"/>
      <c r="I208" s="308"/>
      <c r="J208" s="303"/>
      <c r="K208" s="303"/>
      <c r="L208" s="303"/>
      <c r="M208" s="303"/>
      <c r="N208" s="303"/>
      <c r="O208" s="303"/>
      <c r="P208" s="303"/>
      <c r="Q208" s="303"/>
      <c r="R208" s="303"/>
      <c r="S208" s="303"/>
      <c r="T208" s="303"/>
      <c r="U208" s="303"/>
      <c r="V208" s="303"/>
      <c r="W208" s="303"/>
      <c r="X208" s="303"/>
      <c r="Y208" s="303"/>
      <c r="Z208" s="309"/>
      <c r="AA208" s="102"/>
      <c r="AB208" s="4"/>
      <c r="AE208" s="119"/>
    </row>
    <row r="209" spans="2:37" ht="45.75" customHeight="1" thickBot="1">
      <c r="B209" s="9"/>
      <c r="C209" s="613" t="s">
        <v>156</v>
      </c>
      <c r="D209" s="594"/>
      <c r="E209" s="594"/>
      <c r="F209" s="594"/>
      <c r="G209" s="594"/>
      <c r="H209" s="595"/>
      <c r="I209" s="593"/>
      <c r="J209" s="594"/>
      <c r="K209" s="594"/>
      <c r="L209" s="594"/>
      <c r="M209" s="594"/>
      <c r="N209" s="594"/>
      <c r="O209" s="594"/>
      <c r="P209" s="594"/>
      <c r="Q209" s="594"/>
      <c r="R209" s="594"/>
      <c r="S209" s="594"/>
      <c r="T209" s="594"/>
      <c r="U209" s="594"/>
      <c r="V209" s="594"/>
      <c r="W209" s="594"/>
      <c r="X209" s="594"/>
      <c r="Y209" s="594"/>
      <c r="Z209" s="614"/>
      <c r="AA209" s="8"/>
      <c r="AF209" s="560"/>
      <c r="AG209" s="560"/>
      <c r="AH209" s="560"/>
      <c r="AI209" s="560"/>
      <c r="AJ209" s="560"/>
      <c r="AK209" s="560"/>
    </row>
    <row r="210" spans="2:37" ht="16.5" customHeight="1">
      <c r="B210" s="9"/>
      <c r="C210" s="197"/>
      <c r="D210" s="193"/>
      <c r="E210" s="193"/>
      <c r="F210" s="193"/>
      <c r="G210" s="193"/>
      <c r="H210" s="193"/>
      <c r="I210" s="193"/>
      <c r="J210" s="193"/>
      <c r="K210" s="193"/>
      <c r="L210" s="193"/>
      <c r="M210" s="200"/>
      <c r="N210" s="200"/>
      <c r="O210" s="200"/>
      <c r="P210" s="200"/>
      <c r="Q210" s="200"/>
      <c r="R210" s="200"/>
      <c r="S210" s="200"/>
      <c r="T210" s="200"/>
      <c r="U210" s="200"/>
      <c r="V210" s="200"/>
      <c r="W210" s="200"/>
      <c r="X210" s="200"/>
      <c r="Y210" s="200"/>
      <c r="Z210" s="200"/>
      <c r="AA210" s="8"/>
    </row>
    <row r="211" spans="2:37" ht="15" customHeight="1" thickBot="1">
      <c r="B211" s="9"/>
      <c r="C211" s="2"/>
      <c r="D211" s="2"/>
      <c r="E211" s="2"/>
      <c r="F211" s="2"/>
      <c r="G211" s="2"/>
      <c r="H211" s="2"/>
      <c r="I211" s="2"/>
      <c r="J211" s="2"/>
      <c r="K211" s="2"/>
      <c r="L211" s="2"/>
      <c r="M211" s="2"/>
      <c r="N211" s="2"/>
      <c r="O211" s="2"/>
      <c r="P211" s="2"/>
      <c r="Q211" s="2"/>
      <c r="R211" s="2"/>
      <c r="S211" s="2"/>
      <c r="T211" s="2"/>
      <c r="U211" s="2"/>
      <c r="V211" s="2"/>
      <c r="W211" s="2"/>
      <c r="X211" s="2"/>
      <c r="Y211" s="2"/>
      <c r="Z211" s="2"/>
      <c r="AA211" s="8"/>
      <c r="AF211" s="560"/>
      <c r="AG211" s="560"/>
      <c r="AH211" s="560"/>
      <c r="AI211" s="560"/>
      <c r="AJ211" s="560"/>
      <c r="AK211" s="560"/>
    </row>
    <row r="212" spans="2:37" ht="23.25" customHeight="1">
      <c r="B212" s="9"/>
      <c r="C212" s="267" t="s">
        <v>142</v>
      </c>
      <c r="D212" s="268"/>
      <c r="E212" s="268"/>
      <c r="F212" s="268"/>
      <c r="G212" s="268"/>
      <c r="H212" s="587" t="str">
        <f>IF(V134="","",V134)</f>
        <v/>
      </c>
      <c r="I212" s="599"/>
      <c r="J212" s="600" t="s">
        <v>210</v>
      </c>
      <c r="K212" s="601"/>
      <c r="L212" s="601"/>
      <c r="M212" s="601"/>
      <c r="N212" s="601"/>
      <c r="O212" s="601"/>
      <c r="P212" s="601"/>
      <c r="Q212" s="601"/>
      <c r="R212" s="601"/>
      <c r="S212" s="601"/>
      <c r="T212" s="601"/>
      <c r="U212" s="601"/>
      <c r="V212" s="601"/>
      <c r="W212" s="601"/>
      <c r="X212" s="601"/>
      <c r="Y212" s="601"/>
      <c r="Z212" s="602"/>
      <c r="AA212" s="8"/>
    </row>
    <row r="213" spans="2:37" ht="22.5" customHeight="1">
      <c r="B213" s="9"/>
      <c r="C213" s="603"/>
      <c r="D213" s="604"/>
      <c r="E213" s="604"/>
      <c r="F213" s="604"/>
      <c r="G213" s="604"/>
      <c r="H213" s="604"/>
      <c r="I213" s="605"/>
      <c r="J213" s="238"/>
      <c r="K213" s="239"/>
      <c r="L213" s="239"/>
      <c r="M213" s="239"/>
      <c r="N213" s="239"/>
      <c r="O213" s="239"/>
      <c r="P213" s="239"/>
      <c r="Q213" s="239"/>
      <c r="R213" s="239"/>
      <c r="S213" s="239"/>
      <c r="T213" s="239"/>
      <c r="U213" s="239"/>
      <c r="V213" s="239"/>
      <c r="W213" s="239"/>
      <c r="X213" s="239"/>
      <c r="Y213" s="239"/>
      <c r="Z213" s="609"/>
      <c r="AA213" s="8"/>
    </row>
    <row r="214" spans="2:37" ht="81.75" customHeight="1">
      <c r="B214" s="9"/>
      <c r="C214" s="606"/>
      <c r="D214" s="607"/>
      <c r="E214" s="607"/>
      <c r="F214" s="607"/>
      <c r="G214" s="607"/>
      <c r="H214" s="607"/>
      <c r="I214" s="608"/>
      <c r="J214" s="285"/>
      <c r="K214" s="277"/>
      <c r="L214" s="277"/>
      <c r="M214" s="277"/>
      <c r="N214" s="277"/>
      <c r="O214" s="277"/>
      <c r="P214" s="277"/>
      <c r="Q214" s="277"/>
      <c r="R214" s="277"/>
      <c r="S214" s="277"/>
      <c r="T214" s="277"/>
      <c r="U214" s="277"/>
      <c r="V214" s="277"/>
      <c r="W214" s="277"/>
      <c r="X214" s="277"/>
      <c r="Y214" s="277"/>
      <c r="Z214" s="470"/>
      <c r="AA214" s="8"/>
    </row>
    <row r="215" spans="2:37" ht="19.5" customHeight="1">
      <c r="B215" s="9"/>
      <c r="C215" s="372"/>
      <c r="D215" s="239"/>
      <c r="E215" s="239"/>
      <c r="F215" s="239"/>
      <c r="G215" s="239"/>
      <c r="H215" s="239"/>
      <c r="I215" s="240"/>
      <c r="J215" s="239"/>
      <c r="K215" s="239"/>
      <c r="L215" s="239"/>
      <c r="M215" s="239"/>
      <c r="N215" s="239"/>
      <c r="O215" s="239"/>
      <c r="P215" s="239"/>
      <c r="Q215" s="239"/>
      <c r="R215" s="239"/>
      <c r="S215" s="239"/>
      <c r="T215" s="239"/>
      <c r="U215" s="239"/>
      <c r="V215" s="239"/>
      <c r="W215" s="239"/>
      <c r="X215" s="239"/>
      <c r="Y215" s="239"/>
      <c r="Z215" s="609"/>
      <c r="AA215" s="8"/>
    </row>
    <row r="216" spans="2:37" ht="91.5" customHeight="1" thickBot="1">
      <c r="B216" s="9"/>
      <c r="C216" s="610"/>
      <c r="D216" s="324"/>
      <c r="E216" s="324"/>
      <c r="F216" s="324"/>
      <c r="G216" s="324"/>
      <c r="H216" s="324"/>
      <c r="I216" s="325"/>
      <c r="J216" s="324"/>
      <c r="K216" s="324"/>
      <c r="L216" s="324"/>
      <c r="M216" s="324"/>
      <c r="N216" s="324"/>
      <c r="O216" s="324"/>
      <c r="P216" s="324"/>
      <c r="Q216" s="324"/>
      <c r="R216" s="324"/>
      <c r="S216" s="324"/>
      <c r="T216" s="324"/>
      <c r="U216" s="324"/>
      <c r="V216" s="324"/>
      <c r="W216" s="324"/>
      <c r="X216" s="324"/>
      <c r="Y216" s="324"/>
      <c r="Z216" s="611"/>
      <c r="AA216" s="8"/>
    </row>
    <row r="217" spans="2:37" ht="21.75" customHeight="1" thickBot="1">
      <c r="B217" s="9"/>
      <c r="C217" s="197"/>
      <c r="D217" s="193"/>
      <c r="E217" s="193"/>
      <c r="F217" s="193"/>
      <c r="G217" s="193"/>
      <c r="H217" s="193"/>
      <c r="I217" s="193"/>
      <c r="J217" s="193"/>
      <c r="K217" s="193"/>
      <c r="L217" s="193"/>
      <c r="M217" s="200"/>
      <c r="N217" s="200"/>
      <c r="O217" s="200"/>
      <c r="P217" s="200"/>
      <c r="Q217" s="200"/>
      <c r="R217" s="200"/>
      <c r="S217" s="200"/>
      <c r="T217" s="200"/>
      <c r="U217" s="200"/>
      <c r="V217" s="200"/>
      <c r="W217" s="200"/>
      <c r="X217" s="200"/>
      <c r="Y217" s="200"/>
      <c r="Z217" s="200"/>
      <c r="AA217" s="8"/>
    </row>
    <row r="218" spans="2:37" ht="21.75" customHeight="1">
      <c r="B218" s="9"/>
      <c r="C218" s="267" t="s">
        <v>161</v>
      </c>
      <c r="D218" s="268"/>
      <c r="E218" s="268"/>
      <c r="F218" s="268"/>
      <c r="G218" s="268"/>
      <c r="H218" s="587" t="str">
        <f>IF(V135="","",V135)</f>
        <v/>
      </c>
      <c r="I218" s="588"/>
      <c r="J218" s="335" t="s">
        <v>162</v>
      </c>
      <c r="K218" s="336"/>
      <c r="L218" s="336"/>
      <c r="M218" s="336"/>
      <c r="N218" s="336"/>
      <c r="O218" s="336"/>
      <c r="P218" s="336"/>
      <c r="Q218" s="336"/>
      <c r="R218" s="336"/>
      <c r="S218" s="336"/>
      <c r="T218" s="336"/>
      <c r="U218" s="336"/>
      <c r="V218" s="336"/>
      <c r="W218" s="336"/>
      <c r="X218" s="336"/>
      <c r="Y218" s="336"/>
      <c r="Z218" s="612"/>
      <c r="AA218" s="8"/>
    </row>
    <row r="219" spans="2:37" ht="19.5" customHeight="1">
      <c r="B219" s="9"/>
      <c r="C219" s="372"/>
      <c r="D219" s="239"/>
      <c r="E219" s="239"/>
      <c r="F219" s="239"/>
      <c r="G219" s="239"/>
      <c r="H219" s="239"/>
      <c r="I219" s="240"/>
      <c r="J219" s="239"/>
      <c r="K219" s="239"/>
      <c r="L219" s="239"/>
      <c r="M219" s="239"/>
      <c r="N219" s="239"/>
      <c r="O219" s="239"/>
      <c r="P219" s="239"/>
      <c r="Q219" s="239"/>
      <c r="R219" s="239"/>
      <c r="S219" s="239"/>
      <c r="T219" s="239"/>
      <c r="U219" s="239"/>
      <c r="V219" s="239"/>
      <c r="W219" s="239"/>
      <c r="X219" s="239"/>
      <c r="Y219" s="239"/>
      <c r="Z219" s="609"/>
      <c r="AA219" s="8"/>
    </row>
    <row r="220" spans="2:37" ht="53.25" customHeight="1" thickBot="1">
      <c r="B220" s="9"/>
      <c r="C220" s="610"/>
      <c r="D220" s="324"/>
      <c r="E220" s="324"/>
      <c r="F220" s="324"/>
      <c r="G220" s="324"/>
      <c r="H220" s="324"/>
      <c r="I220" s="325"/>
      <c r="J220" s="324"/>
      <c r="K220" s="324"/>
      <c r="L220" s="324"/>
      <c r="M220" s="324"/>
      <c r="N220" s="324"/>
      <c r="O220" s="324"/>
      <c r="P220" s="324"/>
      <c r="Q220" s="324"/>
      <c r="R220" s="324"/>
      <c r="S220" s="324"/>
      <c r="T220" s="324"/>
      <c r="U220" s="324"/>
      <c r="V220" s="324"/>
      <c r="W220" s="324"/>
      <c r="X220" s="324"/>
      <c r="Y220" s="324"/>
      <c r="Z220" s="611"/>
      <c r="AA220" s="8"/>
    </row>
    <row r="221" spans="2:37" ht="21.75" customHeight="1" thickBot="1">
      <c r="B221" s="9"/>
      <c r="C221" s="197"/>
      <c r="D221" s="193"/>
      <c r="E221" s="193"/>
      <c r="F221" s="193"/>
      <c r="G221" s="193"/>
      <c r="H221" s="193"/>
      <c r="I221" s="193"/>
      <c r="J221" s="193"/>
      <c r="K221" s="193"/>
      <c r="L221" s="193"/>
      <c r="M221" s="200"/>
      <c r="N221" s="200"/>
      <c r="O221" s="200"/>
      <c r="P221" s="200"/>
      <c r="Q221" s="200"/>
      <c r="R221" s="200"/>
      <c r="S221" s="200"/>
      <c r="T221" s="200"/>
      <c r="U221" s="200"/>
      <c r="V221" s="200"/>
      <c r="W221" s="200"/>
      <c r="X221" s="200"/>
      <c r="Y221" s="200"/>
      <c r="Z221" s="200"/>
      <c r="AA221" s="8"/>
    </row>
    <row r="222" spans="2:37" ht="21.75" customHeight="1">
      <c r="B222" s="7"/>
      <c r="C222" s="103"/>
      <c r="D222" s="202"/>
      <c r="E222" s="202"/>
      <c r="F222" s="202"/>
      <c r="G222" s="202"/>
      <c r="H222" s="202"/>
      <c r="I222" s="202"/>
      <c r="J222" s="202"/>
      <c r="K222" s="202"/>
      <c r="L222" s="202"/>
      <c r="M222" s="106"/>
      <c r="N222" s="106"/>
      <c r="O222" s="106"/>
      <c r="P222" s="106"/>
      <c r="Q222" s="106"/>
      <c r="R222" s="106"/>
      <c r="S222" s="106"/>
      <c r="T222" s="106"/>
      <c r="U222" s="106"/>
      <c r="V222" s="106"/>
      <c r="W222" s="106"/>
      <c r="X222" s="106"/>
      <c r="Y222" s="106"/>
      <c r="Z222" s="106"/>
      <c r="AA222" s="7"/>
    </row>
    <row r="223" spans="2:37" ht="11.25" customHeight="1" thickBot="1">
      <c r="B223" s="2"/>
      <c r="C223" s="197"/>
      <c r="D223" s="193"/>
      <c r="E223" s="193"/>
      <c r="F223" s="193"/>
      <c r="G223" s="193"/>
      <c r="H223" s="193"/>
      <c r="I223" s="193"/>
      <c r="J223" s="193"/>
      <c r="K223" s="193"/>
      <c r="L223" s="193"/>
      <c r="M223" s="200"/>
      <c r="N223" s="200"/>
      <c r="O223" s="200"/>
      <c r="P223" s="200"/>
      <c r="Q223" s="200"/>
      <c r="R223" s="200"/>
      <c r="S223" s="200"/>
      <c r="T223" s="200"/>
      <c r="U223" s="200"/>
      <c r="V223" s="200"/>
      <c r="W223" s="200"/>
      <c r="X223" s="200"/>
      <c r="Y223" s="200"/>
      <c r="Z223" s="200"/>
      <c r="AA223" s="2"/>
    </row>
    <row r="224" spans="2:37" ht="21.75" customHeight="1">
      <c r="B224" s="19"/>
      <c r="C224" s="103"/>
      <c r="D224" s="202"/>
      <c r="E224" s="202"/>
      <c r="F224" s="202"/>
      <c r="G224" s="202"/>
      <c r="H224" s="202"/>
      <c r="I224" s="202"/>
      <c r="J224" s="202"/>
      <c r="K224" s="202"/>
      <c r="L224" s="202"/>
      <c r="M224" s="106"/>
      <c r="N224" s="106"/>
      <c r="O224" s="106"/>
      <c r="P224" s="106"/>
      <c r="Q224" s="106"/>
      <c r="R224" s="106"/>
      <c r="S224" s="564" t="s">
        <v>209</v>
      </c>
      <c r="T224" s="564"/>
      <c r="U224" s="564"/>
      <c r="V224" s="585" t="str">
        <f>IF(F71="","",F71)</f>
        <v/>
      </c>
      <c r="W224" s="585"/>
      <c r="X224" s="585"/>
      <c r="Y224" s="585"/>
      <c r="Z224" s="585"/>
      <c r="AA224" s="586"/>
    </row>
    <row r="225" spans="2:43" ht="21.75" customHeight="1" thickBot="1">
      <c r="B225" s="20"/>
      <c r="C225" s="2"/>
      <c r="D225" s="2"/>
      <c r="E225" s="2"/>
      <c r="F225" s="2"/>
      <c r="G225" s="2"/>
      <c r="H225" s="2"/>
      <c r="I225" s="2"/>
      <c r="J225" s="2"/>
      <c r="K225" s="2"/>
      <c r="L225" s="2"/>
      <c r="M225" s="2"/>
      <c r="N225" s="2"/>
      <c r="O225" s="2"/>
      <c r="P225" s="2"/>
      <c r="Q225" s="2"/>
      <c r="R225" s="2"/>
      <c r="S225" s="2"/>
      <c r="T225" s="2"/>
      <c r="U225" s="2"/>
      <c r="V225" s="2"/>
      <c r="W225" s="2"/>
      <c r="X225" s="2"/>
      <c r="Y225" s="2"/>
      <c r="Z225" s="2"/>
      <c r="AA225" s="8"/>
    </row>
    <row r="226" spans="2:43" ht="21.75" customHeight="1">
      <c r="B226" s="9"/>
      <c r="C226" s="267" t="s">
        <v>306</v>
      </c>
      <c r="D226" s="268"/>
      <c r="E226" s="268"/>
      <c r="F226" s="268"/>
      <c r="G226" s="268"/>
      <c r="H226" s="568" t="str">
        <f>IF(M135="","",M135)</f>
        <v/>
      </c>
      <c r="I226" s="568"/>
      <c r="J226" s="569" t="s">
        <v>307</v>
      </c>
      <c r="K226" s="569"/>
      <c r="L226" s="569"/>
      <c r="M226" s="569"/>
      <c r="N226" s="569"/>
      <c r="O226" s="569"/>
      <c r="P226" s="570"/>
      <c r="Q226" s="570"/>
      <c r="R226" s="570"/>
      <c r="S226" s="570"/>
      <c r="T226" s="570"/>
      <c r="U226" s="570"/>
      <c r="V226" s="273" t="s">
        <v>179</v>
      </c>
      <c r="W226" s="269"/>
      <c r="X226" s="571"/>
      <c r="Y226" s="572"/>
      <c r="Z226" s="573"/>
      <c r="AA226" s="8"/>
    </row>
    <row r="227" spans="2:43" ht="21.75" customHeight="1">
      <c r="B227" s="9"/>
      <c r="C227" s="275" t="s">
        <v>148</v>
      </c>
      <c r="D227" s="336"/>
      <c r="E227" s="336"/>
      <c r="F227" s="336"/>
      <c r="G227" s="336"/>
      <c r="H227" s="337"/>
      <c r="I227" s="580" t="s">
        <v>382</v>
      </c>
      <c r="J227" s="350"/>
      <c r="K227" s="350"/>
      <c r="L227" s="350"/>
      <c r="M227" s="350"/>
      <c r="N227" s="350"/>
      <c r="O227" s="350"/>
      <c r="P227" s="350"/>
      <c r="Q227" s="350"/>
      <c r="R227" s="350"/>
      <c r="S227" s="350"/>
      <c r="T227" s="350"/>
      <c r="U227" s="350"/>
      <c r="V227" s="350"/>
      <c r="W227" s="350"/>
      <c r="X227" s="350"/>
      <c r="Y227" s="350"/>
      <c r="Z227" s="581"/>
      <c r="AA227" s="102"/>
      <c r="AB227" s="135"/>
      <c r="AC227" s="2"/>
      <c r="AF227" s="2"/>
      <c r="AG227" s="2"/>
      <c r="AH227" s="2"/>
      <c r="AI227" s="2"/>
      <c r="AJ227" s="2"/>
      <c r="AK227" s="2"/>
    </row>
    <row r="228" spans="2:43" ht="79.5" customHeight="1">
      <c r="B228" s="9"/>
      <c r="C228" s="297"/>
      <c r="D228" s="335"/>
      <c r="E228" s="336"/>
      <c r="F228" s="336"/>
      <c r="G228" s="336"/>
      <c r="H228" s="336"/>
      <c r="I228" s="561"/>
      <c r="J228" s="562"/>
      <c r="K228" s="562"/>
      <c r="L228" s="562"/>
      <c r="M228" s="562"/>
      <c r="N228" s="562"/>
      <c r="O228" s="562"/>
      <c r="P228" s="562"/>
      <c r="Q228" s="562"/>
      <c r="R228" s="562"/>
      <c r="S228" s="562"/>
      <c r="T228" s="562"/>
      <c r="U228" s="562"/>
      <c r="V228" s="562"/>
      <c r="W228" s="562"/>
      <c r="X228" s="562"/>
      <c r="Y228" s="562"/>
      <c r="Z228" s="563"/>
      <c r="AA228" s="8"/>
      <c r="AN228" s="2"/>
      <c r="AO228" s="2"/>
      <c r="AP228" s="2"/>
      <c r="AQ228" s="2"/>
    </row>
    <row r="229" spans="2:43" ht="13.5" customHeight="1">
      <c r="B229" s="9"/>
      <c r="C229" s="275" t="s">
        <v>149</v>
      </c>
      <c r="D229" s="336"/>
      <c r="E229" s="336"/>
      <c r="F229" s="336"/>
      <c r="G229" s="337"/>
      <c r="H229" s="242" t="s">
        <v>121</v>
      </c>
      <c r="I229" s="242"/>
      <c r="J229" s="242"/>
      <c r="K229" s="242"/>
      <c r="L229" s="242"/>
      <c r="M229" s="242" t="s">
        <v>153</v>
      </c>
      <c r="N229" s="242"/>
      <c r="O229" s="242"/>
      <c r="P229" s="242"/>
      <c r="Q229" s="242"/>
      <c r="R229" s="242"/>
      <c r="S229" s="242"/>
      <c r="T229" s="242"/>
      <c r="U229" s="242"/>
      <c r="V229" s="242"/>
      <c r="W229" s="242"/>
      <c r="X229" s="242"/>
      <c r="Y229" s="242"/>
      <c r="Z229" s="377"/>
      <c r="AA229" s="8"/>
      <c r="AN229" s="298"/>
      <c r="AO229" s="234"/>
      <c r="AP229" s="234"/>
      <c r="AQ229" s="234"/>
    </row>
    <row r="230" spans="2:43" ht="28.5" customHeight="1">
      <c r="B230" s="9"/>
      <c r="C230" s="574"/>
      <c r="D230" s="576" t="s">
        <v>177</v>
      </c>
      <c r="E230" s="577"/>
      <c r="F230" s="577"/>
      <c r="G230" s="577"/>
      <c r="H230" s="242" t="str">
        <f>F108</f>
        <v/>
      </c>
      <c r="I230" s="242"/>
      <c r="J230" s="242"/>
      <c r="K230" s="242"/>
      <c r="L230" s="242"/>
      <c r="M230" s="578"/>
      <c r="N230" s="578"/>
      <c r="O230" s="578"/>
      <c r="P230" s="578"/>
      <c r="Q230" s="578"/>
      <c r="R230" s="578"/>
      <c r="S230" s="578"/>
      <c r="T230" s="578"/>
      <c r="U230" s="578"/>
      <c r="V230" s="578"/>
      <c r="W230" s="578"/>
      <c r="X230" s="578"/>
      <c r="Y230" s="578"/>
      <c r="Z230" s="579"/>
      <c r="AA230" s="8"/>
      <c r="AN230" s="298"/>
      <c r="AO230" s="234"/>
      <c r="AP230" s="234"/>
      <c r="AQ230" s="234"/>
    </row>
    <row r="231" spans="2:43" ht="28.5" customHeight="1">
      <c r="B231" s="9"/>
      <c r="C231" s="574"/>
      <c r="D231" s="576" t="s">
        <v>178</v>
      </c>
      <c r="E231" s="577"/>
      <c r="F231" s="577"/>
      <c r="G231" s="577"/>
      <c r="H231" s="242" t="str">
        <f>T108</f>
        <v/>
      </c>
      <c r="I231" s="242"/>
      <c r="J231" s="242"/>
      <c r="K231" s="242"/>
      <c r="L231" s="242"/>
      <c r="M231" s="578"/>
      <c r="N231" s="578"/>
      <c r="O231" s="578"/>
      <c r="P231" s="578"/>
      <c r="Q231" s="578"/>
      <c r="R231" s="578"/>
      <c r="S231" s="578"/>
      <c r="T231" s="578"/>
      <c r="U231" s="578"/>
      <c r="V231" s="578"/>
      <c r="W231" s="578"/>
      <c r="X231" s="578"/>
      <c r="Y231" s="578"/>
      <c r="Z231" s="579"/>
      <c r="AA231" s="8"/>
    </row>
    <row r="232" spans="2:43" ht="23.25" customHeight="1">
      <c r="B232" s="9"/>
      <c r="C232" s="574"/>
      <c r="D232" s="242" t="s">
        <v>126</v>
      </c>
      <c r="E232" s="242"/>
      <c r="F232" s="242"/>
      <c r="G232" s="242"/>
      <c r="H232" s="242"/>
      <c r="I232" s="242"/>
      <c r="J232" s="242"/>
      <c r="K232" s="242"/>
      <c r="L232" s="242"/>
      <c r="M232" s="578"/>
      <c r="N232" s="578"/>
      <c r="O232" s="578"/>
      <c r="P232" s="578"/>
      <c r="Q232" s="578"/>
      <c r="R232" s="578"/>
      <c r="S232" s="578"/>
      <c r="T232" s="578"/>
      <c r="U232" s="578"/>
      <c r="V232" s="578"/>
      <c r="W232" s="578"/>
      <c r="X232" s="578"/>
      <c r="Y232" s="578"/>
      <c r="Z232" s="579"/>
      <c r="AA232" s="8"/>
    </row>
    <row r="233" spans="2:43" ht="23.25" customHeight="1">
      <c r="B233" s="9"/>
      <c r="C233" s="574"/>
      <c r="D233" s="242"/>
      <c r="E233" s="242"/>
      <c r="F233" s="242"/>
      <c r="G233" s="242"/>
      <c r="H233" s="242"/>
      <c r="I233" s="242"/>
      <c r="J233" s="242"/>
      <c r="K233" s="242"/>
      <c r="L233" s="242"/>
      <c r="M233" s="578"/>
      <c r="N233" s="578"/>
      <c r="O233" s="578"/>
      <c r="P233" s="578"/>
      <c r="Q233" s="578"/>
      <c r="R233" s="578"/>
      <c r="S233" s="578"/>
      <c r="T233" s="578"/>
      <c r="U233" s="578"/>
      <c r="V233" s="578"/>
      <c r="W233" s="578"/>
      <c r="X233" s="578"/>
      <c r="Y233" s="578"/>
      <c r="Z233" s="579"/>
      <c r="AA233" s="8"/>
    </row>
    <row r="234" spans="2:43" ht="23.25" customHeight="1" thickBot="1">
      <c r="B234" s="9"/>
      <c r="C234" s="575"/>
      <c r="D234" s="582"/>
      <c r="E234" s="582"/>
      <c r="F234" s="582"/>
      <c r="G234" s="582"/>
      <c r="H234" s="582"/>
      <c r="I234" s="582"/>
      <c r="J234" s="582"/>
      <c r="K234" s="582"/>
      <c r="L234" s="582"/>
      <c r="M234" s="583"/>
      <c r="N234" s="583"/>
      <c r="O234" s="583"/>
      <c r="P234" s="583"/>
      <c r="Q234" s="583"/>
      <c r="R234" s="583"/>
      <c r="S234" s="583"/>
      <c r="T234" s="583"/>
      <c r="U234" s="583"/>
      <c r="V234" s="583"/>
      <c r="W234" s="583"/>
      <c r="X234" s="583"/>
      <c r="Y234" s="583"/>
      <c r="Z234" s="584"/>
      <c r="AA234" s="8"/>
    </row>
    <row r="235" spans="2:43" ht="39" customHeight="1">
      <c r="B235" s="9"/>
      <c r="C235" s="574" t="s">
        <v>384</v>
      </c>
      <c r="D235" s="335" t="s">
        <v>156</v>
      </c>
      <c r="E235" s="336"/>
      <c r="F235" s="336"/>
      <c r="G235" s="337"/>
      <c r="H235" s="590"/>
      <c r="I235" s="591"/>
      <c r="J235" s="591"/>
      <c r="K235" s="591"/>
      <c r="L235" s="591"/>
      <c r="M235" s="591"/>
      <c r="N235" s="591"/>
      <c r="O235" s="591"/>
      <c r="P235" s="591"/>
      <c r="Q235" s="591"/>
      <c r="R235" s="591"/>
      <c r="S235" s="591"/>
      <c r="T235" s="591"/>
      <c r="U235" s="591"/>
      <c r="V235" s="591"/>
      <c r="W235" s="591"/>
      <c r="X235" s="591"/>
      <c r="Y235" s="591"/>
      <c r="Z235" s="592"/>
      <c r="AA235" s="8"/>
    </row>
    <row r="236" spans="2:43" ht="41.25" customHeight="1" thickBot="1">
      <c r="B236" s="9"/>
      <c r="C236" s="575"/>
      <c r="D236" s="593" t="s">
        <v>157</v>
      </c>
      <c r="E236" s="594"/>
      <c r="F236" s="594"/>
      <c r="G236" s="595"/>
      <c r="H236" s="596"/>
      <c r="I236" s="597"/>
      <c r="J236" s="597"/>
      <c r="K236" s="597"/>
      <c r="L236" s="597"/>
      <c r="M236" s="597"/>
      <c r="N236" s="597"/>
      <c r="O236" s="597"/>
      <c r="P236" s="597"/>
      <c r="Q236" s="597"/>
      <c r="R236" s="597"/>
      <c r="S236" s="597"/>
      <c r="T236" s="597"/>
      <c r="U236" s="597"/>
      <c r="V236" s="597"/>
      <c r="W236" s="597"/>
      <c r="X236" s="597"/>
      <c r="Y236" s="597"/>
      <c r="Z236" s="598"/>
      <c r="AA236" s="8"/>
    </row>
    <row r="237" spans="2:43" ht="21.75" customHeight="1">
      <c r="B237" s="9"/>
      <c r="C237" s="197"/>
      <c r="D237" s="193"/>
      <c r="E237" s="193"/>
      <c r="F237" s="193"/>
      <c r="G237" s="193"/>
      <c r="H237" s="193"/>
      <c r="I237" s="193"/>
      <c r="J237" s="193"/>
      <c r="K237" s="193"/>
      <c r="L237" s="193"/>
      <c r="M237" s="200"/>
      <c r="N237" s="200"/>
      <c r="O237" s="200"/>
      <c r="P237" s="200"/>
      <c r="Q237" s="200"/>
      <c r="R237" s="200"/>
      <c r="S237" s="200"/>
      <c r="T237" s="200"/>
      <c r="U237" s="200"/>
      <c r="V237" s="200"/>
      <c r="W237" s="200"/>
      <c r="X237" s="200"/>
      <c r="Y237" s="200"/>
      <c r="Z237" s="200"/>
      <c r="AA237" s="8"/>
    </row>
    <row r="238" spans="2:43" ht="21.75" customHeight="1" thickBot="1">
      <c r="B238" s="20"/>
      <c r="C238" s="2"/>
      <c r="D238" s="2"/>
      <c r="E238" s="2"/>
      <c r="F238" s="2"/>
      <c r="G238" s="2"/>
      <c r="H238" s="2"/>
      <c r="I238" s="2"/>
      <c r="J238" s="2"/>
      <c r="K238" s="2"/>
      <c r="L238" s="2"/>
      <c r="M238" s="2"/>
      <c r="N238" s="2"/>
      <c r="O238" s="2"/>
      <c r="P238" s="2"/>
      <c r="Q238" s="2"/>
      <c r="R238" s="2"/>
      <c r="S238" s="2"/>
      <c r="T238" s="2"/>
      <c r="U238" s="2"/>
      <c r="V238" s="2"/>
      <c r="W238" s="2"/>
      <c r="X238" s="2"/>
      <c r="Y238" s="2"/>
      <c r="Z238" s="2"/>
      <c r="AA238" s="8"/>
    </row>
    <row r="239" spans="2:43" ht="23.25" customHeight="1">
      <c r="B239" s="9"/>
      <c r="C239" s="267" t="s">
        <v>308</v>
      </c>
      <c r="D239" s="268"/>
      <c r="E239" s="268"/>
      <c r="F239" s="268"/>
      <c r="G239" s="268"/>
      <c r="H239" s="587" t="str">
        <f>IF(M136="","",M136)</f>
        <v/>
      </c>
      <c r="I239" s="588"/>
      <c r="J239" s="569" t="s">
        <v>307</v>
      </c>
      <c r="K239" s="569"/>
      <c r="L239" s="569"/>
      <c r="M239" s="569"/>
      <c r="N239" s="569"/>
      <c r="O239" s="569"/>
      <c r="P239" s="270"/>
      <c r="Q239" s="271"/>
      <c r="R239" s="271"/>
      <c r="S239" s="271"/>
      <c r="T239" s="271"/>
      <c r="U239" s="272"/>
      <c r="V239" s="273" t="s">
        <v>179</v>
      </c>
      <c r="W239" s="269"/>
      <c r="X239" s="571"/>
      <c r="Y239" s="572"/>
      <c r="Z239" s="573"/>
      <c r="AA239" s="8"/>
    </row>
    <row r="240" spans="2:43" ht="21.75" customHeight="1">
      <c r="B240" s="9"/>
      <c r="C240" s="275" t="s">
        <v>148</v>
      </c>
      <c r="D240" s="336"/>
      <c r="E240" s="336"/>
      <c r="F240" s="336"/>
      <c r="G240" s="336"/>
      <c r="H240" s="337"/>
      <c r="I240" s="580" t="s">
        <v>382</v>
      </c>
      <c r="J240" s="339"/>
      <c r="K240" s="339"/>
      <c r="L240" s="339"/>
      <c r="M240" s="339"/>
      <c r="N240" s="339"/>
      <c r="O240" s="339"/>
      <c r="P240" s="339"/>
      <c r="Q240" s="339"/>
      <c r="R240" s="339"/>
      <c r="S240" s="339"/>
      <c r="T240" s="339"/>
      <c r="U240" s="339"/>
      <c r="V240" s="339"/>
      <c r="W240" s="339"/>
      <c r="X240" s="339"/>
      <c r="Y240" s="339"/>
      <c r="Z240" s="621"/>
      <c r="AA240" s="102"/>
      <c r="AB240" s="135"/>
      <c r="AC240" s="2"/>
      <c r="AF240" s="2"/>
      <c r="AG240" s="2"/>
      <c r="AH240" s="2"/>
      <c r="AI240" s="2"/>
      <c r="AJ240" s="2"/>
      <c r="AK240" s="2"/>
    </row>
    <row r="241" spans="2:40" ht="79.5" customHeight="1">
      <c r="B241" s="9"/>
      <c r="C241" s="300"/>
      <c r="D241" s="335"/>
      <c r="E241" s="336"/>
      <c r="F241" s="336"/>
      <c r="G241" s="336"/>
      <c r="H241" s="337"/>
      <c r="I241" s="561"/>
      <c r="J241" s="562"/>
      <c r="K241" s="562"/>
      <c r="L241" s="562"/>
      <c r="M241" s="562"/>
      <c r="N241" s="562"/>
      <c r="O241" s="562"/>
      <c r="P241" s="562"/>
      <c r="Q241" s="562"/>
      <c r="R241" s="562"/>
      <c r="S241" s="562"/>
      <c r="T241" s="562"/>
      <c r="U241" s="562"/>
      <c r="V241" s="562"/>
      <c r="W241" s="562"/>
      <c r="X241" s="562"/>
      <c r="Y241" s="562"/>
      <c r="Z241" s="563"/>
      <c r="AA241" s="8"/>
      <c r="AK241" s="298"/>
      <c r="AL241" s="298"/>
      <c r="AM241" s="298"/>
      <c r="AN241" s="298"/>
    </row>
    <row r="242" spans="2:40" ht="13.5" customHeight="1">
      <c r="B242" s="9"/>
      <c r="C242" s="275" t="s">
        <v>149</v>
      </c>
      <c r="D242" s="336"/>
      <c r="E242" s="336"/>
      <c r="F242" s="336"/>
      <c r="G242" s="337"/>
      <c r="H242" s="335" t="s">
        <v>121</v>
      </c>
      <c r="I242" s="336"/>
      <c r="J242" s="336"/>
      <c r="K242" s="336"/>
      <c r="L242" s="337"/>
      <c r="M242" s="335" t="s">
        <v>158</v>
      </c>
      <c r="N242" s="336"/>
      <c r="O242" s="336"/>
      <c r="P242" s="336"/>
      <c r="Q242" s="336"/>
      <c r="R242" s="336"/>
      <c r="S242" s="336"/>
      <c r="T242" s="336"/>
      <c r="U242" s="336"/>
      <c r="V242" s="336"/>
      <c r="W242" s="336"/>
      <c r="X242" s="336"/>
      <c r="Y242" s="336"/>
      <c r="Z242" s="612"/>
      <c r="AA242" s="8"/>
      <c r="AK242" s="298"/>
      <c r="AL242" s="298"/>
      <c r="AM242" s="298"/>
      <c r="AN242" s="298"/>
    </row>
    <row r="243" spans="2:40" ht="34.5" customHeight="1">
      <c r="B243" s="9"/>
      <c r="C243" s="574"/>
      <c r="D243" s="615" t="s">
        <v>177</v>
      </c>
      <c r="E243" s="616"/>
      <c r="F243" s="616"/>
      <c r="G243" s="617"/>
      <c r="H243" s="335" t="str">
        <f>F108</f>
        <v/>
      </c>
      <c r="I243" s="336"/>
      <c r="J243" s="336"/>
      <c r="K243" s="336"/>
      <c r="L243" s="337"/>
      <c r="M243" s="618"/>
      <c r="N243" s="619"/>
      <c r="O243" s="619"/>
      <c r="P243" s="619"/>
      <c r="Q243" s="619"/>
      <c r="R243" s="619"/>
      <c r="S243" s="619"/>
      <c r="T243" s="619"/>
      <c r="U243" s="619"/>
      <c r="V243" s="619"/>
      <c r="W243" s="619"/>
      <c r="X243" s="619"/>
      <c r="Y243" s="619"/>
      <c r="Z243" s="620"/>
      <c r="AA243" s="8"/>
      <c r="AK243" s="2"/>
      <c r="AL243" s="2"/>
      <c r="AM243" s="2"/>
      <c r="AN243" s="2"/>
    </row>
    <row r="244" spans="2:40" ht="34.5" customHeight="1">
      <c r="B244" s="9"/>
      <c r="C244" s="574"/>
      <c r="D244" s="615" t="s">
        <v>178</v>
      </c>
      <c r="E244" s="616"/>
      <c r="F244" s="616"/>
      <c r="G244" s="617"/>
      <c r="H244" s="335" t="str">
        <f>T108</f>
        <v/>
      </c>
      <c r="I244" s="336"/>
      <c r="J244" s="336"/>
      <c r="K244" s="336"/>
      <c r="L244" s="337"/>
      <c r="M244" s="618"/>
      <c r="N244" s="619"/>
      <c r="O244" s="619"/>
      <c r="P244" s="619"/>
      <c r="Q244" s="619"/>
      <c r="R244" s="619"/>
      <c r="S244" s="619"/>
      <c r="T244" s="619"/>
      <c r="U244" s="619"/>
      <c r="V244" s="619"/>
      <c r="W244" s="619"/>
      <c r="X244" s="619"/>
      <c r="Y244" s="619"/>
      <c r="Z244" s="620"/>
      <c r="AA244" s="8"/>
    </row>
    <row r="245" spans="2:40" ht="23.25" customHeight="1">
      <c r="B245" s="9"/>
      <c r="C245" s="574"/>
      <c r="D245" s="242" t="s">
        <v>126</v>
      </c>
      <c r="E245" s="242"/>
      <c r="F245" s="242"/>
      <c r="G245" s="242"/>
      <c r="H245" s="335"/>
      <c r="I245" s="336"/>
      <c r="J245" s="336"/>
      <c r="K245" s="336"/>
      <c r="L245" s="337"/>
      <c r="M245" s="618"/>
      <c r="N245" s="619"/>
      <c r="O245" s="619"/>
      <c r="P245" s="619"/>
      <c r="Q245" s="619"/>
      <c r="R245" s="619"/>
      <c r="S245" s="619"/>
      <c r="T245" s="619"/>
      <c r="U245" s="619"/>
      <c r="V245" s="619"/>
      <c r="W245" s="619"/>
      <c r="X245" s="619"/>
      <c r="Y245" s="619"/>
      <c r="Z245" s="620"/>
      <c r="AA245" s="8"/>
    </row>
    <row r="246" spans="2:40" ht="23.25" customHeight="1">
      <c r="B246" s="9"/>
      <c r="C246" s="574"/>
      <c r="D246" s="242"/>
      <c r="E246" s="242"/>
      <c r="F246" s="242"/>
      <c r="G246" s="242"/>
      <c r="H246" s="242"/>
      <c r="I246" s="242"/>
      <c r="J246" s="242"/>
      <c r="K246" s="242"/>
      <c r="L246" s="242"/>
      <c r="M246" s="578"/>
      <c r="N246" s="578"/>
      <c r="O246" s="578"/>
      <c r="P246" s="578"/>
      <c r="Q246" s="578"/>
      <c r="R246" s="578"/>
      <c r="S246" s="578"/>
      <c r="T246" s="578"/>
      <c r="U246" s="578"/>
      <c r="V246" s="578"/>
      <c r="W246" s="578"/>
      <c r="X246" s="578"/>
      <c r="Y246" s="578"/>
      <c r="Z246" s="579"/>
      <c r="AA246" s="8"/>
    </row>
    <row r="247" spans="2:40" ht="23.25" customHeight="1">
      <c r="B247" s="9"/>
      <c r="C247" s="589"/>
      <c r="D247" s="242"/>
      <c r="E247" s="242"/>
      <c r="F247" s="242"/>
      <c r="G247" s="242"/>
      <c r="H247" s="242"/>
      <c r="I247" s="242"/>
      <c r="J247" s="242"/>
      <c r="K247" s="242"/>
      <c r="L247" s="242"/>
      <c r="M247" s="578"/>
      <c r="N247" s="578"/>
      <c r="O247" s="578"/>
      <c r="P247" s="578"/>
      <c r="Q247" s="578"/>
      <c r="R247" s="578"/>
      <c r="S247" s="578"/>
      <c r="T247" s="578"/>
      <c r="U247" s="578"/>
      <c r="V247" s="578"/>
      <c r="W247" s="578"/>
      <c r="X247" s="578"/>
      <c r="Y247" s="578"/>
      <c r="Z247" s="579"/>
      <c r="AA247" s="8"/>
    </row>
    <row r="248" spans="2:40" ht="39" customHeight="1">
      <c r="B248" s="9"/>
      <c r="C248" s="574" t="s">
        <v>384</v>
      </c>
      <c r="D248" s="335" t="s">
        <v>156</v>
      </c>
      <c r="E248" s="336"/>
      <c r="F248" s="336"/>
      <c r="G248" s="337"/>
      <c r="H248" s="590"/>
      <c r="I248" s="591"/>
      <c r="J248" s="591"/>
      <c r="K248" s="591"/>
      <c r="L248" s="591"/>
      <c r="M248" s="591"/>
      <c r="N248" s="591"/>
      <c r="O248" s="591"/>
      <c r="P248" s="591"/>
      <c r="Q248" s="591"/>
      <c r="R248" s="591"/>
      <c r="S248" s="591"/>
      <c r="T248" s="591"/>
      <c r="U248" s="591"/>
      <c r="V248" s="591"/>
      <c r="W248" s="591"/>
      <c r="X248" s="591"/>
      <c r="Y248" s="591"/>
      <c r="Z248" s="592"/>
      <c r="AA248" s="8"/>
    </row>
    <row r="249" spans="2:40" ht="41.25" customHeight="1" thickBot="1">
      <c r="B249" s="9"/>
      <c r="C249" s="575"/>
      <c r="D249" s="593" t="s">
        <v>157</v>
      </c>
      <c r="E249" s="594"/>
      <c r="F249" s="594"/>
      <c r="G249" s="595"/>
      <c r="H249" s="596"/>
      <c r="I249" s="597"/>
      <c r="J249" s="597"/>
      <c r="K249" s="597"/>
      <c r="L249" s="597"/>
      <c r="M249" s="597"/>
      <c r="N249" s="597"/>
      <c r="O249" s="597"/>
      <c r="P249" s="597"/>
      <c r="Q249" s="597"/>
      <c r="R249" s="597"/>
      <c r="S249" s="597"/>
      <c r="T249" s="597"/>
      <c r="U249" s="597"/>
      <c r="V249" s="597"/>
      <c r="W249" s="597"/>
      <c r="X249" s="597"/>
      <c r="Y249" s="597"/>
      <c r="Z249" s="598"/>
      <c r="AA249" s="8"/>
    </row>
    <row r="250" spans="2:40" ht="21.75" customHeight="1" thickBot="1">
      <c r="B250" s="9"/>
      <c r="C250" s="197"/>
      <c r="D250" s="193"/>
      <c r="E250" s="193"/>
      <c r="F250" s="193"/>
      <c r="G250" s="193"/>
      <c r="H250" s="193"/>
      <c r="I250" s="193"/>
      <c r="J250" s="193"/>
      <c r="K250" s="193"/>
      <c r="L250" s="193"/>
      <c r="M250" s="200"/>
      <c r="N250" s="200"/>
      <c r="O250" s="200"/>
      <c r="P250" s="200"/>
      <c r="Q250" s="200"/>
      <c r="R250" s="200"/>
      <c r="S250" s="200"/>
      <c r="T250" s="200"/>
      <c r="U250" s="200"/>
      <c r="V250" s="200"/>
      <c r="W250" s="200"/>
      <c r="X250" s="200"/>
      <c r="Y250" s="200"/>
      <c r="Z250" s="200"/>
      <c r="AA250" s="8"/>
    </row>
    <row r="251" spans="2:40" ht="21.75" customHeight="1">
      <c r="B251" s="7"/>
      <c r="C251" s="103"/>
      <c r="D251" s="202"/>
      <c r="E251" s="202"/>
      <c r="F251" s="202"/>
      <c r="G251" s="202"/>
      <c r="H251" s="202"/>
      <c r="I251" s="202"/>
      <c r="J251" s="202"/>
      <c r="K251" s="202"/>
      <c r="L251" s="202"/>
      <c r="M251" s="106"/>
      <c r="N251" s="106"/>
      <c r="O251" s="106"/>
      <c r="P251" s="106"/>
      <c r="Q251" s="106"/>
      <c r="R251" s="106"/>
      <c r="S251" s="106"/>
      <c r="T251" s="106"/>
      <c r="U251" s="106"/>
      <c r="V251" s="106"/>
      <c r="W251" s="106"/>
      <c r="X251" s="106"/>
      <c r="Y251" s="106"/>
      <c r="Z251" s="106"/>
      <c r="AA251" s="7"/>
    </row>
    <row r="252" spans="2:40" ht="21.75" customHeight="1" thickBot="1">
      <c r="B252" s="2"/>
      <c r="C252" s="197"/>
      <c r="D252" s="193"/>
      <c r="E252" s="193"/>
      <c r="F252" s="193"/>
      <c r="G252" s="193"/>
      <c r="H252" s="193"/>
      <c r="I252" s="193"/>
      <c r="J252" s="193"/>
      <c r="K252" s="193"/>
      <c r="L252" s="193"/>
      <c r="M252" s="200"/>
      <c r="N252" s="200"/>
      <c r="O252" s="200"/>
      <c r="P252" s="200"/>
      <c r="Q252" s="200"/>
      <c r="R252" s="200"/>
      <c r="S252" s="200"/>
      <c r="T252" s="200"/>
      <c r="U252" s="200"/>
      <c r="V252" s="200"/>
      <c r="W252" s="200"/>
      <c r="X252" s="200"/>
      <c r="Y252" s="200"/>
      <c r="Z252" s="200"/>
      <c r="AA252" s="2"/>
    </row>
    <row r="253" spans="2:40" ht="21.75" customHeight="1">
      <c r="B253" s="19"/>
      <c r="C253" s="103"/>
      <c r="D253" s="202"/>
      <c r="E253" s="202"/>
      <c r="F253" s="202"/>
      <c r="G253" s="202"/>
      <c r="H253" s="202"/>
      <c r="I253" s="202"/>
      <c r="J253" s="202"/>
      <c r="K253" s="202"/>
      <c r="L253" s="202"/>
      <c r="M253" s="106"/>
      <c r="N253" s="106"/>
      <c r="O253" s="106"/>
      <c r="P253" s="106"/>
      <c r="Q253" s="106"/>
      <c r="R253" s="106"/>
      <c r="S253" s="564" t="s">
        <v>4</v>
      </c>
      <c r="T253" s="564"/>
      <c r="U253" s="564"/>
      <c r="V253" s="585" t="str">
        <f>IF(F71="","",F71)</f>
        <v/>
      </c>
      <c r="W253" s="585"/>
      <c r="X253" s="585"/>
      <c r="Y253" s="585"/>
      <c r="Z253" s="585"/>
      <c r="AA253" s="586"/>
    </row>
    <row r="254" spans="2:40" ht="21.75" customHeight="1">
      <c r="B254" s="20" t="s">
        <v>50</v>
      </c>
      <c r="C254" s="197"/>
      <c r="D254" s="193"/>
      <c r="E254" s="193"/>
      <c r="F254" s="4" t="s">
        <v>80</v>
      </c>
      <c r="G254" s="193"/>
      <c r="H254" s="193"/>
      <c r="I254" s="193"/>
      <c r="J254" s="193"/>
      <c r="K254" s="193"/>
      <c r="L254" s="193"/>
      <c r="M254" s="200"/>
      <c r="N254" s="200"/>
      <c r="O254" s="200"/>
      <c r="P254" s="200"/>
      <c r="Q254" s="200"/>
      <c r="R254" s="200"/>
      <c r="S254" s="200"/>
      <c r="T254" s="200"/>
      <c r="U254" s="200"/>
      <c r="V254" s="200"/>
      <c r="W254" s="200"/>
      <c r="X254" s="200"/>
      <c r="Y254" s="200"/>
      <c r="Z254" s="200"/>
      <c r="AA254" s="8"/>
    </row>
    <row r="255" spans="2:40" ht="15" customHeight="1">
      <c r="B255" s="9"/>
      <c r="C255" s="335" t="s">
        <v>206</v>
      </c>
      <c r="D255" s="336"/>
      <c r="E255" s="337"/>
      <c r="F255" s="580" t="str">
        <f>IF(F106="","",F106)</f>
        <v/>
      </c>
      <c r="G255" s="339"/>
      <c r="H255" s="339"/>
      <c r="I255" s="339"/>
      <c r="J255" s="339"/>
      <c r="K255" s="339"/>
      <c r="L255" s="340"/>
      <c r="M255" s="242" t="s">
        <v>51</v>
      </c>
      <c r="N255" s="242"/>
      <c r="O255" s="242"/>
      <c r="P255" s="242" t="s">
        <v>81</v>
      </c>
      <c r="Q255" s="242"/>
      <c r="R255" s="242"/>
      <c r="S255" s="242"/>
      <c r="T255" s="242"/>
      <c r="U255" s="242"/>
      <c r="V255" s="242"/>
      <c r="W255" s="242"/>
      <c r="X255" s="242"/>
      <c r="Y255" s="242"/>
      <c r="Z255" s="242"/>
      <c r="AA255" s="8"/>
    </row>
    <row r="256" spans="2:40" ht="15" customHeight="1">
      <c r="B256" s="9"/>
      <c r="C256" s="622"/>
      <c r="D256" s="623"/>
      <c r="E256" s="623"/>
      <c r="F256" s="623"/>
      <c r="G256" s="623"/>
      <c r="H256" s="623"/>
      <c r="I256" s="623"/>
      <c r="J256" s="623"/>
      <c r="K256" s="623"/>
      <c r="L256" s="624"/>
      <c r="M256" s="625" t="s">
        <v>385</v>
      </c>
      <c r="N256" s="626"/>
      <c r="O256" s="627"/>
      <c r="P256" s="634"/>
      <c r="Q256" s="635"/>
      <c r="R256" s="635"/>
      <c r="S256" s="635"/>
      <c r="T256" s="635"/>
      <c r="U256" s="635"/>
      <c r="V256" s="635"/>
      <c r="W256" s="635"/>
      <c r="X256" s="635"/>
      <c r="Y256" s="635"/>
      <c r="Z256" s="636"/>
      <c r="AA256" s="8"/>
    </row>
    <row r="257" spans="2:27" ht="15" customHeight="1">
      <c r="B257" s="9"/>
      <c r="C257" s="637"/>
      <c r="D257" s="638"/>
      <c r="E257" s="638"/>
      <c r="F257" s="638"/>
      <c r="G257" s="638"/>
      <c r="H257" s="638"/>
      <c r="I257" s="638"/>
      <c r="J257" s="638"/>
      <c r="K257" s="638"/>
      <c r="L257" s="639"/>
      <c r="M257" s="628"/>
      <c r="N257" s="629"/>
      <c r="O257" s="630"/>
      <c r="P257" s="640"/>
      <c r="Q257" s="641"/>
      <c r="R257" s="641"/>
      <c r="S257" s="641"/>
      <c r="T257" s="641"/>
      <c r="U257" s="641"/>
      <c r="V257" s="641"/>
      <c r="W257" s="641"/>
      <c r="X257" s="641"/>
      <c r="Y257" s="641"/>
      <c r="Z257" s="642"/>
      <c r="AA257" s="8"/>
    </row>
    <row r="258" spans="2:27" ht="15" customHeight="1">
      <c r="B258" s="9"/>
      <c r="C258" s="637"/>
      <c r="D258" s="638"/>
      <c r="E258" s="638"/>
      <c r="F258" s="638"/>
      <c r="G258" s="638"/>
      <c r="H258" s="638"/>
      <c r="I258" s="638"/>
      <c r="J258" s="638"/>
      <c r="K258" s="638"/>
      <c r="L258" s="639"/>
      <c r="M258" s="628"/>
      <c r="N258" s="629"/>
      <c r="O258" s="630"/>
      <c r="P258" s="640"/>
      <c r="Q258" s="641"/>
      <c r="R258" s="641"/>
      <c r="S258" s="641"/>
      <c r="T258" s="641"/>
      <c r="U258" s="641"/>
      <c r="V258" s="641"/>
      <c r="W258" s="641"/>
      <c r="X258" s="641"/>
      <c r="Y258" s="641"/>
      <c r="Z258" s="642"/>
      <c r="AA258" s="8"/>
    </row>
    <row r="259" spans="2:27" ht="15" customHeight="1">
      <c r="B259" s="9"/>
      <c r="C259" s="643"/>
      <c r="D259" s="644"/>
      <c r="E259" s="644"/>
      <c r="F259" s="644"/>
      <c r="G259" s="644"/>
      <c r="H259" s="644"/>
      <c r="I259" s="644"/>
      <c r="J259" s="644"/>
      <c r="K259" s="644"/>
      <c r="L259" s="645"/>
      <c r="M259" s="631"/>
      <c r="N259" s="632"/>
      <c r="O259" s="633"/>
      <c r="P259" s="646"/>
      <c r="Q259" s="647"/>
      <c r="R259" s="647"/>
      <c r="S259" s="647"/>
      <c r="T259" s="647"/>
      <c r="U259" s="647"/>
      <c r="V259" s="647"/>
      <c r="W259" s="647"/>
      <c r="X259" s="647"/>
      <c r="Y259" s="647"/>
      <c r="Z259" s="648"/>
      <c r="AA259" s="8"/>
    </row>
    <row r="260" spans="2:27" ht="15" customHeight="1">
      <c r="B260" s="9"/>
      <c r="C260" s="622"/>
      <c r="D260" s="623"/>
      <c r="E260" s="623"/>
      <c r="F260" s="623"/>
      <c r="G260" s="623"/>
      <c r="H260" s="623"/>
      <c r="I260" s="623"/>
      <c r="J260" s="623"/>
      <c r="K260" s="623"/>
      <c r="L260" s="624"/>
      <c r="M260" s="649" t="s">
        <v>386</v>
      </c>
      <c r="N260" s="650"/>
      <c r="O260" s="650"/>
      <c r="P260" s="651"/>
      <c r="Q260" s="623"/>
      <c r="R260" s="623"/>
      <c r="S260" s="623"/>
      <c r="T260" s="623"/>
      <c r="U260" s="623"/>
      <c r="V260" s="623"/>
      <c r="W260" s="623"/>
      <c r="X260" s="623"/>
      <c r="Y260" s="623"/>
      <c r="Z260" s="652"/>
      <c r="AA260" s="8"/>
    </row>
    <row r="261" spans="2:27" ht="15" customHeight="1">
      <c r="B261" s="9"/>
      <c r="C261" s="637"/>
      <c r="D261" s="638"/>
      <c r="E261" s="638"/>
      <c r="F261" s="638"/>
      <c r="G261" s="638"/>
      <c r="H261" s="638"/>
      <c r="I261" s="638"/>
      <c r="J261" s="638"/>
      <c r="K261" s="638"/>
      <c r="L261" s="639"/>
      <c r="M261" s="650"/>
      <c r="N261" s="650"/>
      <c r="O261" s="650"/>
      <c r="P261" s="653"/>
      <c r="Q261" s="638"/>
      <c r="R261" s="638"/>
      <c r="S261" s="638"/>
      <c r="T261" s="638"/>
      <c r="U261" s="638"/>
      <c r="V261" s="638"/>
      <c r="W261" s="638"/>
      <c r="X261" s="638"/>
      <c r="Y261" s="638"/>
      <c r="Z261" s="654"/>
      <c r="AA261" s="8"/>
    </row>
    <row r="262" spans="2:27" ht="15" customHeight="1">
      <c r="B262" s="9"/>
      <c r="C262" s="637"/>
      <c r="D262" s="638"/>
      <c r="E262" s="638"/>
      <c r="F262" s="638"/>
      <c r="G262" s="638"/>
      <c r="H262" s="638"/>
      <c r="I262" s="638"/>
      <c r="J262" s="638"/>
      <c r="K262" s="638"/>
      <c r="L262" s="639"/>
      <c r="M262" s="650"/>
      <c r="N262" s="650"/>
      <c r="O262" s="650"/>
      <c r="P262" s="653"/>
      <c r="Q262" s="638"/>
      <c r="R262" s="638"/>
      <c r="S262" s="638"/>
      <c r="T262" s="638"/>
      <c r="U262" s="638"/>
      <c r="V262" s="638"/>
      <c r="W262" s="638"/>
      <c r="X262" s="638"/>
      <c r="Y262" s="638"/>
      <c r="Z262" s="654"/>
      <c r="AA262" s="8"/>
    </row>
    <row r="263" spans="2:27" ht="15" customHeight="1">
      <c r="B263" s="9"/>
      <c r="C263" s="643"/>
      <c r="D263" s="644"/>
      <c r="E263" s="644"/>
      <c r="F263" s="644"/>
      <c r="G263" s="644"/>
      <c r="H263" s="644"/>
      <c r="I263" s="644"/>
      <c r="J263" s="644"/>
      <c r="K263" s="644"/>
      <c r="L263" s="645"/>
      <c r="M263" s="650"/>
      <c r="N263" s="650"/>
      <c r="O263" s="650"/>
      <c r="P263" s="655"/>
      <c r="Q263" s="644"/>
      <c r="R263" s="644"/>
      <c r="S263" s="644"/>
      <c r="T263" s="644"/>
      <c r="U263" s="644"/>
      <c r="V263" s="644"/>
      <c r="W263" s="644"/>
      <c r="X263" s="644"/>
      <c r="Y263" s="644"/>
      <c r="Z263" s="656"/>
      <c r="AA263" s="8"/>
    </row>
    <row r="264" spans="2:27" ht="15" customHeight="1">
      <c r="B264" s="9"/>
      <c r="C264" s="622"/>
      <c r="D264" s="623"/>
      <c r="E264" s="623"/>
      <c r="F264" s="623"/>
      <c r="G264" s="623"/>
      <c r="H264" s="623"/>
      <c r="I264" s="623"/>
      <c r="J264" s="623"/>
      <c r="K264" s="623"/>
      <c r="L264" s="624"/>
      <c r="M264" s="649" t="s">
        <v>387</v>
      </c>
      <c r="N264" s="650"/>
      <c r="O264" s="650"/>
      <c r="P264" s="651"/>
      <c r="Q264" s="623"/>
      <c r="R264" s="623"/>
      <c r="S264" s="623"/>
      <c r="T264" s="623"/>
      <c r="U264" s="623"/>
      <c r="V264" s="623"/>
      <c r="W264" s="623"/>
      <c r="X264" s="623"/>
      <c r="Y264" s="623"/>
      <c r="Z264" s="652"/>
      <c r="AA264" s="8"/>
    </row>
    <row r="265" spans="2:27" ht="15" customHeight="1">
      <c r="B265" s="9"/>
      <c r="C265" s="637"/>
      <c r="D265" s="638"/>
      <c r="E265" s="638"/>
      <c r="F265" s="638"/>
      <c r="G265" s="638"/>
      <c r="H265" s="638"/>
      <c r="I265" s="638"/>
      <c r="J265" s="638"/>
      <c r="K265" s="638"/>
      <c r="L265" s="639"/>
      <c r="M265" s="650"/>
      <c r="N265" s="650"/>
      <c r="O265" s="650"/>
      <c r="P265" s="653"/>
      <c r="Q265" s="638"/>
      <c r="R265" s="638"/>
      <c r="S265" s="638"/>
      <c r="T265" s="638"/>
      <c r="U265" s="638"/>
      <c r="V265" s="638"/>
      <c r="W265" s="638"/>
      <c r="X265" s="638"/>
      <c r="Y265" s="638"/>
      <c r="Z265" s="654"/>
      <c r="AA265" s="8"/>
    </row>
    <row r="266" spans="2:27" ht="15" customHeight="1">
      <c r="B266" s="9"/>
      <c r="C266" s="637"/>
      <c r="D266" s="638"/>
      <c r="E266" s="638"/>
      <c r="F266" s="638"/>
      <c r="G266" s="638"/>
      <c r="H266" s="638"/>
      <c r="I266" s="638"/>
      <c r="J266" s="638"/>
      <c r="K266" s="638"/>
      <c r="L266" s="639"/>
      <c r="M266" s="650"/>
      <c r="N266" s="650"/>
      <c r="O266" s="650"/>
      <c r="P266" s="653"/>
      <c r="Q266" s="638"/>
      <c r="R266" s="638"/>
      <c r="S266" s="638"/>
      <c r="T266" s="638"/>
      <c r="U266" s="638"/>
      <c r="V266" s="638"/>
      <c r="W266" s="638"/>
      <c r="X266" s="638"/>
      <c r="Y266" s="638"/>
      <c r="Z266" s="654"/>
      <c r="AA266" s="8"/>
    </row>
    <row r="267" spans="2:27" ht="15" customHeight="1">
      <c r="B267" s="9"/>
      <c r="C267" s="643"/>
      <c r="D267" s="644"/>
      <c r="E267" s="644"/>
      <c r="F267" s="644"/>
      <c r="G267" s="644"/>
      <c r="H267" s="644"/>
      <c r="I267" s="644"/>
      <c r="J267" s="644"/>
      <c r="K267" s="644"/>
      <c r="L267" s="645"/>
      <c r="M267" s="650"/>
      <c r="N267" s="650"/>
      <c r="O267" s="650"/>
      <c r="P267" s="655"/>
      <c r="Q267" s="644"/>
      <c r="R267" s="644"/>
      <c r="S267" s="644"/>
      <c r="T267" s="644"/>
      <c r="U267" s="644"/>
      <c r="V267" s="644"/>
      <c r="W267" s="644"/>
      <c r="X267" s="644"/>
      <c r="Y267" s="644"/>
      <c r="Z267" s="656"/>
      <c r="AA267" s="8"/>
    </row>
    <row r="268" spans="2:27" ht="15" customHeight="1">
      <c r="B268" s="9"/>
      <c r="C268" s="622"/>
      <c r="D268" s="623"/>
      <c r="E268" s="623"/>
      <c r="F268" s="623"/>
      <c r="G268" s="623"/>
      <c r="H268" s="623"/>
      <c r="I268" s="623"/>
      <c r="J268" s="623"/>
      <c r="K268" s="623"/>
      <c r="L268" s="624"/>
      <c r="M268" s="649" t="s">
        <v>388</v>
      </c>
      <c r="N268" s="650"/>
      <c r="O268" s="650"/>
      <c r="P268" s="651"/>
      <c r="Q268" s="623"/>
      <c r="R268" s="623"/>
      <c r="S268" s="623"/>
      <c r="T268" s="623"/>
      <c r="U268" s="623"/>
      <c r="V268" s="623"/>
      <c r="W268" s="623"/>
      <c r="X268" s="623"/>
      <c r="Y268" s="623"/>
      <c r="Z268" s="652"/>
      <c r="AA268" s="8"/>
    </row>
    <row r="269" spans="2:27" ht="15" customHeight="1">
      <c r="B269" s="9"/>
      <c r="C269" s="637"/>
      <c r="D269" s="638"/>
      <c r="E269" s="638"/>
      <c r="F269" s="638"/>
      <c r="G269" s="638"/>
      <c r="H269" s="638"/>
      <c r="I269" s="638"/>
      <c r="J269" s="638"/>
      <c r="K269" s="638"/>
      <c r="L269" s="639"/>
      <c r="M269" s="650"/>
      <c r="N269" s="650"/>
      <c r="O269" s="650"/>
      <c r="P269" s="653"/>
      <c r="Q269" s="638"/>
      <c r="R269" s="638"/>
      <c r="S269" s="638"/>
      <c r="T269" s="638"/>
      <c r="U269" s="638"/>
      <c r="V269" s="638"/>
      <c r="W269" s="638"/>
      <c r="X269" s="638"/>
      <c r="Y269" s="638"/>
      <c r="Z269" s="654"/>
      <c r="AA269" s="8"/>
    </row>
    <row r="270" spans="2:27" ht="15" customHeight="1">
      <c r="B270" s="9"/>
      <c r="C270" s="637"/>
      <c r="D270" s="638"/>
      <c r="E270" s="638"/>
      <c r="F270" s="638"/>
      <c r="G270" s="638"/>
      <c r="H270" s="638"/>
      <c r="I270" s="638"/>
      <c r="J270" s="638"/>
      <c r="K270" s="638"/>
      <c r="L270" s="639"/>
      <c r="M270" s="650"/>
      <c r="N270" s="650"/>
      <c r="O270" s="650"/>
      <c r="P270" s="653"/>
      <c r="Q270" s="638"/>
      <c r="R270" s="638"/>
      <c r="S270" s="638"/>
      <c r="T270" s="638"/>
      <c r="U270" s="638"/>
      <c r="V270" s="638"/>
      <c r="W270" s="638"/>
      <c r="X270" s="638"/>
      <c r="Y270" s="638"/>
      <c r="Z270" s="654"/>
      <c r="AA270" s="8"/>
    </row>
    <row r="271" spans="2:27" ht="15" customHeight="1">
      <c r="B271" s="9"/>
      <c r="C271" s="643"/>
      <c r="D271" s="644"/>
      <c r="E271" s="644"/>
      <c r="F271" s="644"/>
      <c r="G271" s="644"/>
      <c r="H271" s="644"/>
      <c r="I271" s="644"/>
      <c r="J271" s="644"/>
      <c r="K271" s="644"/>
      <c r="L271" s="645"/>
      <c r="M271" s="650"/>
      <c r="N271" s="650"/>
      <c r="O271" s="650"/>
      <c r="P271" s="655"/>
      <c r="Q271" s="644"/>
      <c r="R271" s="644"/>
      <c r="S271" s="644"/>
      <c r="T271" s="644"/>
      <c r="U271" s="644"/>
      <c r="V271" s="644"/>
      <c r="W271" s="644"/>
      <c r="X271" s="644"/>
      <c r="Y271" s="644"/>
      <c r="Z271" s="656"/>
      <c r="AA271" s="8"/>
    </row>
    <row r="272" spans="2:27" ht="15" customHeight="1">
      <c r="B272" s="9"/>
      <c r="C272" s="622"/>
      <c r="D272" s="623"/>
      <c r="E272" s="623"/>
      <c r="F272" s="623"/>
      <c r="G272" s="623"/>
      <c r="H272" s="623"/>
      <c r="I272" s="623"/>
      <c r="J272" s="623"/>
      <c r="K272" s="623"/>
      <c r="L272" s="624"/>
      <c r="M272" s="649" t="s">
        <v>389</v>
      </c>
      <c r="N272" s="650"/>
      <c r="O272" s="650"/>
      <c r="P272" s="651"/>
      <c r="Q272" s="623"/>
      <c r="R272" s="623"/>
      <c r="S272" s="623"/>
      <c r="T272" s="623"/>
      <c r="U272" s="623"/>
      <c r="V272" s="623"/>
      <c r="W272" s="623"/>
      <c r="X272" s="623"/>
      <c r="Y272" s="623"/>
      <c r="Z272" s="652"/>
      <c r="AA272" s="8"/>
    </row>
    <row r="273" spans="2:27" ht="15" customHeight="1">
      <c r="B273" s="9"/>
      <c r="C273" s="637"/>
      <c r="D273" s="638"/>
      <c r="E273" s="638"/>
      <c r="F273" s="638"/>
      <c r="G273" s="638"/>
      <c r="H273" s="638"/>
      <c r="I273" s="638"/>
      <c r="J273" s="638"/>
      <c r="K273" s="638"/>
      <c r="L273" s="639"/>
      <c r="M273" s="650"/>
      <c r="N273" s="650"/>
      <c r="O273" s="650"/>
      <c r="P273" s="653"/>
      <c r="Q273" s="638"/>
      <c r="R273" s="638"/>
      <c r="S273" s="638"/>
      <c r="T273" s="638"/>
      <c r="U273" s="638"/>
      <c r="V273" s="638"/>
      <c r="W273" s="638"/>
      <c r="X273" s="638"/>
      <c r="Y273" s="638"/>
      <c r="Z273" s="654"/>
      <c r="AA273" s="8"/>
    </row>
    <row r="274" spans="2:27" ht="15" customHeight="1">
      <c r="B274" s="9"/>
      <c r="C274" s="637"/>
      <c r="D274" s="638"/>
      <c r="E274" s="638"/>
      <c r="F274" s="638"/>
      <c r="G274" s="638"/>
      <c r="H274" s="638"/>
      <c r="I274" s="638"/>
      <c r="J274" s="638"/>
      <c r="K274" s="638"/>
      <c r="L274" s="639"/>
      <c r="M274" s="650"/>
      <c r="N274" s="650"/>
      <c r="O274" s="650"/>
      <c r="P274" s="653"/>
      <c r="Q274" s="638"/>
      <c r="R274" s="638"/>
      <c r="S274" s="638"/>
      <c r="T274" s="638"/>
      <c r="U274" s="638"/>
      <c r="V274" s="638"/>
      <c r="W274" s="638"/>
      <c r="X274" s="638"/>
      <c r="Y274" s="638"/>
      <c r="Z274" s="654"/>
      <c r="AA274" s="8"/>
    </row>
    <row r="275" spans="2:27" ht="15" customHeight="1">
      <c r="B275" s="9"/>
      <c r="C275" s="643"/>
      <c r="D275" s="644"/>
      <c r="E275" s="644"/>
      <c r="F275" s="644"/>
      <c r="G275" s="644"/>
      <c r="H275" s="644"/>
      <c r="I275" s="644"/>
      <c r="J275" s="644"/>
      <c r="K275" s="644"/>
      <c r="L275" s="645"/>
      <c r="M275" s="650"/>
      <c r="N275" s="650"/>
      <c r="O275" s="650"/>
      <c r="P275" s="655"/>
      <c r="Q275" s="644"/>
      <c r="R275" s="644"/>
      <c r="S275" s="644"/>
      <c r="T275" s="644"/>
      <c r="U275" s="644"/>
      <c r="V275" s="644"/>
      <c r="W275" s="644"/>
      <c r="X275" s="644"/>
      <c r="Y275" s="644"/>
      <c r="Z275" s="656"/>
      <c r="AA275" s="8"/>
    </row>
    <row r="276" spans="2:27" ht="15" customHeight="1">
      <c r="B276" s="9"/>
      <c r="C276" s="622"/>
      <c r="D276" s="623"/>
      <c r="E276" s="623"/>
      <c r="F276" s="623"/>
      <c r="G276" s="623"/>
      <c r="H276" s="623"/>
      <c r="I276" s="623"/>
      <c r="J276" s="623"/>
      <c r="K276" s="623"/>
      <c r="L276" s="624"/>
      <c r="M276" s="649" t="s">
        <v>390</v>
      </c>
      <c r="N276" s="650"/>
      <c r="O276" s="650"/>
      <c r="P276" s="651"/>
      <c r="Q276" s="623"/>
      <c r="R276" s="623"/>
      <c r="S276" s="623"/>
      <c r="T276" s="623"/>
      <c r="U276" s="623"/>
      <c r="V276" s="623"/>
      <c r="W276" s="623"/>
      <c r="X276" s="623"/>
      <c r="Y276" s="623"/>
      <c r="Z276" s="652"/>
      <c r="AA276" s="8"/>
    </row>
    <row r="277" spans="2:27" ht="15" customHeight="1">
      <c r="B277" s="9"/>
      <c r="C277" s="637"/>
      <c r="D277" s="638"/>
      <c r="E277" s="638"/>
      <c r="F277" s="638"/>
      <c r="G277" s="638"/>
      <c r="H277" s="638"/>
      <c r="I277" s="638"/>
      <c r="J277" s="638"/>
      <c r="K277" s="638"/>
      <c r="L277" s="639"/>
      <c r="M277" s="650"/>
      <c r="N277" s="650"/>
      <c r="O277" s="650"/>
      <c r="P277" s="653"/>
      <c r="Q277" s="638"/>
      <c r="R277" s="638"/>
      <c r="S277" s="638"/>
      <c r="T277" s="638"/>
      <c r="U277" s="638"/>
      <c r="V277" s="638"/>
      <c r="W277" s="638"/>
      <c r="X277" s="638"/>
      <c r="Y277" s="638"/>
      <c r="Z277" s="654"/>
      <c r="AA277" s="8"/>
    </row>
    <row r="278" spans="2:27" ht="15" customHeight="1">
      <c r="B278" s="9"/>
      <c r="C278" s="637"/>
      <c r="D278" s="638"/>
      <c r="E278" s="638"/>
      <c r="F278" s="638"/>
      <c r="G278" s="638"/>
      <c r="H278" s="638"/>
      <c r="I278" s="638"/>
      <c r="J278" s="638"/>
      <c r="K278" s="638"/>
      <c r="L278" s="639"/>
      <c r="M278" s="650"/>
      <c r="N278" s="650"/>
      <c r="O278" s="650"/>
      <c r="P278" s="653"/>
      <c r="Q278" s="638"/>
      <c r="R278" s="638"/>
      <c r="S278" s="638"/>
      <c r="T278" s="638"/>
      <c r="U278" s="638"/>
      <c r="V278" s="638"/>
      <c r="W278" s="638"/>
      <c r="X278" s="638"/>
      <c r="Y278" s="638"/>
      <c r="Z278" s="654"/>
      <c r="AA278" s="8"/>
    </row>
    <row r="279" spans="2:27" ht="15" customHeight="1">
      <c r="B279" s="9"/>
      <c r="C279" s="643"/>
      <c r="D279" s="644"/>
      <c r="E279" s="644"/>
      <c r="F279" s="644"/>
      <c r="G279" s="644"/>
      <c r="H279" s="644"/>
      <c r="I279" s="644"/>
      <c r="J279" s="644"/>
      <c r="K279" s="644"/>
      <c r="L279" s="645"/>
      <c r="M279" s="650"/>
      <c r="N279" s="650"/>
      <c r="O279" s="650"/>
      <c r="P279" s="655"/>
      <c r="Q279" s="644"/>
      <c r="R279" s="644"/>
      <c r="S279" s="644"/>
      <c r="T279" s="644"/>
      <c r="U279" s="644"/>
      <c r="V279" s="644"/>
      <c r="W279" s="644"/>
      <c r="X279" s="644"/>
      <c r="Y279" s="644"/>
      <c r="Z279" s="656"/>
      <c r="AA279" s="8"/>
    </row>
    <row r="280" spans="2:27" ht="15" customHeight="1">
      <c r="B280" s="9"/>
      <c r="C280" s="622"/>
      <c r="D280" s="623"/>
      <c r="E280" s="623"/>
      <c r="F280" s="623"/>
      <c r="G280" s="623"/>
      <c r="H280" s="623"/>
      <c r="I280" s="623"/>
      <c r="J280" s="623"/>
      <c r="K280" s="623"/>
      <c r="L280" s="624"/>
      <c r="M280" s="649" t="s">
        <v>391</v>
      </c>
      <c r="N280" s="650"/>
      <c r="O280" s="650"/>
      <c r="P280" s="651"/>
      <c r="Q280" s="623"/>
      <c r="R280" s="623"/>
      <c r="S280" s="623"/>
      <c r="T280" s="623"/>
      <c r="U280" s="623"/>
      <c r="V280" s="623"/>
      <c r="W280" s="623"/>
      <c r="X280" s="623"/>
      <c r="Y280" s="623"/>
      <c r="Z280" s="652"/>
      <c r="AA280" s="8"/>
    </row>
    <row r="281" spans="2:27" ht="15" customHeight="1">
      <c r="B281" s="9"/>
      <c r="C281" s="637"/>
      <c r="D281" s="638"/>
      <c r="E281" s="638"/>
      <c r="F281" s="638"/>
      <c r="G281" s="638"/>
      <c r="H281" s="638"/>
      <c r="I281" s="638"/>
      <c r="J281" s="638"/>
      <c r="K281" s="638"/>
      <c r="L281" s="639"/>
      <c r="M281" s="650"/>
      <c r="N281" s="650"/>
      <c r="O281" s="650"/>
      <c r="P281" s="653"/>
      <c r="Q281" s="638"/>
      <c r="R281" s="638"/>
      <c r="S281" s="638"/>
      <c r="T281" s="638"/>
      <c r="U281" s="638"/>
      <c r="V281" s="638"/>
      <c r="W281" s="638"/>
      <c r="X281" s="638"/>
      <c r="Y281" s="638"/>
      <c r="Z281" s="654"/>
      <c r="AA281" s="8"/>
    </row>
    <row r="282" spans="2:27" ht="15" customHeight="1">
      <c r="B282" s="9"/>
      <c r="C282" s="637"/>
      <c r="D282" s="638"/>
      <c r="E282" s="638"/>
      <c r="F282" s="638"/>
      <c r="G282" s="638"/>
      <c r="H282" s="638"/>
      <c r="I282" s="638"/>
      <c r="J282" s="638"/>
      <c r="K282" s="638"/>
      <c r="L282" s="639"/>
      <c r="M282" s="650"/>
      <c r="N282" s="650"/>
      <c r="O282" s="650"/>
      <c r="P282" s="653"/>
      <c r="Q282" s="638"/>
      <c r="R282" s="638"/>
      <c r="S282" s="638"/>
      <c r="T282" s="638"/>
      <c r="U282" s="638"/>
      <c r="V282" s="638"/>
      <c r="W282" s="638"/>
      <c r="X282" s="638"/>
      <c r="Y282" s="638"/>
      <c r="Z282" s="654"/>
      <c r="AA282" s="8"/>
    </row>
    <row r="283" spans="2:27" ht="15" customHeight="1">
      <c r="B283" s="9"/>
      <c r="C283" s="643"/>
      <c r="D283" s="644"/>
      <c r="E283" s="644"/>
      <c r="F283" s="644"/>
      <c r="G283" s="644"/>
      <c r="H283" s="644"/>
      <c r="I283" s="644"/>
      <c r="J283" s="644"/>
      <c r="K283" s="644"/>
      <c r="L283" s="645"/>
      <c r="M283" s="650"/>
      <c r="N283" s="650"/>
      <c r="O283" s="650"/>
      <c r="P283" s="655"/>
      <c r="Q283" s="644"/>
      <c r="R283" s="644"/>
      <c r="S283" s="644"/>
      <c r="T283" s="644"/>
      <c r="U283" s="644"/>
      <c r="V283" s="644"/>
      <c r="W283" s="644"/>
      <c r="X283" s="644"/>
      <c r="Y283" s="644"/>
      <c r="Z283" s="656"/>
      <c r="AA283" s="8"/>
    </row>
    <row r="284" spans="2:27" ht="15" customHeight="1">
      <c r="B284" s="9"/>
      <c r="C284" s="622"/>
      <c r="D284" s="623"/>
      <c r="E284" s="623"/>
      <c r="F284" s="623"/>
      <c r="G284" s="623"/>
      <c r="H284" s="623"/>
      <c r="I284" s="623"/>
      <c r="J284" s="623"/>
      <c r="K284" s="623"/>
      <c r="L284" s="624"/>
      <c r="M284" s="649" t="s">
        <v>392</v>
      </c>
      <c r="N284" s="650"/>
      <c r="O284" s="650"/>
      <c r="P284" s="651"/>
      <c r="Q284" s="623"/>
      <c r="R284" s="623"/>
      <c r="S284" s="623"/>
      <c r="T284" s="623"/>
      <c r="U284" s="623"/>
      <c r="V284" s="623"/>
      <c r="W284" s="623"/>
      <c r="X284" s="623"/>
      <c r="Y284" s="623"/>
      <c r="Z284" s="652"/>
      <c r="AA284" s="8"/>
    </row>
    <row r="285" spans="2:27" ht="15" customHeight="1">
      <c r="B285" s="9"/>
      <c r="C285" s="637"/>
      <c r="D285" s="638"/>
      <c r="E285" s="638"/>
      <c r="F285" s="638"/>
      <c r="G285" s="638"/>
      <c r="H285" s="638"/>
      <c r="I285" s="638"/>
      <c r="J285" s="638"/>
      <c r="K285" s="638"/>
      <c r="L285" s="639"/>
      <c r="M285" s="650"/>
      <c r="N285" s="650"/>
      <c r="O285" s="650"/>
      <c r="P285" s="653"/>
      <c r="Q285" s="638"/>
      <c r="R285" s="638"/>
      <c r="S285" s="638"/>
      <c r="T285" s="638"/>
      <c r="U285" s="638"/>
      <c r="V285" s="638"/>
      <c r="W285" s="638"/>
      <c r="X285" s="638"/>
      <c r="Y285" s="638"/>
      <c r="Z285" s="654"/>
      <c r="AA285" s="8"/>
    </row>
    <row r="286" spans="2:27" ht="15" customHeight="1">
      <c r="B286" s="9"/>
      <c r="C286" s="637"/>
      <c r="D286" s="638"/>
      <c r="E286" s="638"/>
      <c r="F286" s="638"/>
      <c r="G286" s="638"/>
      <c r="H286" s="638"/>
      <c r="I286" s="638"/>
      <c r="J286" s="638"/>
      <c r="K286" s="638"/>
      <c r="L286" s="639"/>
      <c r="M286" s="650"/>
      <c r="N286" s="650"/>
      <c r="O286" s="650"/>
      <c r="P286" s="653"/>
      <c r="Q286" s="638"/>
      <c r="R286" s="638"/>
      <c r="S286" s="638"/>
      <c r="T286" s="638"/>
      <c r="U286" s="638"/>
      <c r="V286" s="638"/>
      <c r="W286" s="638"/>
      <c r="X286" s="638"/>
      <c r="Y286" s="638"/>
      <c r="Z286" s="654"/>
      <c r="AA286" s="8"/>
    </row>
    <row r="287" spans="2:27" ht="15" customHeight="1">
      <c r="B287" s="9"/>
      <c r="C287" s="643"/>
      <c r="D287" s="644"/>
      <c r="E287" s="644"/>
      <c r="F287" s="644"/>
      <c r="G287" s="644"/>
      <c r="H287" s="644"/>
      <c r="I287" s="644"/>
      <c r="J287" s="644"/>
      <c r="K287" s="644"/>
      <c r="L287" s="645"/>
      <c r="M287" s="650"/>
      <c r="N287" s="650"/>
      <c r="O287" s="650"/>
      <c r="P287" s="655"/>
      <c r="Q287" s="644"/>
      <c r="R287" s="644"/>
      <c r="S287" s="644"/>
      <c r="T287" s="644"/>
      <c r="U287" s="644"/>
      <c r="V287" s="644"/>
      <c r="W287" s="644"/>
      <c r="X287" s="644"/>
      <c r="Y287" s="644"/>
      <c r="Z287" s="656"/>
      <c r="AA287" s="8"/>
    </row>
    <row r="288" spans="2:27" ht="15" customHeight="1">
      <c r="B288" s="9"/>
      <c r="C288" s="622"/>
      <c r="D288" s="623"/>
      <c r="E288" s="623"/>
      <c r="F288" s="623"/>
      <c r="G288" s="623"/>
      <c r="H288" s="623"/>
      <c r="I288" s="623"/>
      <c r="J288" s="623"/>
      <c r="K288" s="623"/>
      <c r="L288" s="624"/>
      <c r="M288" s="649" t="s">
        <v>393</v>
      </c>
      <c r="N288" s="242"/>
      <c r="O288" s="242"/>
      <c r="P288" s="651"/>
      <c r="Q288" s="623"/>
      <c r="R288" s="623"/>
      <c r="S288" s="623"/>
      <c r="T288" s="623"/>
      <c r="U288" s="623"/>
      <c r="V288" s="623"/>
      <c r="W288" s="623"/>
      <c r="X288" s="623"/>
      <c r="Y288" s="623"/>
      <c r="Z288" s="652"/>
      <c r="AA288" s="8"/>
    </row>
    <row r="289" spans="2:27" ht="15" customHeight="1">
      <c r="B289" s="9"/>
      <c r="C289" s="637"/>
      <c r="D289" s="638"/>
      <c r="E289" s="638"/>
      <c r="F289" s="638"/>
      <c r="G289" s="638"/>
      <c r="H289" s="638"/>
      <c r="I289" s="638"/>
      <c r="J289" s="638"/>
      <c r="K289" s="638"/>
      <c r="L289" s="639"/>
      <c r="M289" s="242"/>
      <c r="N289" s="242"/>
      <c r="O289" s="242"/>
      <c r="P289" s="653"/>
      <c r="Q289" s="638"/>
      <c r="R289" s="638"/>
      <c r="S289" s="638"/>
      <c r="T289" s="638"/>
      <c r="U289" s="638"/>
      <c r="V289" s="638"/>
      <c r="W289" s="638"/>
      <c r="X289" s="638"/>
      <c r="Y289" s="638"/>
      <c r="Z289" s="654"/>
      <c r="AA289" s="8"/>
    </row>
    <row r="290" spans="2:27" ht="15" customHeight="1">
      <c r="B290" s="9"/>
      <c r="C290" s="637"/>
      <c r="D290" s="638"/>
      <c r="E290" s="638"/>
      <c r="F290" s="638"/>
      <c r="G290" s="638"/>
      <c r="H290" s="638"/>
      <c r="I290" s="638"/>
      <c r="J290" s="638"/>
      <c r="K290" s="638"/>
      <c r="L290" s="639"/>
      <c r="M290" s="242"/>
      <c r="N290" s="242"/>
      <c r="O290" s="242"/>
      <c r="P290" s="653"/>
      <c r="Q290" s="638"/>
      <c r="R290" s="638"/>
      <c r="S290" s="638"/>
      <c r="T290" s="638"/>
      <c r="U290" s="638"/>
      <c r="V290" s="638"/>
      <c r="W290" s="638"/>
      <c r="X290" s="638"/>
      <c r="Y290" s="638"/>
      <c r="Z290" s="654"/>
      <c r="AA290" s="8"/>
    </row>
    <row r="291" spans="2:27" ht="15" customHeight="1">
      <c r="B291" s="9"/>
      <c r="C291" s="643"/>
      <c r="D291" s="644"/>
      <c r="E291" s="644"/>
      <c r="F291" s="644"/>
      <c r="G291" s="644"/>
      <c r="H291" s="644"/>
      <c r="I291" s="644"/>
      <c r="J291" s="644"/>
      <c r="K291" s="644"/>
      <c r="L291" s="645"/>
      <c r="M291" s="242"/>
      <c r="N291" s="242"/>
      <c r="O291" s="242"/>
      <c r="P291" s="655"/>
      <c r="Q291" s="644"/>
      <c r="R291" s="644"/>
      <c r="S291" s="644"/>
      <c r="T291" s="644"/>
      <c r="U291" s="644"/>
      <c r="V291" s="644"/>
      <c r="W291" s="644"/>
      <c r="X291" s="644"/>
      <c r="Y291" s="644"/>
      <c r="Z291" s="656"/>
      <c r="AA291" s="8"/>
    </row>
    <row r="292" spans="2:27" ht="15" customHeight="1">
      <c r="B292" s="9"/>
      <c r="C292" s="622"/>
      <c r="D292" s="623"/>
      <c r="E292" s="623"/>
      <c r="F292" s="623"/>
      <c r="G292" s="623"/>
      <c r="H292" s="623"/>
      <c r="I292" s="623"/>
      <c r="J292" s="623"/>
      <c r="K292" s="623"/>
      <c r="L292" s="624"/>
      <c r="M292" s="649" t="s">
        <v>394</v>
      </c>
      <c r="N292" s="242"/>
      <c r="O292" s="242"/>
      <c r="P292" s="651"/>
      <c r="Q292" s="623"/>
      <c r="R292" s="623"/>
      <c r="S292" s="623"/>
      <c r="T292" s="623"/>
      <c r="U292" s="623"/>
      <c r="V292" s="623"/>
      <c r="W292" s="623"/>
      <c r="X292" s="623"/>
      <c r="Y292" s="623"/>
      <c r="Z292" s="652"/>
      <c r="AA292" s="8"/>
    </row>
    <row r="293" spans="2:27" ht="15" customHeight="1">
      <c r="B293" s="9"/>
      <c r="C293" s="637"/>
      <c r="D293" s="638"/>
      <c r="E293" s="638"/>
      <c r="F293" s="638"/>
      <c r="G293" s="638"/>
      <c r="H293" s="638"/>
      <c r="I293" s="638"/>
      <c r="J293" s="638"/>
      <c r="K293" s="638"/>
      <c r="L293" s="639"/>
      <c r="M293" s="242"/>
      <c r="N293" s="242"/>
      <c r="O293" s="242"/>
      <c r="P293" s="653"/>
      <c r="Q293" s="638"/>
      <c r="R293" s="638"/>
      <c r="S293" s="638"/>
      <c r="T293" s="638"/>
      <c r="U293" s="638"/>
      <c r="V293" s="638"/>
      <c r="W293" s="638"/>
      <c r="X293" s="638"/>
      <c r="Y293" s="638"/>
      <c r="Z293" s="654"/>
      <c r="AA293" s="8"/>
    </row>
    <row r="294" spans="2:27" ht="15" customHeight="1">
      <c r="B294" s="9"/>
      <c r="C294" s="637"/>
      <c r="D294" s="638"/>
      <c r="E294" s="638"/>
      <c r="F294" s="638"/>
      <c r="G294" s="638"/>
      <c r="H294" s="638"/>
      <c r="I294" s="638"/>
      <c r="J294" s="638"/>
      <c r="K294" s="638"/>
      <c r="L294" s="639"/>
      <c r="M294" s="242"/>
      <c r="N294" s="242"/>
      <c r="O294" s="242"/>
      <c r="P294" s="653"/>
      <c r="Q294" s="638"/>
      <c r="R294" s="638"/>
      <c r="S294" s="638"/>
      <c r="T294" s="638"/>
      <c r="U294" s="638"/>
      <c r="V294" s="638"/>
      <c r="W294" s="638"/>
      <c r="X294" s="638"/>
      <c r="Y294" s="638"/>
      <c r="Z294" s="654"/>
      <c r="AA294" s="8"/>
    </row>
    <row r="295" spans="2:27" ht="15" customHeight="1">
      <c r="B295" s="9"/>
      <c r="C295" s="643"/>
      <c r="D295" s="644"/>
      <c r="E295" s="644"/>
      <c r="F295" s="644"/>
      <c r="G295" s="644"/>
      <c r="H295" s="644"/>
      <c r="I295" s="644"/>
      <c r="J295" s="644"/>
      <c r="K295" s="644"/>
      <c r="L295" s="645"/>
      <c r="M295" s="242"/>
      <c r="N295" s="242"/>
      <c r="O295" s="242"/>
      <c r="P295" s="655"/>
      <c r="Q295" s="644"/>
      <c r="R295" s="644"/>
      <c r="S295" s="644"/>
      <c r="T295" s="644"/>
      <c r="U295" s="644"/>
      <c r="V295" s="644"/>
      <c r="W295" s="644"/>
      <c r="X295" s="644"/>
      <c r="Y295" s="644"/>
      <c r="Z295" s="656"/>
      <c r="AA295" s="8"/>
    </row>
    <row r="296" spans="2:27" ht="15" customHeight="1">
      <c r="B296" s="9"/>
      <c r="C296" s="622"/>
      <c r="D296" s="623"/>
      <c r="E296" s="623"/>
      <c r="F296" s="623"/>
      <c r="G296" s="623"/>
      <c r="H296" s="623"/>
      <c r="I296" s="623"/>
      <c r="J296" s="623"/>
      <c r="K296" s="623"/>
      <c r="L296" s="624"/>
      <c r="M296" s="649" t="s">
        <v>395</v>
      </c>
      <c r="N296" s="242"/>
      <c r="O296" s="242"/>
      <c r="P296" s="651"/>
      <c r="Q296" s="623"/>
      <c r="R296" s="623"/>
      <c r="S296" s="623"/>
      <c r="T296" s="623"/>
      <c r="U296" s="623"/>
      <c r="V296" s="623"/>
      <c r="W296" s="623"/>
      <c r="X296" s="623"/>
      <c r="Y296" s="623"/>
      <c r="Z296" s="652"/>
      <c r="AA296" s="8"/>
    </row>
    <row r="297" spans="2:27" ht="15" customHeight="1">
      <c r="B297" s="9"/>
      <c r="C297" s="637"/>
      <c r="D297" s="638"/>
      <c r="E297" s="638"/>
      <c r="F297" s="638"/>
      <c r="G297" s="638"/>
      <c r="H297" s="638"/>
      <c r="I297" s="638"/>
      <c r="J297" s="638"/>
      <c r="K297" s="638"/>
      <c r="L297" s="639"/>
      <c r="M297" s="242"/>
      <c r="N297" s="242"/>
      <c r="O297" s="242"/>
      <c r="P297" s="653"/>
      <c r="Q297" s="638"/>
      <c r="R297" s="638"/>
      <c r="S297" s="638"/>
      <c r="T297" s="638"/>
      <c r="U297" s="638"/>
      <c r="V297" s="638"/>
      <c r="W297" s="638"/>
      <c r="X297" s="638"/>
      <c r="Y297" s="638"/>
      <c r="Z297" s="654"/>
      <c r="AA297" s="8"/>
    </row>
    <row r="298" spans="2:27" ht="15" customHeight="1">
      <c r="B298" s="9"/>
      <c r="C298" s="637"/>
      <c r="D298" s="638"/>
      <c r="E298" s="638"/>
      <c r="F298" s="638"/>
      <c r="G298" s="638"/>
      <c r="H298" s="638"/>
      <c r="I298" s="638"/>
      <c r="J298" s="638"/>
      <c r="K298" s="638"/>
      <c r="L298" s="639"/>
      <c r="M298" s="242"/>
      <c r="N298" s="242"/>
      <c r="O298" s="242"/>
      <c r="P298" s="653"/>
      <c r="Q298" s="638"/>
      <c r="R298" s="638"/>
      <c r="S298" s="638"/>
      <c r="T298" s="638"/>
      <c r="U298" s="638"/>
      <c r="V298" s="638"/>
      <c r="W298" s="638"/>
      <c r="X298" s="638"/>
      <c r="Y298" s="638"/>
      <c r="Z298" s="654"/>
      <c r="AA298" s="8"/>
    </row>
    <row r="299" spans="2:27" ht="15" customHeight="1">
      <c r="B299" s="9"/>
      <c r="C299" s="643"/>
      <c r="D299" s="644"/>
      <c r="E299" s="644"/>
      <c r="F299" s="644"/>
      <c r="G299" s="644"/>
      <c r="H299" s="644"/>
      <c r="I299" s="644"/>
      <c r="J299" s="644"/>
      <c r="K299" s="644"/>
      <c r="L299" s="645"/>
      <c r="M299" s="242"/>
      <c r="N299" s="242"/>
      <c r="O299" s="242"/>
      <c r="P299" s="655"/>
      <c r="Q299" s="644"/>
      <c r="R299" s="644"/>
      <c r="S299" s="644"/>
      <c r="T299" s="644"/>
      <c r="U299" s="644"/>
      <c r="V299" s="644"/>
      <c r="W299" s="644"/>
      <c r="X299" s="644"/>
      <c r="Y299" s="644"/>
      <c r="Z299" s="656"/>
      <c r="AA299" s="8"/>
    </row>
    <row r="300" spans="2:27" ht="15" customHeight="1">
      <c r="B300" s="9"/>
      <c r="C300" s="622"/>
      <c r="D300" s="623"/>
      <c r="E300" s="623"/>
      <c r="F300" s="623"/>
      <c r="G300" s="623"/>
      <c r="H300" s="623"/>
      <c r="I300" s="623"/>
      <c r="J300" s="623"/>
      <c r="K300" s="623"/>
      <c r="L300" s="624"/>
      <c r="M300" s="649" t="s">
        <v>396</v>
      </c>
      <c r="N300" s="242"/>
      <c r="O300" s="242"/>
      <c r="P300" s="651"/>
      <c r="Q300" s="623"/>
      <c r="R300" s="623"/>
      <c r="S300" s="623"/>
      <c r="T300" s="623"/>
      <c r="U300" s="623"/>
      <c r="V300" s="623"/>
      <c r="W300" s="623"/>
      <c r="X300" s="623"/>
      <c r="Y300" s="623"/>
      <c r="Z300" s="652"/>
      <c r="AA300" s="8"/>
    </row>
    <row r="301" spans="2:27" ht="21.75" customHeight="1">
      <c r="B301" s="104"/>
      <c r="C301" s="637"/>
      <c r="D301" s="638"/>
      <c r="E301" s="638"/>
      <c r="F301" s="638"/>
      <c r="G301" s="638"/>
      <c r="H301" s="638"/>
      <c r="I301" s="638"/>
      <c r="J301" s="638"/>
      <c r="K301" s="638"/>
      <c r="L301" s="639"/>
      <c r="M301" s="242"/>
      <c r="N301" s="242"/>
      <c r="O301" s="242"/>
      <c r="P301" s="653"/>
      <c r="Q301" s="638"/>
      <c r="R301" s="638"/>
      <c r="S301" s="638"/>
      <c r="T301" s="638"/>
      <c r="U301" s="638"/>
      <c r="V301" s="638"/>
      <c r="W301" s="638"/>
      <c r="X301" s="638"/>
      <c r="Y301" s="638"/>
      <c r="Z301" s="654"/>
      <c r="AA301" s="105"/>
    </row>
    <row r="302" spans="2:27" ht="21.75" customHeight="1">
      <c r="B302" s="9"/>
      <c r="C302" s="637"/>
      <c r="D302" s="638"/>
      <c r="E302" s="638"/>
      <c r="F302" s="638"/>
      <c r="G302" s="638"/>
      <c r="H302" s="638"/>
      <c r="I302" s="638"/>
      <c r="J302" s="638"/>
      <c r="K302" s="638"/>
      <c r="L302" s="639"/>
      <c r="M302" s="242"/>
      <c r="N302" s="242"/>
      <c r="O302" s="242"/>
      <c r="P302" s="653"/>
      <c r="Q302" s="638"/>
      <c r="R302" s="638"/>
      <c r="S302" s="638"/>
      <c r="T302" s="638"/>
      <c r="U302" s="638"/>
      <c r="V302" s="638"/>
      <c r="W302" s="638"/>
      <c r="X302" s="638"/>
      <c r="Y302" s="638"/>
      <c r="Z302" s="654"/>
      <c r="AA302" s="8"/>
    </row>
    <row r="303" spans="2:27" ht="21.75" customHeight="1">
      <c r="B303" s="9"/>
      <c r="C303" s="643"/>
      <c r="D303" s="644"/>
      <c r="E303" s="644"/>
      <c r="F303" s="644"/>
      <c r="G303" s="644"/>
      <c r="H303" s="644"/>
      <c r="I303" s="644"/>
      <c r="J303" s="644"/>
      <c r="K303" s="644"/>
      <c r="L303" s="645"/>
      <c r="M303" s="242"/>
      <c r="N303" s="242"/>
      <c r="O303" s="242"/>
      <c r="P303" s="655"/>
      <c r="Q303" s="644"/>
      <c r="R303" s="644"/>
      <c r="S303" s="644"/>
      <c r="T303" s="644"/>
      <c r="U303" s="644"/>
      <c r="V303" s="644"/>
      <c r="W303" s="644"/>
      <c r="X303" s="644"/>
      <c r="Y303" s="644"/>
      <c r="Z303" s="656"/>
      <c r="AA303" s="8"/>
    </row>
    <row r="304" spans="2:27" ht="21.75" customHeight="1">
      <c r="B304" s="9"/>
      <c r="C304" s="2"/>
      <c r="D304" s="2"/>
      <c r="E304" s="2"/>
      <c r="F304" s="2"/>
      <c r="G304" s="2"/>
      <c r="H304" s="2"/>
      <c r="I304" s="2"/>
      <c r="J304" s="2"/>
      <c r="K304" s="2"/>
      <c r="L304" s="2"/>
      <c r="M304" s="2"/>
      <c r="N304" s="2"/>
      <c r="O304" s="2"/>
      <c r="P304" s="2"/>
      <c r="Q304" s="2"/>
      <c r="R304" s="2"/>
      <c r="S304" s="2"/>
      <c r="T304" s="2"/>
      <c r="U304" s="2"/>
      <c r="V304" s="2"/>
      <c r="W304" s="2"/>
      <c r="X304" s="2"/>
      <c r="Y304" s="2"/>
      <c r="Z304" s="2"/>
      <c r="AA304" s="8"/>
    </row>
    <row r="305" spans="2:34" ht="15" customHeight="1" thickBot="1">
      <c r="B305" s="9"/>
      <c r="C305" s="193"/>
      <c r="D305" s="193"/>
      <c r="E305" s="193"/>
      <c r="F305" s="4"/>
      <c r="G305" s="4"/>
      <c r="H305" s="4"/>
      <c r="I305" s="4"/>
      <c r="J305" s="4"/>
      <c r="K305" s="4"/>
      <c r="L305" s="4"/>
      <c r="M305" s="4"/>
      <c r="N305" s="4"/>
      <c r="O305" s="4"/>
      <c r="P305" s="4"/>
      <c r="Q305" s="4"/>
      <c r="R305" s="4"/>
      <c r="S305" s="4"/>
      <c r="T305" s="4"/>
      <c r="U305" s="4"/>
      <c r="V305" s="4"/>
      <c r="W305" s="4"/>
      <c r="X305" s="4"/>
      <c r="Y305" s="4"/>
      <c r="Z305" s="4"/>
      <c r="AA305" s="8"/>
      <c r="AH305" s="2"/>
    </row>
    <row r="306" spans="2:34" ht="15" customHeight="1">
      <c r="B306" s="7"/>
      <c r="C306" s="202"/>
      <c r="D306" s="202"/>
      <c r="E306" s="202"/>
      <c r="F306" s="58"/>
      <c r="G306" s="58"/>
      <c r="H306" s="58"/>
      <c r="I306" s="58"/>
      <c r="J306" s="58"/>
      <c r="K306" s="58"/>
      <c r="L306" s="58"/>
      <c r="M306" s="58"/>
      <c r="N306" s="58"/>
      <c r="O306" s="58"/>
      <c r="P306" s="58"/>
      <c r="Q306" s="58"/>
      <c r="R306" s="58"/>
      <c r="S306" s="58"/>
      <c r="T306" s="58"/>
      <c r="U306" s="58"/>
      <c r="V306" s="58"/>
      <c r="W306" s="58"/>
      <c r="X306" s="58"/>
      <c r="Y306" s="58"/>
      <c r="Z306" s="58"/>
      <c r="AA306" s="7"/>
    </row>
  </sheetData>
  <mergeCells count="535">
    <mergeCell ref="C300:L300"/>
    <mergeCell ref="M300:O303"/>
    <mergeCell ref="P300:Z300"/>
    <mergeCell ref="C301:L301"/>
    <mergeCell ref="P301:Z301"/>
    <mergeCell ref="C302:L302"/>
    <mergeCell ref="P302:Z302"/>
    <mergeCell ref="C303:L303"/>
    <mergeCell ref="P303:Z303"/>
    <mergeCell ref="C296:L296"/>
    <mergeCell ref="M296:O299"/>
    <mergeCell ref="P296:Z296"/>
    <mergeCell ref="C297:L297"/>
    <mergeCell ref="P297:Z297"/>
    <mergeCell ref="C298:L298"/>
    <mergeCell ref="P298:Z298"/>
    <mergeCell ref="C299:L299"/>
    <mergeCell ref="P299:Z299"/>
    <mergeCell ref="C292:L292"/>
    <mergeCell ref="M292:O295"/>
    <mergeCell ref="P292:Z292"/>
    <mergeCell ref="C293:L293"/>
    <mergeCell ref="P293:Z293"/>
    <mergeCell ref="C294:L294"/>
    <mergeCell ref="P294:Z294"/>
    <mergeCell ref="C295:L295"/>
    <mergeCell ref="P295:Z295"/>
    <mergeCell ref="C288:L288"/>
    <mergeCell ref="M288:O291"/>
    <mergeCell ref="P288:Z288"/>
    <mergeCell ref="C289:L289"/>
    <mergeCell ref="P289:Z289"/>
    <mergeCell ref="C290:L290"/>
    <mergeCell ref="P290:Z290"/>
    <mergeCell ref="C291:L291"/>
    <mergeCell ref="P291:Z291"/>
    <mergeCell ref="C284:L284"/>
    <mergeCell ref="M284:O287"/>
    <mergeCell ref="P284:Z284"/>
    <mergeCell ref="C285:L285"/>
    <mergeCell ref="P285:Z285"/>
    <mergeCell ref="C286:L286"/>
    <mergeCell ref="P286:Z286"/>
    <mergeCell ref="C287:L287"/>
    <mergeCell ref="P287:Z287"/>
    <mergeCell ref="C280:L280"/>
    <mergeCell ref="M280:O283"/>
    <mergeCell ref="P280:Z280"/>
    <mergeCell ref="C281:L281"/>
    <mergeCell ref="P281:Z281"/>
    <mergeCell ref="C282:L282"/>
    <mergeCell ref="P282:Z282"/>
    <mergeCell ref="C283:L283"/>
    <mergeCell ref="P283:Z283"/>
    <mergeCell ref="C276:L276"/>
    <mergeCell ref="M276:O279"/>
    <mergeCell ref="P276:Z276"/>
    <mergeCell ref="C277:L277"/>
    <mergeCell ref="P277:Z277"/>
    <mergeCell ref="C278:L278"/>
    <mergeCell ref="P278:Z278"/>
    <mergeCell ref="C279:L279"/>
    <mergeCell ref="P279:Z279"/>
    <mergeCell ref="C272:L272"/>
    <mergeCell ref="M272:O275"/>
    <mergeCell ref="P272:Z272"/>
    <mergeCell ref="C273:L273"/>
    <mergeCell ref="P273:Z273"/>
    <mergeCell ref="C274:L274"/>
    <mergeCell ref="P274:Z274"/>
    <mergeCell ref="C275:L275"/>
    <mergeCell ref="P275:Z275"/>
    <mergeCell ref="C268:L268"/>
    <mergeCell ref="M268:O271"/>
    <mergeCell ref="P268:Z268"/>
    <mergeCell ref="C269:L269"/>
    <mergeCell ref="P269:Z269"/>
    <mergeCell ref="C270:L270"/>
    <mergeCell ref="P270:Z270"/>
    <mergeCell ref="C271:L271"/>
    <mergeCell ref="P271:Z271"/>
    <mergeCell ref="C264:L264"/>
    <mergeCell ref="M264:O267"/>
    <mergeCell ref="P264:Z264"/>
    <mergeCell ref="C265:L265"/>
    <mergeCell ref="P265:Z265"/>
    <mergeCell ref="C266:L266"/>
    <mergeCell ref="P266:Z266"/>
    <mergeCell ref="C267:L267"/>
    <mergeCell ref="P267:Z267"/>
    <mergeCell ref="C260:L260"/>
    <mergeCell ref="M260:O263"/>
    <mergeCell ref="P260:Z260"/>
    <mergeCell ref="C261:L261"/>
    <mergeCell ref="P261:Z261"/>
    <mergeCell ref="C262:L262"/>
    <mergeCell ref="P262:Z262"/>
    <mergeCell ref="C263:L263"/>
    <mergeCell ref="P263:Z263"/>
    <mergeCell ref="C255:E255"/>
    <mergeCell ref="F255:L255"/>
    <mergeCell ref="M255:O255"/>
    <mergeCell ref="P255:Z255"/>
    <mergeCell ref="C256:L256"/>
    <mergeCell ref="M256:O259"/>
    <mergeCell ref="P256:Z256"/>
    <mergeCell ref="C257:L257"/>
    <mergeCell ref="P257:Z257"/>
    <mergeCell ref="C258:L258"/>
    <mergeCell ref="P258:Z258"/>
    <mergeCell ref="C259:L259"/>
    <mergeCell ref="P259:Z259"/>
    <mergeCell ref="C248:C249"/>
    <mergeCell ref="D248:G248"/>
    <mergeCell ref="H248:Z248"/>
    <mergeCell ref="D249:G249"/>
    <mergeCell ref="H249:Z249"/>
    <mergeCell ref="S253:U253"/>
    <mergeCell ref="V253:AA253"/>
    <mergeCell ref="H244:L244"/>
    <mergeCell ref="M244:Z244"/>
    <mergeCell ref="D245:G247"/>
    <mergeCell ref="H245:L245"/>
    <mergeCell ref="M245:Z245"/>
    <mergeCell ref="H246:L246"/>
    <mergeCell ref="M246:Z246"/>
    <mergeCell ref="H247:L247"/>
    <mergeCell ref="M247:Z247"/>
    <mergeCell ref="AK241:AN241"/>
    <mergeCell ref="C242:C247"/>
    <mergeCell ref="D242:G242"/>
    <mergeCell ref="H242:L242"/>
    <mergeCell ref="M242:Z242"/>
    <mergeCell ref="AK242:AN242"/>
    <mergeCell ref="D243:G243"/>
    <mergeCell ref="H243:L243"/>
    <mergeCell ref="M243:Z243"/>
    <mergeCell ref="D244:G244"/>
    <mergeCell ref="C240:C241"/>
    <mergeCell ref="D240:H240"/>
    <mergeCell ref="I240:Z240"/>
    <mergeCell ref="D241:H241"/>
    <mergeCell ref="I241:Z241"/>
    <mergeCell ref="C235:C236"/>
    <mergeCell ref="D235:G235"/>
    <mergeCell ref="H235:Z235"/>
    <mergeCell ref="D236:G236"/>
    <mergeCell ref="H236:Z236"/>
    <mergeCell ref="C239:G239"/>
    <mergeCell ref="H239:I239"/>
    <mergeCell ref="J239:O239"/>
    <mergeCell ref="P239:U239"/>
    <mergeCell ref="V239:W239"/>
    <mergeCell ref="AN229:AQ229"/>
    <mergeCell ref="D230:G230"/>
    <mergeCell ref="H230:L230"/>
    <mergeCell ref="M230:Z230"/>
    <mergeCell ref="AN230:AQ230"/>
    <mergeCell ref="D231:G231"/>
    <mergeCell ref="H231:L231"/>
    <mergeCell ref="M231:Z231"/>
    <mergeCell ref="X239:Z239"/>
    <mergeCell ref="C227:C228"/>
    <mergeCell ref="D227:H227"/>
    <mergeCell ref="I227:Z227"/>
    <mergeCell ref="D228:H228"/>
    <mergeCell ref="I228:Z228"/>
    <mergeCell ref="C229:C234"/>
    <mergeCell ref="D229:G229"/>
    <mergeCell ref="H229:L229"/>
    <mergeCell ref="M229:Z229"/>
    <mergeCell ref="D232:G234"/>
    <mergeCell ref="H232:L232"/>
    <mergeCell ref="M232:Z232"/>
    <mergeCell ref="H233:L233"/>
    <mergeCell ref="M233:Z233"/>
    <mergeCell ref="H234:L234"/>
    <mergeCell ref="M234:Z234"/>
    <mergeCell ref="C219:I220"/>
    <mergeCell ref="J219:Z220"/>
    <mergeCell ref="S224:U224"/>
    <mergeCell ref="V224:AA224"/>
    <mergeCell ref="C226:G226"/>
    <mergeCell ref="H226:I226"/>
    <mergeCell ref="J226:O226"/>
    <mergeCell ref="P226:U226"/>
    <mergeCell ref="V226:W226"/>
    <mergeCell ref="X226:Z226"/>
    <mergeCell ref="C213:I214"/>
    <mergeCell ref="J213:Z214"/>
    <mergeCell ref="C215:I216"/>
    <mergeCell ref="J215:Z216"/>
    <mergeCell ref="C218:G218"/>
    <mergeCell ref="H218:I218"/>
    <mergeCell ref="J218:Z218"/>
    <mergeCell ref="C209:H209"/>
    <mergeCell ref="I209:Z209"/>
    <mergeCell ref="AF209:AK209"/>
    <mergeCell ref="AF211:AK211"/>
    <mergeCell ref="C212:G212"/>
    <mergeCell ref="H212:I212"/>
    <mergeCell ref="J212:Z212"/>
    <mergeCell ref="C205:C208"/>
    <mergeCell ref="D205:H205"/>
    <mergeCell ref="I205:Z205"/>
    <mergeCell ref="D206:H206"/>
    <mergeCell ref="I206:Z206"/>
    <mergeCell ref="D207:H207"/>
    <mergeCell ref="I207:Z207"/>
    <mergeCell ref="D208:H208"/>
    <mergeCell ref="I208:Z208"/>
    <mergeCell ref="H194:L194"/>
    <mergeCell ref="M194:Z194"/>
    <mergeCell ref="H195:L195"/>
    <mergeCell ref="M195:Z195"/>
    <mergeCell ref="H196:L196"/>
    <mergeCell ref="M196:Z196"/>
    <mergeCell ref="C204:G204"/>
    <mergeCell ref="H204:I204"/>
    <mergeCell ref="J204:O204"/>
    <mergeCell ref="P204:U204"/>
    <mergeCell ref="V204:W204"/>
    <mergeCell ref="X204:Z204"/>
    <mergeCell ref="C197:C198"/>
    <mergeCell ref="D197:G197"/>
    <mergeCell ref="H197:Z197"/>
    <mergeCell ref="D198:G198"/>
    <mergeCell ref="H198:Z198"/>
    <mergeCell ref="S202:U202"/>
    <mergeCell ref="V202:AA202"/>
    <mergeCell ref="I190:Z190"/>
    <mergeCell ref="AK190:AN190"/>
    <mergeCell ref="C191:C196"/>
    <mergeCell ref="D191:G191"/>
    <mergeCell ref="H191:L191"/>
    <mergeCell ref="M191:Z191"/>
    <mergeCell ref="AK191:AN191"/>
    <mergeCell ref="D192:G192"/>
    <mergeCell ref="H192:L192"/>
    <mergeCell ref="M192:Z192"/>
    <mergeCell ref="C187:C190"/>
    <mergeCell ref="D187:H187"/>
    <mergeCell ref="I187:Z187"/>
    <mergeCell ref="D188:H188"/>
    <mergeCell ref="I188:Z188"/>
    <mergeCell ref="AF188:AK188"/>
    <mergeCell ref="D189:H189"/>
    <mergeCell ref="I189:Z189"/>
    <mergeCell ref="AK189:AN189"/>
    <mergeCell ref="D190:H190"/>
    <mergeCell ref="D193:G193"/>
    <mergeCell ref="H193:L193"/>
    <mergeCell ref="M193:Z193"/>
    <mergeCell ref="D194:G196"/>
    <mergeCell ref="C186:G186"/>
    <mergeCell ref="H186:I186"/>
    <mergeCell ref="J186:O186"/>
    <mergeCell ref="P186:U186"/>
    <mergeCell ref="V186:W186"/>
    <mergeCell ref="X186:Z186"/>
    <mergeCell ref="H180:L180"/>
    <mergeCell ref="M180:Z180"/>
    <mergeCell ref="D181:G183"/>
    <mergeCell ref="H181:L181"/>
    <mergeCell ref="M181:Z181"/>
    <mergeCell ref="H182:L182"/>
    <mergeCell ref="M182:Z182"/>
    <mergeCell ref="H183:L183"/>
    <mergeCell ref="M183:Z183"/>
    <mergeCell ref="C178:C183"/>
    <mergeCell ref="D178:G178"/>
    <mergeCell ref="H178:L178"/>
    <mergeCell ref="M178:Z178"/>
    <mergeCell ref="AN178:AQ178"/>
    <mergeCell ref="D179:G179"/>
    <mergeCell ref="H179:L179"/>
    <mergeCell ref="M179:Z179"/>
    <mergeCell ref="AN179:AQ179"/>
    <mergeCell ref="D180:G180"/>
    <mergeCell ref="C174:C177"/>
    <mergeCell ref="D174:H174"/>
    <mergeCell ref="I174:Z174"/>
    <mergeCell ref="D175:H175"/>
    <mergeCell ref="I175:Z175"/>
    <mergeCell ref="AF175:AK175"/>
    <mergeCell ref="D176:H176"/>
    <mergeCell ref="I176:Z176"/>
    <mergeCell ref="D177:H177"/>
    <mergeCell ref="I177:Z177"/>
    <mergeCell ref="S171:U171"/>
    <mergeCell ref="V171:AA171"/>
    <mergeCell ref="C173:G173"/>
    <mergeCell ref="H173:I173"/>
    <mergeCell ref="J173:O173"/>
    <mergeCell ref="P173:U173"/>
    <mergeCell ref="V173:W173"/>
    <mergeCell ref="X173:Z173"/>
    <mergeCell ref="D164:G166"/>
    <mergeCell ref="H164:L164"/>
    <mergeCell ref="M164:Z164"/>
    <mergeCell ref="H165:L165"/>
    <mergeCell ref="M165:Z165"/>
    <mergeCell ref="H166:L166"/>
    <mergeCell ref="M166:Z166"/>
    <mergeCell ref="C161:C166"/>
    <mergeCell ref="D161:G161"/>
    <mergeCell ref="H161:L161"/>
    <mergeCell ref="M161:Z161"/>
    <mergeCell ref="D162:G162"/>
    <mergeCell ref="H162:L162"/>
    <mergeCell ref="M162:Z162"/>
    <mergeCell ref="D163:G163"/>
    <mergeCell ref="H163:L163"/>
    <mergeCell ref="M163:Z163"/>
    <mergeCell ref="C157:C160"/>
    <mergeCell ref="D157:H157"/>
    <mergeCell ref="I157:Z157"/>
    <mergeCell ref="D158:H158"/>
    <mergeCell ref="I158:Z158"/>
    <mergeCell ref="AF158:AK158"/>
    <mergeCell ref="D159:H159"/>
    <mergeCell ref="I159:Z159"/>
    <mergeCell ref="D160:H160"/>
    <mergeCell ref="I160:Z160"/>
    <mergeCell ref="C156:G156"/>
    <mergeCell ref="H156:I156"/>
    <mergeCell ref="J156:O156"/>
    <mergeCell ref="P156:U156"/>
    <mergeCell ref="V156:W156"/>
    <mergeCell ref="X156:Z156"/>
    <mergeCell ref="H148:L148"/>
    <mergeCell ref="M148:Z148"/>
    <mergeCell ref="D149:G151"/>
    <mergeCell ref="H149:L149"/>
    <mergeCell ref="M149:Z149"/>
    <mergeCell ref="H150:L150"/>
    <mergeCell ref="M150:Z150"/>
    <mergeCell ref="H151:L151"/>
    <mergeCell ref="M151:Z151"/>
    <mergeCell ref="D145:H145"/>
    <mergeCell ref="I145:Z145"/>
    <mergeCell ref="C146:C151"/>
    <mergeCell ref="D146:G146"/>
    <mergeCell ref="H146:L146"/>
    <mergeCell ref="M146:Z146"/>
    <mergeCell ref="D147:G147"/>
    <mergeCell ref="H147:L147"/>
    <mergeCell ref="M147:Z147"/>
    <mergeCell ref="D148:G148"/>
    <mergeCell ref="C141:C145"/>
    <mergeCell ref="D141:H141"/>
    <mergeCell ref="I141:Z141"/>
    <mergeCell ref="D142:H142"/>
    <mergeCell ref="I142:Z142"/>
    <mergeCell ref="V133:W133"/>
    <mergeCell ref="F134:L134"/>
    <mergeCell ref="M134:N134"/>
    <mergeCell ref="O134:U134"/>
    <mergeCell ref="AF142:AK142"/>
    <mergeCell ref="D143:H143"/>
    <mergeCell ref="I143:Z143"/>
    <mergeCell ref="D144:H144"/>
    <mergeCell ref="I144:Z144"/>
    <mergeCell ref="S138:U138"/>
    <mergeCell ref="V138:AA138"/>
    <mergeCell ref="C140:G140"/>
    <mergeCell ref="H140:I140"/>
    <mergeCell ref="J140:O140"/>
    <mergeCell ref="P140:U140"/>
    <mergeCell ref="V140:W140"/>
    <mergeCell ref="X140:Z140"/>
    <mergeCell ref="B130:E130"/>
    <mergeCell ref="F130:AA130"/>
    <mergeCell ref="B131:E136"/>
    <mergeCell ref="F131:L131"/>
    <mergeCell ref="M131:N131"/>
    <mergeCell ref="O131:U131"/>
    <mergeCell ref="V131:W131"/>
    <mergeCell ref="X131:AA131"/>
    <mergeCell ref="F132:L132"/>
    <mergeCell ref="M132:N132"/>
    <mergeCell ref="V134:W134"/>
    <mergeCell ref="F135:L135"/>
    <mergeCell ref="M135:N135"/>
    <mergeCell ref="O135:U135"/>
    <mergeCell ref="V135:W135"/>
    <mergeCell ref="F136:L136"/>
    <mergeCell ref="M136:N136"/>
    <mergeCell ref="P136:AA136"/>
    <mergeCell ref="O132:U132"/>
    <mergeCell ref="V132:W132"/>
    <mergeCell ref="X132:AA135"/>
    <mergeCell ref="F133:L133"/>
    <mergeCell ref="M133:N133"/>
    <mergeCell ref="O133:U133"/>
    <mergeCell ref="AH123:AK123"/>
    <mergeCell ref="F124:J125"/>
    <mergeCell ref="K124:AA125"/>
    <mergeCell ref="AH124:AK124"/>
    <mergeCell ref="AH125:AK125"/>
    <mergeCell ref="B126:E129"/>
    <mergeCell ref="F126:AA126"/>
    <mergeCell ref="AH126:AK126"/>
    <mergeCell ref="F127:AA129"/>
    <mergeCell ref="B116:E118"/>
    <mergeCell ref="F116:G118"/>
    <mergeCell ref="H116:L118"/>
    <mergeCell ref="M116:AA118"/>
    <mergeCell ref="B119:E125"/>
    <mergeCell ref="F119:AA123"/>
    <mergeCell ref="F114:N114"/>
    <mergeCell ref="T114:AA114"/>
    <mergeCell ref="B115:E115"/>
    <mergeCell ref="F115:G115"/>
    <mergeCell ref="H115:M115"/>
    <mergeCell ref="O115:S115"/>
    <mergeCell ref="T115:Z115"/>
    <mergeCell ref="F111:N111"/>
    <mergeCell ref="T111:AA111"/>
    <mergeCell ref="F112:N112"/>
    <mergeCell ref="T112:AA112"/>
    <mergeCell ref="F113:N113"/>
    <mergeCell ref="T113:AA113"/>
    <mergeCell ref="B108:E108"/>
    <mergeCell ref="F108:N108"/>
    <mergeCell ref="O108:S108"/>
    <mergeCell ref="T108:AA108"/>
    <mergeCell ref="B109:E114"/>
    <mergeCell ref="F109:N109"/>
    <mergeCell ref="O109:S114"/>
    <mergeCell ref="T109:AA109"/>
    <mergeCell ref="F110:N110"/>
    <mergeCell ref="T110:AA110"/>
    <mergeCell ref="B104:AA104"/>
    <mergeCell ref="B105:E105"/>
    <mergeCell ref="F105:AA105"/>
    <mergeCell ref="B106:E106"/>
    <mergeCell ref="F106:S106"/>
    <mergeCell ref="B107:E107"/>
    <mergeCell ref="J107:K107"/>
    <mergeCell ref="M107:N107"/>
    <mergeCell ref="T107:U107"/>
    <mergeCell ref="W107:X107"/>
    <mergeCell ref="D98:E98"/>
    <mergeCell ref="D100:E100"/>
    <mergeCell ref="F100:K100"/>
    <mergeCell ref="L100:V100"/>
    <mergeCell ref="W100:AA100"/>
    <mergeCell ref="D101:E101"/>
    <mergeCell ref="F101:K101"/>
    <mergeCell ref="L101:V101"/>
    <mergeCell ref="W101:AA101"/>
    <mergeCell ref="F98:K98"/>
    <mergeCell ref="L98:V98"/>
    <mergeCell ref="W98:AA98"/>
    <mergeCell ref="D99:E99"/>
    <mergeCell ref="F99:K99"/>
    <mergeCell ref="L99:V99"/>
    <mergeCell ref="W99:AA99"/>
    <mergeCell ref="F89:L89"/>
    <mergeCell ref="M89:AA89"/>
    <mergeCell ref="C90:E95"/>
    <mergeCell ref="F90:J95"/>
    <mergeCell ref="K90:AA95"/>
    <mergeCell ref="B80:B101"/>
    <mergeCell ref="C80:E84"/>
    <mergeCell ref="F80:AA84"/>
    <mergeCell ref="C85:E89"/>
    <mergeCell ref="F85:L85"/>
    <mergeCell ref="M85:AA85"/>
    <mergeCell ref="F86:L86"/>
    <mergeCell ref="M86:AA86"/>
    <mergeCell ref="F87:L87"/>
    <mergeCell ref="M87:AA87"/>
    <mergeCell ref="C96:C101"/>
    <mergeCell ref="D96:E96"/>
    <mergeCell ref="F96:K96"/>
    <mergeCell ref="L96:V96"/>
    <mergeCell ref="W96:AA96"/>
    <mergeCell ref="D97:E97"/>
    <mergeCell ref="F97:K97"/>
    <mergeCell ref="L97:V97"/>
    <mergeCell ref="W97:AA97"/>
    <mergeCell ref="R79:V79"/>
    <mergeCell ref="Y79:AA79"/>
    <mergeCell ref="C76:E76"/>
    <mergeCell ref="F76:N76"/>
    <mergeCell ref="O76:Q76"/>
    <mergeCell ref="R76:AA76"/>
    <mergeCell ref="C77:E77"/>
    <mergeCell ref="F77:AA77"/>
    <mergeCell ref="F88:L88"/>
    <mergeCell ref="M88:AA88"/>
    <mergeCell ref="B70:B79"/>
    <mergeCell ref="C70:E70"/>
    <mergeCell ref="F70:N70"/>
    <mergeCell ref="O70:Q70"/>
    <mergeCell ref="R70:AA70"/>
    <mergeCell ref="C71:E72"/>
    <mergeCell ref="F71:N72"/>
    <mergeCell ref="O71:Q72"/>
    <mergeCell ref="R71:S71"/>
    <mergeCell ref="V71:W71"/>
    <mergeCell ref="R72:U72"/>
    <mergeCell ref="V72:AA72"/>
    <mergeCell ref="C73:E75"/>
    <mergeCell ref="G73:N73"/>
    <mergeCell ref="O73:Q73"/>
    <mergeCell ref="R73:AA73"/>
    <mergeCell ref="F74:N75"/>
    <mergeCell ref="O74:Q75"/>
    <mergeCell ref="R74:AA75"/>
    <mergeCell ref="C78:E79"/>
    <mergeCell ref="F78:N79"/>
    <mergeCell ref="O78:Q79"/>
    <mergeCell ref="R78:W78"/>
    <mergeCell ref="X78:AA78"/>
    <mergeCell ref="H56:L56"/>
    <mergeCell ref="V56:X56"/>
    <mergeCell ref="B68:AA68"/>
    <mergeCell ref="Y38:Z38"/>
    <mergeCell ref="M41:AA41"/>
    <mergeCell ref="M42:AA42"/>
    <mergeCell ref="M43:AA43"/>
    <mergeCell ref="M46:AA46"/>
    <mergeCell ref="M47:AA47"/>
    <mergeCell ref="D5:Y7"/>
    <mergeCell ref="Y9:Z9"/>
    <mergeCell ref="N18:O18"/>
    <mergeCell ref="H21:L21"/>
    <mergeCell ref="V21:X21"/>
    <mergeCell ref="D34:Y36"/>
    <mergeCell ref="M48:AA48"/>
    <mergeCell ref="AV50:BB50"/>
    <mergeCell ref="N53:O53"/>
  </mergeCells>
  <phoneticPr fontId="1"/>
  <dataValidations count="4">
    <dataValidation type="list" allowBlank="1" showInputMessage="1" showErrorMessage="1" sqref="V132:W135 M135:N136">
      <formula1>"実施する,実施しない"</formula1>
    </dataValidation>
    <dataValidation type="list" allowBlank="1" showInputMessage="1" showErrorMessage="1" sqref="F116:G118">
      <formula1>"あり,なし"</formula1>
    </dataValidation>
    <dataValidation type="list" allowBlank="1" showInputMessage="1" showErrorMessage="1" sqref="F106:S106">
      <formula1>"こどもの居場所づくり事業　生活充実型（１５０日以上）,こどもの居場所づくり事業　生活充実型（１００日以上）,こどもの居場所づくり事業　休日等通年型"</formula1>
    </dataValidation>
    <dataValidation type="list" allowBlank="1" showInputMessage="1" showErrorMessage="1" sqref="AF142:AK142 AF211:AK211 AF158:AK158 AF209:AK209 AF175:AK175 AF188:AK188">
      <formula1>"職員,学生ボランティア,地域のボランティア,退職教職員,その他"</formula1>
    </dataValidation>
  </dataValidations>
  <pageMargins left="0.7" right="0.7" top="0.75" bottom="0.75" header="0.3" footer="0.3"/>
  <pageSetup paperSize="9" scale="91" orientation="portrait" r:id="rId1"/>
  <rowBreaks count="8" manualBreakCount="8">
    <brk id="32" max="28" man="1"/>
    <brk id="66" max="28" man="1"/>
    <brk id="102" max="28" man="1"/>
    <brk id="136" max="28" man="1"/>
    <brk id="169" max="28" man="1"/>
    <brk id="222" max="28" man="1"/>
    <brk id="200" max="28" man="1"/>
    <brk id="251" max="28" man="1"/>
  </rowBreaks>
  <drawing r:id="rId2"/>
  <legacyDrawing r:id="rId3"/>
  <controls>
    <mc:AlternateContent xmlns:mc="http://schemas.openxmlformats.org/markup-compatibility/2006">
      <mc:Choice Requires="x14">
        <control shapeId="11313" r:id="rId4" name="CheckBox3">
          <controlPr defaultSize="0" autoLine="0" r:id="rId5">
            <anchor moveWithCells="1" sizeWithCells="1">
              <from>
                <xdr:col>3</xdr:col>
                <xdr:colOff>76200</xdr:colOff>
                <xdr:row>240</xdr:row>
                <xdr:rowOff>114300</xdr:rowOff>
              </from>
              <to>
                <xdr:col>7</xdr:col>
                <xdr:colOff>314325</xdr:colOff>
                <xdr:row>240</xdr:row>
                <xdr:rowOff>676275</xdr:rowOff>
              </to>
            </anchor>
          </controlPr>
        </control>
      </mc:Choice>
      <mc:Fallback>
        <control shapeId="11313" r:id="rId4" name="CheckBox3"/>
      </mc:Fallback>
    </mc:AlternateContent>
    <mc:AlternateContent xmlns:mc="http://schemas.openxmlformats.org/markup-compatibility/2006">
      <mc:Choice Requires="x14">
        <control shapeId="11312" r:id="rId6" name="CheckBox1">
          <controlPr defaultSize="0" autoLine="0" r:id="rId7">
            <anchor moveWithCells="1" sizeWithCells="1">
              <from>
                <xdr:col>3</xdr:col>
                <xdr:colOff>76200</xdr:colOff>
                <xdr:row>227</xdr:row>
                <xdr:rowOff>238125</xdr:rowOff>
              </from>
              <to>
                <xdr:col>7</xdr:col>
                <xdr:colOff>314325</xdr:colOff>
                <xdr:row>227</xdr:row>
                <xdr:rowOff>800100</xdr:rowOff>
              </to>
            </anchor>
          </controlPr>
        </control>
      </mc:Choice>
      <mc:Fallback>
        <control shapeId="11312" r:id="rId6" name="CheckBox1"/>
      </mc:Fallback>
    </mc:AlternateContent>
    <mc:AlternateContent xmlns:mc="http://schemas.openxmlformats.org/markup-compatibility/2006">
      <mc:Choice Requires="x14">
        <control shapeId="11311" r:id="rId8" name="CheckBox53">
          <controlPr defaultSize="0" autoLine="0" r:id="rId9">
            <anchor moveWithCells="1" sizeWithCells="1">
              <from>
                <xdr:col>6</xdr:col>
                <xdr:colOff>114300</xdr:colOff>
                <xdr:row>31</xdr:row>
                <xdr:rowOff>9525</xdr:rowOff>
              </from>
              <to>
                <xdr:col>18</xdr:col>
                <xdr:colOff>247650</xdr:colOff>
                <xdr:row>31</xdr:row>
                <xdr:rowOff>371475</xdr:rowOff>
              </to>
            </anchor>
          </controlPr>
        </control>
      </mc:Choice>
      <mc:Fallback>
        <control shapeId="11311" r:id="rId8" name="CheckBox53"/>
      </mc:Fallback>
    </mc:AlternateContent>
    <mc:AlternateContent xmlns:mc="http://schemas.openxmlformats.org/markup-compatibility/2006">
      <mc:Choice Requires="x14">
        <control shapeId="11310" r:id="rId10" name="CheckBox52">
          <controlPr defaultSize="0" autoLine="0" r:id="rId11">
            <anchor moveWithCells="1" sizeWithCells="1">
              <from>
                <xdr:col>7</xdr:col>
                <xdr:colOff>352425</xdr:colOff>
                <xdr:row>27</xdr:row>
                <xdr:rowOff>38100</xdr:rowOff>
              </from>
              <to>
                <xdr:col>13</xdr:col>
                <xdr:colOff>57150</xdr:colOff>
                <xdr:row>27</xdr:row>
                <xdr:rowOff>390525</xdr:rowOff>
              </to>
            </anchor>
          </controlPr>
        </control>
      </mc:Choice>
      <mc:Fallback>
        <control shapeId="11310" r:id="rId10" name="CheckBox52"/>
      </mc:Fallback>
    </mc:AlternateContent>
    <mc:AlternateContent xmlns:mc="http://schemas.openxmlformats.org/markup-compatibility/2006">
      <mc:Choice Requires="x14">
        <control shapeId="11309" r:id="rId12" name="CheckBox51">
          <controlPr defaultSize="0" autoLine="0" r:id="rId13">
            <anchor moveWithCells="1" sizeWithCells="1">
              <from>
                <xdr:col>8</xdr:col>
                <xdr:colOff>0</xdr:colOff>
                <xdr:row>25</xdr:row>
                <xdr:rowOff>400050</xdr:rowOff>
              </from>
              <to>
                <xdr:col>13</xdr:col>
                <xdr:colOff>57150</xdr:colOff>
                <xdr:row>26</xdr:row>
                <xdr:rowOff>419100</xdr:rowOff>
              </to>
            </anchor>
          </controlPr>
        </control>
      </mc:Choice>
      <mc:Fallback>
        <control shapeId="11309" r:id="rId12" name="CheckBox51"/>
      </mc:Fallback>
    </mc:AlternateContent>
    <mc:AlternateContent xmlns:mc="http://schemas.openxmlformats.org/markup-compatibility/2006">
      <mc:Choice Requires="x14">
        <control shapeId="11308" r:id="rId14" name="CheckBox50">
          <controlPr defaultSize="0" autoLine="0" r:id="rId15">
            <anchor moveWithCells="1" sizeWithCells="1">
              <from>
                <xdr:col>6</xdr:col>
                <xdr:colOff>114300</xdr:colOff>
                <xdr:row>30</xdr:row>
                <xdr:rowOff>47625</xdr:rowOff>
              </from>
              <to>
                <xdr:col>14</xdr:col>
                <xdr:colOff>238125</xdr:colOff>
                <xdr:row>30</xdr:row>
                <xdr:rowOff>400050</xdr:rowOff>
              </to>
            </anchor>
          </controlPr>
        </control>
      </mc:Choice>
      <mc:Fallback>
        <control shapeId="11308" r:id="rId14" name="CheckBox50"/>
      </mc:Fallback>
    </mc:AlternateContent>
    <mc:AlternateContent xmlns:mc="http://schemas.openxmlformats.org/markup-compatibility/2006">
      <mc:Choice Requires="x14">
        <control shapeId="11307" r:id="rId16" name="CheckBox49">
          <controlPr defaultSize="0" autoLine="0" r:id="rId17">
            <anchor moveWithCells="1" sizeWithCells="1">
              <from>
                <xdr:col>6</xdr:col>
                <xdr:colOff>114300</xdr:colOff>
                <xdr:row>29</xdr:row>
                <xdr:rowOff>19050</xdr:rowOff>
              </from>
              <to>
                <xdr:col>15</xdr:col>
                <xdr:colOff>9525</xdr:colOff>
                <xdr:row>29</xdr:row>
                <xdr:rowOff>400050</xdr:rowOff>
              </to>
            </anchor>
          </controlPr>
        </control>
      </mc:Choice>
      <mc:Fallback>
        <control shapeId="11307" r:id="rId16" name="CheckBox49"/>
      </mc:Fallback>
    </mc:AlternateContent>
    <mc:AlternateContent xmlns:mc="http://schemas.openxmlformats.org/markup-compatibility/2006">
      <mc:Choice Requires="x14">
        <control shapeId="11306" r:id="rId18" name="CheckBox48">
          <controlPr defaultSize="0" autoLine="0" r:id="rId19">
            <anchor moveWithCells="1" sizeWithCells="1">
              <from>
                <xdr:col>6</xdr:col>
                <xdr:colOff>123825</xdr:colOff>
                <xdr:row>28</xdr:row>
                <xdr:rowOff>9525</xdr:rowOff>
              </from>
              <to>
                <xdr:col>18</xdr:col>
                <xdr:colOff>57150</xdr:colOff>
                <xdr:row>28</xdr:row>
                <xdr:rowOff>381000</xdr:rowOff>
              </to>
            </anchor>
          </controlPr>
        </control>
      </mc:Choice>
      <mc:Fallback>
        <control shapeId="11306" r:id="rId18" name="CheckBox48"/>
      </mc:Fallback>
    </mc:AlternateContent>
    <mc:AlternateContent xmlns:mc="http://schemas.openxmlformats.org/markup-compatibility/2006">
      <mc:Choice Requires="x14">
        <control shapeId="11305" r:id="rId20" name="CheckBox8">
          <controlPr defaultSize="0" autoLine="0" r:id="rId21">
            <anchor moveWithCells="1" sizeWithCells="1">
              <from>
                <xdr:col>6</xdr:col>
                <xdr:colOff>123825</xdr:colOff>
                <xdr:row>25</xdr:row>
                <xdr:rowOff>9525</xdr:rowOff>
              </from>
              <to>
                <xdr:col>24</xdr:col>
                <xdr:colOff>104775</xdr:colOff>
                <xdr:row>25</xdr:row>
                <xdr:rowOff>400050</xdr:rowOff>
              </to>
            </anchor>
          </controlPr>
        </control>
      </mc:Choice>
      <mc:Fallback>
        <control shapeId="11305" r:id="rId20" name="CheckBox8"/>
      </mc:Fallback>
    </mc:AlternateContent>
    <mc:AlternateContent xmlns:mc="http://schemas.openxmlformats.org/markup-compatibility/2006">
      <mc:Choice Requires="x14">
        <control shapeId="11304" r:id="rId22" name="CheckBox6">
          <controlPr defaultSize="0" autoLine="0" r:id="rId23">
            <anchor moveWithCells="1" sizeWithCells="1">
              <from>
                <xdr:col>7</xdr:col>
                <xdr:colOff>342900</xdr:colOff>
                <xdr:row>27</xdr:row>
                <xdr:rowOff>19050</xdr:rowOff>
              </from>
              <to>
                <xdr:col>13</xdr:col>
                <xdr:colOff>57150</xdr:colOff>
                <xdr:row>27</xdr:row>
                <xdr:rowOff>419100</xdr:rowOff>
              </to>
            </anchor>
          </controlPr>
        </control>
      </mc:Choice>
      <mc:Fallback>
        <control shapeId="11304" r:id="rId22" name="CheckBox6"/>
      </mc:Fallback>
    </mc:AlternateContent>
    <mc:AlternateContent xmlns:mc="http://schemas.openxmlformats.org/markup-compatibility/2006">
      <mc:Choice Requires="x14">
        <control shapeId="11303" r:id="rId24" name="CheckBox47">
          <controlPr defaultSize="0" autoLine="0" r:id="rId25">
            <anchor moveWithCells="1" sizeWithCells="1">
              <from>
                <xdr:col>6</xdr:col>
                <xdr:colOff>114300</xdr:colOff>
                <xdr:row>65</xdr:row>
                <xdr:rowOff>19050</xdr:rowOff>
              </from>
              <to>
                <xdr:col>18</xdr:col>
                <xdr:colOff>247650</xdr:colOff>
                <xdr:row>65</xdr:row>
                <xdr:rowOff>381000</xdr:rowOff>
              </to>
            </anchor>
          </controlPr>
        </control>
      </mc:Choice>
      <mc:Fallback>
        <control shapeId="11303" r:id="rId24" name="CheckBox47"/>
      </mc:Fallback>
    </mc:AlternateContent>
    <mc:AlternateContent xmlns:mc="http://schemas.openxmlformats.org/markup-compatibility/2006">
      <mc:Choice Requires="x14">
        <control shapeId="11302" r:id="rId26" name="CheckBox46">
          <controlPr defaultSize="0" autoLine="0" r:id="rId27">
            <anchor moveWithCells="1" sizeWithCells="1">
              <from>
                <xdr:col>7</xdr:col>
                <xdr:colOff>352425</xdr:colOff>
                <xdr:row>61</xdr:row>
                <xdr:rowOff>38100</xdr:rowOff>
              </from>
              <to>
                <xdr:col>13</xdr:col>
                <xdr:colOff>57150</xdr:colOff>
                <xdr:row>61</xdr:row>
                <xdr:rowOff>390525</xdr:rowOff>
              </to>
            </anchor>
          </controlPr>
        </control>
      </mc:Choice>
      <mc:Fallback>
        <control shapeId="11302" r:id="rId26" name="CheckBox46"/>
      </mc:Fallback>
    </mc:AlternateContent>
    <mc:AlternateContent xmlns:mc="http://schemas.openxmlformats.org/markup-compatibility/2006">
      <mc:Choice Requires="x14">
        <control shapeId="11301" r:id="rId28" name="CheckBox45">
          <controlPr defaultSize="0" autoLine="0" r:id="rId29">
            <anchor moveWithCells="1" sizeWithCells="1">
              <from>
                <xdr:col>8</xdr:col>
                <xdr:colOff>0</xdr:colOff>
                <xdr:row>59</xdr:row>
                <xdr:rowOff>400050</xdr:rowOff>
              </from>
              <to>
                <xdr:col>13</xdr:col>
                <xdr:colOff>57150</xdr:colOff>
                <xdr:row>60</xdr:row>
                <xdr:rowOff>419100</xdr:rowOff>
              </to>
            </anchor>
          </controlPr>
        </control>
      </mc:Choice>
      <mc:Fallback>
        <control shapeId="11301" r:id="rId28" name="CheckBox45"/>
      </mc:Fallback>
    </mc:AlternateContent>
    <mc:AlternateContent xmlns:mc="http://schemas.openxmlformats.org/markup-compatibility/2006">
      <mc:Choice Requires="x14">
        <control shapeId="11300" r:id="rId30" name="CheckBox44">
          <controlPr defaultSize="0" autoLine="0" r:id="rId31">
            <anchor moveWithCells="1" sizeWithCells="1">
              <from>
                <xdr:col>6</xdr:col>
                <xdr:colOff>114300</xdr:colOff>
                <xdr:row>64</xdr:row>
                <xdr:rowOff>47625</xdr:rowOff>
              </from>
              <to>
                <xdr:col>14</xdr:col>
                <xdr:colOff>238125</xdr:colOff>
                <xdr:row>64</xdr:row>
                <xdr:rowOff>400050</xdr:rowOff>
              </to>
            </anchor>
          </controlPr>
        </control>
      </mc:Choice>
      <mc:Fallback>
        <control shapeId="11300" r:id="rId30" name="CheckBox44"/>
      </mc:Fallback>
    </mc:AlternateContent>
    <mc:AlternateContent xmlns:mc="http://schemas.openxmlformats.org/markup-compatibility/2006">
      <mc:Choice Requires="x14">
        <control shapeId="11299" r:id="rId32" name="CheckBox43">
          <controlPr defaultSize="0" autoLine="0" r:id="rId33">
            <anchor moveWithCells="1" sizeWithCells="1">
              <from>
                <xdr:col>6</xdr:col>
                <xdr:colOff>114300</xdr:colOff>
                <xdr:row>63</xdr:row>
                <xdr:rowOff>19050</xdr:rowOff>
              </from>
              <to>
                <xdr:col>15</xdr:col>
                <xdr:colOff>9525</xdr:colOff>
                <xdr:row>63</xdr:row>
                <xdr:rowOff>400050</xdr:rowOff>
              </to>
            </anchor>
          </controlPr>
        </control>
      </mc:Choice>
      <mc:Fallback>
        <control shapeId="11299" r:id="rId32" name="CheckBox43"/>
      </mc:Fallback>
    </mc:AlternateContent>
    <mc:AlternateContent xmlns:mc="http://schemas.openxmlformats.org/markup-compatibility/2006">
      <mc:Choice Requires="x14">
        <control shapeId="11298" r:id="rId34" name="CheckBox42">
          <controlPr defaultSize="0" autoLine="0" r:id="rId35">
            <anchor moveWithCells="1" sizeWithCells="1">
              <from>
                <xdr:col>6</xdr:col>
                <xdr:colOff>114300</xdr:colOff>
                <xdr:row>62</xdr:row>
                <xdr:rowOff>19050</xdr:rowOff>
              </from>
              <to>
                <xdr:col>18</xdr:col>
                <xdr:colOff>47625</xdr:colOff>
                <xdr:row>62</xdr:row>
                <xdr:rowOff>390525</xdr:rowOff>
              </to>
            </anchor>
          </controlPr>
        </control>
      </mc:Choice>
      <mc:Fallback>
        <control shapeId="11298" r:id="rId34" name="CheckBox42"/>
      </mc:Fallback>
    </mc:AlternateContent>
    <mc:AlternateContent xmlns:mc="http://schemas.openxmlformats.org/markup-compatibility/2006">
      <mc:Choice Requires="x14">
        <control shapeId="11297" r:id="rId36" name="CheckBox41">
          <controlPr defaultSize="0" autoLine="0" r:id="rId37">
            <anchor moveWithCells="1" sizeWithCells="1">
              <from>
                <xdr:col>6</xdr:col>
                <xdr:colOff>133350</xdr:colOff>
                <xdr:row>59</xdr:row>
                <xdr:rowOff>9525</xdr:rowOff>
              </from>
              <to>
                <xdr:col>24</xdr:col>
                <xdr:colOff>114300</xdr:colOff>
                <xdr:row>59</xdr:row>
                <xdr:rowOff>400050</xdr:rowOff>
              </to>
            </anchor>
          </controlPr>
        </control>
      </mc:Choice>
      <mc:Fallback>
        <control shapeId="11297" r:id="rId36" name="CheckBox41"/>
      </mc:Fallback>
    </mc:AlternateContent>
    <mc:AlternateContent xmlns:mc="http://schemas.openxmlformats.org/markup-compatibility/2006">
      <mc:Choice Requires="x14">
        <control shapeId="11296" r:id="rId38" name="CheckBox39">
          <controlPr defaultSize="0" autoLine="0" r:id="rId39">
            <anchor moveWithCells="1" sizeWithCells="1">
              <from>
                <xdr:col>7</xdr:col>
                <xdr:colOff>352425</xdr:colOff>
                <xdr:row>26</xdr:row>
                <xdr:rowOff>19050</xdr:rowOff>
              </from>
              <to>
                <xdr:col>13</xdr:col>
                <xdr:colOff>57150</xdr:colOff>
                <xdr:row>26</xdr:row>
                <xdr:rowOff>419100</xdr:rowOff>
              </to>
            </anchor>
          </controlPr>
        </control>
      </mc:Choice>
      <mc:Fallback>
        <control shapeId="11296" r:id="rId38" name="CheckBox39"/>
      </mc:Fallback>
    </mc:AlternateContent>
    <mc:AlternateContent xmlns:mc="http://schemas.openxmlformats.org/markup-compatibility/2006">
      <mc:Choice Requires="x14">
        <control shapeId="11295" r:id="rId40" name="CheckBox38">
          <controlPr defaultSize="0" autoLine="0" r:id="rId41">
            <anchor moveWithCells="1" sizeWithCells="1">
              <from>
                <xdr:col>2</xdr:col>
                <xdr:colOff>161925</xdr:colOff>
                <xdr:row>218</xdr:row>
                <xdr:rowOff>238125</xdr:rowOff>
              </from>
              <to>
                <xdr:col>8</xdr:col>
                <xdr:colOff>285750</xdr:colOff>
                <xdr:row>219</xdr:row>
                <xdr:rowOff>466725</xdr:rowOff>
              </to>
            </anchor>
          </controlPr>
        </control>
      </mc:Choice>
      <mc:Fallback>
        <control shapeId="11295" r:id="rId40" name="CheckBox38"/>
      </mc:Fallback>
    </mc:AlternateContent>
    <mc:AlternateContent xmlns:mc="http://schemas.openxmlformats.org/markup-compatibility/2006">
      <mc:Choice Requires="x14">
        <control shapeId="11294" r:id="rId42" name="CheckBox37">
          <controlPr defaultSize="0" autoLine="0" r:id="rId43">
            <anchor moveWithCells="1" sizeWithCells="1">
              <from>
                <xdr:col>2</xdr:col>
                <xdr:colOff>161925</xdr:colOff>
                <xdr:row>215</xdr:row>
                <xdr:rowOff>200025</xdr:rowOff>
              </from>
              <to>
                <xdr:col>8</xdr:col>
                <xdr:colOff>285750</xdr:colOff>
                <xdr:row>215</xdr:row>
                <xdr:rowOff>876300</xdr:rowOff>
              </to>
            </anchor>
          </controlPr>
        </control>
      </mc:Choice>
      <mc:Fallback>
        <control shapeId="11294" r:id="rId42" name="CheckBox37"/>
      </mc:Fallback>
    </mc:AlternateContent>
    <mc:AlternateContent xmlns:mc="http://schemas.openxmlformats.org/markup-compatibility/2006">
      <mc:Choice Requires="x14">
        <control shapeId="11293" r:id="rId44" name="CheckBox36">
          <controlPr defaultSize="0" autoLine="0" r:id="rId45">
            <anchor moveWithCells="1" sizeWithCells="1">
              <from>
                <xdr:col>2</xdr:col>
                <xdr:colOff>171450</xdr:colOff>
                <xdr:row>212</xdr:row>
                <xdr:rowOff>238125</xdr:rowOff>
              </from>
              <to>
                <xdr:col>8</xdr:col>
                <xdr:colOff>295275</xdr:colOff>
                <xdr:row>213</xdr:row>
                <xdr:rowOff>628650</xdr:rowOff>
              </to>
            </anchor>
          </controlPr>
        </control>
      </mc:Choice>
      <mc:Fallback>
        <control shapeId="11293" r:id="rId44" name="CheckBox36"/>
      </mc:Fallback>
    </mc:AlternateContent>
    <mc:AlternateContent xmlns:mc="http://schemas.openxmlformats.org/markup-compatibility/2006">
      <mc:Choice Requires="x14">
        <control shapeId="11292" r:id="rId46" name="CheckBox35">
          <controlPr defaultSize="0" autoLine="0" r:id="rId47">
            <anchor moveWithCells="1" sizeWithCells="1">
              <from>
                <xdr:col>3</xdr:col>
                <xdr:colOff>57150</xdr:colOff>
                <xdr:row>205</xdr:row>
                <xdr:rowOff>38100</xdr:rowOff>
              </from>
              <to>
                <xdr:col>7</xdr:col>
                <xdr:colOff>295275</xdr:colOff>
                <xdr:row>205</xdr:row>
                <xdr:rowOff>600075</xdr:rowOff>
              </to>
            </anchor>
          </controlPr>
        </control>
      </mc:Choice>
      <mc:Fallback>
        <control shapeId="11292" r:id="rId46" name="CheckBox35"/>
      </mc:Fallback>
    </mc:AlternateContent>
    <mc:AlternateContent xmlns:mc="http://schemas.openxmlformats.org/markup-compatibility/2006">
      <mc:Choice Requires="x14">
        <control shapeId="11291" r:id="rId48" name="CheckBox34">
          <controlPr defaultSize="0" autoLine="0" r:id="rId49">
            <anchor moveWithCells="1" sizeWithCells="1">
              <from>
                <xdr:col>3</xdr:col>
                <xdr:colOff>47625</xdr:colOff>
                <xdr:row>206</xdr:row>
                <xdr:rowOff>133350</xdr:rowOff>
              </from>
              <to>
                <xdr:col>7</xdr:col>
                <xdr:colOff>314325</xdr:colOff>
                <xdr:row>206</xdr:row>
                <xdr:rowOff>533400</xdr:rowOff>
              </to>
            </anchor>
          </controlPr>
        </control>
      </mc:Choice>
      <mc:Fallback>
        <control shapeId="11291" r:id="rId48" name="CheckBox34"/>
      </mc:Fallback>
    </mc:AlternateContent>
    <mc:AlternateContent xmlns:mc="http://schemas.openxmlformats.org/markup-compatibility/2006">
      <mc:Choice Requires="x14">
        <control shapeId="11290" r:id="rId50" name="CheckBox33">
          <controlPr defaultSize="0" autoLine="0" r:id="rId51">
            <anchor moveWithCells="1" sizeWithCells="1">
              <from>
                <xdr:col>3</xdr:col>
                <xdr:colOff>57150</xdr:colOff>
                <xdr:row>207</xdr:row>
                <xdr:rowOff>104775</xdr:rowOff>
              </from>
              <to>
                <xdr:col>7</xdr:col>
                <xdr:colOff>85725</xdr:colOff>
                <xdr:row>207</xdr:row>
                <xdr:rowOff>514350</xdr:rowOff>
              </to>
            </anchor>
          </controlPr>
        </control>
      </mc:Choice>
      <mc:Fallback>
        <control shapeId="11290" r:id="rId50" name="CheckBox33"/>
      </mc:Fallback>
    </mc:AlternateContent>
    <mc:AlternateContent xmlns:mc="http://schemas.openxmlformats.org/markup-compatibility/2006">
      <mc:Choice Requires="x14">
        <control shapeId="11289" r:id="rId52" name="CheckBox32">
          <controlPr defaultSize="0" autoLine="0" r:id="rId53">
            <anchor moveWithCells="1" sizeWithCells="1">
              <from>
                <xdr:col>3</xdr:col>
                <xdr:colOff>47625</xdr:colOff>
                <xdr:row>187</xdr:row>
                <xdr:rowOff>38100</xdr:rowOff>
              </from>
              <to>
                <xdr:col>7</xdr:col>
                <xdr:colOff>333375</xdr:colOff>
                <xdr:row>187</xdr:row>
                <xdr:rowOff>600075</xdr:rowOff>
              </to>
            </anchor>
          </controlPr>
        </control>
      </mc:Choice>
      <mc:Fallback>
        <control shapeId="11289" r:id="rId52" name="CheckBox32"/>
      </mc:Fallback>
    </mc:AlternateContent>
    <mc:AlternateContent xmlns:mc="http://schemas.openxmlformats.org/markup-compatibility/2006">
      <mc:Choice Requires="x14">
        <control shapeId="11288" r:id="rId54" name="CheckBox31">
          <controlPr defaultSize="0" autoLine="0" r:id="rId55">
            <anchor moveWithCells="1" sizeWithCells="1">
              <from>
                <xdr:col>3</xdr:col>
                <xdr:colOff>47625</xdr:colOff>
                <xdr:row>188</xdr:row>
                <xdr:rowOff>133350</xdr:rowOff>
              </from>
              <to>
                <xdr:col>7</xdr:col>
                <xdr:colOff>314325</xdr:colOff>
                <xdr:row>188</xdr:row>
                <xdr:rowOff>533400</xdr:rowOff>
              </to>
            </anchor>
          </controlPr>
        </control>
      </mc:Choice>
      <mc:Fallback>
        <control shapeId="11288" r:id="rId54" name="CheckBox31"/>
      </mc:Fallback>
    </mc:AlternateContent>
    <mc:AlternateContent xmlns:mc="http://schemas.openxmlformats.org/markup-compatibility/2006">
      <mc:Choice Requires="x14">
        <control shapeId="11287" r:id="rId56" name="CheckBox30">
          <controlPr defaultSize="0" autoLine="0" r:id="rId57">
            <anchor moveWithCells="1" sizeWithCells="1">
              <from>
                <xdr:col>3</xdr:col>
                <xdr:colOff>66675</xdr:colOff>
                <xdr:row>189</xdr:row>
                <xdr:rowOff>180975</xdr:rowOff>
              </from>
              <to>
                <xdr:col>7</xdr:col>
                <xdr:colOff>95250</xdr:colOff>
                <xdr:row>189</xdr:row>
                <xdr:rowOff>476250</xdr:rowOff>
              </to>
            </anchor>
          </controlPr>
        </control>
      </mc:Choice>
      <mc:Fallback>
        <control shapeId="11287" r:id="rId56" name="CheckBox30"/>
      </mc:Fallback>
    </mc:AlternateContent>
    <mc:AlternateContent xmlns:mc="http://schemas.openxmlformats.org/markup-compatibility/2006">
      <mc:Choice Requires="x14">
        <control shapeId="11286" r:id="rId58" name="CheckBox29">
          <controlPr defaultSize="0" autoLine="0" r:id="rId59">
            <anchor moveWithCells="1" sizeWithCells="1">
              <from>
                <xdr:col>3</xdr:col>
                <xdr:colOff>104775</xdr:colOff>
                <xdr:row>174</xdr:row>
                <xdr:rowOff>133350</xdr:rowOff>
              </from>
              <to>
                <xdr:col>7</xdr:col>
                <xdr:colOff>95250</xdr:colOff>
                <xdr:row>174</xdr:row>
                <xdr:rowOff>561975</xdr:rowOff>
              </to>
            </anchor>
          </controlPr>
        </control>
      </mc:Choice>
      <mc:Fallback>
        <control shapeId="11286" r:id="rId58" name="CheckBox29"/>
      </mc:Fallback>
    </mc:AlternateContent>
    <mc:AlternateContent xmlns:mc="http://schemas.openxmlformats.org/markup-compatibility/2006">
      <mc:Choice Requires="x14">
        <control shapeId="11285" r:id="rId60" name="CheckBox28">
          <controlPr defaultSize="0" autoLine="0" r:id="rId61">
            <anchor moveWithCells="1" sizeWithCells="1">
              <from>
                <xdr:col>3</xdr:col>
                <xdr:colOff>104775</xdr:colOff>
                <xdr:row>175</xdr:row>
                <xdr:rowOff>133350</xdr:rowOff>
              </from>
              <to>
                <xdr:col>7</xdr:col>
                <xdr:colOff>209550</xdr:colOff>
                <xdr:row>175</xdr:row>
                <xdr:rowOff>533400</xdr:rowOff>
              </to>
            </anchor>
          </controlPr>
        </control>
      </mc:Choice>
      <mc:Fallback>
        <control shapeId="11285" r:id="rId60" name="CheckBox28"/>
      </mc:Fallback>
    </mc:AlternateContent>
    <mc:AlternateContent xmlns:mc="http://schemas.openxmlformats.org/markup-compatibility/2006">
      <mc:Choice Requires="x14">
        <control shapeId="11284" r:id="rId62" name="CheckBox26">
          <controlPr defaultSize="0" autoLine="0" r:id="rId63">
            <anchor moveWithCells="1" sizeWithCells="1">
              <from>
                <xdr:col>3</xdr:col>
                <xdr:colOff>123825</xdr:colOff>
                <xdr:row>176</xdr:row>
                <xdr:rowOff>180975</xdr:rowOff>
              </from>
              <to>
                <xdr:col>7</xdr:col>
                <xdr:colOff>152400</xdr:colOff>
                <xdr:row>176</xdr:row>
                <xdr:rowOff>476250</xdr:rowOff>
              </to>
            </anchor>
          </controlPr>
        </control>
      </mc:Choice>
      <mc:Fallback>
        <control shapeId="11284" r:id="rId62" name="CheckBox26"/>
      </mc:Fallback>
    </mc:AlternateContent>
    <mc:AlternateContent xmlns:mc="http://schemas.openxmlformats.org/markup-compatibility/2006">
      <mc:Choice Requires="x14">
        <control shapeId="11283" r:id="rId64" name="CheckBox27">
          <controlPr defaultSize="0" autoLine="0" r:id="rId65">
            <anchor moveWithCells="1" sizeWithCells="1">
              <from>
                <xdr:col>3</xdr:col>
                <xdr:colOff>57150</xdr:colOff>
                <xdr:row>157</xdr:row>
                <xdr:rowOff>28575</xdr:rowOff>
              </from>
              <to>
                <xdr:col>6</xdr:col>
                <xdr:colOff>180975</xdr:colOff>
                <xdr:row>157</xdr:row>
                <xdr:rowOff>381000</xdr:rowOff>
              </to>
            </anchor>
          </controlPr>
        </control>
      </mc:Choice>
      <mc:Fallback>
        <control shapeId="11283" r:id="rId64" name="CheckBox27"/>
      </mc:Fallback>
    </mc:AlternateContent>
    <mc:AlternateContent xmlns:mc="http://schemas.openxmlformats.org/markup-compatibility/2006">
      <mc:Choice Requires="x14">
        <control shapeId="11282" r:id="rId66" name="CheckBox25">
          <controlPr defaultSize="0" autoLine="0" r:id="rId67">
            <anchor moveWithCells="1" sizeWithCells="1">
              <from>
                <xdr:col>3</xdr:col>
                <xdr:colOff>57150</xdr:colOff>
                <xdr:row>158</xdr:row>
                <xdr:rowOff>38100</xdr:rowOff>
              </from>
              <to>
                <xdr:col>7</xdr:col>
                <xdr:colOff>323850</xdr:colOff>
                <xdr:row>158</xdr:row>
                <xdr:rowOff>438150</xdr:rowOff>
              </to>
            </anchor>
          </controlPr>
        </control>
      </mc:Choice>
      <mc:Fallback>
        <control shapeId="11282" r:id="rId66" name="CheckBox25"/>
      </mc:Fallback>
    </mc:AlternateContent>
    <mc:AlternateContent xmlns:mc="http://schemas.openxmlformats.org/markup-compatibility/2006">
      <mc:Choice Requires="x14">
        <control shapeId="11281" r:id="rId68" name="CheckBox24">
          <controlPr defaultSize="0" autoLine="0" r:id="rId69">
            <anchor moveWithCells="1" sizeWithCells="1">
              <from>
                <xdr:col>3</xdr:col>
                <xdr:colOff>66675</xdr:colOff>
                <xdr:row>159</xdr:row>
                <xdr:rowOff>57150</xdr:rowOff>
              </from>
              <to>
                <xdr:col>7</xdr:col>
                <xdr:colOff>95250</xdr:colOff>
                <xdr:row>159</xdr:row>
                <xdr:rowOff>361950</xdr:rowOff>
              </to>
            </anchor>
          </controlPr>
        </control>
      </mc:Choice>
      <mc:Fallback>
        <control shapeId="11281" r:id="rId68" name="CheckBox24"/>
      </mc:Fallback>
    </mc:AlternateContent>
    <mc:AlternateContent xmlns:mc="http://schemas.openxmlformats.org/markup-compatibility/2006">
      <mc:Choice Requires="x14">
        <control shapeId="11280" r:id="rId70" name="CheckBox23">
          <controlPr defaultSize="0" autoLine="0" r:id="rId71">
            <anchor moveWithCells="1" sizeWithCells="1">
              <from>
                <xdr:col>3</xdr:col>
                <xdr:colOff>57150</xdr:colOff>
                <xdr:row>141</xdr:row>
                <xdr:rowOff>28575</xdr:rowOff>
              </from>
              <to>
                <xdr:col>6</xdr:col>
                <xdr:colOff>180975</xdr:colOff>
                <xdr:row>141</xdr:row>
                <xdr:rowOff>381000</xdr:rowOff>
              </to>
            </anchor>
          </controlPr>
        </control>
      </mc:Choice>
      <mc:Fallback>
        <control shapeId="11280" r:id="rId70" name="CheckBox23"/>
      </mc:Fallback>
    </mc:AlternateContent>
    <mc:AlternateContent xmlns:mc="http://schemas.openxmlformats.org/markup-compatibility/2006">
      <mc:Choice Requires="x14">
        <control shapeId="11279" r:id="rId72" name="CheckBox22">
          <controlPr defaultSize="0" autoLine="0" r:id="rId73">
            <anchor moveWithCells="1" sizeWithCells="1">
              <from>
                <xdr:col>3</xdr:col>
                <xdr:colOff>76200</xdr:colOff>
                <xdr:row>143</xdr:row>
                <xdr:rowOff>47625</xdr:rowOff>
              </from>
              <to>
                <xdr:col>7</xdr:col>
                <xdr:colOff>38100</xdr:colOff>
                <xdr:row>143</xdr:row>
                <xdr:rowOff>352425</xdr:rowOff>
              </to>
            </anchor>
          </controlPr>
        </control>
      </mc:Choice>
      <mc:Fallback>
        <control shapeId="11279" r:id="rId72" name="CheckBox22"/>
      </mc:Fallback>
    </mc:AlternateContent>
    <mc:AlternateContent xmlns:mc="http://schemas.openxmlformats.org/markup-compatibility/2006">
      <mc:Choice Requires="x14">
        <control shapeId="11278" r:id="rId74" name="CheckBox21">
          <controlPr defaultSize="0" autoLine="0" r:id="rId75">
            <anchor moveWithCells="1" sizeWithCells="1">
              <from>
                <xdr:col>3</xdr:col>
                <xdr:colOff>66675</xdr:colOff>
                <xdr:row>142</xdr:row>
                <xdr:rowOff>66675</xdr:rowOff>
              </from>
              <to>
                <xdr:col>6</xdr:col>
                <xdr:colOff>247650</xdr:colOff>
                <xdr:row>142</xdr:row>
                <xdr:rowOff>333375</xdr:rowOff>
              </to>
            </anchor>
          </controlPr>
        </control>
      </mc:Choice>
      <mc:Fallback>
        <control shapeId="11278" r:id="rId74" name="CheckBox21"/>
      </mc:Fallback>
    </mc:AlternateContent>
    <mc:AlternateContent xmlns:mc="http://schemas.openxmlformats.org/markup-compatibility/2006">
      <mc:Choice Requires="x14">
        <control shapeId="11277" r:id="rId76" name="CheckBox20">
          <controlPr defaultSize="0" autoLine="0" r:id="rId77">
            <anchor moveWithCells="1" sizeWithCells="1">
              <from>
                <xdr:col>3</xdr:col>
                <xdr:colOff>76200</xdr:colOff>
                <xdr:row>144</xdr:row>
                <xdr:rowOff>57150</xdr:rowOff>
              </from>
              <to>
                <xdr:col>7</xdr:col>
                <xdr:colOff>295275</xdr:colOff>
                <xdr:row>144</xdr:row>
                <xdr:rowOff>428625</xdr:rowOff>
              </to>
            </anchor>
          </controlPr>
        </control>
      </mc:Choice>
      <mc:Fallback>
        <control shapeId="11277" r:id="rId76" name="CheckBox20"/>
      </mc:Fallback>
    </mc:AlternateContent>
    <mc:AlternateContent xmlns:mc="http://schemas.openxmlformats.org/markup-compatibility/2006">
      <mc:Choice Requires="x14">
        <control shapeId="11276" r:id="rId78" name="CheckBox18">
          <controlPr defaultSize="0" autoLine="0" r:id="rId79">
            <anchor moveWithCells="1" sizeWithCells="1">
              <from>
                <xdr:col>6</xdr:col>
                <xdr:colOff>171450</xdr:colOff>
                <xdr:row>90</xdr:row>
                <xdr:rowOff>142875</xdr:rowOff>
              </from>
              <to>
                <xdr:col>8</xdr:col>
                <xdr:colOff>266700</xdr:colOff>
                <xdr:row>91</xdr:row>
                <xdr:rowOff>133350</xdr:rowOff>
              </to>
            </anchor>
          </controlPr>
        </control>
      </mc:Choice>
      <mc:Fallback>
        <control shapeId="11276" r:id="rId78" name="CheckBox18"/>
      </mc:Fallback>
    </mc:AlternateContent>
    <mc:AlternateContent xmlns:mc="http://schemas.openxmlformats.org/markup-compatibility/2006">
      <mc:Choice Requires="x14">
        <control shapeId="11275" r:id="rId80" name="CheckBox9">
          <controlPr defaultSize="0" autoLine="0" r:id="rId81">
            <anchor moveWithCells="1" sizeWithCells="1">
              <from>
                <xdr:col>6</xdr:col>
                <xdr:colOff>180975</xdr:colOff>
                <xdr:row>92</xdr:row>
                <xdr:rowOff>133350</xdr:rowOff>
              </from>
              <to>
                <xdr:col>8</xdr:col>
                <xdr:colOff>266700</xdr:colOff>
                <xdr:row>93</xdr:row>
                <xdr:rowOff>171450</xdr:rowOff>
              </to>
            </anchor>
          </controlPr>
        </control>
      </mc:Choice>
      <mc:Fallback>
        <control shapeId="11275" r:id="rId80" name="CheckBox9"/>
      </mc:Fallback>
    </mc:AlternateContent>
    <mc:AlternateContent xmlns:mc="http://schemas.openxmlformats.org/markup-compatibility/2006">
      <mc:Choice Requires="x14">
        <control shapeId="11274" r:id="rId82" name="CheckBox19">
          <controlPr defaultSize="0" autoLine="0" r:id="rId83">
            <anchor moveWithCells="1" sizeWithCells="1">
              <from>
                <xdr:col>19</xdr:col>
                <xdr:colOff>66675</xdr:colOff>
                <xdr:row>121</xdr:row>
                <xdr:rowOff>152400</xdr:rowOff>
              </from>
              <to>
                <xdr:col>22</xdr:col>
                <xdr:colOff>276225</xdr:colOff>
                <xdr:row>122</xdr:row>
                <xdr:rowOff>247650</xdr:rowOff>
              </to>
            </anchor>
          </controlPr>
        </control>
      </mc:Choice>
      <mc:Fallback>
        <control shapeId="11274" r:id="rId82" name="CheckBox19"/>
      </mc:Fallback>
    </mc:AlternateContent>
    <mc:AlternateContent xmlns:mc="http://schemas.openxmlformats.org/markup-compatibility/2006">
      <mc:Choice Requires="x14">
        <control shapeId="11273" r:id="rId84" name="CheckBox17">
          <controlPr defaultSize="0" autoLine="0" r:id="rId85">
            <anchor moveWithCells="1" sizeWithCells="1">
              <from>
                <xdr:col>19</xdr:col>
                <xdr:colOff>66675</xdr:colOff>
                <xdr:row>120</xdr:row>
                <xdr:rowOff>57150</xdr:rowOff>
              </from>
              <to>
                <xdr:col>24</xdr:col>
                <xdr:colOff>76200</xdr:colOff>
                <xdr:row>121</xdr:row>
                <xdr:rowOff>114300</xdr:rowOff>
              </to>
            </anchor>
          </controlPr>
        </control>
      </mc:Choice>
      <mc:Fallback>
        <control shapeId="11273" r:id="rId84" name="CheckBox17"/>
      </mc:Fallback>
    </mc:AlternateContent>
    <mc:AlternateContent xmlns:mc="http://schemas.openxmlformats.org/markup-compatibility/2006">
      <mc:Choice Requires="x14">
        <control shapeId="11272" r:id="rId86" name="CheckBox16">
          <controlPr defaultSize="0" autoLine="0" r:id="rId87">
            <anchor moveWithCells="1" sizeWithCells="1">
              <from>
                <xdr:col>11</xdr:col>
                <xdr:colOff>38100</xdr:colOff>
                <xdr:row>120</xdr:row>
                <xdr:rowOff>57150</xdr:rowOff>
              </from>
              <to>
                <xdr:col>16</xdr:col>
                <xdr:colOff>47625</xdr:colOff>
                <xdr:row>121</xdr:row>
                <xdr:rowOff>114300</xdr:rowOff>
              </to>
            </anchor>
          </controlPr>
        </control>
      </mc:Choice>
      <mc:Fallback>
        <control shapeId="11272" r:id="rId86" name="CheckBox16"/>
      </mc:Fallback>
    </mc:AlternateContent>
    <mc:AlternateContent xmlns:mc="http://schemas.openxmlformats.org/markup-compatibility/2006">
      <mc:Choice Requires="x14">
        <control shapeId="11271" r:id="rId88" name="CheckBox15">
          <controlPr defaultSize="0" autoLine="0" r:id="rId89">
            <anchor moveWithCells="1" sizeWithCells="1">
              <from>
                <xdr:col>11</xdr:col>
                <xdr:colOff>47625</xdr:colOff>
                <xdr:row>121</xdr:row>
                <xdr:rowOff>152400</xdr:rowOff>
              </from>
              <to>
                <xdr:col>16</xdr:col>
                <xdr:colOff>114300</xdr:colOff>
                <xdr:row>122</xdr:row>
                <xdr:rowOff>238125</xdr:rowOff>
              </to>
            </anchor>
          </controlPr>
        </control>
      </mc:Choice>
      <mc:Fallback>
        <control shapeId="11271" r:id="rId88" name="CheckBox15"/>
      </mc:Fallback>
    </mc:AlternateContent>
    <mc:AlternateContent xmlns:mc="http://schemas.openxmlformats.org/markup-compatibility/2006">
      <mc:Choice Requires="x14">
        <control shapeId="11270" r:id="rId90" name="CheckBox14">
          <controlPr defaultSize="0" autoLine="0" r:id="rId91">
            <anchor moveWithCells="1" sizeWithCells="1">
              <from>
                <xdr:col>19</xdr:col>
                <xdr:colOff>57150</xdr:colOff>
                <xdr:row>118</xdr:row>
                <xdr:rowOff>171450</xdr:rowOff>
              </from>
              <to>
                <xdr:col>25</xdr:col>
                <xdr:colOff>228600</xdr:colOff>
                <xdr:row>120</xdr:row>
                <xdr:rowOff>28575</xdr:rowOff>
              </to>
            </anchor>
          </controlPr>
        </control>
      </mc:Choice>
      <mc:Fallback>
        <control shapeId="11270" r:id="rId90" name="CheckBox14"/>
      </mc:Fallback>
    </mc:AlternateContent>
    <mc:AlternateContent xmlns:mc="http://schemas.openxmlformats.org/markup-compatibility/2006">
      <mc:Choice Requires="x14">
        <control shapeId="11269" r:id="rId92" name="CheckBox13">
          <controlPr defaultSize="0" autoLine="0" r:id="rId93">
            <anchor moveWithCells="1" sizeWithCells="1">
              <from>
                <xdr:col>5</xdr:col>
                <xdr:colOff>161925</xdr:colOff>
                <xdr:row>121</xdr:row>
                <xdr:rowOff>142875</xdr:rowOff>
              </from>
              <to>
                <xdr:col>9</xdr:col>
                <xdr:colOff>247650</xdr:colOff>
                <xdr:row>122</xdr:row>
                <xdr:rowOff>266700</xdr:rowOff>
              </to>
            </anchor>
          </controlPr>
        </control>
      </mc:Choice>
      <mc:Fallback>
        <control shapeId="11269" r:id="rId92" name="CheckBox13"/>
      </mc:Fallback>
    </mc:AlternateContent>
    <mc:AlternateContent xmlns:mc="http://schemas.openxmlformats.org/markup-compatibility/2006">
      <mc:Choice Requires="x14">
        <control shapeId="11268" r:id="rId94" name="CheckBox12">
          <controlPr defaultSize="0" autoLine="0" r:id="rId95">
            <anchor moveWithCells="1" sizeWithCells="1">
              <from>
                <xdr:col>5</xdr:col>
                <xdr:colOff>161925</xdr:colOff>
                <xdr:row>120</xdr:row>
                <xdr:rowOff>57150</xdr:rowOff>
              </from>
              <to>
                <xdr:col>9</xdr:col>
                <xdr:colOff>38100</xdr:colOff>
                <xdr:row>121</xdr:row>
                <xdr:rowOff>114300</xdr:rowOff>
              </to>
            </anchor>
          </controlPr>
        </control>
      </mc:Choice>
      <mc:Fallback>
        <control shapeId="11268" r:id="rId94" name="CheckBox12"/>
      </mc:Fallback>
    </mc:AlternateContent>
    <mc:AlternateContent xmlns:mc="http://schemas.openxmlformats.org/markup-compatibility/2006">
      <mc:Choice Requires="x14">
        <control shapeId="11267" r:id="rId96" name="CheckBox11">
          <controlPr defaultSize="0" autoLine="0" r:id="rId97">
            <anchor moveWithCells="1" sizeWithCells="1">
              <from>
                <xdr:col>11</xdr:col>
                <xdr:colOff>38100</xdr:colOff>
                <xdr:row>118</xdr:row>
                <xdr:rowOff>161925</xdr:rowOff>
              </from>
              <to>
                <xdr:col>15</xdr:col>
                <xdr:colOff>200025</xdr:colOff>
                <xdr:row>120</xdr:row>
                <xdr:rowOff>19050</xdr:rowOff>
              </to>
            </anchor>
          </controlPr>
        </control>
      </mc:Choice>
      <mc:Fallback>
        <control shapeId="11267" r:id="rId96" name="CheckBox11"/>
      </mc:Fallback>
    </mc:AlternateContent>
    <mc:AlternateContent xmlns:mc="http://schemas.openxmlformats.org/markup-compatibility/2006">
      <mc:Choice Requires="x14">
        <control shapeId="11266" r:id="rId98" name="CheckBox10">
          <controlPr defaultSize="0" autoLine="0" r:id="rId99">
            <anchor moveWithCells="1" sizeWithCells="1">
              <from>
                <xdr:col>5</xdr:col>
                <xdr:colOff>161925</xdr:colOff>
                <xdr:row>118</xdr:row>
                <xdr:rowOff>171450</xdr:rowOff>
              </from>
              <to>
                <xdr:col>9</xdr:col>
                <xdr:colOff>38100</xdr:colOff>
                <xdr:row>120</xdr:row>
                <xdr:rowOff>28575</xdr:rowOff>
              </to>
            </anchor>
          </controlPr>
        </control>
      </mc:Choice>
      <mc:Fallback>
        <control shapeId="11266" r:id="rId98" name="CheckBox10"/>
      </mc:Fallback>
    </mc:AlternateContent>
    <mc:AlternateContent xmlns:mc="http://schemas.openxmlformats.org/markup-compatibility/2006">
      <mc:Choice Requires="x14">
        <control shapeId="11265" r:id="rId100" name="CheckBox2">
          <controlPr defaultSize="0" autoLine="0" r:id="rId101">
            <anchor moveWithCells="1" sizeWithCells="1">
              <from>
                <xdr:col>6</xdr:col>
                <xdr:colOff>114300</xdr:colOff>
                <xdr:row>31</xdr:row>
                <xdr:rowOff>0</xdr:rowOff>
              </from>
              <to>
                <xdr:col>21</xdr:col>
                <xdr:colOff>219075</xdr:colOff>
                <xdr:row>32</xdr:row>
                <xdr:rowOff>0</xdr:rowOff>
              </to>
            </anchor>
          </controlPr>
        </control>
      </mc:Choice>
      <mc:Fallback>
        <control shapeId="11265" r:id="rId100" name="CheckBox2"/>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AE74"/>
  <sheetViews>
    <sheetView view="pageBreakPreview" topLeftCell="A43" zoomScale="85" zoomScaleNormal="100" zoomScaleSheetLayoutView="85" workbookViewId="0">
      <selection activeCell="U72" sqref="U72"/>
    </sheetView>
  </sheetViews>
  <sheetFormatPr defaultRowHeight="13.5"/>
  <cols>
    <col min="1" max="1" width="3.375" customWidth="1"/>
    <col min="2" max="2" width="5.5" style="38" customWidth="1"/>
    <col min="3" max="3" width="5.5" hidden="1" customWidth="1"/>
    <col min="4" max="4" width="4.375" customWidth="1"/>
    <col min="5" max="5" width="7.5" style="38" customWidth="1"/>
    <col min="6" max="6" width="4.375" style="38" customWidth="1"/>
    <col min="7" max="7" width="4.375" style="38" hidden="1" customWidth="1"/>
    <col min="8" max="8" width="4.375" customWidth="1"/>
    <col min="9" max="9" width="7.5" style="38" customWidth="1"/>
    <col min="10" max="10" width="4.375" style="38" customWidth="1"/>
    <col min="11" max="11" width="4.375" style="38" hidden="1" customWidth="1"/>
    <col min="12" max="12" width="4.375" customWidth="1"/>
    <col min="13" max="13" width="7.5" style="38" customWidth="1"/>
    <col min="14" max="14" width="4.375" style="38" customWidth="1"/>
    <col min="15" max="15" width="4.375" style="38" hidden="1" customWidth="1"/>
    <col min="16" max="16" width="4.375" customWidth="1"/>
    <col min="17" max="17" width="7.5" style="38" customWidth="1"/>
    <col min="18" max="18" width="4.375" style="38" customWidth="1"/>
    <col min="19" max="19" width="4.375" style="38" hidden="1" customWidth="1"/>
    <col min="20" max="20" width="4.375" customWidth="1"/>
    <col min="21" max="21" width="7.5" style="38" customWidth="1"/>
    <col min="22" max="22" width="4.375" style="38" customWidth="1"/>
    <col min="23" max="23" width="4.375" style="38" hidden="1" customWidth="1"/>
    <col min="24" max="24" width="4.375" customWidth="1"/>
    <col min="25" max="25" width="7.5" style="38" customWidth="1"/>
    <col min="26" max="30" width="3.375" customWidth="1"/>
    <col min="31" max="34" width="3.75" customWidth="1"/>
  </cols>
  <sheetData>
    <row r="1" spans="1:31">
      <c r="A1" t="s">
        <v>234</v>
      </c>
      <c r="Q1" s="168" t="s">
        <v>208</v>
      </c>
      <c r="R1" s="657" t="str">
        <f>IF('様式2-1～2-4（31.3.5修正）'!$F$71="","",'様式2-1～2-4（31.3.5修正）'!$F$71)</f>
        <v/>
      </c>
      <c r="S1" s="658"/>
      <c r="T1" s="658"/>
      <c r="U1" s="658"/>
      <c r="V1" s="658"/>
      <c r="W1" s="658"/>
      <c r="X1" s="658"/>
      <c r="Y1" s="659"/>
    </row>
    <row r="2" spans="1:31" ht="22.5" customHeight="1">
      <c r="A2" s="661" t="s">
        <v>235</v>
      </c>
      <c r="B2" s="662"/>
      <c r="C2" s="662"/>
      <c r="D2" s="662"/>
      <c r="E2" s="662"/>
      <c r="F2" s="662"/>
      <c r="G2" s="662"/>
      <c r="H2" s="662"/>
      <c r="I2" s="662"/>
      <c r="J2" s="662"/>
      <c r="K2" s="662"/>
      <c r="L2" s="662"/>
      <c r="M2" s="662"/>
      <c r="N2" s="662"/>
      <c r="O2" s="662"/>
      <c r="P2" s="662"/>
      <c r="Q2" s="662"/>
      <c r="R2" s="662"/>
      <c r="S2" s="662"/>
      <c r="T2" s="662"/>
      <c r="U2" s="662"/>
      <c r="V2" s="662"/>
      <c r="W2" s="662"/>
      <c r="X2" s="662"/>
      <c r="Y2" s="662"/>
    </row>
    <row r="3" spans="1:31">
      <c r="B3" s="335" t="s">
        <v>8</v>
      </c>
      <c r="C3" s="336"/>
      <c r="D3" s="336"/>
      <c r="E3" s="337"/>
      <c r="F3" s="242" t="s">
        <v>9</v>
      </c>
      <c r="G3" s="242"/>
      <c r="H3" s="242"/>
      <c r="I3" s="242"/>
      <c r="J3" s="242" t="s">
        <v>11</v>
      </c>
      <c r="K3" s="242"/>
      <c r="L3" s="242"/>
      <c r="M3" s="242"/>
      <c r="N3" s="663" t="s">
        <v>12</v>
      </c>
      <c r="O3" s="663"/>
      <c r="P3" s="663"/>
      <c r="Q3" s="663"/>
      <c r="R3" s="242" t="s">
        <v>13</v>
      </c>
      <c r="S3" s="242"/>
      <c r="T3" s="242"/>
      <c r="U3" s="242"/>
      <c r="V3" s="242" t="s">
        <v>14</v>
      </c>
      <c r="W3" s="242"/>
      <c r="X3" s="242"/>
      <c r="Y3" s="242"/>
      <c r="Z3" s="1"/>
      <c r="AA3" s="1"/>
      <c r="AB3" s="1"/>
      <c r="AC3" s="1"/>
      <c r="AD3" s="1"/>
      <c r="AE3" s="1"/>
    </row>
    <row r="4" spans="1:31">
      <c r="B4" s="208">
        <v>43191</v>
      </c>
      <c r="C4" s="40">
        <f>WEEKDAY(B4,1)</f>
        <v>1</v>
      </c>
      <c r="D4" s="207" t="s">
        <v>343</v>
      </c>
      <c r="E4" s="209"/>
      <c r="F4" s="174">
        <v>43221</v>
      </c>
      <c r="G4" s="40">
        <f>WEEKDAY(F4,1)</f>
        <v>3</v>
      </c>
      <c r="H4" s="39" t="s">
        <v>350</v>
      </c>
      <c r="I4" s="41"/>
      <c r="J4" s="174">
        <v>43252</v>
      </c>
      <c r="K4" s="40">
        <f t="shared" ref="K4:K33" si="0">WEEKDAY(J4,1)</f>
        <v>6</v>
      </c>
      <c r="L4" s="39" t="s">
        <v>351</v>
      </c>
      <c r="M4" s="41"/>
      <c r="N4" s="208">
        <v>43282</v>
      </c>
      <c r="O4" s="40">
        <f t="shared" ref="O4:O34" si="1">WEEKDAY(N4,1)</f>
        <v>1</v>
      </c>
      <c r="P4" s="207" t="s">
        <v>343</v>
      </c>
      <c r="Q4" s="209"/>
      <c r="R4" s="179">
        <v>43313</v>
      </c>
      <c r="S4" s="172">
        <f t="shared" ref="S4:S34" si="2">WEEKDAY(R4,1)</f>
        <v>4</v>
      </c>
      <c r="T4" s="3" t="s">
        <v>352</v>
      </c>
      <c r="U4" s="27"/>
      <c r="V4" s="174">
        <v>43344</v>
      </c>
      <c r="W4" s="40">
        <f t="shared" ref="W4:W33" si="3">WEEKDAY(V4,1)</f>
        <v>7</v>
      </c>
      <c r="X4" s="39" t="s">
        <v>353</v>
      </c>
      <c r="Y4" s="41"/>
    </row>
    <row r="5" spans="1:31">
      <c r="B5" s="179">
        <v>43192</v>
      </c>
      <c r="C5" s="40">
        <f t="shared" ref="C5:C33" si="4">WEEKDAY(B5,1)</f>
        <v>2</v>
      </c>
      <c r="D5" s="207" t="s">
        <v>344</v>
      </c>
      <c r="E5" s="27"/>
      <c r="F5" s="174">
        <v>43222</v>
      </c>
      <c r="G5" s="40">
        <f t="shared" ref="G5:G34" si="5">WEEKDAY(F5,1)</f>
        <v>4</v>
      </c>
      <c r="H5" s="39" t="s">
        <v>346</v>
      </c>
      <c r="I5" s="41"/>
      <c r="J5" s="174">
        <v>43253</v>
      </c>
      <c r="K5" s="40">
        <f t="shared" ref="K5" si="6">WEEKDAY(J5,1)</f>
        <v>7</v>
      </c>
      <c r="L5" s="39" t="s">
        <v>349</v>
      </c>
      <c r="M5" s="41"/>
      <c r="N5" s="179">
        <v>43283</v>
      </c>
      <c r="O5" s="172">
        <f t="shared" si="1"/>
        <v>2</v>
      </c>
      <c r="P5" s="207" t="s">
        <v>344</v>
      </c>
      <c r="Q5" s="27"/>
      <c r="R5" s="179">
        <v>43314</v>
      </c>
      <c r="S5" s="172">
        <f t="shared" si="2"/>
        <v>5</v>
      </c>
      <c r="T5" s="3" t="s">
        <v>347</v>
      </c>
      <c r="U5" s="27"/>
      <c r="V5" s="208">
        <v>43345</v>
      </c>
      <c r="W5" s="210">
        <f t="shared" si="3"/>
        <v>1</v>
      </c>
      <c r="X5" s="207" t="s">
        <v>342</v>
      </c>
      <c r="Y5" s="209"/>
    </row>
    <row r="6" spans="1:31">
      <c r="B6" s="179">
        <v>43193</v>
      </c>
      <c r="C6" s="40">
        <f t="shared" si="4"/>
        <v>3</v>
      </c>
      <c r="D6" s="207" t="s">
        <v>345</v>
      </c>
      <c r="E6" s="27"/>
      <c r="F6" s="174">
        <v>43223</v>
      </c>
      <c r="G6" s="40">
        <f t="shared" si="5"/>
        <v>5</v>
      </c>
      <c r="H6" s="39" t="s">
        <v>347</v>
      </c>
      <c r="I6" s="41"/>
      <c r="J6" s="208">
        <v>43254</v>
      </c>
      <c r="K6" s="210">
        <f t="shared" si="0"/>
        <v>1</v>
      </c>
      <c r="L6" s="207" t="s">
        <v>342</v>
      </c>
      <c r="M6" s="209"/>
      <c r="N6" s="179">
        <v>43284</v>
      </c>
      <c r="O6" s="172">
        <f t="shared" si="1"/>
        <v>3</v>
      </c>
      <c r="P6" s="207" t="s">
        <v>345</v>
      </c>
      <c r="Q6" s="27"/>
      <c r="R6" s="174">
        <v>43315</v>
      </c>
      <c r="S6" s="40">
        <f t="shared" si="2"/>
        <v>6</v>
      </c>
      <c r="T6" s="39" t="s">
        <v>348</v>
      </c>
      <c r="U6" s="41"/>
      <c r="V6" s="208">
        <v>43346</v>
      </c>
      <c r="W6" s="210">
        <f t="shared" si="3"/>
        <v>2</v>
      </c>
      <c r="X6" s="207" t="s">
        <v>344</v>
      </c>
      <c r="Y6" s="209"/>
    </row>
    <row r="7" spans="1:31">
      <c r="B7" s="179">
        <v>43194</v>
      </c>
      <c r="C7" s="40">
        <f t="shared" si="4"/>
        <v>4</v>
      </c>
      <c r="D7" s="207" t="s">
        <v>346</v>
      </c>
      <c r="E7" s="27"/>
      <c r="F7" s="174">
        <v>43224</v>
      </c>
      <c r="G7" s="40">
        <f t="shared" si="5"/>
        <v>6</v>
      </c>
      <c r="H7" s="39" t="s">
        <v>348</v>
      </c>
      <c r="I7" s="41"/>
      <c r="J7" s="179">
        <v>43255</v>
      </c>
      <c r="K7" s="172">
        <f t="shared" si="0"/>
        <v>2</v>
      </c>
      <c r="L7" s="3" t="s">
        <v>344</v>
      </c>
      <c r="M7" s="27"/>
      <c r="N7" s="179">
        <v>43285</v>
      </c>
      <c r="O7" s="172">
        <f t="shared" si="1"/>
        <v>4</v>
      </c>
      <c r="P7" s="207" t="s">
        <v>346</v>
      </c>
      <c r="Q7" s="27"/>
      <c r="R7" s="174">
        <v>43316</v>
      </c>
      <c r="S7" s="40">
        <f t="shared" si="2"/>
        <v>7</v>
      </c>
      <c r="T7" s="39" t="s">
        <v>349</v>
      </c>
      <c r="U7" s="41"/>
      <c r="V7" s="179">
        <v>43347</v>
      </c>
      <c r="W7" s="172">
        <f t="shared" si="3"/>
        <v>3</v>
      </c>
      <c r="X7" s="207" t="s">
        <v>345</v>
      </c>
      <c r="Y7" s="27"/>
    </row>
    <row r="8" spans="1:31">
      <c r="B8" s="179">
        <v>43195</v>
      </c>
      <c r="C8" s="40">
        <f t="shared" si="4"/>
        <v>5</v>
      </c>
      <c r="D8" s="207" t="s">
        <v>347</v>
      </c>
      <c r="E8" s="27"/>
      <c r="F8" s="174">
        <v>43225</v>
      </c>
      <c r="G8" s="40">
        <f t="shared" si="5"/>
        <v>7</v>
      </c>
      <c r="H8" s="39" t="s">
        <v>349</v>
      </c>
      <c r="I8" s="41"/>
      <c r="J8" s="179">
        <v>43256</v>
      </c>
      <c r="K8" s="172">
        <f t="shared" si="0"/>
        <v>3</v>
      </c>
      <c r="L8" s="3" t="s">
        <v>345</v>
      </c>
      <c r="M8" s="27"/>
      <c r="N8" s="179">
        <v>43286</v>
      </c>
      <c r="O8" s="172">
        <f t="shared" si="1"/>
        <v>5</v>
      </c>
      <c r="P8" s="207" t="s">
        <v>347</v>
      </c>
      <c r="Q8" s="27"/>
      <c r="R8" s="208">
        <v>43317</v>
      </c>
      <c r="S8" s="210">
        <f t="shared" si="2"/>
        <v>1</v>
      </c>
      <c r="T8" s="207" t="s">
        <v>342</v>
      </c>
      <c r="U8" s="209"/>
      <c r="V8" s="179">
        <v>43348</v>
      </c>
      <c r="W8" s="172">
        <f t="shared" si="3"/>
        <v>4</v>
      </c>
      <c r="X8" s="207" t="s">
        <v>346</v>
      </c>
      <c r="Y8" s="27"/>
    </row>
    <row r="9" spans="1:31">
      <c r="B9" s="174">
        <v>43196</v>
      </c>
      <c r="C9" s="40">
        <f t="shared" si="4"/>
        <v>6</v>
      </c>
      <c r="D9" s="207" t="s">
        <v>348</v>
      </c>
      <c r="E9" s="41"/>
      <c r="F9" s="174">
        <v>43226</v>
      </c>
      <c r="G9" s="40">
        <f t="shared" si="5"/>
        <v>1</v>
      </c>
      <c r="H9" s="39" t="s">
        <v>342</v>
      </c>
      <c r="I9" s="41"/>
      <c r="J9" s="179">
        <v>43257</v>
      </c>
      <c r="K9" s="172">
        <f t="shared" si="0"/>
        <v>4</v>
      </c>
      <c r="L9" s="3" t="s">
        <v>346</v>
      </c>
      <c r="M9" s="27"/>
      <c r="N9" s="174">
        <v>43287</v>
      </c>
      <c r="O9" s="40">
        <f t="shared" si="1"/>
        <v>6</v>
      </c>
      <c r="P9" s="39" t="s">
        <v>348</v>
      </c>
      <c r="Q9" s="41"/>
      <c r="R9" s="179">
        <v>43318</v>
      </c>
      <c r="S9" s="172">
        <f t="shared" si="2"/>
        <v>2</v>
      </c>
      <c r="T9" s="3" t="s">
        <v>344</v>
      </c>
      <c r="U9" s="27"/>
      <c r="V9" s="179">
        <v>43349</v>
      </c>
      <c r="W9" s="172">
        <f t="shared" si="3"/>
        <v>5</v>
      </c>
      <c r="X9" s="207" t="s">
        <v>347</v>
      </c>
      <c r="Y9" s="27"/>
    </row>
    <row r="10" spans="1:31">
      <c r="B10" s="174">
        <v>43197</v>
      </c>
      <c r="C10" s="40">
        <f t="shared" si="4"/>
        <v>7</v>
      </c>
      <c r="D10" s="207" t="s">
        <v>349</v>
      </c>
      <c r="E10" s="41"/>
      <c r="F10" s="179">
        <v>43227</v>
      </c>
      <c r="G10" s="172">
        <f t="shared" si="5"/>
        <v>2</v>
      </c>
      <c r="H10" s="3" t="s">
        <v>344</v>
      </c>
      <c r="I10" s="27"/>
      <c r="J10" s="179">
        <v>43258</v>
      </c>
      <c r="K10" s="172">
        <f t="shared" si="0"/>
        <v>5</v>
      </c>
      <c r="L10" s="3" t="s">
        <v>347</v>
      </c>
      <c r="M10" s="27"/>
      <c r="N10" s="174">
        <v>43288</v>
      </c>
      <c r="O10" s="40">
        <f t="shared" si="1"/>
        <v>7</v>
      </c>
      <c r="P10" s="39" t="s">
        <v>349</v>
      </c>
      <c r="Q10" s="41"/>
      <c r="R10" s="179">
        <v>43319</v>
      </c>
      <c r="S10" s="172">
        <f t="shared" si="2"/>
        <v>3</v>
      </c>
      <c r="T10" s="3" t="s">
        <v>345</v>
      </c>
      <c r="U10" s="27"/>
      <c r="V10" s="174">
        <v>43350</v>
      </c>
      <c r="W10" s="40">
        <f t="shared" si="3"/>
        <v>6</v>
      </c>
      <c r="X10" s="39" t="s">
        <v>348</v>
      </c>
      <c r="Y10" s="41"/>
    </row>
    <row r="11" spans="1:31">
      <c r="B11" s="208">
        <v>43198</v>
      </c>
      <c r="C11" s="210">
        <f t="shared" si="4"/>
        <v>1</v>
      </c>
      <c r="D11" s="207" t="s">
        <v>342</v>
      </c>
      <c r="E11" s="209"/>
      <c r="F11" s="179">
        <v>43228</v>
      </c>
      <c r="G11" s="172">
        <f t="shared" si="5"/>
        <v>3</v>
      </c>
      <c r="H11" s="3" t="s">
        <v>345</v>
      </c>
      <c r="I11" s="27"/>
      <c r="J11" s="174">
        <v>43259</v>
      </c>
      <c r="K11" s="40">
        <f t="shared" si="0"/>
        <v>6</v>
      </c>
      <c r="L11" s="39" t="s">
        <v>348</v>
      </c>
      <c r="M11" s="41"/>
      <c r="N11" s="208">
        <v>43289</v>
      </c>
      <c r="O11" s="210">
        <f t="shared" si="1"/>
        <v>1</v>
      </c>
      <c r="P11" s="207" t="s">
        <v>342</v>
      </c>
      <c r="Q11" s="209"/>
      <c r="R11" s="179">
        <v>43320</v>
      </c>
      <c r="S11" s="172">
        <f t="shared" si="2"/>
        <v>4</v>
      </c>
      <c r="T11" s="3" t="s">
        <v>346</v>
      </c>
      <c r="U11" s="27"/>
      <c r="V11" s="174">
        <v>43351</v>
      </c>
      <c r="W11" s="40">
        <f t="shared" si="3"/>
        <v>7</v>
      </c>
      <c r="X11" s="39" t="s">
        <v>349</v>
      </c>
      <c r="Y11" s="41"/>
    </row>
    <row r="12" spans="1:31">
      <c r="B12" s="179">
        <v>43199</v>
      </c>
      <c r="C12" s="40">
        <f t="shared" si="4"/>
        <v>2</v>
      </c>
      <c r="D12" s="207" t="s">
        <v>344</v>
      </c>
      <c r="E12" s="27"/>
      <c r="F12" s="179">
        <v>43229</v>
      </c>
      <c r="G12" s="172">
        <f t="shared" si="5"/>
        <v>4</v>
      </c>
      <c r="H12" s="3" t="s">
        <v>346</v>
      </c>
      <c r="I12" s="27"/>
      <c r="J12" s="174">
        <v>43260</v>
      </c>
      <c r="K12" s="40">
        <f t="shared" si="0"/>
        <v>7</v>
      </c>
      <c r="L12" s="39" t="s">
        <v>349</v>
      </c>
      <c r="M12" s="41"/>
      <c r="N12" s="179">
        <v>43290</v>
      </c>
      <c r="O12" s="172">
        <f t="shared" si="1"/>
        <v>2</v>
      </c>
      <c r="P12" s="207" t="s">
        <v>344</v>
      </c>
      <c r="Q12" s="27"/>
      <c r="R12" s="179">
        <v>43321</v>
      </c>
      <c r="S12" s="172">
        <f t="shared" si="2"/>
        <v>5</v>
      </c>
      <c r="T12" s="3" t="s">
        <v>347</v>
      </c>
      <c r="U12" s="27"/>
      <c r="V12" s="208">
        <v>43352</v>
      </c>
      <c r="W12" s="210">
        <f t="shared" si="3"/>
        <v>1</v>
      </c>
      <c r="X12" s="207" t="s">
        <v>342</v>
      </c>
      <c r="Y12" s="209"/>
    </row>
    <row r="13" spans="1:31">
      <c r="B13" s="179">
        <v>43200</v>
      </c>
      <c r="C13" s="40">
        <f t="shared" si="4"/>
        <v>3</v>
      </c>
      <c r="D13" s="207" t="s">
        <v>345</v>
      </c>
      <c r="E13" s="27"/>
      <c r="F13" s="179">
        <v>43230</v>
      </c>
      <c r="G13" s="172">
        <f t="shared" si="5"/>
        <v>5</v>
      </c>
      <c r="H13" s="3" t="s">
        <v>347</v>
      </c>
      <c r="I13" s="27"/>
      <c r="J13" s="208">
        <v>43261</v>
      </c>
      <c r="K13" s="210">
        <f t="shared" si="0"/>
        <v>1</v>
      </c>
      <c r="L13" s="207" t="s">
        <v>342</v>
      </c>
      <c r="M13" s="209"/>
      <c r="N13" s="179">
        <v>43291</v>
      </c>
      <c r="O13" s="172">
        <f t="shared" si="1"/>
        <v>3</v>
      </c>
      <c r="P13" s="207" t="s">
        <v>345</v>
      </c>
      <c r="Q13" s="27"/>
      <c r="R13" s="174">
        <v>43322</v>
      </c>
      <c r="S13" s="40">
        <f t="shared" si="2"/>
        <v>6</v>
      </c>
      <c r="T13" s="39" t="s">
        <v>348</v>
      </c>
      <c r="U13" s="41"/>
      <c r="V13" s="179">
        <v>43353</v>
      </c>
      <c r="W13" s="172">
        <f t="shared" si="3"/>
        <v>2</v>
      </c>
      <c r="X13" s="207" t="s">
        <v>344</v>
      </c>
      <c r="Y13" s="27"/>
    </row>
    <row r="14" spans="1:31">
      <c r="B14" s="179">
        <v>43201</v>
      </c>
      <c r="C14" s="40">
        <f t="shared" si="4"/>
        <v>4</v>
      </c>
      <c r="D14" s="207" t="s">
        <v>346</v>
      </c>
      <c r="E14" s="27"/>
      <c r="F14" s="174">
        <v>43231</v>
      </c>
      <c r="G14" s="40">
        <f t="shared" si="5"/>
        <v>6</v>
      </c>
      <c r="H14" s="39" t="s">
        <v>348</v>
      </c>
      <c r="I14" s="41"/>
      <c r="J14" s="179">
        <v>43262</v>
      </c>
      <c r="K14" s="172">
        <f t="shared" si="0"/>
        <v>2</v>
      </c>
      <c r="L14" s="3" t="s">
        <v>344</v>
      </c>
      <c r="M14" s="27"/>
      <c r="N14" s="179">
        <v>43292</v>
      </c>
      <c r="O14" s="172">
        <f t="shared" si="1"/>
        <v>4</v>
      </c>
      <c r="P14" s="207" t="s">
        <v>346</v>
      </c>
      <c r="Q14" s="27"/>
      <c r="R14" s="174">
        <v>43323</v>
      </c>
      <c r="S14" s="40">
        <f t="shared" si="2"/>
        <v>7</v>
      </c>
      <c r="T14" s="39" t="s">
        <v>349</v>
      </c>
      <c r="U14" s="41"/>
      <c r="V14" s="179">
        <v>43354</v>
      </c>
      <c r="W14" s="172">
        <f t="shared" si="3"/>
        <v>3</v>
      </c>
      <c r="X14" s="207" t="s">
        <v>345</v>
      </c>
      <c r="Y14" s="27"/>
    </row>
    <row r="15" spans="1:31">
      <c r="B15" s="179">
        <v>43202</v>
      </c>
      <c r="C15" s="40">
        <f t="shared" si="4"/>
        <v>5</v>
      </c>
      <c r="D15" s="207" t="s">
        <v>347</v>
      </c>
      <c r="E15" s="27"/>
      <c r="F15" s="174">
        <v>43232</v>
      </c>
      <c r="G15" s="40">
        <f t="shared" si="5"/>
        <v>7</v>
      </c>
      <c r="H15" s="39" t="s">
        <v>349</v>
      </c>
      <c r="I15" s="41"/>
      <c r="J15" s="179">
        <v>43263</v>
      </c>
      <c r="K15" s="172">
        <f t="shared" si="0"/>
        <v>3</v>
      </c>
      <c r="L15" s="3" t="s">
        <v>345</v>
      </c>
      <c r="M15" s="27"/>
      <c r="N15" s="179">
        <v>43293</v>
      </c>
      <c r="O15" s="172">
        <f t="shared" si="1"/>
        <v>5</v>
      </c>
      <c r="P15" s="207" t="s">
        <v>347</v>
      </c>
      <c r="Q15" s="27"/>
      <c r="R15" s="174">
        <v>43324</v>
      </c>
      <c r="S15" s="40">
        <f t="shared" si="2"/>
        <v>1</v>
      </c>
      <c r="T15" s="39" t="s">
        <v>342</v>
      </c>
      <c r="U15" s="41"/>
      <c r="V15" s="179">
        <v>43355</v>
      </c>
      <c r="W15" s="172">
        <f t="shared" si="3"/>
        <v>4</v>
      </c>
      <c r="X15" s="207" t="s">
        <v>346</v>
      </c>
      <c r="Y15" s="27"/>
    </row>
    <row r="16" spans="1:31">
      <c r="B16" s="174">
        <v>43203</v>
      </c>
      <c r="C16" s="40">
        <f t="shared" si="4"/>
        <v>6</v>
      </c>
      <c r="D16" s="207" t="s">
        <v>348</v>
      </c>
      <c r="E16" s="41"/>
      <c r="F16" s="208">
        <v>43233</v>
      </c>
      <c r="G16" s="210">
        <f t="shared" si="5"/>
        <v>1</v>
      </c>
      <c r="H16" s="207" t="s">
        <v>342</v>
      </c>
      <c r="I16" s="209"/>
      <c r="J16" s="179">
        <v>43264</v>
      </c>
      <c r="K16" s="172">
        <f t="shared" si="0"/>
        <v>4</v>
      </c>
      <c r="L16" s="3" t="s">
        <v>346</v>
      </c>
      <c r="M16" s="27"/>
      <c r="N16" s="174">
        <v>43294</v>
      </c>
      <c r="O16" s="40">
        <f t="shared" si="1"/>
        <v>6</v>
      </c>
      <c r="P16" s="39" t="s">
        <v>348</v>
      </c>
      <c r="Q16" s="41"/>
      <c r="R16" s="179">
        <v>43325</v>
      </c>
      <c r="S16" s="172">
        <f t="shared" si="2"/>
        <v>2</v>
      </c>
      <c r="T16" s="3" t="s">
        <v>344</v>
      </c>
      <c r="U16" s="27"/>
      <c r="V16" s="179">
        <v>43356</v>
      </c>
      <c r="W16" s="172">
        <f t="shared" si="3"/>
        <v>5</v>
      </c>
      <c r="X16" s="207" t="s">
        <v>347</v>
      </c>
      <c r="Y16" s="27"/>
    </row>
    <row r="17" spans="2:25">
      <c r="B17" s="174">
        <v>43204</v>
      </c>
      <c r="C17" s="40">
        <f t="shared" si="4"/>
        <v>7</v>
      </c>
      <c r="D17" s="207" t="s">
        <v>349</v>
      </c>
      <c r="E17" s="41"/>
      <c r="F17" s="179">
        <v>43234</v>
      </c>
      <c r="G17" s="172">
        <f t="shared" si="5"/>
        <v>2</v>
      </c>
      <c r="H17" s="3" t="s">
        <v>344</v>
      </c>
      <c r="I17" s="27"/>
      <c r="J17" s="179">
        <v>43265</v>
      </c>
      <c r="K17" s="172">
        <f t="shared" si="0"/>
        <v>5</v>
      </c>
      <c r="L17" s="3" t="s">
        <v>347</v>
      </c>
      <c r="M17" s="27"/>
      <c r="N17" s="174">
        <v>43295</v>
      </c>
      <c r="O17" s="40">
        <f t="shared" si="1"/>
        <v>7</v>
      </c>
      <c r="P17" s="39" t="s">
        <v>349</v>
      </c>
      <c r="Q17" s="41"/>
      <c r="R17" s="179">
        <v>43326</v>
      </c>
      <c r="S17" s="172">
        <f t="shared" si="2"/>
        <v>3</v>
      </c>
      <c r="T17" s="3" t="s">
        <v>345</v>
      </c>
      <c r="U17" s="27"/>
      <c r="V17" s="174">
        <v>43357</v>
      </c>
      <c r="W17" s="40">
        <f t="shared" si="3"/>
        <v>6</v>
      </c>
      <c r="X17" s="39" t="s">
        <v>348</v>
      </c>
      <c r="Y17" s="41"/>
    </row>
    <row r="18" spans="2:25">
      <c r="B18" s="208">
        <v>43205</v>
      </c>
      <c r="C18" s="210">
        <f t="shared" si="4"/>
        <v>1</v>
      </c>
      <c r="D18" s="207" t="s">
        <v>342</v>
      </c>
      <c r="E18" s="209"/>
      <c r="F18" s="179">
        <v>43235</v>
      </c>
      <c r="G18" s="172">
        <f t="shared" si="5"/>
        <v>3</v>
      </c>
      <c r="H18" s="3" t="s">
        <v>345</v>
      </c>
      <c r="I18" s="27"/>
      <c r="J18" s="174">
        <v>43266</v>
      </c>
      <c r="K18" s="40">
        <f t="shared" si="0"/>
        <v>6</v>
      </c>
      <c r="L18" s="39" t="s">
        <v>348</v>
      </c>
      <c r="M18" s="41"/>
      <c r="N18" s="174">
        <v>43296</v>
      </c>
      <c r="O18" s="40">
        <f t="shared" si="1"/>
        <v>1</v>
      </c>
      <c r="P18" s="39" t="s">
        <v>342</v>
      </c>
      <c r="Q18" s="41"/>
      <c r="R18" s="179">
        <v>43327</v>
      </c>
      <c r="S18" s="172">
        <f t="shared" si="2"/>
        <v>4</v>
      </c>
      <c r="T18" s="3" t="s">
        <v>346</v>
      </c>
      <c r="U18" s="27"/>
      <c r="V18" s="174">
        <v>43358</v>
      </c>
      <c r="W18" s="40">
        <f t="shared" si="3"/>
        <v>7</v>
      </c>
      <c r="X18" s="39" t="s">
        <v>349</v>
      </c>
      <c r="Y18" s="41"/>
    </row>
    <row r="19" spans="2:25">
      <c r="B19" s="179">
        <v>43206</v>
      </c>
      <c r="C19" s="40">
        <f t="shared" si="4"/>
        <v>2</v>
      </c>
      <c r="D19" s="207" t="s">
        <v>344</v>
      </c>
      <c r="E19" s="27"/>
      <c r="F19" s="179">
        <v>43236</v>
      </c>
      <c r="G19" s="172">
        <f t="shared" si="5"/>
        <v>4</v>
      </c>
      <c r="H19" s="3" t="s">
        <v>346</v>
      </c>
      <c r="I19" s="27"/>
      <c r="J19" s="174">
        <v>43267</v>
      </c>
      <c r="K19" s="40">
        <f t="shared" si="0"/>
        <v>7</v>
      </c>
      <c r="L19" s="39" t="s">
        <v>349</v>
      </c>
      <c r="M19" s="41"/>
      <c r="N19" s="208">
        <v>43297</v>
      </c>
      <c r="O19" s="210">
        <f t="shared" si="1"/>
        <v>2</v>
      </c>
      <c r="P19" s="207" t="s">
        <v>344</v>
      </c>
      <c r="Q19" s="209"/>
      <c r="R19" s="179">
        <v>43328</v>
      </c>
      <c r="S19" s="172">
        <f t="shared" si="2"/>
        <v>5</v>
      </c>
      <c r="T19" s="3" t="s">
        <v>347</v>
      </c>
      <c r="U19" s="27"/>
      <c r="V19" s="174">
        <v>43359</v>
      </c>
      <c r="W19" s="40">
        <f t="shared" si="3"/>
        <v>1</v>
      </c>
      <c r="X19" s="39" t="s">
        <v>342</v>
      </c>
      <c r="Y19" s="41"/>
    </row>
    <row r="20" spans="2:25">
      <c r="B20" s="179">
        <v>43207</v>
      </c>
      <c r="C20" s="40">
        <f t="shared" si="4"/>
        <v>3</v>
      </c>
      <c r="D20" s="207" t="s">
        <v>345</v>
      </c>
      <c r="E20" s="27"/>
      <c r="F20" s="179">
        <v>43237</v>
      </c>
      <c r="G20" s="172">
        <f t="shared" si="5"/>
        <v>5</v>
      </c>
      <c r="H20" s="3" t="s">
        <v>347</v>
      </c>
      <c r="I20" s="27"/>
      <c r="J20" s="208">
        <v>43268</v>
      </c>
      <c r="K20" s="210">
        <f t="shared" si="0"/>
        <v>1</v>
      </c>
      <c r="L20" s="207" t="s">
        <v>342</v>
      </c>
      <c r="M20" s="209"/>
      <c r="N20" s="179">
        <v>43298</v>
      </c>
      <c r="O20" s="172">
        <f t="shared" si="1"/>
        <v>3</v>
      </c>
      <c r="P20" s="207" t="s">
        <v>345</v>
      </c>
      <c r="Q20" s="27"/>
      <c r="R20" s="174">
        <v>43329</v>
      </c>
      <c r="S20" s="40">
        <f t="shared" si="2"/>
        <v>6</v>
      </c>
      <c r="T20" s="39" t="s">
        <v>348</v>
      </c>
      <c r="U20" s="41"/>
      <c r="V20" s="208">
        <v>43360</v>
      </c>
      <c r="W20" s="210">
        <f t="shared" si="3"/>
        <v>2</v>
      </c>
      <c r="X20" s="207" t="s">
        <v>344</v>
      </c>
      <c r="Y20" s="209"/>
    </row>
    <row r="21" spans="2:25">
      <c r="B21" s="179">
        <v>43208</v>
      </c>
      <c r="C21" s="40">
        <f t="shared" si="4"/>
        <v>4</v>
      </c>
      <c r="D21" s="207" t="s">
        <v>346</v>
      </c>
      <c r="E21" s="27"/>
      <c r="F21" s="174">
        <v>43238</v>
      </c>
      <c r="G21" s="40">
        <f t="shared" si="5"/>
        <v>6</v>
      </c>
      <c r="H21" s="39" t="s">
        <v>348</v>
      </c>
      <c r="I21" s="41"/>
      <c r="J21" s="179">
        <v>43269</v>
      </c>
      <c r="K21" s="172">
        <f t="shared" si="0"/>
        <v>2</v>
      </c>
      <c r="L21" s="3" t="s">
        <v>344</v>
      </c>
      <c r="M21" s="27"/>
      <c r="N21" s="179">
        <v>43299</v>
      </c>
      <c r="O21" s="172">
        <f t="shared" si="1"/>
        <v>4</v>
      </c>
      <c r="P21" s="207" t="s">
        <v>346</v>
      </c>
      <c r="Q21" s="27"/>
      <c r="R21" s="174">
        <v>43330</v>
      </c>
      <c r="S21" s="40">
        <f t="shared" si="2"/>
        <v>7</v>
      </c>
      <c r="T21" s="39" t="s">
        <v>349</v>
      </c>
      <c r="U21" s="41"/>
      <c r="V21" s="179">
        <v>43361</v>
      </c>
      <c r="W21" s="172">
        <f t="shared" si="3"/>
        <v>3</v>
      </c>
      <c r="X21" s="207" t="s">
        <v>345</v>
      </c>
      <c r="Y21" s="27"/>
    </row>
    <row r="22" spans="2:25">
      <c r="B22" s="179">
        <v>43209</v>
      </c>
      <c r="C22" s="40">
        <f t="shared" si="4"/>
        <v>5</v>
      </c>
      <c r="D22" s="207" t="s">
        <v>347</v>
      </c>
      <c r="E22" s="27"/>
      <c r="F22" s="174">
        <v>43239</v>
      </c>
      <c r="G22" s="40">
        <f t="shared" si="5"/>
        <v>7</v>
      </c>
      <c r="H22" s="39" t="s">
        <v>349</v>
      </c>
      <c r="I22" s="41"/>
      <c r="J22" s="179">
        <v>43270</v>
      </c>
      <c r="K22" s="172">
        <f t="shared" si="0"/>
        <v>3</v>
      </c>
      <c r="L22" s="3" t="s">
        <v>345</v>
      </c>
      <c r="M22" s="27"/>
      <c r="N22" s="179">
        <v>43300</v>
      </c>
      <c r="O22" s="172">
        <f t="shared" si="1"/>
        <v>5</v>
      </c>
      <c r="P22" s="207" t="s">
        <v>347</v>
      </c>
      <c r="Q22" s="27"/>
      <c r="R22" s="208">
        <v>43331</v>
      </c>
      <c r="S22" s="210">
        <f t="shared" si="2"/>
        <v>1</v>
      </c>
      <c r="T22" s="207" t="s">
        <v>342</v>
      </c>
      <c r="U22" s="209"/>
      <c r="V22" s="179">
        <v>43362</v>
      </c>
      <c r="W22" s="172">
        <f t="shared" si="3"/>
        <v>4</v>
      </c>
      <c r="X22" s="207" t="s">
        <v>346</v>
      </c>
      <c r="Y22" s="27"/>
    </row>
    <row r="23" spans="2:25">
      <c r="B23" s="174">
        <v>43210</v>
      </c>
      <c r="C23" s="40">
        <f t="shared" si="4"/>
        <v>6</v>
      </c>
      <c r="D23" s="207" t="s">
        <v>348</v>
      </c>
      <c r="E23" s="41"/>
      <c r="F23" s="208">
        <v>43240</v>
      </c>
      <c r="G23" s="210">
        <f t="shared" si="5"/>
        <v>1</v>
      </c>
      <c r="H23" s="207" t="s">
        <v>342</v>
      </c>
      <c r="I23" s="209"/>
      <c r="J23" s="179">
        <v>43271</v>
      </c>
      <c r="K23" s="172">
        <f t="shared" si="0"/>
        <v>4</v>
      </c>
      <c r="L23" s="3" t="s">
        <v>346</v>
      </c>
      <c r="M23" s="27"/>
      <c r="N23" s="174">
        <v>43301</v>
      </c>
      <c r="O23" s="40">
        <f t="shared" si="1"/>
        <v>6</v>
      </c>
      <c r="P23" s="39" t="s">
        <v>348</v>
      </c>
      <c r="Q23" s="41"/>
      <c r="R23" s="179">
        <v>43332</v>
      </c>
      <c r="S23" s="172">
        <f t="shared" si="2"/>
        <v>2</v>
      </c>
      <c r="T23" s="3" t="s">
        <v>344</v>
      </c>
      <c r="U23" s="27"/>
      <c r="V23" s="179">
        <v>43363</v>
      </c>
      <c r="W23" s="172">
        <f t="shared" si="3"/>
        <v>5</v>
      </c>
      <c r="X23" s="207" t="s">
        <v>347</v>
      </c>
      <c r="Y23" s="27"/>
    </row>
    <row r="24" spans="2:25">
      <c r="B24" s="174">
        <v>43211</v>
      </c>
      <c r="C24" s="40">
        <f t="shared" si="4"/>
        <v>7</v>
      </c>
      <c r="D24" s="207" t="s">
        <v>349</v>
      </c>
      <c r="E24" s="41"/>
      <c r="F24" s="179">
        <v>43241</v>
      </c>
      <c r="G24" s="172">
        <f t="shared" si="5"/>
        <v>2</v>
      </c>
      <c r="H24" s="3" t="s">
        <v>344</v>
      </c>
      <c r="I24" s="27"/>
      <c r="J24" s="179">
        <v>43272</v>
      </c>
      <c r="K24" s="172">
        <f t="shared" si="0"/>
        <v>5</v>
      </c>
      <c r="L24" s="3" t="s">
        <v>347</v>
      </c>
      <c r="M24" s="27"/>
      <c r="N24" s="174">
        <v>43302</v>
      </c>
      <c r="O24" s="40">
        <f t="shared" si="1"/>
        <v>7</v>
      </c>
      <c r="P24" s="39" t="s">
        <v>349</v>
      </c>
      <c r="Q24" s="41"/>
      <c r="R24" s="179">
        <v>43333</v>
      </c>
      <c r="S24" s="172">
        <f t="shared" si="2"/>
        <v>3</v>
      </c>
      <c r="T24" s="3" t="s">
        <v>345</v>
      </c>
      <c r="U24" s="27"/>
      <c r="V24" s="174">
        <v>43364</v>
      </c>
      <c r="W24" s="40">
        <f t="shared" si="3"/>
        <v>6</v>
      </c>
      <c r="X24" s="39" t="s">
        <v>348</v>
      </c>
      <c r="Y24" s="41"/>
    </row>
    <row r="25" spans="2:25">
      <c r="B25" s="208">
        <v>43212</v>
      </c>
      <c r="C25" s="210">
        <f t="shared" si="4"/>
        <v>1</v>
      </c>
      <c r="D25" s="207" t="s">
        <v>342</v>
      </c>
      <c r="E25" s="209"/>
      <c r="F25" s="179">
        <v>43242</v>
      </c>
      <c r="G25" s="172">
        <f t="shared" si="5"/>
        <v>3</v>
      </c>
      <c r="H25" s="3" t="s">
        <v>345</v>
      </c>
      <c r="I25" s="27"/>
      <c r="J25" s="174">
        <v>43273</v>
      </c>
      <c r="K25" s="40">
        <f t="shared" si="0"/>
        <v>6</v>
      </c>
      <c r="L25" s="39" t="s">
        <v>348</v>
      </c>
      <c r="M25" s="41"/>
      <c r="N25" s="208">
        <v>43303</v>
      </c>
      <c r="O25" s="210">
        <f t="shared" si="1"/>
        <v>1</v>
      </c>
      <c r="P25" s="207" t="s">
        <v>342</v>
      </c>
      <c r="Q25" s="209"/>
      <c r="R25" s="179">
        <v>43334</v>
      </c>
      <c r="S25" s="172">
        <f t="shared" si="2"/>
        <v>4</v>
      </c>
      <c r="T25" s="3" t="s">
        <v>346</v>
      </c>
      <c r="U25" s="27"/>
      <c r="V25" s="174">
        <v>43365</v>
      </c>
      <c r="W25" s="40">
        <f t="shared" si="3"/>
        <v>7</v>
      </c>
      <c r="X25" s="207" t="s">
        <v>349</v>
      </c>
      <c r="Y25" s="41"/>
    </row>
    <row r="26" spans="2:25">
      <c r="B26" s="179">
        <v>43213</v>
      </c>
      <c r="C26" s="40">
        <f t="shared" si="4"/>
        <v>2</v>
      </c>
      <c r="D26" s="207" t="s">
        <v>344</v>
      </c>
      <c r="E26" s="27"/>
      <c r="F26" s="179">
        <v>43243</v>
      </c>
      <c r="G26" s="172">
        <f t="shared" si="5"/>
        <v>4</v>
      </c>
      <c r="H26" s="3" t="s">
        <v>346</v>
      </c>
      <c r="I26" s="27"/>
      <c r="J26" s="174">
        <v>43274</v>
      </c>
      <c r="K26" s="40">
        <f t="shared" si="0"/>
        <v>7</v>
      </c>
      <c r="L26" s="39" t="s">
        <v>349</v>
      </c>
      <c r="M26" s="41"/>
      <c r="N26" s="179">
        <v>43304</v>
      </c>
      <c r="O26" s="172">
        <f t="shared" si="1"/>
        <v>2</v>
      </c>
      <c r="P26" s="207" t="s">
        <v>344</v>
      </c>
      <c r="Q26" s="27"/>
      <c r="R26" s="179">
        <v>43335</v>
      </c>
      <c r="S26" s="172">
        <f t="shared" si="2"/>
        <v>5</v>
      </c>
      <c r="T26" s="3" t="s">
        <v>347</v>
      </c>
      <c r="U26" s="27"/>
      <c r="V26" s="174">
        <v>43366</v>
      </c>
      <c r="W26" s="40">
        <f t="shared" si="3"/>
        <v>1</v>
      </c>
      <c r="X26" s="39" t="s">
        <v>342</v>
      </c>
      <c r="Y26" s="41"/>
    </row>
    <row r="27" spans="2:25">
      <c r="B27" s="179">
        <v>43214</v>
      </c>
      <c r="C27" s="40">
        <f t="shared" si="4"/>
        <v>3</v>
      </c>
      <c r="D27" s="207" t="s">
        <v>345</v>
      </c>
      <c r="E27" s="27"/>
      <c r="F27" s="179">
        <v>43244</v>
      </c>
      <c r="G27" s="172">
        <f t="shared" si="5"/>
        <v>5</v>
      </c>
      <c r="H27" s="3" t="s">
        <v>347</v>
      </c>
      <c r="I27" s="27"/>
      <c r="J27" s="208">
        <v>43275</v>
      </c>
      <c r="K27" s="210">
        <f t="shared" si="0"/>
        <v>1</v>
      </c>
      <c r="L27" s="207" t="s">
        <v>342</v>
      </c>
      <c r="M27" s="209"/>
      <c r="N27" s="179">
        <v>43305</v>
      </c>
      <c r="O27" s="172">
        <f t="shared" si="1"/>
        <v>3</v>
      </c>
      <c r="P27" s="207" t="s">
        <v>345</v>
      </c>
      <c r="Q27" s="27"/>
      <c r="R27" s="174">
        <v>43336</v>
      </c>
      <c r="S27" s="40">
        <f t="shared" si="2"/>
        <v>6</v>
      </c>
      <c r="T27" s="39" t="s">
        <v>348</v>
      </c>
      <c r="U27" s="41"/>
      <c r="V27" s="208">
        <v>43367</v>
      </c>
      <c r="W27" s="210">
        <f t="shared" si="3"/>
        <v>2</v>
      </c>
      <c r="X27" s="207" t="s">
        <v>344</v>
      </c>
      <c r="Y27" s="209"/>
    </row>
    <row r="28" spans="2:25">
      <c r="B28" s="179">
        <v>43215</v>
      </c>
      <c r="C28" s="40">
        <f t="shared" si="4"/>
        <v>4</v>
      </c>
      <c r="D28" s="207" t="s">
        <v>346</v>
      </c>
      <c r="E28" s="27"/>
      <c r="F28" s="174">
        <v>43245</v>
      </c>
      <c r="G28" s="40">
        <f t="shared" si="5"/>
        <v>6</v>
      </c>
      <c r="H28" s="39" t="s">
        <v>348</v>
      </c>
      <c r="I28" s="41"/>
      <c r="J28" s="179">
        <v>43276</v>
      </c>
      <c r="K28" s="172">
        <f t="shared" si="0"/>
        <v>2</v>
      </c>
      <c r="L28" s="3" t="s">
        <v>344</v>
      </c>
      <c r="M28" s="27"/>
      <c r="N28" s="179">
        <v>43306</v>
      </c>
      <c r="O28" s="172">
        <f t="shared" si="1"/>
        <v>4</v>
      </c>
      <c r="P28" s="207" t="s">
        <v>346</v>
      </c>
      <c r="Q28" s="27"/>
      <c r="R28" s="174">
        <v>43337</v>
      </c>
      <c r="S28" s="40">
        <f t="shared" si="2"/>
        <v>7</v>
      </c>
      <c r="T28" s="39" t="s">
        <v>349</v>
      </c>
      <c r="U28" s="41"/>
      <c r="V28" s="179">
        <v>43368</v>
      </c>
      <c r="W28" s="172">
        <f t="shared" si="3"/>
        <v>3</v>
      </c>
      <c r="X28" s="207" t="s">
        <v>345</v>
      </c>
      <c r="Y28" s="27"/>
    </row>
    <row r="29" spans="2:25">
      <c r="B29" s="179">
        <v>43216</v>
      </c>
      <c r="C29" s="40">
        <f t="shared" si="4"/>
        <v>5</v>
      </c>
      <c r="D29" s="207" t="s">
        <v>347</v>
      </c>
      <c r="E29" s="27"/>
      <c r="F29" s="174">
        <v>43246</v>
      </c>
      <c r="G29" s="40">
        <f t="shared" si="5"/>
        <v>7</v>
      </c>
      <c r="H29" s="39" t="s">
        <v>349</v>
      </c>
      <c r="I29" s="41"/>
      <c r="J29" s="179">
        <v>43277</v>
      </c>
      <c r="K29" s="172">
        <f t="shared" si="0"/>
        <v>3</v>
      </c>
      <c r="L29" s="3" t="s">
        <v>345</v>
      </c>
      <c r="M29" s="27"/>
      <c r="N29" s="179">
        <v>43307</v>
      </c>
      <c r="O29" s="172">
        <f t="shared" si="1"/>
        <v>5</v>
      </c>
      <c r="P29" s="207" t="s">
        <v>347</v>
      </c>
      <c r="Q29" s="27"/>
      <c r="R29" s="208">
        <v>43338</v>
      </c>
      <c r="S29" s="210">
        <f t="shared" si="2"/>
        <v>1</v>
      </c>
      <c r="T29" s="207" t="s">
        <v>342</v>
      </c>
      <c r="U29" s="209"/>
      <c r="V29" s="179">
        <v>43369</v>
      </c>
      <c r="W29" s="172">
        <f t="shared" si="3"/>
        <v>4</v>
      </c>
      <c r="X29" s="207" t="s">
        <v>346</v>
      </c>
      <c r="Y29" s="27"/>
    </row>
    <row r="30" spans="2:25">
      <c r="B30" s="174">
        <v>43217</v>
      </c>
      <c r="C30" s="40">
        <f t="shared" si="4"/>
        <v>6</v>
      </c>
      <c r="D30" s="207" t="s">
        <v>348</v>
      </c>
      <c r="E30" s="41"/>
      <c r="F30" s="208">
        <v>43247</v>
      </c>
      <c r="G30" s="210">
        <f t="shared" si="5"/>
        <v>1</v>
      </c>
      <c r="H30" s="207" t="s">
        <v>342</v>
      </c>
      <c r="I30" s="209"/>
      <c r="J30" s="179">
        <v>43278</v>
      </c>
      <c r="K30" s="172">
        <f t="shared" si="0"/>
        <v>4</v>
      </c>
      <c r="L30" s="3" t="s">
        <v>346</v>
      </c>
      <c r="M30" s="27"/>
      <c r="N30" s="174">
        <v>43308</v>
      </c>
      <c r="O30" s="40">
        <f t="shared" si="1"/>
        <v>6</v>
      </c>
      <c r="P30" s="39" t="s">
        <v>348</v>
      </c>
      <c r="Q30" s="41"/>
      <c r="R30" s="179">
        <v>43339</v>
      </c>
      <c r="S30" s="172">
        <f t="shared" si="2"/>
        <v>2</v>
      </c>
      <c r="T30" s="3" t="s">
        <v>344</v>
      </c>
      <c r="U30" s="27"/>
      <c r="V30" s="179">
        <v>43370</v>
      </c>
      <c r="W30" s="172">
        <f t="shared" si="3"/>
        <v>5</v>
      </c>
      <c r="X30" s="207" t="s">
        <v>347</v>
      </c>
      <c r="Y30" s="27"/>
    </row>
    <row r="31" spans="2:25">
      <c r="B31" s="174">
        <v>43218</v>
      </c>
      <c r="C31" s="40">
        <f t="shared" si="4"/>
        <v>7</v>
      </c>
      <c r="D31" s="207" t="s">
        <v>349</v>
      </c>
      <c r="E31" s="41"/>
      <c r="F31" s="179">
        <v>43248</v>
      </c>
      <c r="G31" s="172">
        <f t="shared" si="5"/>
        <v>2</v>
      </c>
      <c r="H31" s="3" t="s">
        <v>344</v>
      </c>
      <c r="I31" s="27"/>
      <c r="J31" s="179">
        <v>43279</v>
      </c>
      <c r="K31" s="172">
        <f t="shared" si="0"/>
        <v>5</v>
      </c>
      <c r="L31" s="3" t="s">
        <v>347</v>
      </c>
      <c r="M31" s="27"/>
      <c r="N31" s="174">
        <v>43309</v>
      </c>
      <c r="O31" s="40">
        <f t="shared" si="1"/>
        <v>7</v>
      </c>
      <c r="P31" s="39" t="s">
        <v>349</v>
      </c>
      <c r="Q31" s="41"/>
      <c r="R31" s="179">
        <v>43340</v>
      </c>
      <c r="S31" s="172">
        <f t="shared" si="2"/>
        <v>3</v>
      </c>
      <c r="T31" s="3" t="s">
        <v>345</v>
      </c>
      <c r="U31" s="27"/>
      <c r="V31" s="174">
        <v>43371</v>
      </c>
      <c r="W31" s="40">
        <f t="shared" si="3"/>
        <v>6</v>
      </c>
      <c r="X31" s="39" t="s">
        <v>348</v>
      </c>
      <c r="Y31" s="41"/>
    </row>
    <row r="32" spans="2:25">
      <c r="B32" s="174">
        <v>43219</v>
      </c>
      <c r="C32" s="40">
        <f t="shared" si="4"/>
        <v>1</v>
      </c>
      <c r="D32" s="39" t="s">
        <v>342</v>
      </c>
      <c r="E32" s="41"/>
      <c r="F32" s="179">
        <v>43249</v>
      </c>
      <c r="G32" s="172">
        <f t="shared" si="5"/>
        <v>3</v>
      </c>
      <c r="H32" s="3" t="s">
        <v>345</v>
      </c>
      <c r="I32" s="27"/>
      <c r="J32" s="174">
        <v>43280</v>
      </c>
      <c r="K32" s="40">
        <f t="shared" si="0"/>
        <v>6</v>
      </c>
      <c r="L32" s="39" t="s">
        <v>348</v>
      </c>
      <c r="M32" s="41"/>
      <c r="N32" s="208">
        <v>43310</v>
      </c>
      <c r="O32" s="210">
        <f t="shared" si="1"/>
        <v>1</v>
      </c>
      <c r="P32" s="207" t="s">
        <v>342</v>
      </c>
      <c r="Q32" s="209"/>
      <c r="R32" s="179">
        <v>43341</v>
      </c>
      <c r="S32" s="172">
        <f t="shared" si="2"/>
        <v>4</v>
      </c>
      <c r="T32" s="3" t="s">
        <v>346</v>
      </c>
      <c r="U32" s="27"/>
      <c r="V32" s="174">
        <v>43372</v>
      </c>
      <c r="W32" s="40">
        <f t="shared" si="3"/>
        <v>7</v>
      </c>
      <c r="X32" s="207" t="s">
        <v>349</v>
      </c>
      <c r="Y32" s="41"/>
    </row>
    <row r="33" spans="2:25">
      <c r="B33" s="174">
        <v>43220</v>
      </c>
      <c r="C33" s="40">
        <f t="shared" si="4"/>
        <v>2</v>
      </c>
      <c r="D33" s="39" t="s">
        <v>344</v>
      </c>
      <c r="E33" s="41"/>
      <c r="F33" s="179">
        <v>43250</v>
      </c>
      <c r="G33" s="172">
        <f t="shared" si="5"/>
        <v>4</v>
      </c>
      <c r="H33" s="3" t="s">
        <v>346</v>
      </c>
      <c r="I33" s="27"/>
      <c r="J33" s="174">
        <v>43281</v>
      </c>
      <c r="K33" s="40">
        <f t="shared" si="0"/>
        <v>7</v>
      </c>
      <c r="L33" s="39" t="s">
        <v>349</v>
      </c>
      <c r="M33" s="41"/>
      <c r="N33" s="179">
        <v>43311</v>
      </c>
      <c r="O33" s="172">
        <f t="shared" si="1"/>
        <v>2</v>
      </c>
      <c r="P33" s="207" t="s">
        <v>344</v>
      </c>
      <c r="Q33" s="27"/>
      <c r="R33" s="179">
        <v>43342</v>
      </c>
      <c r="S33" s="172">
        <f t="shared" si="2"/>
        <v>5</v>
      </c>
      <c r="T33" s="3" t="s">
        <v>347</v>
      </c>
      <c r="U33" s="27"/>
      <c r="V33" s="208">
        <v>43373</v>
      </c>
      <c r="W33" s="210">
        <f t="shared" si="3"/>
        <v>1</v>
      </c>
      <c r="X33" s="207" t="s">
        <v>342</v>
      </c>
      <c r="Y33" s="209"/>
    </row>
    <row r="34" spans="2:25">
      <c r="D34" s="10"/>
      <c r="E34" s="10"/>
      <c r="F34" s="179">
        <v>43251</v>
      </c>
      <c r="G34" s="172">
        <f t="shared" si="5"/>
        <v>5</v>
      </c>
      <c r="H34" s="3" t="s">
        <v>347</v>
      </c>
      <c r="I34" s="27"/>
      <c r="L34" s="10"/>
      <c r="M34" s="10"/>
      <c r="N34" s="179">
        <v>43312</v>
      </c>
      <c r="O34" s="172">
        <f t="shared" si="1"/>
        <v>3</v>
      </c>
      <c r="P34" s="207" t="s">
        <v>345</v>
      </c>
      <c r="Q34" s="27"/>
      <c r="R34" s="174">
        <v>43343</v>
      </c>
      <c r="S34" s="40">
        <f t="shared" si="2"/>
        <v>6</v>
      </c>
      <c r="T34" s="39" t="s">
        <v>348</v>
      </c>
      <c r="U34" s="41"/>
      <c r="V34" s="10"/>
      <c r="W34" s="10"/>
      <c r="X34" s="10"/>
      <c r="Y34" s="10"/>
    </row>
    <row r="35" spans="2:25" ht="7.5" customHeight="1" thickBot="1">
      <c r="B35" s="10"/>
      <c r="C35" s="10"/>
      <c r="D35" s="10"/>
      <c r="E35" s="10"/>
      <c r="H35" s="10"/>
      <c r="I35" s="10"/>
      <c r="J35" s="10"/>
      <c r="K35" s="10"/>
      <c r="L35" s="10"/>
      <c r="M35" s="10"/>
      <c r="P35" s="10"/>
      <c r="Q35" s="10"/>
      <c r="T35" s="10"/>
      <c r="U35" s="10"/>
      <c r="V35" s="10"/>
      <c r="W35" s="10"/>
      <c r="X35" s="10"/>
      <c r="Y35" s="10"/>
    </row>
    <row r="36" spans="2:25" ht="14.25" thickBot="1">
      <c r="B36" s="36"/>
      <c r="C36" s="36"/>
      <c r="D36" s="29" t="s">
        <v>20</v>
      </c>
      <c r="E36" s="37">
        <f>COUNTIF(E4:E33,"○")</f>
        <v>0</v>
      </c>
      <c r="F36" s="36"/>
      <c r="G36" s="36"/>
      <c r="H36" s="29" t="s">
        <v>20</v>
      </c>
      <c r="I36" s="37">
        <f>COUNTIF(I4:I34,"○")</f>
        <v>0</v>
      </c>
      <c r="J36" s="36"/>
      <c r="K36" s="36"/>
      <c r="L36" s="29" t="s">
        <v>20</v>
      </c>
      <c r="M36" s="37">
        <f>COUNTIF(M4:M33,"○")</f>
        <v>0</v>
      </c>
      <c r="N36" s="36"/>
      <c r="O36" s="36"/>
      <c r="P36" s="29" t="s">
        <v>20</v>
      </c>
      <c r="Q36" s="37">
        <f>COUNTIF(Q4:Q34,"○")</f>
        <v>0</v>
      </c>
      <c r="R36" s="36"/>
      <c r="S36" s="36"/>
      <c r="T36" s="29" t="s">
        <v>20</v>
      </c>
      <c r="U36" s="37">
        <f>COUNTIF(U4:U34,"○")</f>
        <v>0</v>
      </c>
      <c r="V36" s="36"/>
      <c r="W36" s="36"/>
      <c r="X36" s="29" t="s">
        <v>20</v>
      </c>
      <c r="Y36" s="37">
        <f>COUNTIF(Y4:Y33,"○")</f>
        <v>0</v>
      </c>
    </row>
    <row r="37" spans="2:25">
      <c r="C37" s="38"/>
      <c r="D37" s="38"/>
      <c r="H37" s="38"/>
      <c r="L37" s="38"/>
      <c r="P37" s="38"/>
      <c r="T37" s="38"/>
      <c r="X37" s="38"/>
    </row>
    <row r="38" spans="2:25">
      <c r="B38" s="537" t="s">
        <v>10</v>
      </c>
      <c r="C38" s="537"/>
      <c r="D38" s="537"/>
      <c r="E38" s="537"/>
      <c r="F38" s="537" t="s">
        <v>15</v>
      </c>
      <c r="G38" s="537"/>
      <c r="H38" s="537"/>
      <c r="I38" s="537"/>
      <c r="J38" s="537" t="s">
        <v>16</v>
      </c>
      <c r="K38" s="537"/>
      <c r="L38" s="537"/>
      <c r="M38" s="537"/>
      <c r="N38" s="537" t="s">
        <v>17</v>
      </c>
      <c r="O38" s="537"/>
      <c r="P38" s="537"/>
      <c r="Q38" s="537"/>
      <c r="R38" s="537" t="s">
        <v>18</v>
      </c>
      <c r="S38" s="537"/>
      <c r="T38" s="537"/>
      <c r="U38" s="537"/>
      <c r="V38" s="537" t="s">
        <v>19</v>
      </c>
      <c r="W38" s="537"/>
      <c r="X38" s="537"/>
      <c r="Y38" s="537"/>
    </row>
    <row r="39" spans="2:25">
      <c r="B39" s="179">
        <v>43374</v>
      </c>
      <c r="C39" s="40">
        <f t="shared" ref="C39" si="7">WEEKDAY(B39,1)</f>
        <v>2</v>
      </c>
      <c r="D39" s="3" t="s">
        <v>354</v>
      </c>
      <c r="E39" s="27"/>
      <c r="F39" s="179">
        <v>43405</v>
      </c>
      <c r="G39" s="172">
        <f t="shared" ref="G39" si="8">WEEKDAY(F39,1)</f>
        <v>5</v>
      </c>
      <c r="H39" s="3" t="s">
        <v>355</v>
      </c>
      <c r="I39" s="27"/>
      <c r="J39" s="174">
        <v>43435</v>
      </c>
      <c r="K39" s="40">
        <f t="shared" ref="K39" si="9">WEEKDAY(J39,1)</f>
        <v>7</v>
      </c>
      <c r="L39" s="39" t="s">
        <v>353</v>
      </c>
      <c r="M39" s="41"/>
      <c r="N39" s="174">
        <v>43466</v>
      </c>
      <c r="O39" s="40">
        <f t="shared" ref="O39" si="10">WEEKDAY(N39,1)</f>
        <v>3</v>
      </c>
      <c r="P39" s="39" t="s">
        <v>350</v>
      </c>
      <c r="Q39" s="41"/>
      <c r="R39" s="174">
        <v>43497</v>
      </c>
      <c r="S39" s="40">
        <f t="shared" ref="S39" si="11">WEEKDAY(R39,1)</f>
        <v>6</v>
      </c>
      <c r="T39" s="39" t="s">
        <v>351</v>
      </c>
      <c r="U39" s="41"/>
      <c r="V39" s="174">
        <v>43525</v>
      </c>
      <c r="W39" s="40">
        <f t="shared" ref="W39" si="12">WEEKDAY(V39,1)</f>
        <v>6</v>
      </c>
      <c r="X39" s="39" t="s">
        <v>353</v>
      </c>
      <c r="Y39" s="41"/>
    </row>
    <row r="40" spans="2:25">
      <c r="B40" s="179">
        <v>43375</v>
      </c>
      <c r="C40" s="40">
        <f t="shared" ref="C40:C69" si="13">WEEKDAY(B40,1)</f>
        <v>3</v>
      </c>
      <c r="D40" s="3" t="s">
        <v>345</v>
      </c>
      <c r="E40" s="27"/>
      <c r="F40" s="174">
        <v>43406</v>
      </c>
      <c r="G40" s="40">
        <f t="shared" ref="G40:G68" si="14">WEEKDAY(F40,1)</f>
        <v>6</v>
      </c>
      <c r="H40" s="39" t="s">
        <v>348</v>
      </c>
      <c r="I40" s="41"/>
      <c r="J40" s="208">
        <v>43436</v>
      </c>
      <c r="K40" s="210">
        <f t="shared" ref="K40:K69" si="15">WEEKDAY(J40,1)</f>
        <v>1</v>
      </c>
      <c r="L40" s="207" t="s">
        <v>342</v>
      </c>
      <c r="M40" s="209"/>
      <c r="N40" s="179">
        <v>43467</v>
      </c>
      <c r="O40" s="172">
        <f t="shared" ref="O40:O69" si="16">WEEKDAY(N40,1)</f>
        <v>4</v>
      </c>
      <c r="P40" s="207" t="s">
        <v>346</v>
      </c>
      <c r="Q40" s="27"/>
      <c r="R40" s="174">
        <v>43498</v>
      </c>
      <c r="S40" s="40">
        <f t="shared" ref="S40:S66" si="17">WEEKDAY(R40,1)</f>
        <v>7</v>
      </c>
      <c r="T40" s="39" t="s">
        <v>349</v>
      </c>
      <c r="U40" s="41"/>
      <c r="V40" s="208">
        <v>43526</v>
      </c>
      <c r="W40" s="210">
        <f t="shared" ref="W40:W69" si="18">WEEKDAY(V40,1)</f>
        <v>7</v>
      </c>
      <c r="X40" s="207" t="s">
        <v>342</v>
      </c>
      <c r="Y40" s="209"/>
    </row>
    <row r="41" spans="2:25">
      <c r="B41" s="179">
        <v>43376</v>
      </c>
      <c r="C41" s="40">
        <f t="shared" si="13"/>
        <v>4</v>
      </c>
      <c r="D41" s="3" t="s">
        <v>346</v>
      </c>
      <c r="E41" s="27"/>
      <c r="F41" s="174">
        <v>43407</v>
      </c>
      <c r="G41" s="40">
        <f t="shared" si="14"/>
        <v>7</v>
      </c>
      <c r="H41" s="3" t="s">
        <v>349</v>
      </c>
      <c r="I41" s="41"/>
      <c r="J41" s="179">
        <v>43437</v>
      </c>
      <c r="K41" s="172">
        <f t="shared" si="15"/>
        <v>2</v>
      </c>
      <c r="L41" s="207" t="s">
        <v>344</v>
      </c>
      <c r="M41" s="27"/>
      <c r="N41" s="179">
        <v>43468</v>
      </c>
      <c r="O41" s="172">
        <f t="shared" si="16"/>
        <v>5</v>
      </c>
      <c r="P41" s="207" t="s">
        <v>347</v>
      </c>
      <c r="Q41" s="27"/>
      <c r="R41" s="208">
        <v>43499</v>
      </c>
      <c r="S41" s="210">
        <f t="shared" si="17"/>
        <v>1</v>
      </c>
      <c r="T41" s="207" t="s">
        <v>342</v>
      </c>
      <c r="U41" s="209"/>
      <c r="V41" s="208">
        <v>43527</v>
      </c>
      <c r="W41" s="210">
        <f t="shared" si="18"/>
        <v>1</v>
      </c>
      <c r="X41" s="207" t="s">
        <v>344</v>
      </c>
      <c r="Y41" s="209"/>
    </row>
    <row r="42" spans="2:25">
      <c r="B42" s="179">
        <v>43377</v>
      </c>
      <c r="C42" s="40">
        <f t="shared" si="13"/>
        <v>5</v>
      </c>
      <c r="D42" s="3" t="s">
        <v>347</v>
      </c>
      <c r="E42" s="27"/>
      <c r="F42" s="174">
        <v>43408</v>
      </c>
      <c r="G42" s="40">
        <f t="shared" si="14"/>
        <v>1</v>
      </c>
      <c r="H42" s="39" t="s">
        <v>342</v>
      </c>
      <c r="I42" s="41"/>
      <c r="J42" s="179">
        <v>43438</v>
      </c>
      <c r="K42" s="172">
        <f t="shared" si="15"/>
        <v>3</v>
      </c>
      <c r="L42" s="207" t="s">
        <v>345</v>
      </c>
      <c r="M42" s="27"/>
      <c r="N42" s="174">
        <v>43469</v>
      </c>
      <c r="O42" s="40">
        <f t="shared" si="16"/>
        <v>6</v>
      </c>
      <c r="P42" s="39" t="s">
        <v>348</v>
      </c>
      <c r="Q42" s="41"/>
      <c r="R42" s="179">
        <v>43500</v>
      </c>
      <c r="S42" s="172">
        <f t="shared" si="17"/>
        <v>2</v>
      </c>
      <c r="T42" s="3" t="s">
        <v>344</v>
      </c>
      <c r="U42" s="27"/>
      <c r="V42" s="179">
        <v>43528</v>
      </c>
      <c r="W42" s="172">
        <f t="shared" si="18"/>
        <v>2</v>
      </c>
      <c r="X42" s="3" t="s">
        <v>345</v>
      </c>
      <c r="Y42" s="27"/>
    </row>
    <row r="43" spans="2:25">
      <c r="B43" s="174">
        <v>43378</v>
      </c>
      <c r="C43" s="40">
        <f t="shared" si="13"/>
        <v>6</v>
      </c>
      <c r="D43" s="39" t="s">
        <v>348</v>
      </c>
      <c r="E43" s="41"/>
      <c r="F43" s="179">
        <v>43409</v>
      </c>
      <c r="G43" s="172">
        <f t="shared" si="14"/>
        <v>2</v>
      </c>
      <c r="H43" s="3" t="s">
        <v>344</v>
      </c>
      <c r="I43" s="27"/>
      <c r="J43" s="179">
        <v>43439</v>
      </c>
      <c r="K43" s="172">
        <f t="shared" si="15"/>
        <v>4</v>
      </c>
      <c r="L43" s="207" t="s">
        <v>346</v>
      </c>
      <c r="M43" s="27"/>
      <c r="N43" s="174">
        <v>43470</v>
      </c>
      <c r="O43" s="40">
        <f t="shared" si="16"/>
        <v>7</v>
      </c>
      <c r="P43" s="39" t="s">
        <v>349</v>
      </c>
      <c r="Q43" s="41"/>
      <c r="R43" s="179">
        <v>43501</v>
      </c>
      <c r="S43" s="172">
        <f t="shared" si="17"/>
        <v>3</v>
      </c>
      <c r="T43" s="3" t="s">
        <v>345</v>
      </c>
      <c r="U43" s="27"/>
      <c r="V43" s="179">
        <v>43529</v>
      </c>
      <c r="W43" s="172">
        <f t="shared" si="18"/>
        <v>3</v>
      </c>
      <c r="X43" s="3" t="s">
        <v>346</v>
      </c>
      <c r="Y43" s="27"/>
    </row>
    <row r="44" spans="2:25">
      <c r="B44" s="174">
        <v>43379</v>
      </c>
      <c r="C44" s="40">
        <f t="shared" si="13"/>
        <v>7</v>
      </c>
      <c r="D44" s="39" t="s">
        <v>349</v>
      </c>
      <c r="E44" s="41"/>
      <c r="F44" s="179">
        <v>43410</v>
      </c>
      <c r="G44" s="172">
        <f t="shared" si="14"/>
        <v>3</v>
      </c>
      <c r="H44" s="3" t="s">
        <v>345</v>
      </c>
      <c r="I44" s="27"/>
      <c r="J44" s="179">
        <v>43440</v>
      </c>
      <c r="K44" s="172">
        <f t="shared" si="15"/>
        <v>5</v>
      </c>
      <c r="L44" s="207" t="s">
        <v>347</v>
      </c>
      <c r="M44" s="27"/>
      <c r="N44" s="208">
        <v>43471</v>
      </c>
      <c r="O44" s="210">
        <f t="shared" si="16"/>
        <v>1</v>
      </c>
      <c r="P44" s="207" t="s">
        <v>342</v>
      </c>
      <c r="Q44" s="209"/>
      <c r="R44" s="179">
        <v>43502</v>
      </c>
      <c r="S44" s="172">
        <f t="shared" si="17"/>
        <v>4</v>
      </c>
      <c r="T44" s="3" t="s">
        <v>346</v>
      </c>
      <c r="U44" s="27"/>
      <c r="V44" s="179">
        <v>43530</v>
      </c>
      <c r="W44" s="172">
        <f t="shared" si="18"/>
        <v>4</v>
      </c>
      <c r="X44" s="3" t="s">
        <v>347</v>
      </c>
      <c r="Y44" s="27"/>
    </row>
    <row r="45" spans="2:25">
      <c r="B45" s="208">
        <v>43380</v>
      </c>
      <c r="C45" s="210">
        <f t="shared" si="13"/>
        <v>1</v>
      </c>
      <c r="D45" s="207" t="s">
        <v>342</v>
      </c>
      <c r="E45" s="209"/>
      <c r="F45" s="179">
        <v>43411</v>
      </c>
      <c r="G45" s="172">
        <f t="shared" si="14"/>
        <v>4</v>
      </c>
      <c r="H45" s="3" t="s">
        <v>346</v>
      </c>
      <c r="I45" s="27"/>
      <c r="J45" s="174">
        <v>43441</v>
      </c>
      <c r="K45" s="40">
        <f t="shared" si="15"/>
        <v>6</v>
      </c>
      <c r="L45" s="39" t="s">
        <v>348</v>
      </c>
      <c r="M45" s="41"/>
      <c r="N45" s="179">
        <v>43472</v>
      </c>
      <c r="O45" s="172">
        <f t="shared" si="16"/>
        <v>2</v>
      </c>
      <c r="P45" s="207" t="s">
        <v>344</v>
      </c>
      <c r="Q45" s="27"/>
      <c r="R45" s="179">
        <v>43503</v>
      </c>
      <c r="S45" s="172">
        <f t="shared" si="17"/>
        <v>5</v>
      </c>
      <c r="T45" s="3" t="s">
        <v>347</v>
      </c>
      <c r="U45" s="27"/>
      <c r="V45" s="174">
        <v>43531</v>
      </c>
      <c r="W45" s="40">
        <f t="shared" si="18"/>
        <v>5</v>
      </c>
      <c r="X45" s="39" t="s">
        <v>348</v>
      </c>
      <c r="Y45" s="41"/>
    </row>
    <row r="46" spans="2:25">
      <c r="B46" s="208">
        <v>43381</v>
      </c>
      <c r="C46" s="210">
        <f t="shared" si="13"/>
        <v>2</v>
      </c>
      <c r="D46" s="207" t="s">
        <v>344</v>
      </c>
      <c r="E46" s="209"/>
      <c r="F46" s="179">
        <v>43412</v>
      </c>
      <c r="G46" s="172">
        <f t="shared" si="14"/>
        <v>5</v>
      </c>
      <c r="H46" s="3" t="s">
        <v>347</v>
      </c>
      <c r="I46" s="27"/>
      <c r="J46" s="174">
        <v>43442</v>
      </c>
      <c r="K46" s="40">
        <f t="shared" si="15"/>
        <v>7</v>
      </c>
      <c r="L46" s="39" t="s">
        <v>349</v>
      </c>
      <c r="M46" s="41"/>
      <c r="N46" s="179">
        <v>43473</v>
      </c>
      <c r="O46" s="172">
        <f t="shared" si="16"/>
        <v>3</v>
      </c>
      <c r="P46" s="207" t="s">
        <v>345</v>
      </c>
      <c r="Q46" s="27"/>
      <c r="R46" s="174">
        <v>43504</v>
      </c>
      <c r="S46" s="40">
        <f t="shared" si="17"/>
        <v>6</v>
      </c>
      <c r="T46" s="39" t="s">
        <v>348</v>
      </c>
      <c r="U46" s="41"/>
      <c r="V46" s="174">
        <v>43532</v>
      </c>
      <c r="W46" s="40">
        <f t="shared" si="18"/>
        <v>6</v>
      </c>
      <c r="X46" s="39" t="s">
        <v>349</v>
      </c>
      <c r="Y46" s="41"/>
    </row>
    <row r="47" spans="2:25">
      <c r="B47" s="179">
        <v>43382</v>
      </c>
      <c r="C47" s="40">
        <f t="shared" si="13"/>
        <v>3</v>
      </c>
      <c r="D47" s="3" t="s">
        <v>345</v>
      </c>
      <c r="E47" s="27"/>
      <c r="F47" s="174">
        <v>43413</v>
      </c>
      <c r="G47" s="40">
        <f t="shared" si="14"/>
        <v>6</v>
      </c>
      <c r="H47" s="39" t="s">
        <v>348</v>
      </c>
      <c r="I47" s="41"/>
      <c r="J47" s="208">
        <v>43443</v>
      </c>
      <c r="K47" s="210">
        <f t="shared" si="15"/>
        <v>1</v>
      </c>
      <c r="L47" s="207" t="s">
        <v>342</v>
      </c>
      <c r="M47" s="209"/>
      <c r="N47" s="179">
        <v>43474</v>
      </c>
      <c r="O47" s="172">
        <f t="shared" si="16"/>
        <v>4</v>
      </c>
      <c r="P47" s="207" t="s">
        <v>346</v>
      </c>
      <c r="Q47" s="27"/>
      <c r="R47" s="174">
        <v>43505</v>
      </c>
      <c r="S47" s="40">
        <f t="shared" si="17"/>
        <v>7</v>
      </c>
      <c r="T47" s="39" t="s">
        <v>349</v>
      </c>
      <c r="U47" s="41"/>
      <c r="V47" s="208">
        <v>43533</v>
      </c>
      <c r="W47" s="210">
        <f t="shared" si="18"/>
        <v>7</v>
      </c>
      <c r="X47" s="207" t="s">
        <v>342</v>
      </c>
      <c r="Y47" s="209"/>
    </row>
    <row r="48" spans="2:25">
      <c r="B48" s="179">
        <v>43383</v>
      </c>
      <c r="C48" s="40">
        <f t="shared" si="13"/>
        <v>4</v>
      </c>
      <c r="D48" s="3" t="s">
        <v>346</v>
      </c>
      <c r="E48" s="27"/>
      <c r="F48" s="174">
        <v>43414</v>
      </c>
      <c r="G48" s="40">
        <f t="shared" si="14"/>
        <v>7</v>
      </c>
      <c r="H48" s="39" t="s">
        <v>349</v>
      </c>
      <c r="I48" s="41"/>
      <c r="J48" s="179">
        <v>43444</v>
      </c>
      <c r="K48" s="172">
        <f t="shared" si="15"/>
        <v>2</v>
      </c>
      <c r="L48" s="207" t="s">
        <v>344</v>
      </c>
      <c r="M48" s="27"/>
      <c r="N48" s="179">
        <v>43475</v>
      </c>
      <c r="O48" s="172">
        <f t="shared" si="16"/>
        <v>5</v>
      </c>
      <c r="P48" s="207" t="s">
        <v>347</v>
      </c>
      <c r="Q48" s="27"/>
      <c r="R48" s="208">
        <v>43506</v>
      </c>
      <c r="S48" s="210">
        <f t="shared" si="17"/>
        <v>1</v>
      </c>
      <c r="T48" s="207" t="s">
        <v>342</v>
      </c>
      <c r="U48" s="209"/>
      <c r="V48" s="208">
        <v>43534</v>
      </c>
      <c r="W48" s="210">
        <f t="shared" si="18"/>
        <v>1</v>
      </c>
      <c r="X48" s="207" t="s">
        <v>344</v>
      </c>
      <c r="Y48" s="209"/>
    </row>
    <row r="49" spans="2:25">
      <c r="B49" s="179">
        <v>43384</v>
      </c>
      <c r="C49" s="40">
        <f t="shared" si="13"/>
        <v>5</v>
      </c>
      <c r="D49" s="3" t="s">
        <v>347</v>
      </c>
      <c r="E49" s="27"/>
      <c r="F49" s="208">
        <v>43415</v>
      </c>
      <c r="G49" s="210">
        <f t="shared" si="14"/>
        <v>1</v>
      </c>
      <c r="H49" s="207" t="s">
        <v>342</v>
      </c>
      <c r="I49" s="209"/>
      <c r="J49" s="179">
        <v>43445</v>
      </c>
      <c r="K49" s="172">
        <f t="shared" si="15"/>
        <v>3</v>
      </c>
      <c r="L49" s="207" t="s">
        <v>345</v>
      </c>
      <c r="M49" s="27"/>
      <c r="N49" s="174">
        <v>43476</v>
      </c>
      <c r="O49" s="40">
        <f t="shared" si="16"/>
        <v>6</v>
      </c>
      <c r="P49" s="39" t="s">
        <v>348</v>
      </c>
      <c r="Q49" s="41"/>
      <c r="R49" s="174">
        <v>43507</v>
      </c>
      <c r="S49" s="40">
        <f t="shared" si="17"/>
        <v>2</v>
      </c>
      <c r="T49" s="39" t="s">
        <v>344</v>
      </c>
      <c r="U49" s="41"/>
      <c r="V49" s="179">
        <v>43535</v>
      </c>
      <c r="W49" s="172">
        <f t="shared" si="18"/>
        <v>2</v>
      </c>
      <c r="X49" s="3" t="s">
        <v>345</v>
      </c>
      <c r="Y49" s="27"/>
    </row>
    <row r="50" spans="2:25">
      <c r="B50" s="174">
        <v>43385</v>
      </c>
      <c r="C50" s="40">
        <f t="shared" si="13"/>
        <v>6</v>
      </c>
      <c r="D50" s="39" t="s">
        <v>348</v>
      </c>
      <c r="E50" s="41"/>
      <c r="F50" s="179">
        <v>43416</v>
      </c>
      <c r="G50" s="172">
        <f t="shared" si="14"/>
        <v>2</v>
      </c>
      <c r="H50" s="3" t="s">
        <v>344</v>
      </c>
      <c r="I50" s="27"/>
      <c r="J50" s="179">
        <v>43446</v>
      </c>
      <c r="K50" s="172">
        <f t="shared" si="15"/>
        <v>4</v>
      </c>
      <c r="L50" s="207" t="s">
        <v>346</v>
      </c>
      <c r="M50" s="27"/>
      <c r="N50" s="174">
        <v>43477</v>
      </c>
      <c r="O50" s="40">
        <f t="shared" si="16"/>
        <v>7</v>
      </c>
      <c r="P50" s="39" t="s">
        <v>349</v>
      </c>
      <c r="Q50" s="41"/>
      <c r="R50" s="179">
        <v>43508</v>
      </c>
      <c r="S50" s="172">
        <f t="shared" si="17"/>
        <v>3</v>
      </c>
      <c r="T50" s="3" t="s">
        <v>345</v>
      </c>
      <c r="U50" s="27"/>
      <c r="V50" s="179">
        <v>43536</v>
      </c>
      <c r="W50" s="172">
        <f t="shared" si="18"/>
        <v>3</v>
      </c>
      <c r="X50" s="3" t="s">
        <v>346</v>
      </c>
      <c r="Y50" s="27"/>
    </row>
    <row r="51" spans="2:25">
      <c r="B51" s="174">
        <v>43386</v>
      </c>
      <c r="C51" s="40">
        <f t="shared" si="13"/>
        <v>7</v>
      </c>
      <c r="D51" s="3" t="s">
        <v>349</v>
      </c>
      <c r="E51" s="41"/>
      <c r="F51" s="179">
        <v>43417</v>
      </c>
      <c r="G51" s="172">
        <f t="shared" si="14"/>
        <v>3</v>
      </c>
      <c r="H51" s="3" t="s">
        <v>345</v>
      </c>
      <c r="I51" s="27"/>
      <c r="J51" s="179">
        <v>43447</v>
      </c>
      <c r="K51" s="172">
        <f t="shared" si="15"/>
        <v>5</v>
      </c>
      <c r="L51" s="207" t="s">
        <v>347</v>
      </c>
      <c r="M51" s="27"/>
      <c r="N51" s="174">
        <v>43478</v>
      </c>
      <c r="O51" s="40">
        <f t="shared" si="16"/>
        <v>1</v>
      </c>
      <c r="P51" s="39" t="s">
        <v>342</v>
      </c>
      <c r="Q51" s="41"/>
      <c r="R51" s="179">
        <v>43509</v>
      </c>
      <c r="S51" s="172">
        <f t="shared" si="17"/>
        <v>4</v>
      </c>
      <c r="T51" s="3" t="s">
        <v>346</v>
      </c>
      <c r="U51" s="27"/>
      <c r="V51" s="179">
        <v>43537</v>
      </c>
      <c r="W51" s="172">
        <f t="shared" si="18"/>
        <v>4</v>
      </c>
      <c r="X51" s="3" t="s">
        <v>347</v>
      </c>
      <c r="Y51" s="27"/>
    </row>
    <row r="52" spans="2:25">
      <c r="B52" s="174">
        <v>43387</v>
      </c>
      <c r="C52" s="40">
        <f t="shared" si="13"/>
        <v>1</v>
      </c>
      <c r="D52" s="39" t="s">
        <v>342</v>
      </c>
      <c r="E52" s="41"/>
      <c r="F52" s="179">
        <v>43418</v>
      </c>
      <c r="G52" s="172">
        <f t="shared" si="14"/>
        <v>4</v>
      </c>
      <c r="H52" s="3" t="s">
        <v>346</v>
      </c>
      <c r="I52" s="27"/>
      <c r="J52" s="174">
        <v>43448</v>
      </c>
      <c r="K52" s="40">
        <f t="shared" si="15"/>
        <v>6</v>
      </c>
      <c r="L52" s="39" t="s">
        <v>348</v>
      </c>
      <c r="M52" s="41"/>
      <c r="N52" s="208">
        <v>43479</v>
      </c>
      <c r="O52" s="210">
        <f t="shared" si="16"/>
        <v>2</v>
      </c>
      <c r="P52" s="207" t="s">
        <v>344</v>
      </c>
      <c r="Q52" s="209"/>
      <c r="R52" s="179">
        <v>43510</v>
      </c>
      <c r="S52" s="172">
        <f t="shared" si="17"/>
        <v>5</v>
      </c>
      <c r="T52" s="3" t="s">
        <v>347</v>
      </c>
      <c r="U52" s="27"/>
      <c r="V52" s="174">
        <v>43538</v>
      </c>
      <c r="W52" s="40">
        <f t="shared" si="18"/>
        <v>5</v>
      </c>
      <c r="X52" s="39" t="s">
        <v>348</v>
      </c>
      <c r="Y52" s="41"/>
    </row>
    <row r="53" spans="2:25">
      <c r="B53" s="179">
        <v>43388</v>
      </c>
      <c r="C53" s="40">
        <f t="shared" si="13"/>
        <v>2</v>
      </c>
      <c r="D53" s="3" t="s">
        <v>344</v>
      </c>
      <c r="E53" s="27"/>
      <c r="F53" s="179">
        <v>43419</v>
      </c>
      <c r="G53" s="172">
        <f t="shared" si="14"/>
        <v>5</v>
      </c>
      <c r="H53" s="3" t="s">
        <v>347</v>
      </c>
      <c r="I53" s="27"/>
      <c r="J53" s="174">
        <v>43449</v>
      </c>
      <c r="K53" s="40">
        <f t="shared" si="15"/>
        <v>7</v>
      </c>
      <c r="L53" s="39" t="s">
        <v>349</v>
      </c>
      <c r="M53" s="41"/>
      <c r="N53" s="179">
        <v>43480</v>
      </c>
      <c r="O53" s="172">
        <f t="shared" si="16"/>
        <v>3</v>
      </c>
      <c r="P53" s="207" t="s">
        <v>345</v>
      </c>
      <c r="Q53" s="27"/>
      <c r="R53" s="174">
        <v>43511</v>
      </c>
      <c r="S53" s="40">
        <f t="shared" si="17"/>
        <v>6</v>
      </c>
      <c r="T53" s="39" t="s">
        <v>348</v>
      </c>
      <c r="U53" s="41"/>
      <c r="V53" s="174">
        <v>43539</v>
      </c>
      <c r="W53" s="40">
        <f t="shared" si="18"/>
        <v>6</v>
      </c>
      <c r="X53" s="39" t="s">
        <v>349</v>
      </c>
      <c r="Y53" s="41"/>
    </row>
    <row r="54" spans="2:25">
      <c r="B54" s="179">
        <v>43389</v>
      </c>
      <c r="C54" s="40">
        <f t="shared" si="13"/>
        <v>3</v>
      </c>
      <c r="D54" s="3" t="s">
        <v>345</v>
      </c>
      <c r="E54" s="27"/>
      <c r="F54" s="174">
        <v>43420</v>
      </c>
      <c r="G54" s="40">
        <f t="shared" si="14"/>
        <v>6</v>
      </c>
      <c r="H54" s="39" t="s">
        <v>348</v>
      </c>
      <c r="I54" s="41"/>
      <c r="J54" s="208">
        <v>43450</v>
      </c>
      <c r="K54" s="210">
        <f t="shared" si="15"/>
        <v>1</v>
      </c>
      <c r="L54" s="207" t="s">
        <v>342</v>
      </c>
      <c r="M54" s="209"/>
      <c r="N54" s="179">
        <v>43481</v>
      </c>
      <c r="O54" s="172">
        <f t="shared" si="16"/>
        <v>4</v>
      </c>
      <c r="P54" s="207" t="s">
        <v>346</v>
      </c>
      <c r="Q54" s="27"/>
      <c r="R54" s="174">
        <v>43512</v>
      </c>
      <c r="S54" s="40">
        <f t="shared" si="17"/>
        <v>7</v>
      </c>
      <c r="T54" s="39" t="s">
        <v>349</v>
      </c>
      <c r="U54" s="41"/>
      <c r="V54" s="208">
        <v>43540</v>
      </c>
      <c r="W54" s="210">
        <f t="shared" si="18"/>
        <v>7</v>
      </c>
      <c r="X54" s="207" t="s">
        <v>342</v>
      </c>
      <c r="Y54" s="209"/>
    </row>
    <row r="55" spans="2:25">
      <c r="B55" s="179">
        <v>43390</v>
      </c>
      <c r="C55" s="40">
        <f t="shared" si="13"/>
        <v>4</v>
      </c>
      <c r="D55" s="3" t="s">
        <v>346</v>
      </c>
      <c r="E55" s="27"/>
      <c r="F55" s="174">
        <v>43421</v>
      </c>
      <c r="G55" s="40">
        <f t="shared" si="14"/>
        <v>7</v>
      </c>
      <c r="H55" s="39" t="s">
        <v>349</v>
      </c>
      <c r="I55" s="41"/>
      <c r="J55" s="179">
        <v>43451</v>
      </c>
      <c r="K55" s="172">
        <f t="shared" si="15"/>
        <v>2</v>
      </c>
      <c r="L55" s="207" t="s">
        <v>344</v>
      </c>
      <c r="M55" s="27"/>
      <c r="N55" s="179">
        <v>43482</v>
      </c>
      <c r="O55" s="172">
        <f t="shared" si="16"/>
        <v>5</v>
      </c>
      <c r="P55" s="207" t="s">
        <v>347</v>
      </c>
      <c r="Q55" s="27"/>
      <c r="R55" s="208">
        <v>43513</v>
      </c>
      <c r="S55" s="210">
        <f t="shared" si="17"/>
        <v>1</v>
      </c>
      <c r="T55" s="207" t="s">
        <v>342</v>
      </c>
      <c r="U55" s="209"/>
      <c r="V55" s="208">
        <v>43541</v>
      </c>
      <c r="W55" s="210">
        <f t="shared" si="18"/>
        <v>1</v>
      </c>
      <c r="X55" s="207" t="s">
        <v>344</v>
      </c>
      <c r="Y55" s="209"/>
    </row>
    <row r="56" spans="2:25">
      <c r="B56" s="179">
        <v>43391</v>
      </c>
      <c r="C56" s="40">
        <f t="shared" si="13"/>
        <v>5</v>
      </c>
      <c r="D56" s="3" t="s">
        <v>347</v>
      </c>
      <c r="E56" s="27"/>
      <c r="F56" s="208">
        <v>43422</v>
      </c>
      <c r="G56" s="210">
        <f t="shared" si="14"/>
        <v>1</v>
      </c>
      <c r="H56" s="207" t="s">
        <v>342</v>
      </c>
      <c r="I56" s="209"/>
      <c r="J56" s="179">
        <v>43452</v>
      </c>
      <c r="K56" s="172">
        <f t="shared" si="15"/>
        <v>3</v>
      </c>
      <c r="L56" s="207" t="s">
        <v>345</v>
      </c>
      <c r="M56" s="27"/>
      <c r="N56" s="174">
        <v>43483</v>
      </c>
      <c r="O56" s="40">
        <f t="shared" si="16"/>
        <v>6</v>
      </c>
      <c r="P56" s="39" t="s">
        <v>348</v>
      </c>
      <c r="Q56" s="41"/>
      <c r="R56" s="179">
        <v>43514</v>
      </c>
      <c r="S56" s="172">
        <f t="shared" si="17"/>
        <v>2</v>
      </c>
      <c r="T56" s="3" t="s">
        <v>344</v>
      </c>
      <c r="U56" s="27"/>
      <c r="V56" s="179">
        <v>43542</v>
      </c>
      <c r="W56" s="172">
        <f t="shared" si="18"/>
        <v>2</v>
      </c>
      <c r="X56" s="3" t="s">
        <v>345</v>
      </c>
      <c r="Y56" s="27"/>
    </row>
    <row r="57" spans="2:25">
      <c r="B57" s="174">
        <v>43392</v>
      </c>
      <c r="C57" s="40">
        <f t="shared" si="13"/>
        <v>6</v>
      </c>
      <c r="D57" s="39" t="s">
        <v>348</v>
      </c>
      <c r="E57" s="41"/>
      <c r="F57" s="179">
        <v>43423</v>
      </c>
      <c r="G57" s="172">
        <f t="shared" si="14"/>
        <v>2</v>
      </c>
      <c r="H57" s="3" t="s">
        <v>344</v>
      </c>
      <c r="I57" s="27"/>
      <c r="J57" s="179">
        <v>43453</v>
      </c>
      <c r="K57" s="172">
        <f t="shared" si="15"/>
        <v>4</v>
      </c>
      <c r="L57" s="207" t="s">
        <v>346</v>
      </c>
      <c r="M57" s="27"/>
      <c r="N57" s="174">
        <v>43484</v>
      </c>
      <c r="O57" s="40">
        <f t="shared" si="16"/>
        <v>7</v>
      </c>
      <c r="P57" s="39" t="s">
        <v>349</v>
      </c>
      <c r="Q57" s="41"/>
      <c r="R57" s="179">
        <v>43515</v>
      </c>
      <c r="S57" s="172">
        <f t="shared" si="17"/>
        <v>3</v>
      </c>
      <c r="T57" s="3" t="s">
        <v>345</v>
      </c>
      <c r="U57" s="27"/>
      <c r="V57" s="179">
        <v>43543</v>
      </c>
      <c r="W57" s="172">
        <f t="shared" si="18"/>
        <v>3</v>
      </c>
      <c r="X57" s="3" t="s">
        <v>346</v>
      </c>
      <c r="Y57" s="27"/>
    </row>
    <row r="58" spans="2:25">
      <c r="B58" s="174">
        <v>43393</v>
      </c>
      <c r="C58" s="40">
        <f t="shared" si="13"/>
        <v>7</v>
      </c>
      <c r="D58" s="39" t="s">
        <v>349</v>
      </c>
      <c r="E58" s="41"/>
      <c r="F58" s="179">
        <v>43424</v>
      </c>
      <c r="G58" s="172">
        <f t="shared" si="14"/>
        <v>3</v>
      </c>
      <c r="H58" s="3" t="s">
        <v>345</v>
      </c>
      <c r="I58" s="27"/>
      <c r="J58" s="179">
        <v>43454</v>
      </c>
      <c r="K58" s="172">
        <f t="shared" si="15"/>
        <v>5</v>
      </c>
      <c r="L58" s="207" t="s">
        <v>347</v>
      </c>
      <c r="M58" s="27"/>
      <c r="N58" s="208">
        <v>43485</v>
      </c>
      <c r="O58" s="210">
        <f t="shared" si="16"/>
        <v>1</v>
      </c>
      <c r="P58" s="207" t="s">
        <v>342</v>
      </c>
      <c r="Q58" s="209"/>
      <c r="R58" s="179">
        <v>43516</v>
      </c>
      <c r="S58" s="172">
        <f t="shared" si="17"/>
        <v>4</v>
      </c>
      <c r="T58" s="3" t="s">
        <v>346</v>
      </c>
      <c r="U58" s="27"/>
      <c r="V58" s="174">
        <v>43544</v>
      </c>
      <c r="W58" s="40">
        <f t="shared" si="18"/>
        <v>4</v>
      </c>
      <c r="X58" s="39" t="s">
        <v>347</v>
      </c>
      <c r="Y58" s="41"/>
    </row>
    <row r="59" spans="2:25">
      <c r="B59" s="208">
        <v>43394</v>
      </c>
      <c r="C59" s="210">
        <f t="shared" si="13"/>
        <v>1</v>
      </c>
      <c r="D59" s="207" t="s">
        <v>342</v>
      </c>
      <c r="E59" s="209"/>
      <c r="F59" s="179">
        <v>43425</v>
      </c>
      <c r="G59" s="172">
        <f t="shared" si="14"/>
        <v>4</v>
      </c>
      <c r="H59" s="3" t="s">
        <v>346</v>
      </c>
      <c r="I59" s="27"/>
      <c r="J59" s="174">
        <v>43455</v>
      </c>
      <c r="K59" s="40">
        <f t="shared" si="15"/>
        <v>6</v>
      </c>
      <c r="L59" s="39" t="s">
        <v>348</v>
      </c>
      <c r="M59" s="41"/>
      <c r="N59" s="179">
        <v>43486</v>
      </c>
      <c r="O59" s="172">
        <f t="shared" si="16"/>
        <v>2</v>
      </c>
      <c r="P59" s="207" t="s">
        <v>344</v>
      </c>
      <c r="Q59" s="27"/>
      <c r="R59" s="179">
        <v>43517</v>
      </c>
      <c r="S59" s="172">
        <f t="shared" si="17"/>
        <v>5</v>
      </c>
      <c r="T59" s="3" t="s">
        <v>347</v>
      </c>
      <c r="U59" s="27"/>
      <c r="V59" s="174">
        <v>43545</v>
      </c>
      <c r="W59" s="40">
        <f t="shared" si="18"/>
        <v>5</v>
      </c>
      <c r="X59" s="3" t="s">
        <v>348</v>
      </c>
      <c r="Y59" s="41"/>
    </row>
    <row r="60" spans="2:25">
      <c r="B60" s="174">
        <v>43395</v>
      </c>
      <c r="C60" s="40">
        <f t="shared" si="13"/>
        <v>2</v>
      </c>
      <c r="D60" s="39" t="s">
        <v>344</v>
      </c>
      <c r="E60" s="41"/>
      <c r="F60" s="179">
        <v>43426</v>
      </c>
      <c r="G60" s="172">
        <f t="shared" si="14"/>
        <v>5</v>
      </c>
      <c r="H60" s="3" t="s">
        <v>347</v>
      </c>
      <c r="I60" s="27"/>
      <c r="J60" s="174">
        <v>43456</v>
      </c>
      <c r="K60" s="40">
        <f t="shared" si="15"/>
        <v>7</v>
      </c>
      <c r="L60" s="207" t="s">
        <v>349</v>
      </c>
      <c r="M60" s="41"/>
      <c r="N60" s="179">
        <v>43487</v>
      </c>
      <c r="O60" s="172">
        <f t="shared" si="16"/>
        <v>3</v>
      </c>
      <c r="P60" s="207" t="s">
        <v>345</v>
      </c>
      <c r="Q60" s="27"/>
      <c r="R60" s="174">
        <v>43518</v>
      </c>
      <c r="S60" s="40">
        <f t="shared" si="17"/>
        <v>6</v>
      </c>
      <c r="T60" s="39" t="s">
        <v>348</v>
      </c>
      <c r="U60" s="41"/>
      <c r="V60" s="174">
        <v>43546</v>
      </c>
      <c r="W60" s="40">
        <f t="shared" si="18"/>
        <v>6</v>
      </c>
      <c r="X60" s="39" t="s">
        <v>349</v>
      </c>
      <c r="Y60" s="41"/>
    </row>
    <row r="61" spans="2:25">
      <c r="B61" s="179">
        <v>43396</v>
      </c>
      <c r="C61" s="40">
        <f t="shared" si="13"/>
        <v>3</v>
      </c>
      <c r="D61" s="3" t="s">
        <v>345</v>
      </c>
      <c r="E61" s="27"/>
      <c r="F61" s="174">
        <v>43427</v>
      </c>
      <c r="G61" s="40">
        <f t="shared" si="14"/>
        <v>6</v>
      </c>
      <c r="H61" s="3" t="s">
        <v>348</v>
      </c>
      <c r="I61" s="41"/>
      <c r="J61" s="174">
        <v>43457</v>
      </c>
      <c r="K61" s="40">
        <f t="shared" si="15"/>
        <v>1</v>
      </c>
      <c r="L61" s="39" t="s">
        <v>342</v>
      </c>
      <c r="M61" s="41"/>
      <c r="N61" s="179">
        <v>43488</v>
      </c>
      <c r="O61" s="172">
        <f t="shared" si="16"/>
        <v>4</v>
      </c>
      <c r="P61" s="207" t="s">
        <v>346</v>
      </c>
      <c r="Q61" s="27"/>
      <c r="R61" s="174">
        <v>43519</v>
      </c>
      <c r="S61" s="40">
        <f t="shared" si="17"/>
        <v>7</v>
      </c>
      <c r="T61" s="39" t="s">
        <v>349</v>
      </c>
      <c r="U61" s="41"/>
      <c r="V61" s="208">
        <v>43547</v>
      </c>
      <c r="W61" s="210">
        <f t="shared" si="18"/>
        <v>7</v>
      </c>
      <c r="X61" s="207" t="s">
        <v>342</v>
      </c>
      <c r="Y61" s="209"/>
    </row>
    <row r="62" spans="2:25">
      <c r="B62" s="179">
        <v>43397</v>
      </c>
      <c r="C62" s="40">
        <f t="shared" si="13"/>
        <v>4</v>
      </c>
      <c r="D62" s="3" t="s">
        <v>346</v>
      </c>
      <c r="E62" s="27"/>
      <c r="F62" s="174">
        <v>43428</v>
      </c>
      <c r="G62" s="40">
        <f t="shared" si="14"/>
        <v>7</v>
      </c>
      <c r="H62" s="3" t="s">
        <v>349</v>
      </c>
      <c r="I62" s="41"/>
      <c r="J62" s="208">
        <v>43458</v>
      </c>
      <c r="K62" s="210">
        <f t="shared" si="15"/>
        <v>2</v>
      </c>
      <c r="L62" s="207" t="s">
        <v>344</v>
      </c>
      <c r="M62" s="209"/>
      <c r="N62" s="179">
        <v>43489</v>
      </c>
      <c r="O62" s="172">
        <f t="shared" si="16"/>
        <v>5</v>
      </c>
      <c r="P62" s="207" t="s">
        <v>347</v>
      </c>
      <c r="Q62" s="27"/>
      <c r="R62" s="174">
        <v>43520</v>
      </c>
      <c r="S62" s="40">
        <f t="shared" si="17"/>
        <v>1</v>
      </c>
      <c r="T62" s="39" t="s">
        <v>342</v>
      </c>
      <c r="U62" s="41"/>
      <c r="V62" s="208">
        <v>43548</v>
      </c>
      <c r="W62" s="210">
        <f t="shared" si="18"/>
        <v>1</v>
      </c>
      <c r="X62" s="207" t="s">
        <v>344</v>
      </c>
      <c r="Y62" s="209"/>
    </row>
    <row r="63" spans="2:25">
      <c r="B63" s="179">
        <v>43398</v>
      </c>
      <c r="C63" s="40">
        <f t="shared" si="13"/>
        <v>5</v>
      </c>
      <c r="D63" s="3" t="s">
        <v>347</v>
      </c>
      <c r="E63" s="27"/>
      <c r="F63" s="208">
        <v>43429</v>
      </c>
      <c r="G63" s="210">
        <f t="shared" si="14"/>
        <v>1</v>
      </c>
      <c r="H63" s="207" t="s">
        <v>342</v>
      </c>
      <c r="I63" s="209"/>
      <c r="J63" s="179">
        <v>43459</v>
      </c>
      <c r="K63" s="172">
        <f t="shared" si="15"/>
        <v>3</v>
      </c>
      <c r="L63" s="207" t="s">
        <v>345</v>
      </c>
      <c r="M63" s="27"/>
      <c r="N63" s="174">
        <v>43490</v>
      </c>
      <c r="O63" s="40">
        <f t="shared" si="16"/>
        <v>6</v>
      </c>
      <c r="P63" s="39" t="s">
        <v>348</v>
      </c>
      <c r="Q63" s="41"/>
      <c r="R63" s="179">
        <v>43521</v>
      </c>
      <c r="S63" s="172">
        <f t="shared" si="17"/>
        <v>2</v>
      </c>
      <c r="T63" s="3" t="s">
        <v>344</v>
      </c>
      <c r="U63" s="27"/>
      <c r="V63" s="179">
        <v>43549</v>
      </c>
      <c r="W63" s="172">
        <f t="shared" si="18"/>
        <v>2</v>
      </c>
      <c r="X63" s="3" t="s">
        <v>345</v>
      </c>
      <c r="Y63" s="27"/>
    </row>
    <row r="64" spans="2:25">
      <c r="B64" s="174">
        <v>43399</v>
      </c>
      <c r="C64" s="40">
        <f t="shared" si="13"/>
        <v>6</v>
      </c>
      <c r="D64" s="39" t="s">
        <v>348</v>
      </c>
      <c r="E64" s="41"/>
      <c r="F64" s="179">
        <v>43430</v>
      </c>
      <c r="G64" s="172">
        <f t="shared" si="14"/>
        <v>2</v>
      </c>
      <c r="H64" s="3" t="s">
        <v>344</v>
      </c>
      <c r="I64" s="27"/>
      <c r="J64" s="179">
        <v>43460</v>
      </c>
      <c r="K64" s="172">
        <f t="shared" si="15"/>
        <v>4</v>
      </c>
      <c r="L64" s="207" t="s">
        <v>346</v>
      </c>
      <c r="M64" s="27"/>
      <c r="N64" s="174">
        <v>43491</v>
      </c>
      <c r="O64" s="40">
        <f t="shared" si="16"/>
        <v>7</v>
      </c>
      <c r="P64" s="39" t="s">
        <v>349</v>
      </c>
      <c r="Q64" s="41"/>
      <c r="R64" s="179">
        <v>43522</v>
      </c>
      <c r="S64" s="172">
        <f t="shared" si="17"/>
        <v>3</v>
      </c>
      <c r="T64" s="3" t="s">
        <v>345</v>
      </c>
      <c r="U64" s="27"/>
      <c r="V64" s="179">
        <v>43550</v>
      </c>
      <c r="W64" s="172">
        <f t="shared" si="18"/>
        <v>3</v>
      </c>
      <c r="X64" s="3" t="s">
        <v>346</v>
      </c>
      <c r="Y64" s="27"/>
    </row>
    <row r="65" spans="1:25">
      <c r="B65" s="174">
        <v>43400</v>
      </c>
      <c r="C65" s="40">
        <f t="shared" si="13"/>
        <v>7</v>
      </c>
      <c r="D65" s="39" t="s">
        <v>349</v>
      </c>
      <c r="E65" s="41"/>
      <c r="F65" s="179">
        <v>43431</v>
      </c>
      <c r="G65" s="172">
        <f t="shared" si="14"/>
        <v>3</v>
      </c>
      <c r="H65" s="3" t="s">
        <v>345</v>
      </c>
      <c r="I65" s="27"/>
      <c r="J65" s="179">
        <v>43461</v>
      </c>
      <c r="K65" s="172">
        <f t="shared" si="15"/>
        <v>5</v>
      </c>
      <c r="L65" s="207" t="s">
        <v>347</v>
      </c>
      <c r="M65" s="27"/>
      <c r="N65" s="208">
        <v>43492</v>
      </c>
      <c r="O65" s="210">
        <f t="shared" si="16"/>
        <v>1</v>
      </c>
      <c r="P65" s="207" t="s">
        <v>342</v>
      </c>
      <c r="Q65" s="209"/>
      <c r="R65" s="179">
        <v>43523</v>
      </c>
      <c r="S65" s="172">
        <f t="shared" si="17"/>
        <v>4</v>
      </c>
      <c r="T65" s="3" t="s">
        <v>346</v>
      </c>
      <c r="U65" s="27"/>
      <c r="V65" s="179">
        <v>43551</v>
      </c>
      <c r="W65" s="172">
        <f t="shared" si="18"/>
        <v>4</v>
      </c>
      <c r="X65" s="3" t="s">
        <v>347</v>
      </c>
      <c r="Y65" s="27"/>
    </row>
    <row r="66" spans="1:25">
      <c r="B66" s="208">
        <v>43401</v>
      </c>
      <c r="C66" s="210">
        <f t="shared" si="13"/>
        <v>1</v>
      </c>
      <c r="D66" s="207" t="s">
        <v>342</v>
      </c>
      <c r="E66" s="209"/>
      <c r="F66" s="179">
        <v>43432</v>
      </c>
      <c r="G66" s="172">
        <f t="shared" si="14"/>
        <v>4</v>
      </c>
      <c r="H66" s="3" t="s">
        <v>346</v>
      </c>
      <c r="I66" s="27"/>
      <c r="J66" s="174">
        <v>43462</v>
      </c>
      <c r="K66" s="40">
        <f t="shared" si="15"/>
        <v>6</v>
      </c>
      <c r="L66" s="39" t="s">
        <v>348</v>
      </c>
      <c r="M66" s="41"/>
      <c r="N66" s="179">
        <v>43493</v>
      </c>
      <c r="O66" s="172">
        <f t="shared" si="16"/>
        <v>2</v>
      </c>
      <c r="P66" s="207" t="s">
        <v>344</v>
      </c>
      <c r="Q66" s="27"/>
      <c r="R66" s="179">
        <v>43524</v>
      </c>
      <c r="S66" s="172">
        <f t="shared" si="17"/>
        <v>5</v>
      </c>
      <c r="T66" s="3" t="s">
        <v>347</v>
      </c>
      <c r="U66" s="27"/>
      <c r="V66" s="174">
        <v>43552</v>
      </c>
      <c r="W66" s="40">
        <f t="shared" si="18"/>
        <v>5</v>
      </c>
      <c r="X66" s="39" t="s">
        <v>348</v>
      </c>
      <c r="Y66" s="41"/>
    </row>
    <row r="67" spans="1:25">
      <c r="B67" s="179">
        <v>43402</v>
      </c>
      <c r="C67" s="40">
        <f t="shared" si="13"/>
        <v>2</v>
      </c>
      <c r="D67" s="3" t="s">
        <v>344</v>
      </c>
      <c r="E67" s="27"/>
      <c r="F67" s="179">
        <v>43433</v>
      </c>
      <c r="G67" s="172">
        <f t="shared" si="14"/>
        <v>5</v>
      </c>
      <c r="H67" s="3" t="s">
        <v>347</v>
      </c>
      <c r="I67" s="27"/>
      <c r="J67" s="174">
        <v>43463</v>
      </c>
      <c r="K67" s="40">
        <f t="shared" si="15"/>
        <v>7</v>
      </c>
      <c r="L67" s="39" t="s">
        <v>349</v>
      </c>
      <c r="M67" s="41"/>
      <c r="N67" s="179">
        <v>43494</v>
      </c>
      <c r="O67" s="172">
        <f t="shared" si="16"/>
        <v>3</v>
      </c>
      <c r="P67" s="207" t="s">
        <v>345</v>
      </c>
      <c r="Q67" s="27"/>
      <c r="R67" s="174">
        <v>29</v>
      </c>
      <c r="S67" s="211"/>
      <c r="T67" s="39" t="s">
        <v>348</v>
      </c>
      <c r="U67" s="41"/>
      <c r="V67" s="174">
        <v>43553</v>
      </c>
      <c r="W67" s="40">
        <f t="shared" si="18"/>
        <v>6</v>
      </c>
      <c r="X67" s="39" t="s">
        <v>349</v>
      </c>
      <c r="Y67" s="41"/>
    </row>
    <row r="68" spans="1:25">
      <c r="B68" s="179">
        <v>43403</v>
      </c>
      <c r="C68" s="40">
        <f t="shared" si="13"/>
        <v>3</v>
      </c>
      <c r="D68" s="3" t="s">
        <v>345</v>
      </c>
      <c r="E68" s="27"/>
      <c r="F68" s="174">
        <v>43434</v>
      </c>
      <c r="G68" s="40">
        <f t="shared" si="14"/>
        <v>6</v>
      </c>
      <c r="H68" s="39" t="s">
        <v>348</v>
      </c>
      <c r="I68" s="41"/>
      <c r="J68" s="208">
        <v>43464</v>
      </c>
      <c r="K68" s="210">
        <f t="shared" si="15"/>
        <v>1</v>
      </c>
      <c r="L68" s="207" t="s">
        <v>342</v>
      </c>
      <c r="M68" s="209"/>
      <c r="N68" s="179">
        <v>43495</v>
      </c>
      <c r="O68" s="172">
        <f t="shared" si="16"/>
        <v>4</v>
      </c>
      <c r="P68" s="207" t="s">
        <v>346</v>
      </c>
      <c r="Q68" s="27"/>
      <c r="R68" s="10"/>
      <c r="S68" s="10"/>
      <c r="T68" s="10"/>
      <c r="U68" s="10"/>
      <c r="V68" s="208">
        <v>43554</v>
      </c>
      <c r="W68" s="210">
        <f t="shared" si="18"/>
        <v>7</v>
      </c>
      <c r="X68" s="207" t="s">
        <v>342</v>
      </c>
      <c r="Y68" s="209"/>
    </row>
    <row r="69" spans="1:25">
      <c r="B69" s="179">
        <v>43404</v>
      </c>
      <c r="C69" s="40">
        <f t="shared" si="13"/>
        <v>4</v>
      </c>
      <c r="D69" s="3" t="s">
        <v>346</v>
      </c>
      <c r="E69" s="27"/>
      <c r="F69" s="10"/>
      <c r="G69" s="10"/>
      <c r="H69" s="10"/>
      <c r="I69" s="182"/>
      <c r="J69" s="179">
        <v>43465</v>
      </c>
      <c r="K69" s="172">
        <f t="shared" si="15"/>
        <v>2</v>
      </c>
      <c r="L69" s="207" t="s">
        <v>344</v>
      </c>
      <c r="M69" s="27"/>
      <c r="N69" s="179">
        <v>43496</v>
      </c>
      <c r="O69" s="172">
        <f t="shared" si="16"/>
        <v>5</v>
      </c>
      <c r="P69" s="207" t="s">
        <v>347</v>
      </c>
      <c r="Q69" s="27"/>
      <c r="R69" s="10"/>
      <c r="S69" s="10"/>
      <c r="T69" s="10"/>
      <c r="U69" s="10"/>
      <c r="V69" s="208">
        <v>43555</v>
      </c>
      <c r="W69" s="210">
        <f t="shared" si="18"/>
        <v>1</v>
      </c>
      <c r="X69" s="207" t="s">
        <v>344</v>
      </c>
      <c r="Y69" s="209"/>
    </row>
    <row r="70" spans="1:25" ht="7.5" customHeight="1" thickBot="1"/>
    <row r="71" spans="1:25" ht="14.25" thickBot="1">
      <c r="B71" s="36" t="s">
        <v>22</v>
      </c>
      <c r="C71" s="4"/>
      <c r="D71" s="6" t="s">
        <v>20</v>
      </c>
      <c r="E71" s="37">
        <f>COUNTIF(E39:E69,"○")</f>
        <v>0</v>
      </c>
      <c r="F71" s="36"/>
      <c r="G71" s="36"/>
      <c r="H71" s="6" t="s">
        <v>20</v>
      </c>
      <c r="I71" s="37">
        <f>COUNTIF(I39:I68,"○")</f>
        <v>0</v>
      </c>
      <c r="J71" s="36"/>
      <c r="K71" s="36"/>
      <c r="L71" s="6" t="s">
        <v>20</v>
      </c>
      <c r="M71" s="37">
        <f>COUNTIF(M39:M69,"○")</f>
        <v>0</v>
      </c>
      <c r="N71" s="36"/>
      <c r="O71" s="36"/>
      <c r="P71" s="6" t="s">
        <v>20</v>
      </c>
      <c r="Q71" s="37">
        <f>COUNTIF(Q39:Q69,"○")</f>
        <v>0</v>
      </c>
      <c r="R71" s="36"/>
      <c r="S71" s="36"/>
      <c r="T71" s="6" t="s">
        <v>20</v>
      </c>
      <c r="U71" s="37">
        <f>COUNTIF(U39:U67,"○")</f>
        <v>0</v>
      </c>
      <c r="V71" s="36"/>
      <c r="W71" s="36"/>
      <c r="X71" s="6" t="s">
        <v>20</v>
      </c>
      <c r="Y71" s="37">
        <f>COUNTIF(Y39:Y69,"○")</f>
        <v>0</v>
      </c>
    </row>
    <row r="72" spans="1:25" ht="7.5" customHeight="1" thickBot="1">
      <c r="V72" s="10"/>
      <c r="W72" s="10"/>
      <c r="X72" s="2"/>
      <c r="Y72" s="10"/>
    </row>
    <row r="73" spans="1:25" ht="33" customHeight="1" thickTop="1" thickBot="1">
      <c r="A73" s="5"/>
      <c r="B73" s="660" t="s">
        <v>21</v>
      </c>
      <c r="C73" s="660"/>
      <c r="D73" s="660"/>
      <c r="E73" s="180">
        <f>E36+I36+M36+Q36+U36+Y36+E71+I71+M71+Q71+U71+Y71</f>
        <v>0</v>
      </c>
      <c r="H73" s="664" t="s">
        <v>290</v>
      </c>
      <c r="I73" s="664"/>
      <c r="J73" s="664"/>
      <c r="K73" s="664"/>
      <c r="L73" s="664"/>
      <c r="M73" s="664"/>
      <c r="N73" s="664"/>
      <c r="O73" s="664"/>
      <c r="P73" s="664"/>
      <c r="Q73" s="664"/>
      <c r="R73" s="664"/>
      <c r="S73" s="664"/>
      <c r="T73" s="664"/>
      <c r="U73" s="664"/>
      <c r="V73" s="181"/>
      <c r="W73" s="181"/>
      <c r="X73" s="30"/>
      <c r="Y73" s="10"/>
    </row>
    <row r="74" spans="1:25" ht="14.25" thickTop="1">
      <c r="Q74" s="38" t="s">
        <v>181</v>
      </c>
    </row>
  </sheetData>
  <mergeCells count="16">
    <mergeCell ref="R1:Y1"/>
    <mergeCell ref="B73:D73"/>
    <mergeCell ref="A2:Y2"/>
    <mergeCell ref="B38:E38"/>
    <mergeCell ref="J3:M3"/>
    <mergeCell ref="N3:Q3"/>
    <mergeCell ref="R3:U3"/>
    <mergeCell ref="V3:Y3"/>
    <mergeCell ref="B3:E3"/>
    <mergeCell ref="F3:I3"/>
    <mergeCell ref="F38:I38"/>
    <mergeCell ref="J38:M38"/>
    <mergeCell ref="N38:Q38"/>
    <mergeCell ref="R38:U38"/>
    <mergeCell ref="V38:Y38"/>
    <mergeCell ref="H73:U73"/>
  </mergeCells>
  <phoneticPr fontId="1"/>
  <conditionalFormatting sqref="D4:D33">
    <cfRule type="containsText" dxfId="49" priority="26" operator="containsText" text="日">
      <formula>NOT(ISERROR(SEARCH("日",D4)))</formula>
    </cfRule>
  </conditionalFormatting>
  <conditionalFormatting sqref="D4:D33">
    <cfRule type="containsText" dxfId="48" priority="24" operator="containsText" text="土">
      <formula>NOT(ISERROR(SEARCH("土",D4)))</formula>
    </cfRule>
  </conditionalFormatting>
  <conditionalFormatting sqref="B4:B19">
    <cfRule type="expression" dxfId="47" priority="23">
      <formula>"ｉｆ（D4＝“日""、if(D4＝""土""））"</formula>
    </cfRule>
  </conditionalFormatting>
  <conditionalFormatting sqref="X39:X69">
    <cfRule type="containsText" dxfId="46" priority="1" operator="containsText" text="土">
      <formula>NOT(ISERROR(SEARCH("土",X39)))</formula>
    </cfRule>
  </conditionalFormatting>
  <conditionalFormatting sqref="H4:H34">
    <cfRule type="containsText" dxfId="45" priority="22" operator="containsText" text="日">
      <formula>NOT(ISERROR(SEARCH("日",H4)))</formula>
    </cfRule>
  </conditionalFormatting>
  <conditionalFormatting sqref="H4:H34">
    <cfRule type="containsText" dxfId="44" priority="21" operator="containsText" text="土">
      <formula>NOT(ISERROR(SEARCH("土",H4)))</formula>
    </cfRule>
  </conditionalFormatting>
  <conditionalFormatting sqref="L4:L33">
    <cfRule type="containsText" dxfId="43" priority="20" operator="containsText" text="日">
      <formula>NOT(ISERROR(SEARCH("日",L4)))</formula>
    </cfRule>
  </conditionalFormatting>
  <conditionalFormatting sqref="L4:L33">
    <cfRule type="containsText" dxfId="42" priority="19" operator="containsText" text="土">
      <formula>NOT(ISERROR(SEARCH("土",L4)))</formula>
    </cfRule>
  </conditionalFormatting>
  <conditionalFormatting sqref="P4:P34">
    <cfRule type="containsText" dxfId="41" priority="18" operator="containsText" text="日">
      <formula>NOT(ISERROR(SEARCH("日",P4)))</formula>
    </cfRule>
  </conditionalFormatting>
  <conditionalFormatting sqref="P4:P34">
    <cfRule type="containsText" dxfId="40" priority="17" operator="containsText" text="土">
      <formula>NOT(ISERROR(SEARCH("土",P4)))</formula>
    </cfRule>
  </conditionalFormatting>
  <conditionalFormatting sqref="T4:T34">
    <cfRule type="containsText" dxfId="39" priority="16" operator="containsText" text="日">
      <formula>NOT(ISERROR(SEARCH("日",T4)))</formula>
    </cfRule>
  </conditionalFormatting>
  <conditionalFormatting sqref="T4:T34">
    <cfRule type="containsText" dxfId="38" priority="15" operator="containsText" text="土">
      <formula>NOT(ISERROR(SEARCH("土",T4)))</formula>
    </cfRule>
  </conditionalFormatting>
  <conditionalFormatting sqref="X4:X33">
    <cfRule type="containsText" dxfId="37" priority="14" operator="containsText" text="日">
      <formula>NOT(ISERROR(SEARCH("日",X4)))</formula>
    </cfRule>
  </conditionalFormatting>
  <conditionalFormatting sqref="X4:X33">
    <cfRule type="containsText" dxfId="36" priority="13" operator="containsText" text="土">
      <formula>NOT(ISERROR(SEARCH("土",X4)))</formula>
    </cfRule>
  </conditionalFormatting>
  <conditionalFormatting sqref="D39:D69">
    <cfRule type="containsText" dxfId="35" priority="12" operator="containsText" text="日">
      <formula>NOT(ISERROR(SEARCH("日",D39)))</formula>
    </cfRule>
  </conditionalFormatting>
  <conditionalFormatting sqref="D39:D69">
    <cfRule type="containsText" dxfId="34" priority="11" operator="containsText" text="土">
      <formula>NOT(ISERROR(SEARCH("土",D39)))</formula>
    </cfRule>
  </conditionalFormatting>
  <conditionalFormatting sqref="H39:H68">
    <cfRule type="containsText" dxfId="33" priority="10" operator="containsText" text="日">
      <formula>NOT(ISERROR(SEARCH("日",H39)))</formula>
    </cfRule>
  </conditionalFormatting>
  <conditionalFormatting sqref="H39:H68">
    <cfRule type="containsText" dxfId="32" priority="9" operator="containsText" text="土">
      <formula>NOT(ISERROR(SEARCH("土",H39)))</formula>
    </cfRule>
  </conditionalFormatting>
  <conditionalFormatting sqref="L39:L69">
    <cfRule type="containsText" dxfId="31" priority="8" operator="containsText" text="日">
      <formula>NOT(ISERROR(SEARCH("日",L39)))</formula>
    </cfRule>
  </conditionalFormatting>
  <conditionalFormatting sqref="L39:L69">
    <cfRule type="containsText" dxfId="30" priority="7" operator="containsText" text="土">
      <formula>NOT(ISERROR(SEARCH("土",L39)))</formula>
    </cfRule>
  </conditionalFormatting>
  <conditionalFormatting sqref="P39:P69">
    <cfRule type="containsText" dxfId="29" priority="6" operator="containsText" text="日">
      <formula>NOT(ISERROR(SEARCH("日",P39)))</formula>
    </cfRule>
  </conditionalFormatting>
  <conditionalFormatting sqref="P39:P69">
    <cfRule type="containsText" dxfId="28" priority="5" operator="containsText" text="土">
      <formula>NOT(ISERROR(SEARCH("土",P39)))</formula>
    </cfRule>
  </conditionalFormatting>
  <conditionalFormatting sqref="T39:T67">
    <cfRule type="containsText" dxfId="27" priority="4" operator="containsText" text="日">
      <formula>NOT(ISERROR(SEARCH("日",T39)))</formula>
    </cfRule>
  </conditionalFormatting>
  <conditionalFormatting sqref="T39:T67">
    <cfRule type="containsText" dxfId="26" priority="3" operator="containsText" text="土">
      <formula>NOT(ISERROR(SEARCH("土",T39)))</formula>
    </cfRule>
  </conditionalFormatting>
  <conditionalFormatting sqref="X39:X69">
    <cfRule type="containsText" dxfId="25" priority="2" operator="containsText" text="日">
      <formula>NOT(ISERROR(SEARCH("日",X39)))</formula>
    </cfRule>
  </conditionalFormatting>
  <dataValidations count="1">
    <dataValidation type="list" allowBlank="1" showInputMessage="1" showErrorMessage="1" sqref="Y39:Y69 I4:I35 E4:E33 Q4:Q35 U4:U35 Y4:Y33 E39:E69 I39:I68 M39:M69 Q39:Q69 U39:U67 M4:M33">
      <formula1>"○"</formula1>
    </dataValidation>
  </dataValidations>
  <pageMargins left="0.7" right="0.7" top="0.75" bottom="0.75" header="0.3" footer="0.3"/>
  <pageSetup paperSize="9" scale="77"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B1:BF148"/>
  <sheetViews>
    <sheetView view="pageBreakPreview" zoomScale="85" zoomScaleNormal="100" zoomScaleSheetLayoutView="85" zoomScalePageLayoutView="85" workbookViewId="0">
      <selection activeCell="F3" sqref="F3:AA3"/>
    </sheetView>
  </sheetViews>
  <sheetFormatPr defaultRowHeight="13.5"/>
  <cols>
    <col min="1" max="1" width="1.25" customWidth="1"/>
    <col min="2" max="22" width="3.375" customWidth="1"/>
    <col min="23" max="23" width="4.125" customWidth="1"/>
    <col min="24" max="24" width="4.5" customWidth="1"/>
    <col min="25" max="26" width="3.375" customWidth="1"/>
    <col min="27" max="27" width="4.125" customWidth="1"/>
    <col min="28" max="28" width="0.75" customWidth="1"/>
    <col min="29" max="32" width="3.375" customWidth="1"/>
    <col min="33" max="60" width="2.5" customWidth="1"/>
  </cols>
  <sheetData>
    <row r="1" spans="2:28" ht="22.5" customHeight="1">
      <c r="B1" t="s">
        <v>82</v>
      </c>
      <c r="C1" s="2"/>
      <c r="D1" s="2"/>
    </row>
    <row r="2" spans="2:28" ht="47.25" customHeight="1" thickBot="1">
      <c r="B2" s="758" t="str">
        <f>"平成"&amp;様式１!AD2&amp;"年度きょうとこどもの城づくり事業（ひとり親家庭のこどもの居場所づくり事業）
運営業務の委託に関する実施計画書（２）親の学び直し"</f>
        <v>平成31年度きょうとこどもの城づくり事業（ひとり親家庭のこどもの居場所づくり事業）
運営業務の委託に関する実施計画書（２）親の学び直し</v>
      </c>
      <c r="C2" s="661"/>
      <c r="D2" s="661"/>
      <c r="E2" s="661"/>
      <c r="F2" s="661"/>
      <c r="G2" s="661"/>
      <c r="H2" s="661"/>
      <c r="I2" s="661"/>
      <c r="J2" s="661"/>
      <c r="K2" s="661"/>
      <c r="L2" s="661"/>
      <c r="M2" s="661"/>
      <c r="N2" s="661"/>
      <c r="O2" s="661"/>
      <c r="P2" s="661"/>
      <c r="Q2" s="661"/>
      <c r="R2" s="661"/>
      <c r="S2" s="661"/>
      <c r="T2" s="661"/>
      <c r="U2" s="661"/>
      <c r="V2" s="661"/>
      <c r="W2" s="661"/>
      <c r="X2" s="661"/>
      <c r="Y2" s="661"/>
      <c r="Z2" s="661"/>
      <c r="AA2" s="661"/>
    </row>
    <row r="3" spans="2:28" ht="54" customHeight="1" thickBot="1">
      <c r="B3" s="389" t="s">
        <v>163</v>
      </c>
      <c r="C3" s="390"/>
      <c r="D3" s="390"/>
      <c r="E3" s="390"/>
      <c r="F3" s="391" t="str">
        <f>IF('様式2-1～2-4（31.3.5修正）'!$F$71="","",'様式2-1～2-4（31.3.5修正）'!$F$71)</f>
        <v/>
      </c>
      <c r="G3" s="392"/>
      <c r="H3" s="392"/>
      <c r="I3" s="392"/>
      <c r="J3" s="392"/>
      <c r="K3" s="392"/>
      <c r="L3" s="392"/>
      <c r="M3" s="392"/>
      <c r="N3" s="392"/>
      <c r="O3" s="392"/>
      <c r="P3" s="392"/>
      <c r="Q3" s="392"/>
      <c r="R3" s="392"/>
      <c r="S3" s="392"/>
      <c r="T3" s="392"/>
      <c r="U3" s="392"/>
      <c r="V3" s="392"/>
      <c r="W3" s="392"/>
      <c r="X3" s="392"/>
      <c r="Y3" s="392"/>
      <c r="Z3" s="392"/>
      <c r="AA3" s="393"/>
    </row>
    <row r="4" spans="2:28" ht="31.5" customHeight="1">
      <c r="B4" s="759" t="s">
        <v>241</v>
      </c>
      <c r="C4" s="537"/>
      <c r="D4" s="537"/>
      <c r="E4" s="537"/>
      <c r="F4" s="466" t="str">
        <f>IF('様式2-1～2-4（31.3.5修正）'!F106="","",'様式2-1～2-4（31.3.5修正）'!F106)</f>
        <v/>
      </c>
      <c r="G4" s="467"/>
      <c r="H4" s="467"/>
      <c r="I4" s="467"/>
      <c r="J4" s="467"/>
      <c r="K4" s="467"/>
      <c r="L4" s="467"/>
      <c r="M4" s="467"/>
      <c r="N4" s="467"/>
      <c r="O4" s="467"/>
      <c r="P4" s="467"/>
      <c r="Q4" s="467"/>
      <c r="R4" s="467"/>
      <c r="S4" s="467"/>
      <c r="T4" s="467"/>
      <c r="U4" s="467"/>
      <c r="V4" s="467"/>
      <c r="W4" s="467"/>
      <c r="X4" s="467"/>
      <c r="Y4" s="467"/>
      <c r="Z4" s="467"/>
      <c r="AA4" s="468"/>
    </row>
    <row r="5" spans="2:28" ht="31.5" customHeight="1" thickBot="1">
      <c r="B5" s="760"/>
      <c r="C5" s="761"/>
      <c r="D5" s="761"/>
      <c r="E5" s="761"/>
      <c r="F5" s="323"/>
      <c r="G5" s="324"/>
      <c r="H5" s="324"/>
      <c r="I5" s="324"/>
      <c r="J5" s="324"/>
      <c r="K5" s="324"/>
      <c r="L5" s="324"/>
      <c r="M5" s="324"/>
      <c r="N5" s="324"/>
      <c r="O5" s="324"/>
      <c r="P5" s="324"/>
      <c r="Q5" s="324"/>
      <c r="R5" s="324"/>
      <c r="S5" s="324"/>
      <c r="T5" s="324"/>
      <c r="U5" s="324"/>
      <c r="V5" s="324"/>
      <c r="W5" s="324"/>
      <c r="X5" s="324"/>
      <c r="Y5" s="324"/>
      <c r="Z5" s="324"/>
      <c r="AA5" s="611"/>
    </row>
    <row r="6" spans="2:28" ht="22.5" customHeight="1" thickBot="1">
      <c r="B6" s="762" t="s">
        <v>0</v>
      </c>
      <c r="C6" s="763"/>
      <c r="D6" s="763"/>
      <c r="E6" s="763"/>
      <c r="F6" s="11"/>
      <c r="G6" s="12" t="str">
        <f>"平成"&amp;様式１!AD2&amp;"年"</f>
        <v>平成31年</v>
      </c>
      <c r="H6" s="12"/>
      <c r="I6" s="13"/>
      <c r="J6" s="410">
        <v>4</v>
      </c>
      <c r="K6" s="410"/>
      <c r="L6" s="17" t="s">
        <v>1</v>
      </c>
      <c r="M6" s="410">
        <v>1</v>
      </c>
      <c r="N6" s="410"/>
      <c r="O6" s="13" t="s">
        <v>2</v>
      </c>
      <c r="P6" s="13" t="s">
        <v>397</v>
      </c>
      <c r="Q6" s="13" t="s">
        <v>340</v>
      </c>
      <c r="R6" s="12"/>
      <c r="S6" s="18"/>
      <c r="T6" s="410">
        <v>3</v>
      </c>
      <c r="U6" s="410"/>
      <c r="V6" s="17" t="s">
        <v>1</v>
      </c>
      <c r="W6" s="410">
        <v>31</v>
      </c>
      <c r="X6" s="410"/>
      <c r="Y6" s="13" t="s">
        <v>2</v>
      </c>
      <c r="Z6" s="12"/>
      <c r="AA6" s="14"/>
    </row>
    <row r="7" spans="2:28" ht="37.5" customHeight="1" thickBot="1">
      <c r="B7" s="402" t="s">
        <v>170</v>
      </c>
      <c r="C7" s="403"/>
      <c r="D7" s="403"/>
      <c r="E7" s="404"/>
      <c r="F7" s="405" t="str">
        <f>IF(様式１!J80="","",様式１!J80)</f>
        <v/>
      </c>
      <c r="G7" s="390"/>
      <c r="H7" s="390"/>
      <c r="I7" s="390"/>
      <c r="J7" s="390"/>
      <c r="K7" s="390"/>
      <c r="L7" s="390"/>
      <c r="M7" s="390"/>
      <c r="N7" s="390"/>
      <c r="O7" s="406" t="s">
        <v>171</v>
      </c>
      <c r="P7" s="407"/>
      <c r="Q7" s="407"/>
      <c r="R7" s="407"/>
      <c r="S7" s="408"/>
      <c r="T7" s="409" t="str">
        <f>IF(様式１!J81="","",様式１!J81)</f>
        <v/>
      </c>
      <c r="U7" s="410"/>
      <c r="V7" s="410"/>
      <c r="W7" s="410"/>
      <c r="X7" s="410"/>
      <c r="Y7" s="410"/>
      <c r="Z7" s="410"/>
      <c r="AA7" s="411"/>
    </row>
    <row r="8" spans="2:28" ht="22.5" customHeight="1">
      <c r="B8" s="412" t="s">
        <v>182</v>
      </c>
      <c r="C8" s="413"/>
      <c r="D8" s="413"/>
      <c r="E8" s="414"/>
      <c r="F8" s="421"/>
      <c r="G8" s="422"/>
      <c r="H8" s="422"/>
      <c r="I8" s="422"/>
      <c r="J8" s="422"/>
      <c r="K8" s="422"/>
      <c r="L8" s="422"/>
      <c r="M8" s="422"/>
      <c r="N8" s="423"/>
      <c r="O8" s="412" t="s">
        <v>182</v>
      </c>
      <c r="P8" s="413"/>
      <c r="Q8" s="413"/>
      <c r="R8" s="413"/>
      <c r="S8" s="414"/>
      <c r="T8" s="421"/>
      <c r="U8" s="422"/>
      <c r="V8" s="422"/>
      <c r="W8" s="422"/>
      <c r="X8" s="422"/>
      <c r="Y8" s="422"/>
      <c r="Z8" s="422"/>
      <c r="AA8" s="423"/>
      <c r="AB8" s="218"/>
    </row>
    <row r="9" spans="2:28" ht="22.5" customHeight="1">
      <c r="B9" s="415"/>
      <c r="C9" s="416"/>
      <c r="D9" s="416"/>
      <c r="E9" s="417"/>
      <c r="F9" s="399"/>
      <c r="G9" s="400"/>
      <c r="H9" s="400"/>
      <c r="I9" s="400"/>
      <c r="J9" s="400"/>
      <c r="K9" s="400"/>
      <c r="L9" s="400"/>
      <c r="M9" s="400"/>
      <c r="N9" s="401"/>
      <c r="O9" s="415"/>
      <c r="P9" s="416"/>
      <c r="Q9" s="416"/>
      <c r="R9" s="416"/>
      <c r="S9" s="417"/>
      <c r="T9" s="399"/>
      <c r="U9" s="400"/>
      <c r="V9" s="400"/>
      <c r="W9" s="400"/>
      <c r="X9" s="400"/>
      <c r="Y9" s="400"/>
      <c r="Z9" s="400"/>
      <c r="AA9" s="401"/>
      <c r="AB9" s="218"/>
    </row>
    <row r="10" spans="2:28" ht="22.5" customHeight="1" thickBot="1">
      <c r="B10" s="415"/>
      <c r="C10" s="416"/>
      <c r="D10" s="416"/>
      <c r="E10" s="417"/>
      <c r="F10" s="399"/>
      <c r="G10" s="400"/>
      <c r="H10" s="400"/>
      <c r="I10" s="400"/>
      <c r="J10" s="400"/>
      <c r="K10" s="400"/>
      <c r="L10" s="400"/>
      <c r="M10" s="400"/>
      <c r="N10" s="401"/>
      <c r="O10" s="415"/>
      <c r="P10" s="416"/>
      <c r="Q10" s="416"/>
      <c r="R10" s="416"/>
      <c r="S10" s="417"/>
      <c r="T10" s="399"/>
      <c r="U10" s="400"/>
      <c r="V10" s="400"/>
      <c r="W10" s="400"/>
      <c r="X10" s="400"/>
      <c r="Y10" s="400"/>
      <c r="Z10" s="400"/>
      <c r="AA10" s="401"/>
      <c r="AB10" s="218"/>
    </row>
    <row r="11" spans="2:28" ht="22.5" customHeight="1" thickBot="1">
      <c r="B11" s="516" t="s">
        <v>398</v>
      </c>
      <c r="C11" s="722"/>
      <c r="D11" s="722"/>
      <c r="E11" s="722"/>
      <c r="F11" s="723"/>
      <c r="G11" s="722"/>
      <c r="H11" s="722"/>
      <c r="I11" s="722"/>
      <c r="J11" s="722"/>
      <c r="K11" s="722"/>
      <c r="L11" s="722"/>
      <c r="M11" s="724"/>
      <c r="N11" s="120" t="s">
        <v>2</v>
      </c>
      <c r="O11" s="725"/>
      <c r="P11" s="725"/>
      <c r="Q11" s="725"/>
      <c r="R11" s="725"/>
      <c r="S11" s="725"/>
      <c r="T11" s="725"/>
      <c r="U11" s="725"/>
      <c r="V11" s="725"/>
      <c r="W11" s="725"/>
      <c r="X11" s="725"/>
      <c r="Y11" s="725"/>
      <c r="Z11" s="725"/>
      <c r="AA11" s="726"/>
    </row>
    <row r="12" spans="2:28" ht="22.5" customHeight="1">
      <c r="B12" s="727" t="s">
        <v>188</v>
      </c>
      <c r="C12" s="728"/>
      <c r="D12" s="728"/>
      <c r="E12" s="728"/>
      <c r="F12" s="734"/>
      <c r="G12" s="734"/>
      <c r="H12" s="734"/>
      <c r="I12" s="734"/>
      <c r="J12" s="734"/>
      <c r="K12" s="734"/>
      <c r="L12" s="734"/>
      <c r="M12" s="734"/>
      <c r="N12" s="734"/>
      <c r="O12" s="734"/>
      <c r="P12" s="734"/>
      <c r="Q12" s="734"/>
      <c r="R12" s="734"/>
      <c r="S12" s="734"/>
      <c r="T12" s="734"/>
      <c r="U12" s="734"/>
      <c r="V12" s="734"/>
      <c r="W12" s="734"/>
      <c r="X12" s="734"/>
      <c r="Y12" s="734"/>
      <c r="Z12" s="734"/>
      <c r="AA12" s="735"/>
    </row>
    <row r="13" spans="2:28" ht="22.5" customHeight="1">
      <c r="B13" s="729"/>
      <c r="C13" s="728"/>
      <c r="D13" s="728"/>
      <c r="E13" s="728"/>
      <c r="F13" s="736"/>
      <c r="G13" s="736"/>
      <c r="H13" s="736"/>
      <c r="I13" s="736"/>
      <c r="J13" s="736"/>
      <c r="K13" s="736"/>
      <c r="L13" s="736"/>
      <c r="M13" s="736"/>
      <c r="N13" s="736"/>
      <c r="O13" s="736"/>
      <c r="P13" s="736"/>
      <c r="Q13" s="736"/>
      <c r="R13" s="736"/>
      <c r="S13" s="736"/>
      <c r="T13" s="736"/>
      <c r="U13" s="736"/>
      <c r="V13" s="736"/>
      <c r="W13" s="736"/>
      <c r="X13" s="736"/>
      <c r="Y13" s="736"/>
      <c r="Z13" s="736"/>
      <c r="AA13" s="737"/>
    </row>
    <row r="14" spans="2:28" ht="22.5" customHeight="1">
      <c r="B14" s="729"/>
      <c r="C14" s="728"/>
      <c r="D14" s="728"/>
      <c r="E14" s="728"/>
      <c r="F14" s="736"/>
      <c r="G14" s="736"/>
      <c r="H14" s="736"/>
      <c r="I14" s="736"/>
      <c r="J14" s="736"/>
      <c r="K14" s="736"/>
      <c r="L14" s="736"/>
      <c r="M14" s="736"/>
      <c r="N14" s="736"/>
      <c r="O14" s="736"/>
      <c r="P14" s="736"/>
      <c r="Q14" s="736"/>
      <c r="R14" s="736"/>
      <c r="S14" s="736"/>
      <c r="T14" s="736"/>
      <c r="U14" s="736"/>
      <c r="V14" s="736"/>
      <c r="W14" s="736"/>
      <c r="X14" s="736"/>
      <c r="Y14" s="736"/>
      <c r="Z14" s="736"/>
      <c r="AA14" s="737"/>
    </row>
    <row r="15" spans="2:28" ht="22.5" customHeight="1">
      <c r="B15" s="729"/>
      <c r="C15" s="728"/>
      <c r="D15" s="728"/>
      <c r="E15" s="728"/>
      <c r="F15" s="736"/>
      <c r="G15" s="736"/>
      <c r="H15" s="736"/>
      <c r="I15" s="736"/>
      <c r="J15" s="736"/>
      <c r="K15" s="736"/>
      <c r="L15" s="736"/>
      <c r="M15" s="736"/>
      <c r="N15" s="736"/>
      <c r="O15" s="736"/>
      <c r="P15" s="736"/>
      <c r="Q15" s="736"/>
      <c r="R15" s="736"/>
      <c r="S15" s="736"/>
      <c r="T15" s="736"/>
      <c r="U15" s="736"/>
      <c r="V15" s="736"/>
      <c r="W15" s="736"/>
      <c r="X15" s="736"/>
      <c r="Y15" s="736"/>
      <c r="Z15" s="736"/>
      <c r="AA15" s="737"/>
    </row>
    <row r="16" spans="2:28" ht="23.25" customHeight="1">
      <c r="B16" s="729"/>
      <c r="C16" s="728"/>
      <c r="D16" s="728"/>
      <c r="E16" s="728"/>
      <c r="F16" s="736"/>
      <c r="G16" s="736"/>
      <c r="H16" s="736"/>
      <c r="I16" s="736"/>
      <c r="J16" s="736"/>
      <c r="K16" s="736"/>
      <c r="L16" s="736"/>
      <c r="M16" s="736"/>
      <c r="N16" s="736"/>
      <c r="O16" s="736"/>
      <c r="P16" s="736"/>
      <c r="Q16" s="736"/>
      <c r="R16" s="736"/>
      <c r="S16" s="736"/>
      <c r="T16" s="736"/>
      <c r="U16" s="736"/>
      <c r="V16" s="736"/>
      <c r="W16" s="736"/>
      <c r="X16" s="736"/>
      <c r="Y16" s="736"/>
      <c r="Z16" s="736"/>
      <c r="AA16" s="737"/>
    </row>
    <row r="17" spans="2:58" ht="21.75" customHeight="1">
      <c r="B17" s="729"/>
      <c r="C17" s="728"/>
      <c r="D17" s="728"/>
      <c r="E17" s="728"/>
      <c r="F17" s="738" t="s">
        <v>399</v>
      </c>
      <c r="G17" s="738"/>
      <c r="H17" s="738"/>
      <c r="I17" s="738"/>
      <c r="J17" s="738"/>
      <c r="K17" s="740"/>
      <c r="L17" s="741"/>
      <c r="M17" s="741"/>
      <c r="N17" s="741"/>
      <c r="O17" s="741"/>
      <c r="P17" s="741"/>
      <c r="Q17" s="741"/>
      <c r="R17" s="741"/>
      <c r="S17" s="741"/>
      <c r="T17" s="741"/>
      <c r="U17" s="741"/>
      <c r="V17" s="741"/>
      <c r="W17" s="741"/>
      <c r="X17" s="741"/>
      <c r="Y17" s="741"/>
      <c r="Z17" s="741"/>
      <c r="AA17" s="742"/>
      <c r="AK17" s="2"/>
      <c r="AL17" s="2"/>
      <c r="AM17" s="2"/>
      <c r="AN17" s="2"/>
      <c r="AO17" s="2"/>
      <c r="AP17" s="2"/>
      <c r="AQ17" s="2"/>
      <c r="AR17" s="2"/>
      <c r="AS17" s="2"/>
      <c r="AT17" s="2"/>
      <c r="AU17" s="2"/>
      <c r="AV17" s="2"/>
      <c r="AW17" s="2"/>
      <c r="AX17" s="2"/>
      <c r="AY17" s="2"/>
      <c r="AZ17" s="2"/>
      <c r="BA17" s="2"/>
      <c r="BB17" s="2"/>
      <c r="BC17" s="2"/>
      <c r="BD17" s="2"/>
      <c r="BE17" s="2"/>
      <c r="BF17" s="2"/>
    </row>
    <row r="18" spans="2:58" ht="21.75" customHeight="1">
      <c r="B18" s="730"/>
      <c r="C18" s="731"/>
      <c r="D18" s="731"/>
      <c r="E18" s="731"/>
      <c r="F18" s="738"/>
      <c r="G18" s="738"/>
      <c r="H18" s="738"/>
      <c r="I18" s="738"/>
      <c r="J18" s="738"/>
      <c r="K18" s="743"/>
      <c r="L18" s="744"/>
      <c r="M18" s="744"/>
      <c r="N18" s="744"/>
      <c r="O18" s="744"/>
      <c r="P18" s="744"/>
      <c r="Q18" s="744"/>
      <c r="R18" s="744"/>
      <c r="S18" s="744"/>
      <c r="T18" s="744"/>
      <c r="U18" s="744"/>
      <c r="V18" s="744"/>
      <c r="W18" s="744"/>
      <c r="X18" s="744"/>
      <c r="Y18" s="744"/>
      <c r="Z18" s="744"/>
      <c r="AA18" s="745"/>
      <c r="AK18" s="715"/>
      <c r="AL18" s="715"/>
      <c r="AM18" s="715"/>
      <c r="AN18" s="715"/>
      <c r="AO18" s="715"/>
      <c r="AP18" s="715"/>
      <c r="AQ18" s="715"/>
      <c r="AR18" s="715"/>
      <c r="AS18" s="715"/>
      <c r="AT18" s="715"/>
      <c r="AU18" s="715"/>
      <c r="AV18" s="715"/>
      <c r="AW18" s="715"/>
      <c r="AX18" s="715"/>
      <c r="AY18" s="715"/>
      <c r="AZ18" s="715"/>
      <c r="BA18" s="715"/>
      <c r="BB18" s="715"/>
      <c r="BC18" s="715"/>
      <c r="BD18" s="715"/>
      <c r="BE18" s="715"/>
      <c r="BF18" s="715"/>
    </row>
    <row r="19" spans="2:58" ht="21.75" customHeight="1" thickBot="1">
      <c r="B19" s="732"/>
      <c r="C19" s="733"/>
      <c r="D19" s="733"/>
      <c r="E19" s="733"/>
      <c r="F19" s="739"/>
      <c r="G19" s="739"/>
      <c r="H19" s="739"/>
      <c r="I19" s="739"/>
      <c r="J19" s="739"/>
      <c r="K19" s="746"/>
      <c r="L19" s="747"/>
      <c r="M19" s="747"/>
      <c r="N19" s="747"/>
      <c r="O19" s="747"/>
      <c r="P19" s="747"/>
      <c r="Q19" s="747"/>
      <c r="R19" s="747"/>
      <c r="S19" s="747"/>
      <c r="T19" s="747"/>
      <c r="U19" s="747"/>
      <c r="V19" s="747"/>
      <c r="W19" s="747"/>
      <c r="X19" s="747"/>
      <c r="Y19" s="747"/>
      <c r="Z19" s="747"/>
      <c r="AA19" s="748"/>
      <c r="AK19" s="716"/>
      <c r="AL19" s="716"/>
      <c r="AM19" s="716"/>
      <c r="AN19" s="716"/>
      <c r="AO19" s="716"/>
      <c r="AP19" s="716"/>
      <c r="AQ19" s="716"/>
      <c r="AR19" s="716"/>
      <c r="AS19" s="716"/>
      <c r="AT19" s="716"/>
      <c r="AU19" s="716"/>
      <c r="AV19" s="716"/>
      <c r="AW19" s="716"/>
      <c r="AX19" s="716"/>
      <c r="AY19" s="716"/>
      <c r="AZ19" s="716"/>
      <c r="BA19" s="716"/>
      <c r="BB19" s="716"/>
      <c r="BC19" s="716"/>
      <c r="BD19" s="716"/>
      <c r="BE19" s="716"/>
      <c r="BF19" s="716"/>
    </row>
    <row r="20" spans="2:58" ht="22.5" customHeight="1">
      <c r="B20" s="457" t="s">
        <v>189</v>
      </c>
      <c r="C20" s="496"/>
      <c r="D20" s="496"/>
      <c r="E20" s="497"/>
      <c r="F20" s="504" t="s">
        <v>400</v>
      </c>
      <c r="G20" s="505"/>
      <c r="H20" s="505"/>
      <c r="I20" s="505"/>
      <c r="J20" s="505"/>
      <c r="K20" s="505"/>
      <c r="L20" s="505"/>
      <c r="M20" s="505"/>
      <c r="N20" s="505"/>
      <c r="O20" s="505"/>
      <c r="P20" s="505"/>
      <c r="Q20" s="505"/>
      <c r="R20" s="505"/>
      <c r="S20" s="505"/>
      <c r="T20" s="505"/>
      <c r="U20" s="505"/>
      <c r="V20" s="505"/>
      <c r="W20" s="505"/>
      <c r="X20" s="505"/>
      <c r="Y20" s="505"/>
      <c r="Z20" s="505"/>
      <c r="AA20" s="506"/>
      <c r="AK20" s="716"/>
      <c r="AL20" s="716"/>
      <c r="AM20" s="716"/>
      <c r="AN20" s="716"/>
      <c r="AO20" s="716"/>
      <c r="AP20" s="716"/>
      <c r="AQ20" s="716"/>
      <c r="AR20" s="716"/>
      <c r="AS20" s="716"/>
      <c r="AT20" s="716"/>
      <c r="AU20" s="716"/>
      <c r="AV20" s="716"/>
      <c r="AW20" s="716"/>
      <c r="AX20" s="716"/>
      <c r="AY20" s="716"/>
      <c r="AZ20" s="716"/>
      <c r="BA20" s="716"/>
      <c r="BB20" s="716"/>
      <c r="BC20" s="716"/>
      <c r="BD20" s="716"/>
      <c r="BE20" s="716"/>
      <c r="BF20" s="716"/>
    </row>
    <row r="21" spans="2:58" ht="22.5" customHeight="1">
      <c r="B21" s="498"/>
      <c r="C21" s="499"/>
      <c r="D21" s="499"/>
      <c r="E21" s="500"/>
      <c r="F21" s="507"/>
      <c r="G21" s="508"/>
      <c r="H21" s="508"/>
      <c r="I21" s="508"/>
      <c r="J21" s="508"/>
      <c r="K21" s="508"/>
      <c r="L21" s="508"/>
      <c r="M21" s="508"/>
      <c r="N21" s="508"/>
      <c r="O21" s="508"/>
      <c r="P21" s="508"/>
      <c r="Q21" s="508"/>
      <c r="R21" s="508"/>
      <c r="S21" s="508"/>
      <c r="T21" s="508"/>
      <c r="U21" s="508"/>
      <c r="V21" s="508"/>
      <c r="W21" s="508"/>
      <c r="X21" s="508"/>
      <c r="Y21" s="508"/>
      <c r="Z21" s="508"/>
      <c r="AA21" s="509"/>
    </row>
    <row r="22" spans="2:58" ht="22.5" customHeight="1" thickBot="1">
      <c r="B22" s="498"/>
      <c r="C22" s="499"/>
      <c r="D22" s="499"/>
      <c r="E22" s="500"/>
      <c r="F22" s="513"/>
      <c r="G22" s="514"/>
      <c r="H22" s="514"/>
      <c r="I22" s="514"/>
      <c r="J22" s="514"/>
      <c r="K22" s="514"/>
      <c r="L22" s="514"/>
      <c r="M22" s="514"/>
      <c r="N22" s="514"/>
      <c r="O22" s="514"/>
      <c r="P22" s="514"/>
      <c r="Q22" s="514"/>
      <c r="R22" s="514"/>
      <c r="S22" s="514"/>
      <c r="T22" s="514"/>
      <c r="U22" s="514"/>
      <c r="V22" s="514"/>
      <c r="W22" s="514"/>
      <c r="X22" s="514"/>
      <c r="Y22" s="514"/>
      <c r="Z22" s="514"/>
      <c r="AA22" s="515"/>
    </row>
    <row r="23" spans="2:58" ht="22.5" customHeight="1">
      <c r="B23" s="700" t="s">
        <v>67</v>
      </c>
      <c r="C23" s="458"/>
      <c r="D23" s="458"/>
      <c r="E23" s="459"/>
      <c r="F23" s="717" t="s">
        <v>211</v>
      </c>
      <c r="G23" s="521"/>
      <c r="H23" s="521"/>
      <c r="I23" s="521"/>
      <c r="J23" s="521"/>
      <c r="K23" s="521"/>
      <c r="L23" s="521"/>
      <c r="M23" s="521"/>
      <c r="N23" s="521"/>
      <c r="O23" s="521"/>
      <c r="P23" s="521"/>
      <c r="Q23" s="521"/>
      <c r="R23" s="521"/>
      <c r="S23" s="521"/>
      <c r="T23" s="521"/>
      <c r="U23" s="521"/>
      <c r="V23" s="521"/>
      <c r="W23" s="521"/>
      <c r="X23" s="521"/>
      <c r="Y23" s="521"/>
      <c r="Z23" s="521"/>
      <c r="AA23" s="522"/>
    </row>
    <row r="24" spans="2:58" ht="22.5" customHeight="1" thickBot="1">
      <c r="B24" s="463"/>
      <c r="C24" s="464"/>
      <c r="D24" s="464"/>
      <c r="E24" s="465"/>
      <c r="F24" s="718"/>
      <c r="G24" s="719"/>
      <c r="H24" s="719"/>
      <c r="I24" s="719"/>
      <c r="J24" s="719"/>
      <c r="K24" s="719"/>
      <c r="L24" s="719"/>
      <c r="M24" s="719"/>
      <c r="N24" s="719"/>
      <c r="O24" s="719"/>
      <c r="P24" s="719"/>
      <c r="Q24" s="719"/>
      <c r="R24" s="719"/>
      <c r="S24" s="719"/>
      <c r="T24" s="719"/>
      <c r="U24" s="719"/>
      <c r="V24" s="719"/>
      <c r="W24" s="719"/>
      <c r="X24" s="719"/>
      <c r="Y24" s="719"/>
      <c r="Z24" s="719"/>
      <c r="AA24" s="720"/>
    </row>
    <row r="25" spans="2:58" ht="29.25" customHeight="1">
      <c r="B25" s="700" t="s">
        <v>3</v>
      </c>
      <c r="C25" s="458"/>
      <c r="D25" s="458"/>
      <c r="E25" s="459"/>
      <c r="F25" s="701" t="s">
        <v>144</v>
      </c>
      <c r="G25" s="702"/>
      <c r="H25" s="702"/>
      <c r="I25" s="702"/>
      <c r="J25" s="702"/>
      <c r="K25" s="702"/>
      <c r="L25" s="702"/>
      <c r="M25" s="702"/>
      <c r="N25" s="703"/>
      <c r="O25" s="701" t="s">
        <v>145</v>
      </c>
      <c r="P25" s="702"/>
      <c r="Q25" s="702"/>
      <c r="R25" s="702"/>
      <c r="S25" s="702"/>
      <c r="T25" s="702"/>
      <c r="U25" s="703"/>
      <c r="V25" s="704"/>
      <c r="W25" s="705"/>
      <c r="X25" s="705"/>
      <c r="Y25" s="705"/>
      <c r="Z25" s="705"/>
      <c r="AA25" s="706"/>
    </row>
    <row r="26" spans="2:58" ht="29.25" customHeight="1">
      <c r="B26" s="460"/>
      <c r="C26" s="461"/>
      <c r="D26" s="461"/>
      <c r="E26" s="462"/>
      <c r="F26" s="554" t="s">
        <v>139</v>
      </c>
      <c r="G26" s="555"/>
      <c r="H26" s="555"/>
      <c r="I26" s="555"/>
      <c r="J26" s="555"/>
      <c r="K26" s="555"/>
      <c r="L26" s="555"/>
      <c r="M26" s="555"/>
      <c r="N26" s="707"/>
      <c r="O26" s="708"/>
      <c r="P26" s="709"/>
      <c r="Q26" s="709"/>
      <c r="R26" s="709"/>
      <c r="S26" s="709"/>
      <c r="T26" s="709"/>
      <c r="U26" s="710"/>
      <c r="V26" s="749" t="s">
        <v>401</v>
      </c>
      <c r="W26" s="750"/>
      <c r="X26" s="750"/>
      <c r="Y26" s="750"/>
      <c r="Z26" s="750"/>
      <c r="AA26" s="751"/>
    </row>
    <row r="27" spans="2:58" ht="29.25" customHeight="1">
      <c r="B27" s="460"/>
      <c r="C27" s="461"/>
      <c r="D27" s="461"/>
      <c r="E27" s="462"/>
      <c r="F27" s="399" t="s">
        <v>190</v>
      </c>
      <c r="G27" s="400"/>
      <c r="H27" s="400"/>
      <c r="I27" s="400"/>
      <c r="J27" s="400"/>
      <c r="K27" s="400"/>
      <c r="L27" s="400"/>
      <c r="M27" s="400"/>
      <c r="N27" s="538"/>
      <c r="O27" s="708"/>
      <c r="P27" s="709"/>
      <c r="Q27" s="709"/>
      <c r="R27" s="709"/>
      <c r="S27" s="709"/>
      <c r="T27" s="709"/>
      <c r="U27" s="710"/>
      <c r="V27" s="752"/>
      <c r="W27" s="499"/>
      <c r="X27" s="499"/>
      <c r="Y27" s="499"/>
      <c r="Z27" s="499"/>
      <c r="AA27" s="753"/>
    </row>
    <row r="28" spans="2:58" ht="29.25" customHeight="1" thickBot="1">
      <c r="B28" s="463"/>
      <c r="C28" s="464"/>
      <c r="D28" s="464"/>
      <c r="E28" s="465"/>
      <c r="F28" s="756" t="s">
        <v>191</v>
      </c>
      <c r="G28" s="549"/>
      <c r="H28" s="549"/>
      <c r="I28" s="549"/>
      <c r="J28" s="549"/>
      <c r="K28" s="549"/>
      <c r="L28" s="549"/>
      <c r="M28" s="549"/>
      <c r="N28" s="757"/>
      <c r="O28" s="539"/>
      <c r="P28" s="721"/>
      <c r="Q28" s="721"/>
      <c r="R28" s="721"/>
      <c r="S28" s="721"/>
      <c r="T28" s="721"/>
      <c r="U28" s="540"/>
      <c r="V28" s="754"/>
      <c r="W28" s="502"/>
      <c r="X28" s="502"/>
      <c r="Y28" s="502"/>
      <c r="Z28" s="502"/>
      <c r="AA28" s="755"/>
    </row>
    <row r="29" spans="2:58" ht="22.5" customHeight="1">
      <c r="B29" s="111"/>
      <c r="C29" s="111"/>
      <c r="D29" s="111"/>
      <c r="E29" s="111"/>
      <c r="F29" s="112"/>
      <c r="G29" s="112"/>
      <c r="H29" s="112"/>
      <c r="I29" s="112"/>
      <c r="J29" s="112"/>
      <c r="K29" s="112"/>
      <c r="L29" s="112"/>
      <c r="M29" s="112"/>
      <c r="N29" s="112"/>
      <c r="O29" s="36"/>
      <c r="P29" s="36"/>
      <c r="Q29" s="36"/>
      <c r="R29" s="36"/>
      <c r="S29" s="36"/>
      <c r="T29" s="36"/>
      <c r="U29" s="36"/>
      <c r="V29" s="111"/>
      <c r="W29" s="111"/>
      <c r="X29" s="36"/>
      <c r="Y29" s="36"/>
      <c r="Z29" s="36"/>
      <c r="AA29" s="36"/>
    </row>
    <row r="30" spans="2:58" ht="21.75" customHeight="1">
      <c r="B30" s="54"/>
      <c r="C30" s="2"/>
      <c r="D30" s="2"/>
      <c r="E30" s="2"/>
      <c r="F30" s="2"/>
      <c r="G30" s="2"/>
      <c r="H30" s="2"/>
      <c r="I30" s="2"/>
      <c r="J30" s="2"/>
      <c r="K30" s="2"/>
      <c r="L30" s="2"/>
      <c r="M30" s="2"/>
      <c r="N30" s="2"/>
      <c r="O30" s="2"/>
      <c r="P30" s="2"/>
      <c r="Q30" s="2"/>
      <c r="R30" s="2"/>
      <c r="S30" s="2"/>
      <c r="T30" s="2"/>
      <c r="U30" s="2"/>
      <c r="V30" s="2"/>
      <c r="W30" s="2"/>
      <c r="X30" s="2"/>
      <c r="Y30" s="2"/>
      <c r="Z30" s="2"/>
      <c r="AA30" s="2"/>
    </row>
    <row r="31" spans="2:58" ht="22.5" customHeight="1" thickBot="1">
      <c r="B31" s="2"/>
      <c r="C31" s="2"/>
      <c r="D31" s="2"/>
      <c r="E31" s="2"/>
      <c r="F31" s="2"/>
      <c r="G31" s="2"/>
      <c r="H31" s="2"/>
      <c r="I31" s="2"/>
      <c r="J31" s="2"/>
      <c r="K31" s="2"/>
      <c r="L31" s="2"/>
      <c r="M31" s="2"/>
      <c r="N31" s="2"/>
      <c r="O31" s="2"/>
      <c r="P31" s="2"/>
      <c r="Q31" s="2"/>
      <c r="R31" s="2"/>
      <c r="S31" s="2"/>
      <c r="T31" s="2"/>
      <c r="U31" s="2"/>
      <c r="V31" s="2"/>
      <c r="W31" s="2"/>
      <c r="X31" s="2"/>
      <c r="Y31" s="2"/>
      <c r="Z31" s="2"/>
      <c r="AA31" s="2"/>
    </row>
    <row r="32" spans="2:58" ht="22.5" customHeight="1">
      <c r="B32" s="19"/>
      <c r="C32" s="7"/>
      <c r="D32" s="7"/>
      <c r="E32" s="7"/>
      <c r="F32" s="7"/>
      <c r="G32" s="7"/>
      <c r="H32" s="7"/>
      <c r="I32" s="7"/>
      <c r="J32" s="7"/>
      <c r="K32" s="7"/>
      <c r="L32" s="7"/>
      <c r="M32" s="7"/>
      <c r="N32" s="7"/>
      <c r="O32" s="7"/>
      <c r="P32" s="7"/>
      <c r="Q32" s="7"/>
      <c r="R32" s="7"/>
      <c r="S32" s="273" t="s">
        <v>209</v>
      </c>
      <c r="T32" s="268"/>
      <c r="U32" s="268"/>
      <c r="V32" s="665" t="str">
        <f>F3</f>
        <v/>
      </c>
      <c r="W32" s="666"/>
      <c r="X32" s="666"/>
      <c r="Y32" s="666"/>
      <c r="Z32" s="666"/>
      <c r="AA32" s="667"/>
    </row>
    <row r="33" spans="2:38" ht="21.75" customHeight="1" thickBot="1">
      <c r="B33" s="20" t="s">
        <v>147</v>
      </c>
      <c r="C33" s="2"/>
      <c r="D33" s="2"/>
      <c r="E33" s="2"/>
      <c r="F33" s="2"/>
      <c r="G33" s="2"/>
      <c r="H33" s="2"/>
      <c r="I33" s="2"/>
      <c r="J33" s="2"/>
      <c r="K33" s="2"/>
      <c r="L33" s="2"/>
      <c r="M33" s="2"/>
      <c r="N33" s="2"/>
      <c r="O33" s="2"/>
      <c r="P33" s="2"/>
      <c r="Q33" s="2"/>
      <c r="R33" s="2"/>
      <c r="S33" s="2"/>
      <c r="T33" s="2"/>
      <c r="U33" s="2"/>
      <c r="V33" s="2"/>
      <c r="W33" s="2"/>
      <c r="X33" s="2"/>
      <c r="Y33" s="2"/>
      <c r="Z33" s="2"/>
      <c r="AA33" s="8"/>
    </row>
    <row r="34" spans="2:38" ht="21.75" customHeight="1">
      <c r="B34" s="9"/>
      <c r="C34" s="688" t="s">
        <v>139</v>
      </c>
      <c r="D34" s="689"/>
      <c r="E34" s="689"/>
      <c r="F34" s="689"/>
      <c r="G34" s="689"/>
      <c r="H34" s="270" t="str">
        <f>IF(O26="","",O26)</f>
        <v/>
      </c>
      <c r="I34" s="271"/>
      <c r="J34" s="271"/>
      <c r="K34" s="690" t="s">
        <v>199</v>
      </c>
      <c r="L34" s="691"/>
      <c r="M34" s="691"/>
      <c r="N34" s="691"/>
      <c r="O34" s="692"/>
      <c r="P34" s="693"/>
      <c r="Q34" s="694"/>
      <c r="R34" s="273" t="s">
        <v>179</v>
      </c>
      <c r="S34" s="269"/>
      <c r="T34" s="273" t="s">
        <v>200</v>
      </c>
      <c r="U34" s="268"/>
      <c r="V34" s="268"/>
      <c r="W34" s="270"/>
      <c r="X34" s="272"/>
      <c r="Y34" s="273" t="s">
        <v>7</v>
      </c>
      <c r="Z34" s="679"/>
      <c r="AA34" s="8"/>
      <c r="AK34" s="213"/>
      <c r="AL34" s="2"/>
    </row>
    <row r="35" spans="2:38" ht="45.75" customHeight="1">
      <c r="B35" s="9"/>
      <c r="C35" s="680" t="s">
        <v>402</v>
      </c>
      <c r="D35" s="256" t="s">
        <v>154</v>
      </c>
      <c r="E35" s="242"/>
      <c r="F35" s="242"/>
      <c r="G35" s="242"/>
      <c r="H35" s="618"/>
      <c r="I35" s="619"/>
      <c r="J35" s="619"/>
      <c r="K35" s="619"/>
      <c r="L35" s="619"/>
      <c r="M35" s="619"/>
      <c r="N35" s="619"/>
      <c r="O35" s="619"/>
      <c r="P35" s="619"/>
      <c r="Q35" s="619"/>
      <c r="R35" s="619"/>
      <c r="S35" s="619"/>
      <c r="T35" s="619"/>
      <c r="U35" s="619"/>
      <c r="V35" s="619"/>
      <c r="W35" s="619"/>
      <c r="X35" s="619"/>
      <c r="Y35" s="619"/>
      <c r="Z35" s="620"/>
      <c r="AA35" s="8"/>
      <c r="AF35" s="213"/>
      <c r="AG35" s="213"/>
      <c r="AH35" s="213"/>
      <c r="AI35" s="213"/>
      <c r="AJ35" s="213"/>
    </row>
    <row r="36" spans="2:38" ht="45.75" customHeight="1">
      <c r="B36" s="9"/>
      <c r="C36" s="574"/>
      <c r="D36" s="256" t="s">
        <v>193</v>
      </c>
      <c r="E36" s="336"/>
      <c r="F36" s="336"/>
      <c r="G36" s="337"/>
      <c r="H36" s="618"/>
      <c r="I36" s="619"/>
      <c r="J36" s="619"/>
      <c r="K36" s="619"/>
      <c r="L36" s="619"/>
      <c r="M36" s="619"/>
      <c r="N36" s="619"/>
      <c r="O36" s="619"/>
      <c r="P36" s="619"/>
      <c r="Q36" s="619"/>
      <c r="R36" s="619"/>
      <c r="S36" s="619"/>
      <c r="T36" s="619"/>
      <c r="U36" s="619"/>
      <c r="V36" s="619"/>
      <c r="W36" s="619"/>
      <c r="X36" s="619"/>
      <c r="Y36" s="619"/>
      <c r="Z36" s="620"/>
      <c r="AA36" s="8"/>
    </row>
    <row r="37" spans="2:38" ht="45.75" customHeight="1">
      <c r="B37" s="9"/>
      <c r="C37" s="589"/>
      <c r="D37" s="687" t="s">
        <v>152</v>
      </c>
      <c r="E37" s="243"/>
      <c r="F37" s="243"/>
      <c r="G37" s="243"/>
      <c r="H37" s="618"/>
      <c r="I37" s="619"/>
      <c r="J37" s="619"/>
      <c r="K37" s="619"/>
      <c r="L37" s="619"/>
      <c r="M37" s="619"/>
      <c r="N37" s="619"/>
      <c r="O37" s="619"/>
      <c r="P37" s="619"/>
      <c r="Q37" s="619"/>
      <c r="R37" s="619"/>
      <c r="S37" s="619"/>
      <c r="T37" s="619"/>
      <c r="U37" s="619"/>
      <c r="V37" s="619"/>
      <c r="W37" s="619"/>
      <c r="X37" s="619"/>
      <c r="Y37" s="619"/>
      <c r="Z37" s="620"/>
      <c r="AA37" s="8"/>
    </row>
    <row r="38" spans="2:38" ht="13.5" customHeight="1">
      <c r="B38" s="9"/>
      <c r="C38" s="275" t="s">
        <v>149</v>
      </c>
      <c r="D38" s="336"/>
      <c r="E38" s="336"/>
      <c r="F38" s="336"/>
      <c r="G38" s="337"/>
      <c r="H38" s="242" t="s">
        <v>121</v>
      </c>
      <c r="I38" s="242"/>
      <c r="J38" s="242"/>
      <c r="K38" s="242"/>
      <c r="L38" s="242"/>
      <c r="M38" s="677" t="s">
        <v>192</v>
      </c>
      <c r="N38" s="577"/>
      <c r="O38" s="577"/>
      <c r="P38" s="577"/>
      <c r="Q38" s="577"/>
      <c r="R38" s="577"/>
      <c r="S38" s="577"/>
      <c r="T38" s="577"/>
      <c r="U38" s="577"/>
      <c r="V38" s="577"/>
      <c r="W38" s="577"/>
      <c r="X38" s="577"/>
      <c r="Y38" s="577"/>
      <c r="Z38" s="678"/>
      <c r="AA38" s="8"/>
    </row>
    <row r="39" spans="2:38" ht="28.5" customHeight="1">
      <c r="B39" s="9"/>
      <c r="C39" s="574"/>
      <c r="D39" s="576" t="s">
        <v>177</v>
      </c>
      <c r="E39" s="577"/>
      <c r="F39" s="577"/>
      <c r="G39" s="577"/>
      <c r="H39" s="242" t="str">
        <f>F7</f>
        <v/>
      </c>
      <c r="I39" s="242"/>
      <c r="J39" s="242"/>
      <c r="K39" s="242"/>
      <c r="L39" s="242"/>
      <c r="M39" s="711"/>
      <c r="N39" s="711"/>
      <c r="O39" s="711"/>
      <c r="P39" s="711"/>
      <c r="Q39" s="711"/>
      <c r="R39" s="711"/>
      <c r="S39" s="711"/>
      <c r="T39" s="711"/>
      <c r="U39" s="711"/>
      <c r="V39" s="711"/>
      <c r="W39" s="711"/>
      <c r="X39" s="711"/>
      <c r="Y39" s="711"/>
      <c r="Z39" s="712"/>
      <c r="AA39" s="8"/>
    </row>
    <row r="40" spans="2:38" ht="28.5" customHeight="1">
      <c r="B40" s="9"/>
      <c r="C40" s="574"/>
      <c r="D40" s="576" t="s">
        <v>178</v>
      </c>
      <c r="E40" s="577"/>
      <c r="F40" s="577"/>
      <c r="G40" s="577"/>
      <c r="H40" s="242" t="str">
        <f>T7</f>
        <v/>
      </c>
      <c r="I40" s="242"/>
      <c r="J40" s="242"/>
      <c r="K40" s="242"/>
      <c r="L40" s="242"/>
      <c r="M40" s="711"/>
      <c r="N40" s="711"/>
      <c r="O40" s="711"/>
      <c r="P40" s="711"/>
      <c r="Q40" s="711"/>
      <c r="R40" s="711"/>
      <c r="S40" s="711"/>
      <c r="T40" s="711"/>
      <c r="U40" s="711"/>
      <c r="V40" s="711"/>
      <c r="W40" s="711"/>
      <c r="X40" s="711"/>
      <c r="Y40" s="711"/>
      <c r="Z40" s="712"/>
      <c r="AA40" s="8"/>
    </row>
    <row r="41" spans="2:38" ht="23.85" customHeight="1">
      <c r="B41" s="9"/>
      <c r="C41" s="574"/>
      <c r="D41" s="242" t="s">
        <v>126</v>
      </c>
      <c r="E41" s="242"/>
      <c r="F41" s="242"/>
      <c r="G41" s="242"/>
      <c r="H41" s="242"/>
      <c r="I41" s="242"/>
      <c r="J41" s="242"/>
      <c r="K41" s="242"/>
      <c r="L41" s="242"/>
      <c r="M41" s="711"/>
      <c r="N41" s="711"/>
      <c r="O41" s="711"/>
      <c r="P41" s="711"/>
      <c r="Q41" s="711"/>
      <c r="R41" s="711"/>
      <c r="S41" s="711"/>
      <c r="T41" s="711"/>
      <c r="U41" s="711"/>
      <c r="V41" s="711"/>
      <c r="W41" s="711"/>
      <c r="X41" s="711"/>
      <c r="Y41" s="711"/>
      <c r="Z41" s="712"/>
      <c r="AA41" s="8"/>
    </row>
    <row r="42" spans="2:38" ht="23.85" customHeight="1">
      <c r="B42" s="9"/>
      <c r="C42" s="574"/>
      <c r="D42" s="242"/>
      <c r="E42" s="242"/>
      <c r="F42" s="242"/>
      <c r="G42" s="242"/>
      <c r="H42" s="242"/>
      <c r="I42" s="242"/>
      <c r="J42" s="242"/>
      <c r="K42" s="242"/>
      <c r="L42" s="242"/>
      <c r="M42" s="711"/>
      <c r="N42" s="711"/>
      <c r="O42" s="711"/>
      <c r="P42" s="711"/>
      <c r="Q42" s="711"/>
      <c r="R42" s="711"/>
      <c r="S42" s="711"/>
      <c r="T42" s="711"/>
      <c r="U42" s="711"/>
      <c r="V42" s="711"/>
      <c r="W42" s="711"/>
      <c r="X42" s="711"/>
      <c r="Y42" s="711"/>
      <c r="Z42" s="712"/>
      <c r="AA42" s="8"/>
    </row>
    <row r="43" spans="2:38" ht="23.85" customHeight="1" thickBot="1">
      <c r="B43" s="9"/>
      <c r="C43" s="575"/>
      <c r="D43" s="582"/>
      <c r="E43" s="582"/>
      <c r="F43" s="582"/>
      <c r="G43" s="582"/>
      <c r="H43" s="582"/>
      <c r="I43" s="582"/>
      <c r="J43" s="582"/>
      <c r="K43" s="582"/>
      <c r="L43" s="582"/>
      <c r="M43" s="713"/>
      <c r="N43" s="713"/>
      <c r="O43" s="713"/>
      <c r="P43" s="713"/>
      <c r="Q43" s="713"/>
      <c r="R43" s="713"/>
      <c r="S43" s="713"/>
      <c r="T43" s="713"/>
      <c r="U43" s="713"/>
      <c r="V43" s="713"/>
      <c r="W43" s="713"/>
      <c r="X43" s="713"/>
      <c r="Y43" s="713"/>
      <c r="Z43" s="714"/>
      <c r="AA43" s="8"/>
    </row>
    <row r="44" spans="2:38" ht="21.75" customHeight="1">
      <c r="B44" s="9"/>
      <c r="C44" s="214"/>
      <c r="D44" s="212"/>
      <c r="E44" s="212"/>
      <c r="F44" s="212"/>
      <c r="G44" s="212"/>
      <c r="H44" s="212"/>
      <c r="I44" s="212"/>
      <c r="J44" s="212"/>
      <c r="K44" s="212"/>
      <c r="L44" s="212"/>
      <c r="M44" s="213"/>
      <c r="N44" s="213"/>
      <c r="O44" s="213"/>
      <c r="P44" s="213"/>
      <c r="Q44" s="213"/>
      <c r="R44" s="213"/>
      <c r="S44" s="213"/>
      <c r="T44" s="213"/>
      <c r="U44" s="213"/>
      <c r="V44" s="213"/>
      <c r="W44" s="213"/>
      <c r="X44" s="213"/>
      <c r="Y44" s="213"/>
      <c r="Z44" s="213"/>
      <c r="AA44" s="8"/>
    </row>
    <row r="45" spans="2:38" ht="21.75" customHeight="1" thickBot="1">
      <c r="B45" s="20"/>
      <c r="C45" s="2"/>
      <c r="D45" s="2"/>
      <c r="E45" s="2"/>
      <c r="F45" s="2"/>
      <c r="G45" s="2"/>
      <c r="H45" s="2"/>
      <c r="I45" s="2"/>
      <c r="J45" s="2"/>
      <c r="K45" s="2"/>
      <c r="L45" s="2"/>
      <c r="M45" s="2"/>
      <c r="N45" s="2"/>
      <c r="O45" s="2"/>
      <c r="P45" s="2"/>
      <c r="Q45" s="2"/>
      <c r="R45" s="2"/>
      <c r="S45" s="2"/>
      <c r="T45" s="2"/>
      <c r="U45" s="2"/>
      <c r="V45" s="2"/>
      <c r="W45" s="2"/>
      <c r="X45" s="2"/>
      <c r="Y45" s="2"/>
      <c r="Z45" s="2"/>
      <c r="AA45" s="8"/>
    </row>
    <row r="46" spans="2:38" ht="21.75" customHeight="1">
      <c r="B46" s="9"/>
      <c r="C46" s="688" t="s">
        <v>190</v>
      </c>
      <c r="D46" s="689"/>
      <c r="E46" s="689"/>
      <c r="F46" s="689"/>
      <c r="G46" s="689"/>
      <c r="H46" s="270" t="str">
        <f>IF(O27="","",O27)</f>
        <v/>
      </c>
      <c r="I46" s="271"/>
      <c r="J46" s="271"/>
      <c r="K46" s="690" t="s">
        <v>199</v>
      </c>
      <c r="L46" s="691"/>
      <c r="M46" s="691"/>
      <c r="N46" s="691"/>
      <c r="O46" s="692"/>
      <c r="P46" s="693"/>
      <c r="Q46" s="694"/>
      <c r="R46" s="273" t="s">
        <v>179</v>
      </c>
      <c r="S46" s="269"/>
      <c r="T46" s="273" t="s">
        <v>200</v>
      </c>
      <c r="U46" s="268"/>
      <c r="V46" s="268"/>
      <c r="W46" s="270"/>
      <c r="X46" s="272"/>
      <c r="Y46" s="273" t="s">
        <v>7</v>
      </c>
      <c r="Z46" s="679"/>
      <c r="AA46" s="8"/>
    </row>
    <row r="47" spans="2:38" ht="21.75" customHeight="1">
      <c r="B47" s="9"/>
      <c r="C47" s="372"/>
      <c r="D47" s="239"/>
      <c r="E47" s="239"/>
      <c r="F47" s="239"/>
      <c r="G47" s="239"/>
      <c r="H47" s="240"/>
      <c r="I47" s="339" t="s">
        <v>403</v>
      </c>
      <c r="J47" s="350"/>
      <c r="K47" s="350"/>
      <c r="L47" s="350"/>
      <c r="M47" s="350"/>
      <c r="N47" s="350"/>
      <c r="O47" s="350"/>
      <c r="P47" s="350"/>
      <c r="Q47" s="350"/>
      <c r="R47" s="350"/>
      <c r="S47" s="350"/>
      <c r="T47" s="350"/>
      <c r="U47" s="350"/>
      <c r="V47" s="350"/>
      <c r="W47" s="350"/>
      <c r="X47" s="350"/>
      <c r="Y47" s="350"/>
      <c r="Z47" s="581"/>
      <c r="AA47" s="8"/>
      <c r="AK47" s="213"/>
    </row>
    <row r="48" spans="2:38" ht="49.5" customHeight="1">
      <c r="B48" s="9"/>
      <c r="C48" s="606" t="s">
        <v>195</v>
      </c>
      <c r="D48" s="699"/>
      <c r="E48" s="699"/>
      <c r="F48" s="699"/>
      <c r="G48" s="699"/>
      <c r="H48" s="699"/>
      <c r="I48" s="253"/>
      <c r="J48" s="254"/>
      <c r="K48" s="254"/>
      <c r="L48" s="254"/>
      <c r="M48" s="254"/>
      <c r="N48" s="254"/>
      <c r="O48" s="254"/>
      <c r="P48" s="254"/>
      <c r="Q48" s="254"/>
      <c r="R48" s="254"/>
      <c r="S48" s="254"/>
      <c r="T48" s="254"/>
      <c r="U48" s="254"/>
      <c r="V48" s="254"/>
      <c r="W48" s="254"/>
      <c r="X48" s="254"/>
      <c r="Y48" s="254"/>
      <c r="Z48" s="695"/>
      <c r="AA48" s="8"/>
      <c r="AE48" s="2"/>
      <c r="AF48" s="213"/>
      <c r="AG48" s="213"/>
      <c r="AH48" s="213"/>
      <c r="AI48" s="213"/>
      <c r="AJ48" s="213"/>
    </row>
    <row r="49" spans="2:27" ht="42.75" customHeight="1">
      <c r="B49" s="9"/>
      <c r="C49" s="606"/>
      <c r="D49" s="256" t="s">
        <v>194</v>
      </c>
      <c r="E49" s="242"/>
      <c r="F49" s="242"/>
      <c r="G49" s="242"/>
      <c r="H49" s="242"/>
      <c r="I49" s="253"/>
      <c r="J49" s="254"/>
      <c r="K49" s="254"/>
      <c r="L49" s="254"/>
      <c r="M49" s="254"/>
      <c r="N49" s="254"/>
      <c r="O49" s="254"/>
      <c r="P49" s="254"/>
      <c r="Q49" s="254"/>
      <c r="R49" s="254"/>
      <c r="S49" s="254"/>
      <c r="T49" s="254"/>
      <c r="U49" s="254"/>
      <c r="V49" s="254"/>
      <c r="W49" s="254"/>
      <c r="X49" s="254"/>
      <c r="Y49" s="254"/>
      <c r="Z49" s="695"/>
      <c r="AA49" s="8"/>
    </row>
    <row r="50" spans="2:27" ht="42.75" customHeight="1">
      <c r="B50" s="9"/>
      <c r="C50" s="606"/>
      <c r="D50" s="256"/>
      <c r="E50" s="242"/>
      <c r="F50" s="242"/>
      <c r="G50" s="242"/>
      <c r="H50" s="242"/>
      <c r="I50" s="253"/>
      <c r="J50" s="254"/>
      <c r="K50" s="254"/>
      <c r="L50" s="254"/>
      <c r="M50" s="254"/>
      <c r="N50" s="254"/>
      <c r="O50" s="254"/>
      <c r="P50" s="254"/>
      <c r="Q50" s="254"/>
      <c r="R50" s="254"/>
      <c r="S50" s="254"/>
      <c r="T50" s="254"/>
      <c r="U50" s="254"/>
      <c r="V50" s="254"/>
      <c r="W50" s="254"/>
      <c r="X50" s="254"/>
      <c r="Y50" s="254"/>
      <c r="Z50" s="695"/>
      <c r="AA50" s="8"/>
    </row>
    <row r="51" spans="2:27" ht="42.75" customHeight="1">
      <c r="B51" s="9"/>
      <c r="C51" s="606"/>
      <c r="D51" s="256"/>
      <c r="E51" s="242"/>
      <c r="F51" s="242"/>
      <c r="G51" s="242"/>
      <c r="H51" s="242"/>
      <c r="I51" s="253"/>
      <c r="J51" s="254"/>
      <c r="K51" s="254"/>
      <c r="L51" s="254"/>
      <c r="M51" s="254"/>
      <c r="N51" s="254"/>
      <c r="O51" s="254"/>
      <c r="P51" s="254"/>
      <c r="Q51" s="254"/>
      <c r="R51" s="254"/>
      <c r="S51" s="254"/>
      <c r="T51" s="254"/>
      <c r="U51" s="254"/>
      <c r="V51" s="254"/>
      <c r="W51" s="254"/>
      <c r="X51" s="254"/>
      <c r="Y51" s="254"/>
      <c r="Z51" s="695"/>
      <c r="AA51" s="8"/>
    </row>
    <row r="52" spans="2:27" ht="30.75" customHeight="1">
      <c r="B52" s="9"/>
      <c r="C52" s="606"/>
      <c r="D52" s="256"/>
      <c r="E52" s="242"/>
      <c r="F52" s="242"/>
      <c r="G52" s="242"/>
      <c r="H52" s="242"/>
      <c r="I52" s="253"/>
      <c r="J52" s="254"/>
      <c r="K52" s="254"/>
      <c r="L52" s="254"/>
      <c r="M52" s="254"/>
      <c r="N52" s="254"/>
      <c r="O52" s="254"/>
      <c r="P52" s="254"/>
      <c r="Q52" s="254"/>
      <c r="R52" s="254"/>
      <c r="S52" s="254"/>
      <c r="T52" s="254"/>
      <c r="U52" s="254"/>
      <c r="V52" s="254"/>
      <c r="W52" s="254"/>
      <c r="X52" s="254"/>
      <c r="Y52" s="254"/>
      <c r="Z52" s="695"/>
      <c r="AA52" s="8"/>
    </row>
    <row r="53" spans="2:27" ht="30.75" customHeight="1">
      <c r="B53" s="9"/>
      <c r="C53" s="606"/>
      <c r="D53" s="305"/>
      <c r="E53" s="306"/>
      <c r="F53" s="306"/>
      <c r="G53" s="306"/>
      <c r="H53" s="307"/>
      <c r="I53" s="253"/>
      <c r="J53" s="254"/>
      <c r="K53" s="254"/>
      <c r="L53" s="254"/>
      <c r="M53" s="254"/>
      <c r="N53" s="254"/>
      <c r="O53" s="254"/>
      <c r="P53" s="254"/>
      <c r="Q53" s="254"/>
      <c r="R53" s="254"/>
      <c r="S53" s="254"/>
      <c r="T53" s="254"/>
      <c r="U53" s="254"/>
      <c r="V53" s="254"/>
      <c r="W53" s="254"/>
      <c r="X53" s="254"/>
      <c r="Y53" s="254"/>
      <c r="Z53" s="695"/>
      <c r="AA53" s="8"/>
    </row>
    <row r="54" spans="2:27" ht="46.5" customHeight="1">
      <c r="B54" s="9"/>
      <c r="C54" s="698"/>
      <c r="D54" s="311"/>
      <c r="E54" s="301"/>
      <c r="F54" s="301"/>
      <c r="G54" s="301"/>
      <c r="H54" s="302"/>
      <c r="I54" s="253"/>
      <c r="J54" s="254"/>
      <c r="K54" s="254"/>
      <c r="L54" s="254"/>
      <c r="M54" s="254"/>
      <c r="N54" s="254"/>
      <c r="O54" s="254"/>
      <c r="P54" s="254"/>
      <c r="Q54" s="254"/>
      <c r="R54" s="254"/>
      <c r="S54" s="254"/>
      <c r="T54" s="254"/>
      <c r="U54" s="254"/>
      <c r="V54" s="254"/>
      <c r="W54" s="254"/>
      <c r="X54" s="254"/>
      <c r="Y54" s="254"/>
      <c r="Z54" s="695"/>
      <c r="AA54" s="8"/>
    </row>
    <row r="55" spans="2:27" ht="13.5" customHeight="1">
      <c r="B55" s="9"/>
      <c r="C55" s="275" t="s">
        <v>149</v>
      </c>
      <c r="D55" s="336"/>
      <c r="E55" s="336"/>
      <c r="F55" s="336"/>
      <c r="G55" s="337"/>
      <c r="H55" s="335" t="s">
        <v>121</v>
      </c>
      <c r="I55" s="336"/>
      <c r="J55" s="336"/>
      <c r="K55" s="337"/>
      <c r="L55" s="339" t="s">
        <v>196</v>
      </c>
      <c r="M55" s="350"/>
      <c r="N55" s="350"/>
      <c r="O55" s="350"/>
      <c r="P55" s="350"/>
      <c r="Q55" s="350"/>
      <c r="R55" s="350"/>
      <c r="S55" s="350"/>
      <c r="T55" s="350"/>
      <c r="U55" s="350"/>
      <c r="V55" s="350"/>
      <c r="W55" s="350"/>
      <c r="X55" s="350"/>
      <c r="Y55" s="350"/>
      <c r="Z55" s="581"/>
      <c r="AA55" s="8"/>
    </row>
    <row r="56" spans="2:27" ht="31.5" customHeight="1">
      <c r="B56" s="9"/>
      <c r="C56" s="574"/>
      <c r="D56" s="576" t="s">
        <v>177</v>
      </c>
      <c r="E56" s="577"/>
      <c r="F56" s="577"/>
      <c r="G56" s="577"/>
      <c r="H56" s="335" t="str">
        <f>F7</f>
        <v/>
      </c>
      <c r="I56" s="336"/>
      <c r="J56" s="336"/>
      <c r="K56" s="337"/>
      <c r="L56" s="254"/>
      <c r="M56" s="254"/>
      <c r="N56" s="254"/>
      <c r="O56" s="254"/>
      <c r="P56" s="254"/>
      <c r="Q56" s="254"/>
      <c r="R56" s="254"/>
      <c r="S56" s="254"/>
      <c r="T56" s="254"/>
      <c r="U56" s="254"/>
      <c r="V56" s="254"/>
      <c r="W56" s="254"/>
      <c r="X56" s="254"/>
      <c r="Y56" s="254"/>
      <c r="Z56" s="695"/>
      <c r="AA56" s="8"/>
    </row>
    <row r="57" spans="2:27" ht="31.5" customHeight="1">
      <c r="B57" s="9"/>
      <c r="C57" s="574"/>
      <c r="D57" s="576" t="s">
        <v>178</v>
      </c>
      <c r="E57" s="577"/>
      <c r="F57" s="577"/>
      <c r="G57" s="577"/>
      <c r="H57" s="335" t="str">
        <f>T7</f>
        <v/>
      </c>
      <c r="I57" s="336"/>
      <c r="J57" s="336"/>
      <c r="K57" s="337"/>
      <c r="L57" s="254"/>
      <c r="M57" s="254"/>
      <c r="N57" s="254"/>
      <c r="O57" s="254"/>
      <c r="P57" s="254"/>
      <c r="Q57" s="254"/>
      <c r="R57" s="254"/>
      <c r="S57" s="254"/>
      <c r="T57" s="254"/>
      <c r="U57" s="254"/>
      <c r="V57" s="254"/>
      <c r="W57" s="254"/>
      <c r="X57" s="254"/>
      <c r="Y57" s="254"/>
      <c r="Z57" s="695"/>
      <c r="AA57" s="8"/>
    </row>
    <row r="58" spans="2:27" ht="23.85" customHeight="1">
      <c r="B58" s="9"/>
      <c r="C58" s="574"/>
      <c r="D58" s="242" t="s">
        <v>126</v>
      </c>
      <c r="E58" s="242"/>
      <c r="F58" s="242"/>
      <c r="G58" s="242"/>
      <c r="H58" s="335"/>
      <c r="I58" s="336"/>
      <c r="J58" s="336"/>
      <c r="K58" s="337"/>
      <c r="L58" s="254"/>
      <c r="M58" s="254"/>
      <c r="N58" s="254"/>
      <c r="O58" s="254"/>
      <c r="P58" s="254"/>
      <c r="Q58" s="254"/>
      <c r="R58" s="254"/>
      <c r="S58" s="254"/>
      <c r="T58" s="254"/>
      <c r="U58" s="254"/>
      <c r="V58" s="254"/>
      <c r="W58" s="254"/>
      <c r="X58" s="254"/>
      <c r="Y58" s="254"/>
      <c r="Z58" s="695"/>
      <c r="AA58" s="8"/>
    </row>
    <row r="59" spans="2:27" ht="23.85" customHeight="1">
      <c r="B59" s="9"/>
      <c r="C59" s="574"/>
      <c r="D59" s="242"/>
      <c r="E59" s="242"/>
      <c r="F59" s="242"/>
      <c r="G59" s="242"/>
      <c r="H59" s="335"/>
      <c r="I59" s="336"/>
      <c r="J59" s="336"/>
      <c r="K59" s="337"/>
      <c r="L59" s="254"/>
      <c r="M59" s="254"/>
      <c r="N59" s="254"/>
      <c r="O59" s="254"/>
      <c r="P59" s="254"/>
      <c r="Q59" s="254"/>
      <c r="R59" s="254"/>
      <c r="S59" s="254"/>
      <c r="T59" s="254"/>
      <c r="U59" s="254"/>
      <c r="V59" s="254"/>
      <c r="W59" s="254"/>
      <c r="X59" s="254"/>
      <c r="Y59" s="254"/>
      <c r="Z59" s="695"/>
      <c r="AA59" s="8"/>
    </row>
    <row r="60" spans="2:27" ht="23.85" customHeight="1" thickBot="1">
      <c r="B60" s="9"/>
      <c r="C60" s="575"/>
      <c r="D60" s="582"/>
      <c r="E60" s="582"/>
      <c r="F60" s="582"/>
      <c r="G60" s="582"/>
      <c r="H60" s="593"/>
      <c r="I60" s="594"/>
      <c r="J60" s="594"/>
      <c r="K60" s="595"/>
      <c r="L60" s="696"/>
      <c r="M60" s="696"/>
      <c r="N60" s="696"/>
      <c r="O60" s="696"/>
      <c r="P60" s="696"/>
      <c r="Q60" s="696"/>
      <c r="R60" s="696"/>
      <c r="S60" s="696"/>
      <c r="T60" s="696"/>
      <c r="U60" s="696"/>
      <c r="V60" s="696"/>
      <c r="W60" s="696"/>
      <c r="X60" s="696"/>
      <c r="Y60" s="696"/>
      <c r="Z60" s="697"/>
      <c r="AA60" s="8"/>
    </row>
    <row r="61" spans="2:27" ht="21.75" customHeight="1" thickBot="1">
      <c r="B61" s="9"/>
      <c r="C61" s="214"/>
      <c r="D61" s="212"/>
      <c r="E61" s="212"/>
      <c r="F61" s="212"/>
      <c r="G61" s="212"/>
      <c r="H61" s="212"/>
      <c r="I61" s="212"/>
      <c r="J61" s="212"/>
      <c r="K61" s="212"/>
      <c r="L61" s="212"/>
      <c r="M61" s="213"/>
      <c r="N61" s="213"/>
      <c r="O61" s="213"/>
      <c r="P61" s="213"/>
      <c r="Q61" s="213"/>
      <c r="R61" s="213"/>
      <c r="S61" s="213"/>
      <c r="T61" s="213"/>
      <c r="U61" s="213"/>
      <c r="V61" s="213"/>
      <c r="W61" s="213"/>
      <c r="X61" s="213"/>
      <c r="Y61" s="213"/>
      <c r="Z61" s="213"/>
      <c r="AA61" s="8"/>
    </row>
    <row r="62" spans="2:27" ht="21.75" customHeight="1">
      <c r="B62" s="7"/>
      <c r="C62" s="103"/>
      <c r="D62" s="216"/>
      <c r="E62" s="216"/>
      <c r="F62" s="216"/>
      <c r="G62" s="216"/>
      <c r="H62" s="216"/>
      <c r="I62" s="216"/>
      <c r="J62" s="216"/>
      <c r="K62" s="216"/>
      <c r="L62" s="216"/>
      <c r="M62" s="106"/>
      <c r="N62" s="106"/>
      <c r="O62" s="106"/>
      <c r="P62" s="106"/>
      <c r="Q62" s="106"/>
      <c r="R62" s="106"/>
      <c r="S62" s="106"/>
      <c r="T62" s="106"/>
      <c r="U62" s="106"/>
      <c r="V62" s="106"/>
      <c r="W62" s="106"/>
      <c r="X62" s="106"/>
      <c r="Y62" s="106"/>
      <c r="Z62" s="106"/>
      <c r="AA62" s="7"/>
    </row>
    <row r="63" spans="2:27" ht="21.75" customHeight="1" thickBot="1">
      <c r="B63" s="2"/>
      <c r="C63" s="234"/>
      <c r="D63" s="234"/>
      <c r="E63" s="234"/>
      <c r="F63" s="560"/>
      <c r="G63" s="560"/>
      <c r="H63" s="560"/>
      <c r="I63" s="560"/>
      <c r="J63" s="560"/>
      <c r="K63" s="560"/>
      <c r="L63" s="560"/>
      <c r="M63" s="560"/>
      <c r="N63" s="560"/>
      <c r="O63" s="560"/>
      <c r="P63" s="560"/>
      <c r="Q63" s="560"/>
      <c r="R63" s="560"/>
      <c r="S63" s="560"/>
      <c r="T63" s="560"/>
      <c r="U63" s="560"/>
      <c r="V63" s="560"/>
      <c r="W63" s="560"/>
      <c r="X63" s="2"/>
      <c r="Y63" s="2"/>
      <c r="Z63" s="2"/>
      <c r="AA63" s="22"/>
    </row>
    <row r="64" spans="2:27" ht="21.75" customHeight="1">
      <c r="B64" s="19"/>
      <c r="C64" s="216"/>
      <c r="D64" s="216"/>
      <c r="E64" s="216"/>
      <c r="F64" s="7"/>
      <c r="G64" s="7"/>
      <c r="H64" s="7"/>
      <c r="I64" s="7"/>
      <c r="J64" s="7"/>
      <c r="K64" s="7"/>
      <c r="L64" s="7"/>
      <c r="M64" s="7"/>
      <c r="N64" s="7"/>
      <c r="O64" s="7"/>
      <c r="P64" s="7"/>
      <c r="Q64" s="7"/>
      <c r="R64" s="7"/>
      <c r="S64" s="273" t="s">
        <v>209</v>
      </c>
      <c r="T64" s="268"/>
      <c r="U64" s="268"/>
      <c r="V64" s="665" t="str">
        <f>F3</f>
        <v/>
      </c>
      <c r="W64" s="666"/>
      <c r="X64" s="666"/>
      <c r="Y64" s="666"/>
      <c r="Z64" s="666"/>
      <c r="AA64" s="667"/>
    </row>
    <row r="65" spans="2:38" ht="21.75" customHeight="1" thickBot="1">
      <c r="B65" s="9"/>
      <c r="C65" s="212"/>
      <c r="D65" s="212"/>
      <c r="E65" s="212"/>
      <c r="F65" s="2"/>
      <c r="G65" s="2"/>
      <c r="H65" s="2"/>
      <c r="I65" s="2"/>
      <c r="J65" s="2"/>
      <c r="K65" s="2"/>
      <c r="L65" s="2"/>
      <c r="M65" s="2"/>
      <c r="N65" s="2"/>
      <c r="O65" s="2"/>
      <c r="P65" s="2"/>
      <c r="Q65" s="2"/>
      <c r="R65" s="2"/>
      <c r="S65" s="2"/>
      <c r="T65" s="2"/>
      <c r="U65" s="2"/>
      <c r="V65" s="212"/>
      <c r="W65" s="212"/>
      <c r="X65" s="212"/>
      <c r="Y65" s="212"/>
      <c r="Z65" s="212"/>
      <c r="AA65" s="217"/>
    </row>
    <row r="66" spans="2:38" ht="21.75" customHeight="1">
      <c r="B66" s="9"/>
      <c r="C66" s="688" t="s">
        <v>191</v>
      </c>
      <c r="D66" s="689"/>
      <c r="E66" s="689"/>
      <c r="F66" s="689"/>
      <c r="G66" s="689"/>
      <c r="H66" s="270" t="str">
        <f>IF(O28="","",O28)</f>
        <v/>
      </c>
      <c r="I66" s="271"/>
      <c r="J66" s="271"/>
      <c r="K66" s="690" t="s">
        <v>199</v>
      </c>
      <c r="L66" s="691"/>
      <c r="M66" s="691"/>
      <c r="N66" s="691"/>
      <c r="O66" s="692"/>
      <c r="P66" s="693"/>
      <c r="Q66" s="694"/>
      <c r="R66" s="273" t="s">
        <v>179</v>
      </c>
      <c r="S66" s="269"/>
      <c r="T66" s="273" t="s">
        <v>200</v>
      </c>
      <c r="U66" s="268"/>
      <c r="V66" s="268"/>
      <c r="W66" s="270"/>
      <c r="X66" s="272"/>
      <c r="Y66" s="273" t="s">
        <v>7</v>
      </c>
      <c r="Z66" s="679"/>
      <c r="AA66" s="8"/>
      <c r="AK66" s="213"/>
      <c r="AL66" s="2"/>
    </row>
    <row r="67" spans="2:38" ht="45.75" customHeight="1">
      <c r="B67" s="9"/>
      <c r="C67" s="680" t="s">
        <v>402</v>
      </c>
      <c r="D67" s="310" t="s">
        <v>197</v>
      </c>
      <c r="E67" s="295"/>
      <c r="F67" s="295"/>
      <c r="G67" s="296"/>
      <c r="H67" s="681"/>
      <c r="I67" s="682"/>
      <c r="J67" s="682"/>
      <c r="K67" s="682"/>
      <c r="L67" s="682"/>
      <c r="M67" s="682"/>
      <c r="N67" s="682"/>
      <c r="O67" s="682"/>
      <c r="P67" s="682"/>
      <c r="Q67" s="682"/>
      <c r="R67" s="682"/>
      <c r="S67" s="682"/>
      <c r="T67" s="682"/>
      <c r="U67" s="682"/>
      <c r="V67" s="682"/>
      <c r="W67" s="682"/>
      <c r="X67" s="682"/>
      <c r="Y67" s="682"/>
      <c r="Z67" s="683"/>
      <c r="AA67" s="8"/>
      <c r="AF67" s="213"/>
      <c r="AG67" s="213"/>
      <c r="AH67" s="213"/>
      <c r="AI67" s="213"/>
      <c r="AJ67" s="213"/>
    </row>
    <row r="68" spans="2:38" ht="45.75" customHeight="1">
      <c r="B68" s="9"/>
      <c r="C68" s="574"/>
      <c r="D68" s="311"/>
      <c r="E68" s="301"/>
      <c r="F68" s="301"/>
      <c r="G68" s="302"/>
      <c r="H68" s="684"/>
      <c r="I68" s="685"/>
      <c r="J68" s="685"/>
      <c r="K68" s="685"/>
      <c r="L68" s="685"/>
      <c r="M68" s="685"/>
      <c r="N68" s="685"/>
      <c r="O68" s="685"/>
      <c r="P68" s="685"/>
      <c r="Q68" s="685"/>
      <c r="R68" s="685"/>
      <c r="S68" s="685"/>
      <c r="T68" s="685"/>
      <c r="U68" s="685"/>
      <c r="V68" s="685"/>
      <c r="W68" s="685"/>
      <c r="X68" s="685"/>
      <c r="Y68" s="685"/>
      <c r="Z68" s="686"/>
      <c r="AA68" s="8"/>
    </row>
    <row r="69" spans="2:38" ht="45.75" customHeight="1">
      <c r="B69" s="9"/>
      <c r="C69" s="589"/>
      <c r="D69" s="687" t="s">
        <v>201</v>
      </c>
      <c r="E69" s="243"/>
      <c r="F69" s="243"/>
      <c r="G69" s="243"/>
      <c r="H69" s="618"/>
      <c r="I69" s="619"/>
      <c r="J69" s="619"/>
      <c r="K69" s="619"/>
      <c r="L69" s="619"/>
      <c r="M69" s="619"/>
      <c r="N69" s="619"/>
      <c r="O69" s="619"/>
      <c r="P69" s="619"/>
      <c r="Q69" s="619"/>
      <c r="R69" s="619"/>
      <c r="S69" s="619"/>
      <c r="T69" s="619"/>
      <c r="U69" s="619"/>
      <c r="V69" s="619"/>
      <c r="W69" s="619"/>
      <c r="X69" s="619"/>
      <c r="Y69" s="619"/>
      <c r="Z69" s="620"/>
      <c r="AA69" s="8"/>
    </row>
    <row r="70" spans="2:38" ht="13.5" customHeight="1">
      <c r="B70" s="9"/>
      <c r="C70" s="275" t="s">
        <v>149</v>
      </c>
      <c r="D70" s="336"/>
      <c r="E70" s="336"/>
      <c r="F70" s="336"/>
      <c r="G70" s="337"/>
      <c r="H70" s="242" t="s">
        <v>121</v>
      </c>
      <c r="I70" s="242"/>
      <c r="J70" s="242"/>
      <c r="K70" s="242"/>
      <c r="L70" s="242"/>
      <c r="M70" s="677" t="s">
        <v>198</v>
      </c>
      <c r="N70" s="577"/>
      <c r="O70" s="577"/>
      <c r="P70" s="577"/>
      <c r="Q70" s="577"/>
      <c r="R70" s="577"/>
      <c r="S70" s="577"/>
      <c r="T70" s="577"/>
      <c r="U70" s="577"/>
      <c r="V70" s="577"/>
      <c r="W70" s="577"/>
      <c r="X70" s="577"/>
      <c r="Y70" s="577"/>
      <c r="Z70" s="678"/>
      <c r="AA70" s="8"/>
    </row>
    <row r="71" spans="2:38" ht="28.5" customHeight="1">
      <c r="B71" s="9"/>
      <c r="C71" s="574"/>
      <c r="D71" s="576" t="s">
        <v>177</v>
      </c>
      <c r="E71" s="577"/>
      <c r="F71" s="577"/>
      <c r="G71" s="577"/>
      <c r="H71" s="242" t="str">
        <f>F7</f>
        <v/>
      </c>
      <c r="I71" s="242"/>
      <c r="J71" s="242"/>
      <c r="K71" s="242"/>
      <c r="L71" s="242"/>
      <c r="M71" s="673"/>
      <c r="N71" s="673"/>
      <c r="O71" s="673"/>
      <c r="P71" s="673"/>
      <c r="Q71" s="673"/>
      <c r="R71" s="673"/>
      <c r="S71" s="673"/>
      <c r="T71" s="673"/>
      <c r="U71" s="673"/>
      <c r="V71" s="673"/>
      <c r="W71" s="673"/>
      <c r="X71" s="673"/>
      <c r="Y71" s="673"/>
      <c r="Z71" s="674"/>
      <c r="AA71" s="8"/>
    </row>
    <row r="72" spans="2:38" ht="28.5" customHeight="1">
      <c r="B72" s="9"/>
      <c r="C72" s="574"/>
      <c r="D72" s="576" t="s">
        <v>178</v>
      </c>
      <c r="E72" s="577"/>
      <c r="F72" s="577"/>
      <c r="G72" s="577"/>
      <c r="H72" s="242" t="str">
        <f>T7</f>
        <v/>
      </c>
      <c r="I72" s="242"/>
      <c r="J72" s="242"/>
      <c r="K72" s="242"/>
      <c r="L72" s="242"/>
      <c r="M72" s="673"/>
      <c r="N72" s="673"/>
      <c r="O72" s="673"/>
      <c r="P72" s="673"/>
      <c r="Q72" s="673"/>
      <c r="R72" s="673"/>
      <c r="S72" s="673"/>
      <c r="T72" s="673"/>
      <c r="U72" s="673"/>
      <c r="V72" s="673"/>
      <c r="W72" s="673"/>
      <c r="X72" s="673"/>
      <c r="Y72" s="673"/>
      <c r="Z72" s="674"/>
      <c r="AA72" s="8"/>
    </row>
    <row r="73" spans="2:38" ht="23.85" customHeight="1">
      <c r="B73" s="9"/>
      <c r="C73" s="574"/>
      <c r="D73" s="242" t="s">
        <v>126</v>
      </c>
      <c r="E73" s="242"/>
      <c r="F73" s="242"/>
      <c r="G73" s="242"/>
      <c r="H73" s="242"/>
      <c r="I73" s="242"/>
      <c r="J73" s="242"/>
      <c r="K73" s="242"/>
      <c r="L73" s="242"/>
      <c r="M73" s="673"/>
      <c r="N73" s="673"/>
      <c r="O73" s="673"/>
      <c r="P73" s="673"/>
      <c r="Q73" s="673"/>
      <c r="R73" s="673"/>
      <c r="S73" s="673"/>
      <c r="T73" s="673"/>
      <c r="U73" s="673"/>
      <c r="V73" s="673"/>
      <c r="W73" s="673"/>
      <c r="X73" s="673"/>
      <c r="Y73" s="673"/>
      <c r="Z73" s="674"/>
      <c r="AA73" s="8"/>
    </row>
    <row r="74" spans="2:38" ht="23.85" customHeight="1">
      <c r="B74" s="9"/>
      <c r="C74" s="574"/>
      <c r="D74" s="242"/>
      <c r="E74" s="242"/>
      <c r="F74" s="242"/>
      <c r="G74" s="242"/>
      <c r="H74" s="242"/>
      <c r="I74" s="242"/>
      <c r="J74" s="242"/>
      <c r="K74" s="242"/>
      <c r="L74" s="242"/>
      <c r="M74" s="673"/>
      <c r="N74" s="673"/>
      <c r="O74" s="673"/>
      <c r="P74" s="673"/>
      <c r="Q74" s="673"/>
      <c r="R74" s="673"/>
      <c r="S74" s="673"/>
      <c r="T74" s="673"/>
      <c r="U74" s="673"/>
      <c r="V74" s="673"/>
      <c r="W74" s="673"/>
      <c r="X74" s="673"/>
      <c r="Y74" s="673"/>
      <c r="Z74" s="674"/>
      <c r="AA74" s="8"/>
    </row>
    <row r="75" spans="2:38" ht="23.85" customHeight="1" thickBot="1">
      <c r="B75" s="9"/>
      <c r="C75" s="575"/>
      <c r="D75" s="582"/>
      <c r="E75" s="582"/>
      <c r="F75" s="582"/>
      <c r="G75" s="582"/>
      <c r="H75" s="582"/>
      <c r="I75" s="582"/>
      <c r="J75" s="582"/>
      <c r="K75" s="582"/>
      <c r="L75" s="582"/>
      <c r="M75" s="675"/>
      <c r="N75" s="675"/>
      <c r="O75" s="675"/>
      <c r="P75" s="675"/>
      <c r="Q75" s="675"/>
      <c r="R75" s="675"/>
      <c r="S75" s="675"/>
      <c r="T75" s="675"/>
      <c r="U75" s="675"/>
      <c r="V75" s="675"/>
      <c r="W75" s="675"/>
      <c r="X75" s="675"/>
      <c r="Y75" s="675"/>
      <c r="Z75" s="676"/>
      <c r="AA75" s="8"/>
    </row>
    <row r="76" spans="2:38" ht="21.75" customHeight="1" thickBot="1">
      <c r="B76" s="9"/>
      <c r="C76" s="4"/>
      <c r="D76" s="4"/>
      <c r="E76" s="4"/>
      <c r="F76" s="53"/>
      <c r="G76" s="53"/>
      <c r="H76" s="53"/>
      <c r="I76" s="53"/>
      <c r="J76" s="53"/>
      <c r="K76" s="53"/>
      <c r="L76" s="53"/>
      <c r="M76" s="53"/>
      <c r="N76" s="53"/>
      <c r="O76" s="53"/>
      <c r="P76" s="53"/>
      <c r="Q76" s="53"/>
      <c r="R76" s="53"/>
      <c r="S76" s="53"/>
      <c r="T76" s="53"/>
      <c r="U76" s="53"/>
      <c r="V76" s="53"/>
      <c r="W76" s="53"/>
      <c r="X76" s="53"/>
      <c r="Y76" s="53"/>
      <c r="Z76" s="53"/>
      <c r="AA76" s="8"/>
    </row>
    <row r="77" spans="2:38" ht="21.75" customHeight="1">
      <c r="B77" s="7"/>
      <c r="C77" s="58"/>
      <c r="D77" s="58"/>
      <c r="E77" s="58"/>
      <c r="F77" s="66"/>
      <c r="G77" s="66"/>
      <c r="H77" s="66"/>
      <c r="I77" s="66"/>
      <c r="J77" s="66"/>
      <c r="K77" s="66"/>
      <c r="L77" s="66"/>
      <c r="M77" s="66"/>
      <c r="N77" s="66"/>
      <c r="O77" s="66"/>
      <c r="P77" s="66"/>
      <c r="Q77" s="66"/>
      <c r="R77" s="66"/>
      <c r="S77" s="66"/>
      <c r="T77" s="66"/>
      <c r="U77" s="66"/>
      <c r="V77" s="66"/>
      <c r="W77" s="66"/>
      <c r="X77" s="66"/>
      <c r="Y77" s="66"/>
      <c r="Z77" s="66"/>
      <c r="AA77" s="7"/>
    </row>
    <row r="78" spans="2:38" ht="21.75" customHeight="1">
      <c r="B78" s="2"/>
      <c r="C78" s="4"/>
      <c r="D78" s="4"/>
      <c r="E78" s="4"/>
      <c r="F78" s="53"/>
      <c r="G78" s="53"/>
      <c r="H78" s="53"/>
      <c r="I78" s="53"/>
      <c r="J78" s="53"/>
      <c r="K78" s="53"/>
      <c r="L78" s="53"/>
      <c r="M78" s="53"/>
      <c r="N78" s="53"/>
      <c r="O78" s="53"/>
      <c r="P78" s="53"/>
      <c r="Q78" s="53"/>
      <c r="R78" s="53"/>
      <c r="S78" s="53"/>
      <c r="T78" s="53"/>
      <c r="U78" s="53"/>
      <c r="V78" s="53"/>
      <c r="W78" s="53"/>
      <c r="X78" s="53"/>
      <c r="Y78" s="53"/>
      <c r="Z78" s="53"/>
      <c r="AA78" s="2"/>
    </row>
    <row r="79" spans="2:38" ht="21.75" customHeight="1">
      <c r="B79" s="2"/>
      <c r="C79" s="4"/>
      <c r="D79" s="4"/>
      <c r="E79" s="4"/>
      <c r="F79" s="53"/>
      <c r="G79" s="53"/>
      <c r="H79" s="53"/>
      <c r="I79" s="53"/>
      <c r="J79" s="53"/>
      <c r="K79" s="53"/>
      <c r="L79" s="53"/>
      <c r="M79" s="53"/>
      <c r="N79" s="53"/>
      <c r="O79" s="53"/>
      <c r="P79" s="53"/>
      <c r="Q79" s="53"/>
      <c r="R79" s="53"/>
      <c r="S79" s="53"/>
      <c r="T79" s="53"/>
      <c r="U79" s="53"/>
      <c r="V79" s="53"/>
      <c r="W79" s="53"/>
      <c r="X79" s="53"/>
      <c r="Y79" s="53"/>
      <c r="Z79" s="53"/>
      <c r="AA79" s="2"/>
    </row>
    <row r="80" spans="2:38" ht="21.75" customHeight="1">
      <c r="B80" s="2"/>
      <c r="C80" s="4"/>
      <c r="D80" s="4"/>
      <c r="E80" s="4"/>
      <c r="F80" s="53"/>
      <c r="G80" s="53"/>
      <c r="H80" s="53"/>
      <c r="I80" s="53"/>
      <c r="J80" s="53"/>
      <c r="K80" s="53"/>
      <c r="L80" s="53"/>
      <c r="M80" s="53"/>
      <c r="N80" s="53"/>
      <c r="O80" s="53"/>
      <c r="P80" s="53"/>
      <c r="Q80" s="53"/>
      <c r="R80" s="53"/>
      <c r="S80" s="53"/>
      <c r="T80" s="53"/>
      <c r="U80" s="53"/>
      <c r="V80" s="53"/>
      <c r="W80" s="53"/>
      <c r="X80" s="53"/>
      <c r="Y80" s="53"/>
      <c r="Z80" s="53"/>
      <c r="AA80" s="2"/>
    </row>
    <row r="81" spans="2:27" ht="21.75" customHeight="1">
      <c r="B81" s="2"/>
      <c r="C81" s="4"/>
      <c r="D81" s="4"/>
      <c r="E81" s="4"/>
      <c r="F81" s="53"/>
      <c r="G81" s="53"/>
      <c r="H81" s="53"/>
      <c r="I81" s="53"/>
      <c r="J81" s="53"/>
      <c r="K81" s="53"/>
      <c r="L81" s="53"/>
      <c r="M81" s="53"/>
      <c r="N81" s="53"/>
      <c r="O81" s="53"/>
      <c r="P81" s="53"/>
      <c r="Q81" s="53"/>
      <c r="R81" s="53"/>
      <c r="S81" s="53"/>
      <c r="T81" s="53"/>
      <c r="U81" s="53"/>
      <c r="V81" s="53"/>
      <c r="W81" s="53"/>
      <c r="X81" s="53"/>
      <c r="Y81" s="53"/>
      <c r="Z81" s="53"/>
      <c r="AA81" s="2"/>
    </row>
    <row r="82" spans="2:27" ht="21.75" customHeight="1">
      <c r="B82" s="2"/>
      <c r="C82" s="4"/>
      <c r="D82" s="4"/>
      <c r="E82" s="4"/>
      <c r="F82" s="53"/>
      <c r="G82" s="53"/>
      <c r="H82" s="53"/>
      <c r="I82" s="53"/>
      <c r="J82" s="53"/>
      <c r="K82" s="53"/>
      <c r="L82" s="53"/>
      <c r="M82" s="53"/>
      <c r="N82" s="53"/>
      <c r="O82" s="53"/>
      <c r="P82" s="53"/>
      <c r="Q82" s="53"/>
      <c r="R82" s="53"/>
      <c r="S82" s="53"/>
      <c r="T82" s="53"/>
      <c r="U82" s="53"/>
      <c r="V82" s="53"/>
      <c r="W82" s="53"/>
      <c r="X82" s="53"/>
      <c r="Y82" s="53"/>
      <c r="Z82" s="53"/>
      <c r="AA82" s="2"/>
    </row>
    <row r="83" spans="2:27" ht="21.75" customHeight="1">
      <c r="B83" s="2"/>
      <c r="C83" s="4"/>
      <c r="D83" s="4"/>
      <c r="E83" s="4"/>
      <c r="F83" s="53"/>
      <c r="G83" s="53"/>
      <c r="H83" s="53"/>
      <c r="I83" s="53"/>
      <c r="J83" s="53"/>
      <c r="K83" s="53"/>
      <c r="L83" s="53"/>
      <c r="M83" s="53"/>
      <c r="N83" s="53"/>
      <c r="O83" s="53"/>
      <c r="P83" s="53"/>
      <c r="Q83" s="53"/>
      <c r="R83" s="53"/>
      <c r="S83" s="53"/>
      <c r="T83" s="53"/>
      <c r="U83" s="53"/>
      <c r="V83" s="53"/>
      <c r="W83" s="53"/>
      <c r="X83" s="53"/>
      <c r="Y83" s="53"/>
      <c r="Z83" s="53"/>
      <c r="AA83" s="2"/>
    </row>
    <row r="84" spans="2:27" ht="21.75" customHeight="1">
      <c r="B84" s="2"/>
      <c r="C84" s="4"/>
      <c r="D84" s="4"/>
      <c r="E84" s="4"/>
      <c r="F84" s="53"/>
      <c r="G84" s="53"/>
      <c r="H84" s="53"/>
      <c r="I84" s="53"/>
      <c r="J84" s="53"/>
      <c r="K84" s="53"/>
      <c r="L84" s="53"/>
      <c r="M84" s="53"/>
      <c r="N84" s="53"/>
      <c r="O84" s="53"/>
      <c r="P84" s="53"/>
      <c r="Q84" s="53"/>
      <c r="R84" s="53"/>
      <c r="S84" s="53"/>
      <c r="T84" s="53"/>
      <c r="U84" s="53"/>
      <c r="V84" s="53"/>
      <c r="W84" s="53"/>
      <c r="X84" s="53"/>
      <c r="Y84" s="53"/>
      <c r="Z84" s="53"/>
      <c r="AA84" s="2"/>
    </row>
    <row r="85" spans="2:27" ht="21.75" customHeight="1">
      <c r="B85" s="2"/>
      <c r="C85" s="4"/>
      <c r="D85" s="4"/>
      <c r="E85" s="4"/>
      <c r="F85" s="53"/>
      <c r="G85" s="53"/>
      <c r="H85" s="53"/>
      <c r="I85" s="53"/>
      <c r="J85" s="53"/>
      <c r="K85" s="53"/>
      <c r="L85" s="53"/>
      <c r="M85" s="53"/>
      <c r="N85" s="53"/>
      <c r="O85" s="53"/>
      <c r="P85" s="53"/>
      <c r="Q85" s="53"/>
      <c r="R85" s="53"/>
      <c r="S85" s="53"/>
      <c r="T85" s="53"/>
      <c r="U85" s="53"/>
      <c r="V85" s="53"/>
      <c r="W85" s="53"/>
      <c r="X85" s="53"/>
      <c r="Y85" s="53"/>
      <c r="Z85" s="53"/>
      <c r="AA85" s="2"/>
    </row>
    <row r="86" spans="2:27" ht="21.75" customHeight="1">
      <c r="B86" s="2"/>
      <c r="C86" s="4"/>
      <c r="D86" s="4"/>
      <c r="E86" s="4"/>
      <c r="F86" s="53"/>
      <c r="G86" s="53"/>
      <c r="H86" s="53"/>
      <c r="I86" s="53"/>
      <c r="J86" s="53"/>
      <c r="K86" s="53"/>
      <c r="L86" s="53"/>
      <c r="M86" s="53"/>
      <c r="N86" s="53"/>
      <c r="O86" s="53"/>
      <c r="P86" s="53"/>
      <c r="Q86" s="53"/>
      <c r="R86" s="53"/>
      <c r="S86" s="53"/>
      <c r="T86" s="53"/>
      <c r="U86" s="53"/>
      <c r="V86" s="53"/>
      <c r="W86" s="53"/>
      <c r="X86" s="53"/>
      <c r="Y86" s="53"/>
      <c r="Z86" s="53"/>
      <c r="AA86" s="2"/>
    </row>
    <row r="87" spans="2:27" ht="21.75" customHeight="1" thickBot="1">
      <c r="B87" s="22"/>
      <c r="C87" s="215"/>
      <c r="D87" s="215"/>
      <c r="E87" s="215"/>
      <c r="F87" s="219"/>
      <c r="G87" s="219"/>
      <c r="H87" s="219"/>
      <c r="I87" s="219"/>
      <c r="J87" s="219"/>
      <c r="K87" s="219"/>
      <c r="L87" s="219"/>
      <c r="M87" s="219"/>
      <c r="N87" s="219"/>
      <c r="O87" s="219"/>
      <c r="P87" s="219"/>
      <c r="Q87" s="219"/>
      <c r="R87" s="219"/>
      <c r="S87" s="219"/>
      <c r="T87" s="219"/>
      <c r="U87" s="219"/>
      <c r="V87" s="219"/>
      <c r="W87" s="219"/>
      <c r="X87" s="219"/>
      <c r="Y87" s="219"/>
      <c r="Z87" s="219"/>
      <c r="AA87" s="22"/>
    </row>
    <row r="88" spans="2:27" ht="21.75" customHeight="1">
      <c r="B88" s="19"/>
      <c r="C88" s="216"/>
      <c r="D88" s="216"/>
      <c r="E88" s="216"/>
      <c r="F88" s="58"/>
      <c r="G88" s="58"/>
      <c r="H88" s="58"/>
      <c r="I88" s="58"/>
      <c r="J88" s="58"/>
      <c r="K88" s="58"/>
      <c r="L88" s="58"/>
      <c r="M88" s="58"/>
      <c r="N88" s="58"/>
      <c r="O88" s="58"/>
      <c r="P88" s="58"/>
      <c r="Q88" s="58"/>
      <c r="R88" s="58"/>
      <c r="S88" s="273" t="s">
        <v>209</v>
      </c>
      <c r="T88" s="268"/>
      <c r="U88" s="268"/>
      <c r="V88" s="665" t="str">
        <f>F3</f>
        <v/>
      </c>
      <c r="W88" s="666"/>
      <c r="X88" s="666"/>
      <c r="Y88" s="666"/>
      <c r="Z88" s="666"/>
      <c r="AA88" s="667"/>
    </row>
    <row r="89" spans="2:27" ht="21.75" customHeight="1">
      <c r="B89" s="9" t="s">
        <v>70</v>
      </c>
      <c r="C89" s="212"/>
      <c r="D89" s="212"/>
      <c r="E89" s="212"/>
      <c r="F89" s="4"/>
      <c r="G89" s="4"/>
      <c r="H89" s="4"/>
      <c r="I89" s="4"/>
      <c r="J89" s="4"/>
      <c r="K89" s="4"/>
      <c r="L89" s="4"/>
      <c r="M89" s="4"/>
      <c r="N89" s="4"/>
      <c r="O89" s="4"/>
      <c r="P89" s="4"/>
      <c r="Q89" s="4"/>
      <c r="R89" s="4"/>
      <c r="S89" s="4"/>
      <c r="T89" s="4"/>
      <c r="U89" s="4"/>
      <c r="V89" s="4"/>
      <c r="W89" s="4"/>
      <c r="X89" s="4"/>
      <c r="Y89" s="4"/>
      <c r="Z89" s="4"/>
      <c r="AA89" s="8"/>
    </row>
    <row r="90" spans="2:27" ht="21.75" customHeight="1">
      <c r="B90" s="9"/>
      <c r="C90" s="668" t="s">
        <v>212</v>
      </c>
      <c r="D90" s="669"/>
      <c r="E90" s="670" t="str">
        <f>F4</f>
        <v/>
      </c>
      <c r="F90" s="671"/>
      <c r="G90" s="671"/>
      <c r="H90" s="671"/>
      <c r="I90" s="671"/>
      <c r="J90" s="671"/>
      <c r="K90" s="671"/>
      <c r="L90" s="672"/>
      <c r="M90" s="242" t="s">
        <v>51</v>
      </c>
      <c r="N90" s="242"/>
      <c r="O90" s="242"/>
      <c r="P90" s="242" t="s">
        <v>81</v>
      </c>
      <c r="Q90" s="242"/>
      <c r="R90" s="242"/>
      <c r="S90" s="242"/>
      <c r="T90" s="242"/>
      <c r="U90" s="242"/>
      <c r="V90" s="242"/>
      <c r="W90" s="242"/>
      <c r="X90" s="242"/>
      <c r="Y90" s="242"/>
      <c r="Z90" s="242"/>
      <c r="AA90" s="8"/>
    </row>
    <row r="91" spans="2:27" ht="15" customHeight="1">
      <c r="B91" s="9"/>
      <c r="C91" s="622"/>
      <c r="D91" s="623"/>
      <c r="E91" s="623"/>
      <c r="F91" s="623"/>
      <c r="G91" s="623"/>
      <c r="H91" s="623"/>
      <c r="I91" s="623"/>
      <c r="J91" s="623"/>
      <c r="K91" s="623"/>
      <c r="L91" s="624"/>
      <c r="M91" s="650">
        <v>0.375</v>
      </c>
      <c r="N91" s="650"/>
      <c r="O91" s="650"/>
      <c r="P91" s="634"/>
      <c r="Q91" s="635"/>
      <c r="R91" s="635"/>
      <c r="S91" s="635"/>
      <c r="T91" s="635"/>
      <c r="U91" s="635"/>
      <c r="V91" s="635"/>
      <c r="W91" s="635"/>
      <c r="X91" s="635"/>
      <c r="Y91" s="635"/>
      <c r="Z91" s="636"/>
      <c r="AA91" s="8"/>
    </row>
    <row r="92" spans="2:27" ht="15" customHeight="1">
      <c r="B92" s="9"/>
      <c r="C92" s="637"/>
      <c r="D92" s="638"/>
      <c r="E92" s="638"/>
      <c r="F92" s="638"/>
      <c r="G92" s="638"/>
      <c r="H92" s="638"/>
      <c r="I92" s="638"/>
      <c r="J92" s="638"/>
      <c r="K92" s="638"/>
      <c r="L92" s="639"/>
      <c r="M92" s="650"/>
      <c r="N92" s="650"/>
      <c r="O92" s="650"/>
      <c r="P92" s="640"/>
      <c r="Q92" s="641"/>
      <c r="R92" s="641"/>
      <c r="S92" s="641"/>
      <c r="T92" s="641"/>
      <c r="U92" s="641"/>
      <c r="V92" s="641"/>
      <c r="W92" s="641"/>
      <c r="X92" s="641"/>
      <c r="Y92" s="641"/>
      <c r="Z92" s="642"/>
      <c r="AA92" s="8"/>
    </row>
    <row r="93" spans="2:27" ht="15" customHeight="1">
      <c r="B93" s="9"/>
      <c r="C93" s="637"/>
      <c r="D93" s="638"/>
      <c r="E93" s="638"/>
      <c r="F93" s="638"/>
      <c r="G93" s="638"/>
      <c r="H93" s="638"/>
      <c r="I93" s="638"/>
      <c r="J93" s="638"/>
      <c r="K93" s="638"/>
      <c r="L93" s="639"/>
      <c r="M93" s="650"/>
      <c r="N93" s="650"/>
      <c r="O93" s="650"/>
      <c r="P93" s="640"/>
      <c r="Q93" s="641"/>
      <c r="R93" s="641"/>
      <c r="S93" s="641"/>
      <c r="T93" s="641"/>
      <c r="U93" s="641"/>
      <c r="V93" s="641"/>
      <c r="W93" s="641"/>
      <c r="X93" s="641"/>
      <c r="Y93" s="641"/>
      <c r="Z93" s="642"/>
      <c r="AA93" s="8"/>
    </row>
    <row r="94" spans="2:27" ht="15" customHeight="1">
      <c r="B94" s="9"/>
      <c r="C94" s="643"/>
      <c r="D94" s="644"/>
      <c r="E94" s="644"/>
      <c r="F94" s="644"/>
      <c r="G94" s="644"/>
      <c r="H94" s="644"/>
      <c r="I94" s="644"/>
      <c r="J94" s="644"/>
      <c r="K94" s="644"/>
      <c r="L94" s="645"/>
      <c r="M94" s="650"/>
      <c r="N94" s="650"/>
      <c r="O94" s="650"/>
      <c r="P94" s="646"/>
      <c r="Q94" s="647"/>
      <c r="R94" s="647"/>
      <c r="S94" s="647"/>
      <c r="T94" s="647"/>
      <c r="U94" s="647"/>
      <c r="V94" s="647"/>
      <c r="W94" s="647"/>
      <c r="X94" s="647"/>
      <c r="Y94" s="647"/>
      <c r="Z94" s="648"/>
      <c r="AA94" s="8"/>
    </row>
    <row r="95" spans="2:27" ht="15" customHeight="1">
      <c r="B95" s="9"/>
      <c r="C95" s="622"/>
      <c r="D95" s="623"/>
      <c r="E95" s="623"/>
      <c r="F95" s="623"/>
      <c r="G95" s="623"/>
      <c r="H95" s="623"/>
      <c r="I95" s="623"/>
      <c r="J95" s="623"/>
      <c r="K95" s="623"/>
      <c r="L95" s="624"/>
      <c r="M95" s="650">
        <v>0.41666666666666669</v>
      </c>
      <c r="N95" s="650"/>
      <c r="O95" s="650"/>
      <c r="P95" s="651"/>
      <c r="Q95" s="623"/>
      <c r="R95" s="623"/>
      <c r="S95" s="623"/>
      <c r="T95" s="623"/>
      <c r="U95" s="623"/>
      <c r="V95" s="623"/>
      <c r="W95" s="623"/>
      <c r="X95" s="623"/>
      <c r="Y95" s="623"/>
      <c r="Z95" s="652"/>
      <c r="AA95" s="8"/>
    </row>
    <row r="96" spans="2:27" ht="15" customHeight="1">
      <c r="B96" s="9"/>
      <c r="C96" s="637"/>
      <c r="D96" s="638"/>
      <c r="E96" s="638"/>
      <c r="F96" s="638"/>
      <c r="G96" s="638"/>
      <c r="H96" s="638"/>
      <c r="I96" s="638"/>
      <c r="J96" s="638"/>
      <c r="K96" s="638"/>
      <c r="L96" s="639"/>
      <c r="M96" s="650"/>
      <c r="N96" s="650"/>
      <c r="O96" s="650"/>
      <c r="P96" s="653"/>
      <c r="Q96" s="638"/>
      <c r="R96" s="638"/>
      <c r="S96" s="638"/>
      <c r="T96" s="638"/>
      <c r="U96" s="638"/>
      <c r="V96" s="638"/>
      <c r="W96" s="638"/>
      <c r="X96" s="638"/>
      <c r="Y96" s="638"/>
      <c r="Z96" s="654"/>
      <c r="AA96" s="8"/>
    </row>
    <row r="97" spans="2:27" ht="15" customHeight="1">
      <c r="B97" s="9"/>
      <c r="C97" s="637"/>
      <c r="D97" s="638"/>
      <c r="E97" s="638"/>
      <c r="F97" s="638"/>
      <c r="G97" s="638"/>
      <c r="H97" s="638"/>
      <c r="I97" s="638"/>
      <c r="J97" s="638"/>
      <c r="K97" s="638"/>
      <c r="L97" s="639"/>
      <c r="M97" s="650"/>
      <c r="N97" s="650"/>
      <c r="O97" s="650"/>
      <c r="P97" s="653"/>
      <c r="Q97" s="638"/>
      <c r="R97" s="638"/>
      <c r="S97" s="638"/>
      <c r="T97" s="638"/>
      <c r="U97" s="638"/>
      <c r="V97" s="638"/>
      <c r="W97" s="638"/>
      <c r="X97" s="638"/>
      <c r="Y97" s="638"/>
      <c r="Z97" s="654"/>
      <c r="AA97" s="8"/>
    </row>
    <row r="98" spans="2:27" ht="15" customHeight="1">
      <c r="B98" s="9"/>
      <c r="C98" s="643"/>
      <c r="D98" s="644"/>
      <c r="E98" s="644"/>
      <c r="F98" s="644"/>
      <c r="G98" s="644"/>
      <c r="H98" s="644"/>
      <c r="I98" s="644"/>
      <c r="J98" s="644"/>
      <c r="K98" s="644"/>
      <c r="L98" s="645"/>
      <c r="M98" s="650"/>
      <c r="N98" s="650"/>
      <c r="O98" s="650"/>
      <c r="P98" s="655"/>
      <c r="Q98" s="644"/>
      <c r="R98" s="644"/>
      <c r="S98" s="644"/>
      <c r="T98" s="644"/>
      <c r="U98" s="644"/>
      <c r="V98" s="644"/>
      <c r="W98" s="644"/>
      <c r="X98" s="644"/>
      <c r="Y98" s="644"/>
      <c r="Z98" s="656"/>
      <c r="AA98" s="8"/>
    </row>
    <row r="99" spans="2:27" ht="15" customHeight="1">
      <c r="B99" s="9"/>
      <c r="C99" s="622"/>
      <c r="D99" s="623"/>
      <c r="E99" s="623"/>
      <c r="F99" s="623"/>
      <c r="G99" s="623"/>
      <c r="H99" s="623"/>
      <c r="I99" s="623"/>
      <c r="J99" s="623"/>
      <c r="K99" s="623"/>
      <c r="L99" s="624"/>
      <c r="M99" s="650">
        <v>0.45833333333333331</v>
      </c>
      <c r="N99" s="650"/>
      <c r="O99" s="650"/>
      <c r="P99" s="651"/>
      <c r="Q99" s="623"/>
      <c r="R99" s="623"/>
      <c r="S99" s="623"/>
      <c r="T99" s="623"/>
      <c r="U99" s="623"/>
      <c r="V99" s="623"/>
      <c r="W99" s="623"/>
      <c r="X99" s="623"/>
      <c r="Y99" s="623"/>
      <c r="Z99" s="652"/>
      <c r="AA99" s="8"/>
    </row>
    <row r="100" spans="2:27" ht="15" customHeight="1">
      <c r="B100" s="9"/>
      <c r="C100" s="637"/>
      <c r="D100" s="638"/>
      <c r="E100" s="638"/>
      <c r="F100" s="638"/>
      <c r="G100" s="638"/>
      <c r="H100" s="638"/>
      <c r="I100" s="638"/>
      <c r="J100" s="638"/>
      <c r="K100" s="638"/>
      <c r="L100" s="639"/>
      <c r="M100" s="650"/>
      <c r="N100" s="650"/>
      <c r="O100" s="650"/>
      <c r="P100" s="653"/>
      <c r="Q100" s="638"/>
      <c r="R100" s="638"/>
      <c r="S100" s="638"/>
      <c r="T100" s="638"/>
      <c r="U100" s="638"/>
      <c r="V100" s="638"/>
      <c r="W100" s="638"/>
      <c r="X100" s="638"/>
      <c r="Y100" s="638"/>
      <c r="Z100" s="654"/>
      <c r="AA100" s="8"/>
    </row>
    <row r="101" spans="2:27" ht="15" customHeight="1">
      <c r="B101" s="9"/>
      <c r="C101" s="637"/>
      <c r="D101" s="638"/>
      <c r="E101" s="638"/>
      <c r="F101" s="638"/>
      <c r="G101" s="638"/>
      <c r="H101" s="638"/>
      <c r="I101" s="638"/>
      <c r="J101" s="638"/>
      <c r="K101" s="638"/>
      <c r="L101" s="639"/>
      <c r="M101" s="650"/>
      <c r="N101" s="650"/>
      <c r="O101" s="650"/>
      <c r="P101" s="653"/>
      <c r="Q101" s="638"/>
      <c r="R101" s="638"/>
      <c r="S101" s="638"/>
      <c r="T101" s="638"/>
      <c r="U101" s="638"/>
      <c r="V101" s="638"/>
      <c r="W101" s="638"/>
      <c r="X101" s="638"/>
      <c r="Y101" s="638"/>
      <c r="Z101" s="654"/>
      <c r="AA101" s="8"/>
    </row>
    <row r="102" spans="2:27" ht="15" customHeight="1">
      <c r="B102" s="9"/>
      <c r="C102" s="643"/>
      <c r="D102" s="644"/>
      <c r="E102" s="644"/>
      <c r="F102" s="644"/>
      <c r="G102" s="644"/>
      <c r="H102" s="644"/>
      <c r="I102" s="644"/>
      <c r="J102" s="644"/>
      <c r="K102" s="644"/>
      <c r="L102" s="645"/>
      <c r="M102" s="650"/>
      <c r="N102" s="650"/>
      <c r="O102" s="650"/>
      <c r="P102" s="655"/>
      <c r="Q102" s="644"/>
      <c r="R102" s="644"/>
      <c r="S102" s="644"/>
      <c r="T102" s="644"/>
      <c r="U102" s="644"/>
      <c r="V102" s="644"/>
      <c r="W102" s="644"/>
      <c r="X102" s="644"/>
      <c r="Y102" s="644"/>
      <c r="Z102" s="656"/>
      <c r="AA102" s="8"/>
    </row>
    <row r="103" spans="2:27" ht="15" customHeight="1">
      <c r="B103" s="9"/>
      <c r="C103" s="622"/>
      <c r="D103" s="623"/>
      <c r="E103" s="623"/>
      <c r="F103" s="623"/>
      <c r="G103" s="623"/>
      <c r="H103" s="623"/>
      <c r="I103" s="623"/>
      <c r="J103" s="623"/>
      <c r="K103" s="623"/>
      <c r="L103" s="624"/>
      <c r="M103" s="650">
        <v>0.5</v>
      </c>
      <c r="N103" s="650"/>
      <c r="O103" s="650"/>
      <c r="P103" s="651"/>
      <c r="Q103" s="623"/>
      <c r="R103" s="623"/>
      <c r="S103" s="623"/>
      <c r="T103" s="623"/>
      <c r="U103" s="623"/>
      <c r="V103" s="623"/>
      <c r="W103" s="623"/>
      <c r="X103" s="623"/>
      <c r="Y103" s="623"/>
      <c r="Z103" s="652"/>
      <c r="AA103" s="8"/>
    </row>
    <row r="104" spans="2:27" ht="15" customHeight="1">
      <c r="B104" s="9"/>
      <c r="C104" s="637"/>
      <c r="D104" s="638"/>
      <c r="E104" s="638"/>
      <c r="F104" s="638"/>
      <c r="G104" s="638"/>
      <c r="H104" s="638"/>
      <c r="I104" s="638"/>
      <c r="J104" s="638"/>
      <c r="K104" s="638"/>
      <c r="L104" s="639"/>
      <c r="M104" s="650"/>
      <c r="N104" s="650"/>
      <c r="O104" s="650"/>
      <c r="P104" s="653"/>
      <c r="Q104" s="638"/>
      <c r="R104" s="638"/>
      <c r="S104" s="638"/>
      <c r="T104" s="638"/>
      <c r="U104" s="638"/>
      <c r="V104" s="638"/>
      <c r="W104" s="638"/>
      <c r="X104" s="638"/>
      <c r="Y104" s="638"/>
      <c r="Z104" s="654"/>
      <c r="AA104" s="8"/>
    </row>
    <row r="105" spans="2:27" ht="15" customHeight="1">
      <c r="B105" s="9"/>
      <c r="C105" s="637"/>
      <c r="D105" s="638"/>
      <c r="E105" s="638"/>
      <c r="F105" s="638"/>
      <c r="G105" s="638"/>
      <c r="H105" s="638"/>
      <c r="I105" s="638"/>
      <c r="J105" s="638"/>
      <c r="K105" s="638"/>
      <c r="L105" s="639"/>
      <c r="M105" s="650"/>
      <c r="N105" s="650"/>
      <c r="O105" s="650"/>
      <c r="P105" s="653"/>
      <c r="Q105" s="638"/>
      <c r="R105" s="638"/>
      <c r="S105" s="638"/>
      <c r="T105" s="638"/>
      <c r="U105" s="638"/>
      <c r="V105" s="638"/>
      <c r="W105" s="638"/>
      <c r="X105" s="638"/>
      <c r="Y105" s="638"/>
      <c r="Z105" s="654"/>
      <c r="AA105" s="8"/>
    </row>
    <row r="106" spans="2:27" ht="15" customHeight="1">
      <c r="B106" s="9"/>
      <c r="C106" s="643"/>
      <c r="D106" s="644"/>
      <c r="E106" s="644"/>
      <c r="F106" s="644"/>
      <c r="G106" s="644"/>
      <c r="H106" s="644"/>
      <c r="I106" s="644"/>
      <c r="J106" s="644"/>
      <c r="K106" s="644"/>
      <c r="L106" s="645"/>
      <c r="M106" s="650"/>
      <c r="N106" s="650"/>
      <c r="O106" s="650"/>
      <c r="P106" s="655"/>
      <c r="Q106" s="644"/>
      <c r="R106" s="644"/>
      <c r="S106" s="644"/>
      <c r="T106" s="644"/>
      <c r="U106" s="644"/>
      <c r="V106" s="644"/>
      <c r="W106" s="644"/>
      <c r="X106" s="644"/>
      <c r="Y106" s="644"/>
      <c r="Z106" s="656"/>
      <c r="AA106" s="8"/>
    </row>
    <row r="107" spans="2:27" ht="15" customHeight="1">
      <c r="B107" s="9"/>
      <c r="C107" s="622"/>
      <c r="D107" s="623"/>
      <c r="E107" s="623"/>
      <c r="F107" s="623"/>
      <c r="G107" s="623"/>
      <c r="H107" s="623"/>
      <c r="I107" s="623"/>
      <c r="J107" s="623"/>
      <c r="K107" s="623"/>
      <c r="L107" s="624"/>
      <c r="M107" s="650">
        <v>0.54166666666666663</v>
      </c>
      <c r="N107" s="650"/>
      <c r="O107" s="650"/>
      <c r="P107" s="651"/>
      <c r="Q107" s="623"/>
      <c r="R107" s="623"/>
      <c r="S107" s="623"/>
      <c r="T107" s="623"/>
      <c r="U107" s="623"/>
      <c r="V107" s="623"/>
      <c r="W107" s="623"/>
      <c r="X107" s="623"/>
      <c r="Y107" s="623"/>
      <c r="Z107" s="652"/>
      <c r="AA107" s="8"/>
    </row>
    <row r="108" spans="2:27" ht="15" customHeight="1">
      <c r="B108" s="9"/>
      <c r="C108" s="637"/>
      <c r="D108" s="638"/>
      <c r="E108" s="638"/>
      <c r="F108" s="638"/>
      <c r="G108" s="638"/>
      <c r="H108" s="638"/>
      <c r="I108" s="638"/>
      <c r="J108" s="638"/>
      <c r="K108" s="638"/>
      <c r="L108" s="639"/>
      <c r="M108" s="650"/>
      <c r="N108" s="650"/>
      <c r="O108" s="650"/>
      <c r="P108" s="653"/>
      <c r="Q108" s="638"/>
      <c r="R108" s="638"/>
      <c r="S108" s="638"/>
      <c r="T108" s="638"/>
      <c r="U108" s="638"/>
      <c r="V108" s="638"/>
      <c r="W108" s="638"/>
      <c r="X108" s="638"/>
      <c r="Y108" s="638"/>
      <c r="Z108" s="654"/>
      <c r="AA108" s="8"/>
    </row>
    <row r="109" spans="2:27" ht="15" customHeight="1">
      <c r="B109" s="9"/>
      <c r="C109" s="637"/>
      <c r="D109" s="638"/>
      <c r="E109" s="638"/>
      <c r="F109" s="638"/>
      <c r="G109" s="638"/>
      <c r="H109" s="638"/>
      <c r="I109" s="638"/>
      <c r="J109" s="638"/>
      <c r="K109" s="638"/>
      <c r="L109" s="639"/>
      <c r="M109" s="650"/>
      <c r="N109" s="650"/>
      <c r="O109" s="650"/>
      <c r="P109" s="653"/>
      <c r="Q109" s="638"/>
      <c r="R109" s="638"/>
      <c r="S109" s="638"/>
      <c r="T109" s="638"/>
      <c r="U109" s="638"/>
      <c r="V109" s="638"/>
      <c r="W109" s="638"/>
      <c r="X109" s="638"/>
      <c r="Y109" s="638"/>
      <c r="Z109" s="654"/>
      <c r="AA109" s="8"/>
    </row>
    <row r="110" spans="2:27" ht="15" customHeight="1">
      <c r="B110" s="9"/>
      <c r="C110" s="643"/>
      <c r="D110" s="644"/>
      <c r="E110" s="644"/>
      <c r="F110" s="644"/>
      <c r="G110" s="644"/>
      <c r="H110" s="644"/>
      <c r="I110" s="644"/>
      <c r="J110" s="644"/>
      <c r="K110" s="644"/>
      <c r="L110" s="645"/>
      <c r="M110" s="650"/>
      <c r="N110" s="650"/>
      <c r="O110" s="650"/>
      <c r="P110" s="655"/>
      <c r="Q110" s="644"/>
      <c r="R110" s="644"/>
      <c r="S110" s="644"/>
      <c r="T110" s="644"/>
      <c r="U110" s="644"/>
      <c r="V110" s="644"/>
      <c r="W110" s="644"/>
      <c r="X110" s="644"/>
      <c r="Y110" s="644"/>
      <c r="Z110" s="656"/>
      <c r="AA110" s="8"/>
    </row>
    <row r="111" spans="2:27" ht="15" customHeight="1">
      <c r="B111" s="9"/>
      <c r="C111" s="622"/>
      <c r="D111" s="623"/>
      <c r="E111" s="623"/>
      <c r="F111" s="623"/>
      <c r="G111" s="623"/>
      <c r="H111" s="623"/>
      <c r="I111" s="623"/>
      <c r="J111" s="623"/>
      <c r="K111" s="623"/>
      <c r="L111" s="624"/>
      <c r="M111" s="650">
        <v>0.58333333333333337</v>
      </c>
      <c r="N111" s="650"/>
      <c r="O111" s="650"/>
      <c r="P111" s="651"/>
      <c r="Q111" s="623"/>
      <c r="R111" s="623"/>
      <c r="S111" s="623"/>
      <c r="T111" s="623"/>
      <c r="U111" s="623"/>
      <c r="V111" s="623"/>
      <c r="W111" s="623"/>
      <c r="X111" s="623"/>
      <c r="Y111" s="623"/>
      <c r="Z111" s="652"/>
      <c r="AA111" s="8"/>
    </row>
    <row r="112" spans="2:27" ht="15" customHeight="1">
      <c r="B112" s="9"/>
      <c r="C112" s="637"/>
      <c r="D112" s="638"/>
      <c r="E112" s="638"/>
      <c r="F112" s="638"/>
      <c r="G112" s="638"/>
      <c r="H112" s="638"/>
      <c r="I112" s="638"/>
      <c r="J112" s="638"/>
      <c r="K112" s="638"/>
      <c r="L112" s="639"/>
      <c r="M112" s="650"/>
      <c r="N112" s="650"/>
      <c r="O112" s="650"/>
      <c r="P112" s="653"/>
      <c r="Q112" s="638"/>
      <c r="R112" s="638"/>
      <c r="S112" s="638"/>
      <c r="T112" s="638"/>
      <c r="U112" s="638"/>
      <c r="V112" s="638"/>
      <c r="W112" s="638"/>
      <c r="X112" s="638"/>
      <c r="Y112" s="638"/>
      <c r="Z112" s="654"/>
      <c r="AA112" s="8"/>
    </row>
    <row r="113" spans="2:27" ht="15" customHeight="1">
      <c r="B113" s="9"/>
      <c r="C113" s="637"/>
      <c r="D113" s="638"/>
      <c r="E113" s="638"/>
      <c r="F113" s="638"/>
      <c r="G113" s="638"/>
      <c r="H113" s="638"/>
      <c r="I113" s="638"/>
      <c r="J113" s="638"/>
      <c r="K113" s="638"/>
      <c r="L113" s="639"/>
      <c r="M113" s="650"/>
      <c r="N113" s="650"/>
      <c r="O113" s="650"/>
      <c r="P113" s="653"/>
      <c r="Q113" s="638"/>
      <c r="R113" s="638"/>
      <c r="S113" s="638"/>
      <c r="T113" s="638"/>
      <c r="U113" s="638"/>
      <c r="V113" s="638"/>
      <c r="W113" s="638"/>
      <c r="X113" s="638"/>
      <c r="Y113" s="638"/>
      <c r="Z113" s="654"/>
      <c r="AA113" s="8"/>
    </row>
    <row r="114" spans="2:27" ht="15" customHeight="1">
      <c r="B114" s="9"/>
      <c r="C114" s="643"/>
      <c r="D114" s="644"/>
      <c r="E114" s="644"/>
      <c r="F114" s="644"/>
      <c r="G114" s="644"/>
      <c r="H114" s="644"/>
      <c r="I114" s="644"/>
      <c r="J114" s="644"/>
      <c r="K114" s="644"/>
      <c r="L114" s="645"/>
      <c r="M114" s="650"/>
      <c r="N114" s="650"/>
      <c r="O114" s="650"/>
      <c r="P114" s="655"/>
      <c r="Q114" s="644"/>
      <c r="R114" s="644"/>
      <c r="S114" s="644"/>
      <c r="T114" s="644"/>
      <c r="U114" s="644"/>
      <c r="V114" s="644"/>
      <c r="W114" s="644"/>
      <c r="X114" s="644"/>
      <c r="Y114" s="644"/>
      <c r="Z114" s="656"/>
      <c r="AA114" s="8"/>
    </row>
    <row r="115" spans="2:27" ht="15" customHeight="1">
      <c r="B115" s="9"/>
      <c r="C115" s="622"/>
      <c r="D115" s="623"/>
      <c r="E115" s="623"/>
      <c r="F115" s="623"/>
      <c r="G115" s="623"/>
      <c r="H115" s="623"/>
      <c r="I115" s="623"/>
      <c r="J115" s="623"/>
      <c r="K115" s="623"/>
      <c r="L115" s="624"/>
      <c r="M115" s="650">
        <v>0.625</v>
      </c>
      <c r="N115" s="650"/>
      <c r="O115" s="650"/>
      <c r="P115" s="651"/>
      <c r="Q115" s="623"/>
      <c r="R115" s="623"/>
      <c r="S115" s="623"/>
      <c r="T115" s="623"/>
      <c r="U115" s="623"/>
      <c r="V115" s="623"/>
      <c r="W115" s="623"/>
      <c r="X115" s="623"/>
      <c r="Y115" s="623"/>
      <c r="Z115" s="652"/>
      <c r="AA115" s="8"/>
    </row>
    <row r="116" spans="2:27" ht="15" customHeight="1">
      <c r="B116" s="9"/>
      <c r="C116" s="637"/>
      <c r="D116" s="638"/>
      <c r="E116" s="638"/>
      <c r="F116" s="638"/>
      <c r="G116" s="638"/>
      <c r="H116" s="638"/>
      <c r="I116" s="638"/>
      <c r="J116" s="638"/>
      <c r="K116" s="638"/>
      <c r="L116" s="639"/>
      <c r="M116" s="650"/>
      <c r="N116" s="650"/>
      <c r="O116" s="650"/>
      <c r="P116" s="653"/>
      <c r="Q116" s="638"/>
      <c r="R116" s="638"/>
      <c r="S116" s="638"/>
      <c r="T116" s="638"/>
      <c r="U116" s="638"/>
      <c r="V116" s="638"/>
      <c r="W116" s="638"/>
      <c r="X116" s="638"/>
      <c r="Y116" s="638"/>
      <c r="Z116" s="654"/>
      <c r="AA116" s="8"/>
    </row>
    <row r="117" spans="2:27" ht="15" customHeight="1">
      <c r="B117" s="9"/>
      <c r="C117" s="637"/>
      <c r="D117" s="638"/>
      <c r="E117" s="638"/>
      <c r="F117" s="638"/>
      <c r="G117" s="638"/>
      <c r="H117" s="638"/>
      <c r="I117" s="638"/>
      <c r="J117" s="638"/>
      <c r="K117" s="638"/>
      <c r="L117" s="639"/>
      <c r="M117" s="650"/>
      <c r="N117" s="650"/>
      <c r="O117" s="650"/>
      <c r="P117" s="653"/>
      <c r="Q117" s="638"/>
      <c r="R117" s="638"/>
      <c r="S117" s="638"/>
      <c r="T117" s="638"/>
      <c r="U117" s="638"/>
      <c r="V117" s="638"/>
      <c r="W117" s="638"/>
      <c r="X117" s="638"/>
      <c r="Y117" s="638"/>
      <c r="Z117" s="654"/>
      <c r="AA117" s="8"/>
    </row>
    <row r="118" spans="2:27" ht="15" customHeight="1">
      <c r="B118" s="9"/>
      <c r="C118" s="643"/>
      <c r="D118" s="644"/>
      <c r="E118" s="644"/>
      <c r="F118" s="644"/>
      <c r="G118" s="644"/>
      <c r="H118" s="644"/>
      <c r="I118" s="644"/>
      <c r="J118" s="644"/>
      <c r="K118" s="644"/>
      <c r="L118" s="645"/>
      <c r="M118" s="650"/>
      <c r="N118" s="650"/>
      <c r="O118" s="650"/>
      <c r="P118" s="655"/>
      <c r="Q118" s="644"/>
      <c r="R118" s="644"/>
      <c r="S118" s="644"/>
      <c r="T118" s="644"/>
      <c r="U118" s="644"/>
      <c r="V118" s="644"/>
      <c r="W118" s="644"/>
      <c r="X118" s="644"/>
      <c r="Y118" s="644"/>
      <c r="Z118" s="656"/>
      <c r="AA118" s="8"/>
    </row>
    <row r="119" spans="2:27" ht="15" customHeight="1">
      <c r="B119" s="9"/>
      <c r="C119" s="622"/>
      <c r="D119" s="623"/>
      <c r="E119" s="623"/>
      <c r="F119" s="623"/>
      <c r="G119" s="623"/>
      <c r="H119" s="623"/>
      <c r="I119" s="623"/>
      <c r="J119" s="623"/>
      <c r="K119" s="623"/>
      <c r="L119" s="624"/>
      <c r="M119" s="650">
        <v>0.66666666666666663</v>
      </c>
      <c r="N119" s="650"/>
      <c r="O119" s="650"/>
      <c r="P119" s="651"/>
      <c r="Q119" s="623"/>
      <c r="R119" s="623"/>
      <c r="S119" s="623"/>
      <c r="T119" s="623"/>
      <c r="U119" s="623"/>
      <c r="V119" s="623"/>
      <c r="W119" s="623"/>
      <c r="X119" s="623"/>
      <c r="Y119" s="623"/>
      <c r="Z119" s="652"/>
      <c r="AA119" s="8"/>
    </row>
    <row r="120" spans="2:27" ht="15" customHeight="1">
      <c r="B120" s="9"/>
      <c r="C120" s="637"/>
      <c r="D120" s="638"/>
      <c r="E120" s="638"/>
      <c r="F120" s="638"/>
      <c r="G120" s="638"/>
      <c r="H120" s="638"/>
      <c r="I120" s="638"/>
      <c r="J120" s="638"/>
      <c r="K120" s="638"/>
      <c r="L120" s="639"/>
      <c r="M120" s="650"/>
      <c r="N120" s="650"/>
      <c r="O120" s="650"/>
      <c r="P120" s="653"/>
      <c r="Q120" s="638"/>
      <c r="R120" s="638"/>
      <c r="S120" s="638"/>
      <c r="T120" s="638"/>
      <c r="U120" s="638"/>
      <c r="V120" s="638"/>
      <c r="W120" s="638"/>
      <c r="X120" s="638"/>
      <c r="Y120" s="638"/>
      <c r="Z120" s="654"/>
      <c r="AA120" s="8"/>
    </row>
    <row r="121" spans="2:27" ht="15" customHeight="1">
      <c r="B121" s="9"/>
      <c r="C121" s="637"/>
      <c r="D121" s="638"/>
      <c r="E121" s="638"/>
      <c r="F121" s="638"/>
      <c r="G121" s="638"/>
      <c r="H121" s="638"/>
      <c r="I121" s="638"/>
      <c r="J121" s="638"/>
      <c r="K121" s="638"/>
      <c r="L121" s="639"/>
      <c r="M121" s="650"/>
      <c r="N121" s="650"/>
      <c r="O121" s="650"/>
      <c r="P121" s="653"/>
      <c r="Q121" s="638"/>
      <c r="R121" s="638"/>
      <c r="S121" s="638"/>
      <c r="T121" s="638"/>
      <c r="U121" s="638"/>
      <c r="V121" s="638"/>
      <c r="W121" s="638"/>
      <c r="X121" s="638"/>
      <c r="Y121" s="638"/>
      <c r="Z121" s="654"/>
      <c r="AA121" s="8"/>
    </row>
    <row r="122" spans="2:27" ht="15" customHeight="1">
      <c r="B122" s="9"/>
      <c r="C122" s="643"/>
      <c r="D122" s="644"/>
      <c r="E122" s="644"/>
      <c r="F122" s="644"/>
      <c r="G122" s="644"/>
      <c r="H122" s="644"/>
      <c r="I122" s="644"/>
      <c r="J122" s="644"/>
      <c r="K122" s="644"/>
      <c r="L122" s="645"/>
      <c r="M122" s="650"/>
      <c r="N122" s="650"/>
      <c r="O122" s="650"/>
      <c r="P122" s="655"/>
      <c r="Q122" s="644"/>
      <c r="R122" s="644"/>
      <c r="S122" s="644"/>
      <c r="T122" s="644"/>
      <c r="U122" s="644"/>
      <c r="V122" s="644"/>
      <c r="W122" s="644"/>
      <c r="X122" s="644"/>
      <c r="Y122" s="644"/>
      <c r="Z122" s="656"/>
      <c r="AA122" s="8"/>
    </row>
    <row r="123" spans="2:27" ht="15" customHeight="1">
      <c r="B123" s="9"/>
      <c r="C123" s="622"/>
      <c r="D123" s="623"/>
      <c r="E123" s="623"/>
      <c r="F123" s="623"/>
      <c r="G123" s="623"/>
      <c r="H123" s="623"/>
      <c r="I123" s="623"/>
      <c r="J123" s="623"/>
      <c r="K123" s="623"/>
      <c r="L123" s="624"/>
      <c r="M123" s="650">
        <v>0.70833333333333337</v>
      </c>
      <c r="N123" s="242"/>
      <c r="O123" s="242"/>
      <c r="P123" s="651"/>
      <c r="Q123" s="623"/>
      <c r="R123" s="623"/>
      <c r="S123" s="623"/>
      <c r="T123" s="623"/>
      <c r="U123" s="623"/>
      <c r="V123" s="623"/>
      <c r="W123" s="623"/>
      <c r="X123" s="623"/>
      <c r="Y123" s="623"/>
      <c r="Z123" s="652"/>
      <c r="AA123" s="8"/>
    </row>
    <row r="124" spans="2:27" ht="15" customHeight="1">
      <c r="B124" s="9"/>
      <c r="C124" s="637"/>
      <c r="D124" s="638"/>
      <c r="E124" s="638"/>
      <c r="F124" s="638"/>
      <c r="G124" s="638"/>
      <c r="H124" s="638"/>
      <c r="I124" s="638"/>
      <c r="J124" s="638"/>
      <c r="K124" s="638"/>
      <c r="L124" s="639"/>
      <c r="M124" s="242"/>
      <c r="N124" s="242"/>
      <c r="O124" s="242"/>
      <c r="P124" s="653"/>
      <c r="Q124" s="638"/>
      <c r="R124" s="638"/>
      <c r="S124" s="638"/>
      <c r="T124" s="638"/>
      <c r="U124" s="638"/>
      <c r="V124" s="638"/>
      <c r="W124" s="638"/>
      <c r="X124" s="638"/>
      <c r="Y124" s="638"/>
      <c r="Z124" s="654"/>
      <c r="AA124" s="8"/>
    </row>
    <row r="125" spans="2:27" ht="15" customHeight="1">
      <c r="B125" s="9"/>
      <c r="C125" s="637"/>
      <c r="D125" s="638"/>
      <c r="E125" s="638"/>
      <c r="F125" s="638"/>
      <c r="G125" s="638"/>
      <c r="H125" s="638"/>
      <c r="I125" s="638"/>
      <c r="J125" s="638"/>
      <c r="K125" s="638"/>
      <c r="L125" s="639"/>
      <c r="M125" s="242"/>
      <c r="N125" s="242"/>
      <c r="O125" s="242"/>
      <c r="P125" s="653"/>
      <c r="Q125" s="638"/>
      <c r="R125" s="638"/>
      <c r="S125" s="638"/>
      <c r="T125" s="638"/>
      <c r="U125" s="638"/>
      <c r="V125" s="638"/>
      <c r="W125" s="638"/>
      <c r="X125" s="638"/>
      <c r="Y125" s="638"/>
      <c r="Z125" s="654"/>
      <c r="AA125" s="8"/>
    </row>
    <row r="126" spans="2:27" ht="15" customHeight="1">
      <c r="B126" s="9"/>
      <c r="C126" s="643"/>
      <c r="D126" s="644"/>
      <c r="E126" s="644"/>
      <c r="F126" s="644"/>
      <c r="G126" s="644"/>
      <c r="H126" s="644"/>
      <c r="I126" s="644"/>
      <c r="J126" s="644"/>
      <c r="K126" s="644"/>
      <c r="L126" s="645"/>
      <c r="M126" s="242"/>
      <c r="N126" s="242"/>
      <c r="O126" s="242"/>
      <c r="P126" s="655"/>
      <c r="Q126" s="644"/>
      <c r="R126" s="644"/>
      <c r="S126" s="644"/>
      <c r="T126" s="644"/>
      <c r="U126" s="644"/>
      <c r="V126" s="644"/>
      <c r="W126" s="644"/>
      <c r="X126" s="644"/>
      <c r="Y126" s="644"/>
      <c r="Z126" s="656"/>
      <c r="AA126" s="8"/>
    </row>
    <row r="127" spans="2:27" ht="15" customHeight="1">
      <c r="B127" s="9"/>
      <c r="C127" s="622"/>
      <c r="D127" s="623"/>
      <c r="E127" s="623"/>
      <c r="F127" s="623"/>
      <c r="G127" s="623"/>
      <c r="H127" s="623"/>
      <c r="I127" s="623"/>
      <c r="J127" s="623"/>
      <c r="K127" s="623"/>
      <c r="L127" s="624"/>
      <c r="M127" s="650">
        <v>0.75</v>
      </c>
      <c r="N127" s="242"/>
      <c r="O127" s="242"/>
      <c r="P127" s="651"/>
      <c r="Q127" s="623"/>
      <c r="R127" s="623"/>
      <c r="S127" s="623"/>
      <c r="T127" s="623"/>
      <c r="U127" s="623"/>
      <c r="V127" s="623"/>
      <c r="W127" s="623"/>
      <c r="X127" s="623"/>
      <c r="Y127" s="623"/>
      <c r="Z127" s="652"/>
      <c r="AA127" s="8"/>
    </row>
    <row r="128" spans="2:27" ht="15" customHeight="1">
      <c r="B128" s="9"/>
      <c r="C128" s="637"/>
      <c r="D128" s="638"/>
      <c r="E128" s="638"/>
      <c r="F128" s="638"/>
      <c r="G128" s="638"/>
      <c r="H128" s="638"/>
      <c r="I128" s="638"/>
      <c r="J128" s="638"/>
      <c r="K128" s="638"/>
      <c r="L128" s="639"/>
      <c r="M128" s="242"/>
      <c r="N128" s="242"/>
      <c r="O128" s="242"/>
      <c r="P128" s="653"/>
      <c r="Q128" s="638"/>
      <c r="R128" s="638"/>
      <c r="S128" s="638"/>
      <c r="T128" s="638"/>
      <c r="U128" s="638"/>
      <c r="V128" s="638"/>
      <c r="W128" s="638"/>
      <c r="X128" s="638"/>
      <c r="Y128" s="638"/>
      <c r="Z128" s="654"/>
      <c r="AA128" s="8"/>
    </row>
    <row r="129" spans="2:27" ht="15" customHeight="1">
      <c r="B129" s="9"/>
      <c r="C129" s="637"/>
      <c r="D129" s="638"/>
      <c r="E129" s="638"/>
      <c r="F129" s="638"/>
      <c r="G129" s="638"/>
      <c r="H129" s="638"/>
      <c r="I129" s="638"/>
      <c r="J129" s="638"/>
      <c r="K129" s="638"/>
      <c r="L129" s="639"/>
      <c r="M129" s="242"/>
      <c r="N129" s="242"/>
      <c r="O129" s="242"/>
      <c r="P129" s="653"/>
      <c r="Q129" s="638"/>
      <c r="R129" s="638"/>
      <c r="S129" s="638"/>
      <c r="T129" s="638"/>
      <c r="U129" s="638"/>
      <c r="V129" s="638"/>
      <c r="W129" s="638"/>
      <c r="X129" s="638"/>
      <c r="Y129" s="638"/>
      <c r="Z129" s="654"/>
      <c r="AA129" s="8"/>
    </row>
    <row r="130" spans="2:27" ht="15" customHeight="1">
      <c r="B130" s="9"/>
      <c r="C130" s="643"/>
      <c r="D130" s="644"/>
      <c r="E130" s="644"/>
      <c r="F130" s="644"/>
      <c r="G130" s="644"/>
      <c r="H130" s="644"/>
      <c r="I130" s="644"/>
      <c r="J130" s="644"/>
      <c r="K130" s="644"/>
      <c r="L130" s="645"/>
      <c r="M130" s="242"/>
      <c r="N130" s="242"/>
      <c r="O130" s="242"/>
      <c r="P130" s="655"/>
      <c r="Q130" s="644"/>
      <c r="R130" s="644"/>
      <c r="S130" s="644"/>
      <c r="T130" s="644"/>
      <c r="U130" s="644"/>
      <c r="V130" s="644"/>
      <c r="W130" s="644"/>
      <c r="X130" s="644"/>
      <c r="Y130" s="644"/>
      <c r="Z130" s="656"/>
      <c r="AA130" s="8"/>
    </row>
    <row r="131" spans="2:27" ht="15" customHeight="1">
      <c r="B131" s="9"/>
      <c r="C131" s="622"/>
      <c r="D131" s="623"/>
      <c r="E131" s="623"/>
      <c r="F131" s="623"/>
      <c r="G131" s="623"/>
      <c r="H131" s="623"/>
      <c r="I131" s="623"/>
      <c r="J131" s="623"/>
      <c r="K131" s="623"/>
      <c r="L131" s="624"/>
      <c r="M131" s="650">
        <v>0.79166666666666663</v>
      </c>
      <c r="N131" s="242"/>
      <c r="O131" s="242"/>
      <c r="P131" s="651"/>
      <c r="Q131" s="623"/>
      <c r="R131" s="623"/>
      <c r="S131" s="623"/>
      <c r="T131" s="623"/>
      <c r="U131" s="623"/>
      <c r="V131" s="623"/>
      <c r="W131" s="623"/>
      <c r="X131" s="623"/>
      <c r="Y131" s="623"/>
      <c r="Z131" s="652"/>
      <c r="AA131" s="8"/>
    </row>
    <row r="132" spans="2:27" ht="15" customHeight="1">
      <c r="B132" s="9"/>
      <c r="C132" s="637"/>
      <c r="D132" s="638"/>
      <c r="E132" s="638"/>
      <c r="F132" s="638"/>
      <c r="G132" s="638"/>
      <c r="H132" s="638"/>
      <c r="I132" s="638"/>
      <c r="J132" s="638"/>
      <c r="K132" s="638"/>
      <c r="L132" s="639"/>
      <c r="M132" s="242"/>
      <c r="N132" s="242"/>
      <c r="O132" s="242"/>
      <c r="P132" s="653"/>
      <c r="Q132" s="638"/>
      <c r="R132" s="638"/>
      <c r="S132" s="638"/>
      <c r="T132" s="638"/>
      <c r="U132" s="638"/>
      <c r="V132" s="638"/>
      <c r="W132" s="638"/>
      <c r="X132" s="638"/>
      <c r="Y132" s="638"/>
      <c r="Z132" s="654"/>
      <c r="AA132" s="8"/>
    </row>
    <row r="133" spans="2:27" ht="15" customHeight="1">
      <c r="B133" s="9"/>
      <c r="C133" s="637"/>
      <c r="D133" s="638"/>
      <c r="E133" s="638"/>
      <c r="F133" s="638"/>
      <c r="G133" s="638"/>
      <c r="H133" s="638"/>
      <c r="I133" s="638"/>
      <c r="J133" s="638"/>
      <c r="K133" s="638"/>
      <c r="L133" s="639"/>
      <c r="M133" s="242"/>
      <c r="N133" s="242"/>
      <c r="O133" s="242"/>
      <c r="P133" s="653"/>
      <c r="Q133" s="638"/>
      <c r="R133" s="638"/>
      <c r="S133" s="638"/>
      <c r="T133" s="638"/>
      <c r="U133" s="638"/>
      <c r="V133" s="638"/>
      <c r="W133" s="638"/>
      <c r="X133" s="638"/>
      <c r="Y133" s="638"/>
      <c r="Z133" s="654"/>
      <c r="AA133" s="8"/>
    </row>
    <row r="134" spans="2:27" ht="15" customHeight="1">
      <c r="B134" s="9"/>
      <c r="C134" s="643"/>
      <c r="D134" s="644"/>
      <c r="E134" s="644"/>
      <c r="F134" s="644"/>
      <c r="G134" s="644"/>
      <c r="H134" s="644"/>
      <c r="I134" s="644"/>
      <c r="J134" s="644"/>
      <c r="K134" s="644"/>
      <c r="L134" s="645"/>
      <c r="M134" s="242"/>
      <c r="N134" s="242"/>
      <c r="O134" s="242"/>
      <c r="P134" s="655"/>
      <c r="Q134" s="644"/>
      <c r="R134" s="644"/>
      <c r="S134" s="644"/>
      <c r="T134" s="644"/>
      <c r="U134" s="644"/>
      <c r="V134" s="644"/>
      <c r="W134" s="644"/>
      <c r="X134" s="644"/>
      <c r="Y134" s="644"/>
      <c r="Z134" s="656"/>
      <c r="AA134" s="8"/>
    </row>
    <row r="135" spans="2:27" ht="15" customHeight="1">
      <c r="B135" s="9"/>
      <c r="C135" s="622"/>
      <c r="D135" s="623"/>
      <c r="E135" s="623"/>
      <c r="F135" s="623"/>
      <c r="G135" s="623"/>
      <c r="H135" s="623"/>
      <c r="I135" s="623"/>
      <c r="J135" s="623"/>
      <c r="K135" s="623"/>
      <c r="L135" s="624"/>
      <c r="M135" s="650">
        <v>0.83333333333333337</v>
      </c>
      <c r="N135" s="242"/>
      <c r="O135" s="242"/>
      <c r="P135" s="651"/>
      <c r="Q135" s="623"/>
      <c r="R135" s="623"/>
      <c r="S135" s="623"/>
      <c r="T135" s="623"/>
      <c r="U135" s="623"/>
      <c r="V135" s="623"/>
      <c r="W135" s="623"/>
      <c r="X135" s="623"/>
      <c r="Y135" s="623"/>
      <c r="Z135" s="652"/>
      <c r="AA135" s="8"/>
    </row>
    <row r="136" spans="2:27" ht="15" customHeight="1">
      <c r="B136" s="9"/>
      <c r="C136" s="637"/>
      <c r="D136" s="638"/>
      <c r="E136" s="638"/>
      <c r="F136" s="638"/>
      <c r="G136" s="638"/>
      <c r="H136" s="638"/>
      <c r="I136" s="638"/>
      <c r="J136" s="638"/>
      <c r="K136" s="638"/>
      <c r="L136" s="639"/>
      <c r="M136" s="242"/>
      <c r="N136" s="242"/>
      <c r="O136" s="242"/>
      <c r="P136" s="653"/>
      <c r="Q136" s="638"/>
      <c r="R136" s="638"/>
      <c r="S136" s="638"/>
      <c r="T136" s="638"/>
      <c r="U136" s="638"/>
      <c r="V136" s="638"/>
      <c r="W136" s="638"/>
      <c r="X136" s="638"/>
      <c r="Y136" s="638"/>
      <c r="Z136" s="654"/>
      <c r="AA136" s="8"/>
    </row>
    <row r="137" spans="2:27" ht="15" customHeight="1">
      <c r="B137" s="9"/>
      <c r="C137" s="637"/>
      <c r="D137" s="638"/>
      <c r="E137" s="638"/>
      <c r="F137" s="638"/>
      <c r="G137" s="638"/>
      <c r="H137" s="638"/>
      <c r="I137" s="638"/>
      <c r="J137" s="638"/>
      <c r="K137" s="638"/>
      <c r="L137" s="639"/>
      <c r="M137" s="242"/>
      <c r="N137" s="242"/>
      <c r="O137" s="242"/>
      <c r="P137" s="653"/>
      <c r="Q137" s="638"/>
      <c r="R137" s="638"/>
      <c r="S137" s="638"/>
      <c r="T137" s="638"/>
      <c r="U137" s="638"/>
      <c r="V137" s="638"/>
      <c r="W137" s="638"/>
      <c r="X137" s="638"/>
      <c r="Y137" s="638"/>
      <c r="Z137" s="654"/>
      <c r="AA137" s="8"/>
    </row>
    <row r="138" spans="2:27" ht="15" customHeight="1">
      <c r="B138" s="9"/>
      <c r="C138" s="643"/>
      <c r="D138" s="644"/>
      <c r="E138" s="644"/>
      <c r="F138" s="644"/>
      <c r="G138" s="644"/>
      <c r="H138" s="644"/>
      <c r="I138" s="644"/>
      <c r="J138" s="644"/>
      <c r="K138" s="644"/>
      <c r="L138" s="645"/>
      <c r="M138" s="242"/>
      <c r="N138" s="242"/>
      <c r="O138" s="242"/>
      <c r="P138" s="655"/>
      <c r="Q138" s="644"/>
      <c r="R138" s="644"/>
      <c r="S138" s="644"/>
      <c r="T138" s="644"/>
      <c r="U138" s="644"/>
      <c r="V138" s="644"/>
      <c r="W138" s="644"/>
      <c r="X138" s="644"/>
      <c r="Y138" s="644"/>
      <c r="Z138" s="656"/>
      <c r="AA138" s="8"/>
    </row>
    <row r="139" spans="2:27" ht="21.75" customHeight="1" thickBot="1">
      <c r="B139" s="21"/>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3"/>
    </row>
    <row r="140" spans="2:27" ht="21.75" customHeight="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2:27" ht="21.75" customHeight="1"/>
    <row r="142" spans="2:27" ht="21.75" customHeight="1"/>
    <row r="143" spans="2:27" ht="21.75" customHeight="1"/>
    <row r="144" spans="2:27" ht="21.75" customHeight="1"/>
    <row r="145" ht="21.75" customHeight="1"/>
    <row r="146" ht="21.75" customHeight="1"/>
    <row r="147" ht="21.75" customHeight="1"/>
    <row r="148" ht="21.75" customHeight="1"/>
  </sheetData>
  <mergeCells count="274">
    <mergeCell ref="B2:AA2"/>
    <mergeCell ref="B3:E3"/>
    <mergeCell ref="F3:AA3"/>
    <mergeCell ref="B4:E5"/>
    <mergeCell ref="F4:AA5"/>
    <mergeCell ref="B6:E6"/>
    <mergeCell ref="J6:K6"/>
    <mergeCell ref="M6:N6"/>
    <mergeCell ref="T6:U6"/>
    <mergeCell ref="W6:X6"/>
    <mergeCell ref="B7:E7"/>
    <mergeCell ref="F7:N7"/>
    <mergeCell ref="O7:S7"/>
    <mergeCell ref="T7:AA7"/>
    <mergeCell ref="B8:E10"/>
    <mergeCell ref="F8:N8"/>
    <mergeCell ref="O8:S10"/>
    <mergeCell ref="T8:AA8"/>
    <mergeCell ref="F9:N9"/>
    <mergeCell ref="T9:AA9"/>
    <mergeCell ref="F10:N10"/>
    <mergeCell ref="T10:AA10"/>
    <mergeCell ref="B11:E11"/>
    <mergeCell ref="F11:M11"/>
    <mergeCell ref="O11:AA11"/>
    <mergeCell ref="B12:E19"/>
    <mergeCell ref="F12:AA16"/>
    <mergeCell ref="F17:J19"/>
    <mergeCell ref="K17:AA19"/>
    <mergeCell ref="V26:AA28"/>
    <mergeCell ref="F27:N27"/>
    <mergeCell ref="O27:U27"/>
    <mergeCell ref="F28:N28"/>
    <mergeCell ref="AK18:BF18"/>
    <mergeCell ref="AK19:BF20"/>
    <mergeCell ref="B20:E22"/>
    <mergeCell ref="F20:AA20"/>
    <mergeCell ref="F21:AA22"/>
    <mergeCell ref="B23:E24"/>
    <mergeCell ref="F23:AA24"/>
    <mergeCell ref="Y34:Z34"/>
    <mergeCell ref="C35:C37"/>
    <mergeCell ref="D35:G35"/>
    <mergeCell ref="H35:Z35"/>
    <mergeCell ref="D36:G36"/>
    <mergeCell ref="H36:Z36"/>
    <mergeCell ref="D37:G37"/>
    <mergeCell ref="H37:Z37"/>
    <mergeCell ref="O28:U28"/>
    <mergeCell ref="S32:U32"/>
    <mergeCell ref="V32:AA32"/>
    <mergeCell ref="C34:G34"/>
    <mergeCell ref="H34:J34"/>
    <mergeCell ref="K34:O34"/>
    <mergeCell ref="P34:Q34"/>
    <mergeCell ref="R34:S34"/>
    <mergeCell ref="T34:V34"/>
    <mergeCell ref="W34:X34"/>
    <mergeCell ref="B25:E28"/>
    <mergeCell ref="F25:N25"/>
    <mergeCell ref="O25:U25"/>
    <mergeCell ref="V25:AA25"/>
    <mergeCell ref="F26:N26"/>
    <mergeCell ref="O26:U26"/>
    <mergeCell ref="D41:G43"/>
    <mergeCell ref="H41:L41"/>
    <mergeCell ref="M41:Z41"/>
    <mergeCell ref="H42:L42"/>
    <mergeCell ref="M42:Z42"/>
    <mergeCell ref="H43:L43"/>
    <mergeCell ref="M43:Z43"/>
    <mergeCell ref="C38:C43"/>
    <mergeCell ref="D38:G38"/>
    <mergeCell ref="H38:L38"/>
    <mergeCell ref="M38:Z38"/>
    <mergeCell ref="D39:G39"/>
    <mergeCell ref="H39:L39"/>
    <mergeCell ref="M39:Z39"/>
    <mergeCell ref="D40:G40"/>
    <mergeCell ref="H40:L40"/>
    <mergeCell ref="M40:Z40"/>
    <mergeCell ref="E50:H50"/>
    <mergeCell ref="I50:Z50"/>
    <mergeCell ref="E51:H51"/>
    <mergeCell ref="I51:Z51"/>
    <mergeCell ref="E52:H52"/>
    <mergeCell ref="I52:Z52"/>
    <mergeCell ref="W46:X46"/>
    <mergeCell ref="Y46:Z46"/>
    <mergeCell ref="C47:H47"/>
    <mergeCell ref="I47:Z47"/>
    <mergeCell ref="C48:C54"/>
    <mergeCell ref="D48:H48"/>
    <mergeCell ref="I48:Z48"/>
    <mergeCell ref="D49:D52"/>
    <mergeCell ref="E49:H49"/>
    <mergeCell ref="I49:Z49"/>
    <mergeCell ref="C46:G46"/>
    <mergeCell ref="H46:J46"/>
    <mergeCell ref="K46:O46"/>
    <mergeCell ref="P46:Q46"/>
    <mergeCell ref="R46:S46"/>
    <mergeCell ref="T46:V46"/>
    <mergeCell ref="D53:H53"/>
    <mergeCell ref="I53:Z53"/>
    <mergeCell ref="D54:H54"/>
    <mergeCell ref="I54:Z54"/>
    <mergeCell ref="C55:C60"/>
    <mergeCell ref="D55:G55"/>
    <mergeCell ref="H55:K55"/>
    <mergeCell ref="L55:Z55"/>
    <mergeCell ref="D56:G56"/>
    <mergeCell ref="H56:K56"/>
    <mergeCell ref="L60:Z60"/>
    <mergeCell ref="C63:E63"/>
    <mergeCell ref="F63:K63"/>
    <mergeCell ref="L63:Q63"/>
    <mergeCell ref="R63:W63"/>
    <mergeCell ref="S64:U64"/>
    <mergeCell ref="V64:AA64"/>
    <mergeCell ref="L56:Z56"/>
    <mergeCell ref="D57:G57"/>
    <mergeCell ref="H57:K57"/>
    <mergeCell ref="L57:Z57"/>
    <mergeCell ref="D58:G60"/>
    <mergeCell ref="H58:K58"/>
    <mergeCell ref="L58:Z58"/>
    <mergeCell ref="H59:K59"/>
    <mergeCell ref="L59:Z59"/>
    <mergeCell ref="H60:K60"/>
    <mergeCell ref="W66:X66"/>
    <mergeCell ref="Y66:Z66"/>
    <mergeCell ref="C67:C69"/>
    <mergeCell ref="D67:G68"/>
    <mergeCell ref="H67:Z68"/>
    <mergeCell ref="D69:G69"/>
    <mergeCell ref="H69:Z69"/>
    <mergeCell ref="C66:G66"/>
    <mergeCell ref="H66:J66"/>
    <mergeCell ref="K66:O66"/>
    <mergeCell ref="P66:Q66"/>
    <mergeCell ref="R66:S66"/>
    <mergeCell ref="T66:V66"/>
    <mergeCell ref="S88:U88"/>
    <mergeCell ref="V88:AA88"/>
    <mergeCell ref="C90:D90"/>
    <mergeCell ref="E90:L90"/>
    <mergeCell ref="M90:O90"/>
    <mergeCell ref="P90:Z90"/>
    <mergeCell ref="D73:G75"/>
    <mergeCell ref="H73:L73"/>
    <mergeCell ref="M73:Z73"/>
    <mergeCell ref="H74:L74"/>
    <mergeCell ref="M74:Z74"/>
    <mergeCell ref="H75:L75"/>
    <mergeCell ref="M75:Z75"/>
    <mergeCell ref="C70:C75"/>
    <mergeCell ref="D70:G70"/>
    <mergeCell ref="H70:L70"/>
    <mergeCell ref="M70:Z70"/>
    <mergeCell ref="D71:G71"/>
    <mergeCell ref="H71:L71"/>
    <mergeCell ref="M71:Z71"/>
    <mergeCell ref="D72:G72"/>
    <mergeCell ref="H72:L72"/>
    <mergeCell ref="M72:Z72"/>
    <mergeCell ref="C91:L91"/>
    <mergeCell ref="M91:O94"/>
    <mergeCell ref="P91:Z91"/>
    <mergeCell ref="C92:L92"/>
    <mergeCell ref="P92:Z92"/>
    <mergeCell ref="C93:L93"/>
    <mergeCell ref="P93:Z93"/>
    <mergeCell ref="C94:L94"/>
    <mergeCell ref="P94:Z94"/>
    <mergeCell ref="C95:L95"/>
    <mergeCell ref="M95:O98"/>
    <mergeCell ref="P95:Z95"/>
    <mergeCell ref="C96:L96"/>
    <mergeCell ref="P96:Z96"/>
    <mergeCell ref="C97:L97"/>
    <mergeCell ref="P97:Z97"/>
    <mergeCell ref="C98:L98"/>
    <mergeCell ref="P98:Z98"/>
    <mergeCell ref="C99:L99"/>
    <mergeCell ref="M99:O102"/>
    <mergeCell ref="P99:Z99"/>
    <mergeCell ref="C100:L100"/>
    <mergeCell ref="P100:Z100"/>
    <mergeCell ref="C101:L101"/>
    <mergeCell ref="P101:Z101"/>
    <mergeCell ref="C102:L102"/>
    <mergeCell ref="P102:Z102"/>
    <mergeCell ref="C103:L103"/>
    <mergeCell ref="M103:O106"/>
    <mergeCell ref="P103:Z103"/>
    <mergeCell ref="C104:L104"/>
    <mergeCell ref="P104:Z104"/>
    <mergeCell ref="C105:L105"/>
    <mergeCell ref="P105:Z105"/>
    <mergeCell ref="C106:L106"/>
    <mergeCell ref="P106:Z106"/>
    <mergeCell ref="C107:L107"/>
    <mergeCell ref="M107:O110"/>
    <mergeCell ref="P107:Z107"/>
    <mergeCell ref="C108:L108"/>
    <mergeCell ref="P108:Z108"/>
    <mergeCell ref="C109:L109"/>
    <mergeCell ref="P109:Z109"/>
    <mergeCell ref="C110:L110"/>
    <mergeCell ref="P110:Z110"/>
    <mergeCell ref="C111:L111"/>
    <mergeCell ref="M111:O114"/>
    <mergeCell ref="P111:Z111"/>
    <mergeCell ref="C112:L112"/>
    <mergeCell ref="P112:Z112"/>
    <mergeCell ref="C113:L113"/>
    <mergeCell ref="P113:Z113"/>
    <mergeCell ref="C114:L114"/>
    <mergeCell ref="P114:Z114"/>
    <mergeCell ref="C115:L115"/>
    <mergeCell ref="M115:O118"/>
    <mergeCell ref="P115:Z115"/>
    <mergeCell ref="C116:L116"/>
    <mergeCell ref="P116:Z116"/>
    <mergeCell ref="C117:L117"/>
    <mergeCell ref="P117:Z117"/>
    <mergeCell ref="C118:L118"/>
    <mergeCell ref="P118:Z118"/>
    <mergeCell ref="C119:L119"/>
    <mergeCell ref="M119:O122"/>
    <mergeCell ref="P119:Z119"/>
    <mergeCell ref="C120:L120"/>
    <mergeCell ref="P120:Z120"/>
    <mergeCell ref="C121:L121"/>
    <mergeCell ref="P121:Z121"/>
    <mergeCell ref="C122:L122"/>
    <mergeCell ref="P122:Z122"/>
    <mergeCell ref="C123:L123"/>
    <mergeCell ref="M123:O126"/>
    <mergeCell ref="P123:Z123"/>
    <mergeCell ref="C124:L124"/>
    <mergeCell ref="P124:Z124"/>
    <mergeCell ref="C125:L125"/>
    <mergeCell ref="P125:Z125"/>
    <mergeCell ref="C126:L126"/>
    <mergeCell ref="P126:Z126"/>
    <mergeCell ref="C127:L127"/>
    <mergeCell ref="M127:O130"/>
    <mergeCell ref="P127:Z127"/>
    <mergeCell ref="C128:L128"/>
    <mergeCell ref="P128:Z128"/>
    <mergeCell ref="C129:L129"/>
    <mergeCell ref="P129:Z129"/>
    <mergeCell ref="C130:L130"/>
    <mergeCell ref="P130:Z130"/>
    <mergeCell ref="C131:L131"/>
    <mergeCell ref="M131:O134"/>
    <mergeCell ref="P131:Z131"/>
    <mergeCell ref="C132:L132"/>
    <mergeCell ref="P132:Z132"/>
    <mergeCell ref="C133:L133"/>
    <mergeCell ref="P133:Z133"/>
    <mergeCell ref="C134:L134"/>
    <mergeCell ref="P134:Z134"/>
    <mergeCell ref="C135:L135"/>
    <mergeCell ref="M135:O138"/>
    <mergeCell ref="P135:Z135"/>
    <mergeCell ref="C136:L136"/>
    <mergeCell ref="P136:Z136"/>
    <mergeCell ref="C137:L137"/>
    <mergeCell ref="P137:Z137"/>
    <mergeCell ref="C138:L138"/>
    <mergeCell ref="P138:Z138"/>
  </mergeCells>
  <phoneticPr fontId="1"/>
  <dataValidations count="2">
    <dataValidation type="list" allowBlank="1" showInputMessage="1" showErrorMessage="1" sqref="O26:O28">
      <formula1>"実施する,実施しない"</formula1>
    </dataValidation>
    <dataValidation type="list" allowBlank="1" showInputMessage="1" showErrorMessage="1" sqref="F63:W63 AK66 AF67:AJ67 AK34 AF35:AJ35 AK47 AF48:AJ48">
      <formula1>"職員,学生ボランティア,地域のボランティア,退職教職員,その他"</formula1>
    </dataValidation>
  </dataValidations>
  <pageMargins left="0.7" right="0.7" top="0.75" bottom="0.75" header="0.3" footer="0.3"/>
  <pageSetup paperSize="9" scale="86" orientation="portrait" r:id="rId1"/>
  <rowBreaks count="3" manualBreakCount="3">
    <brk id="30" max="27" man="1"/>
    <brk id="62" max="27" man="1"/>
    <brk id="86" max="27" man="1"/>
  </rowBreaks>
  <drawing r:id="rId2"/>
  <legacyDrawing r:id="rId3"/>
  <controls>
    <mc:AlternateContent xmlns:mc="http://schemas.openxmlformats.org/markup-compatibility/2006">
      <mc:Choice Requires="x14">
        <control shapeId="15361" r:id="rId4" name="CheckBox10">
          <controlPr defaultSize="0" autoLine="0" r:id="rId5">
            <anchor moveWithCells="1" sizeWithCells="1">
              <from>
                <xdr:col>3</xdr:col>
                <xdr:colOff>47625</xdr:colOff>
                <xdr:row>47</xdr:row>
                <xdr:rowOff>66675</xdr:rowOff>
              </from>
              <to>
                <xdr:col>7</xdr:col>
                <xdr:colOff>200025</xdr:colOff>
                <xdr:row>47</xdr:row>
                <xdr:rowOff>552450</xdr:rowOff>
              </to>
            </anchor>
          </controlPr>
        </control>
      </mc:Choice>
      <mc:Fallback>
        <control shapeId="15361" r:id="rId4" name="CheckBox10"/>
      </mc:Fallback>
    </mc:AlternateContent>
    <mc:AlternateContent xmlns:mc="http://schemas.openxmlformats.org/markup-compatibility/2006">
      <mc:Choice Requires="x14">
        <control shapeId="15362" r:id="rId6" name="CheckBox11">
          <controlPr defaultSize="0" autoLine="0" r:id="rId7">
            <anchor moveWithCells="1" sizeWithCells="1">
              <from>
                <xdr:col>4</xdr:col>
                <xdr:colOff>38100</xdr:colOff>
                <xdr:row>48</xdr:row>
                <xdr:rowOff>57150</xdr:rowOff>
              </from>
              <to>
                <xdr:col>7</xdr:col>
                <xdr:colOff>133350</xdr:colOff>
                <xdr:row>48</xdr:row>
                <xdr:rowOff>485775</xdr:rowOff>
              </to>
            </anchor>
          </controlPr>
        </control>
      </mc:Choice>
      <mc:Fallback>
        <control shapeId="15362" r:id="rId6" name="CheckBox11"/>
      </mc:Fallback>
    </mc:AlternateContent>
    <mc:AlternateContent xmlns:mc="http://schemas.openxmlformats.org/markup-compatibility/2006">
      <mc:Choice Requires="x14">
        <control shapeId="15363" r:id="rId8" name="CheckBox12">
          <controlPr defaultSize="0" autoLine="0" r:id="rId9">
            <anchor moveWithCells="1" sizeWithCells="1">
              <from>
                <xdr:col>4</xdr:col>
                <xdr:colOff>38100</xdr:colOff>
                <xdr:row>49</xdr:row>
                <xdr:rowOff>133350</xdr:rowOff>
              </from>
              <to>
                <xdr:col>7</xdr:col>
                <xdr:colOff>219075</xdr:colOff>
                <xdr:row>49</xdr:row>
                <xdr:rowOff>523875</xdr:rowOff>
              </to>
            </anchor>
          </controlPr>
        </control>
      </mc:Choice>
      <mc:Fallback>
        <control shapeId="15363" r:id="rId8" name="CheckBox12"/>
      </mc:Fallback>
    </mc:AlternateContent>
    <mc:AlternateContent xmlns:mc="http://schemas.openxmlformats.org/markup-compatibility/2006">
      <mc:Choice Requires="x14">
        <control shapeId="15364" r:id="rId10" name="CheckBox13">
          <controlPr defaultSize="0" autoLine="0" r:id="rId11">
            <anchor moveWithCells="1" sizeWithCells="1">
              <from>
                <xdr:col>4</xdr:col>
                <xdr:colOff>38100</xdr:colOff>
                <xdr:row>50</xdr:row>
                <xdr:rowOff>104775</xdr:rowOff>
              </from>
              <to>
                <xdr:col>7</xdr:col>
                <xdr:colOff>190500</xdr:colOff>
                <xdr:row>50</xdr:row>
                <xdr:rowOff>466725</xdr:rowOff>
              </to>
            </anchor>
          </controlPr>
        </control>
      </mc:Choice>
      <mc:Fallback>
        <control shapeId="15364" r:id="rId10" name="CheckBox13"/>
      </mc:Fallback>
    </mc:AlternateContent>
    <mc:AlternateContent xmlns:mc="http://schemas.openxmlformats.org/markup-compatibility/2006">
      <mc:Choice Requires="x14">
        <control shapeId="15365" r:id="rId12" name="CheckBox14">
          <controlPr defaultSize="0" autoLine="0" r:id="rId13">
            <anchor moveWithCells="1" sizeWithCells="1">
              <from>
                <xdr:col>4</xdr:col>
                <xdr:colOff>38100</xdr:colOff>
                <xdr:row>51</xdr:row>
                <xdr:rowOff>47625</xdr:rowOff>
              </from>
              <to>
                <xdr:col>7</xdr:col>
                <xdr:colOff>85725</xdr:colOff>
                <xdr:row>51</xdr:row>
                <xdr:rowOff>333375</xdr:rowOff>
              </to>
            </anchor>
          </controlPr>
        </control>
      </mc:Choice>
      <mc:Fallback>
        <control shapeId="15365" r:id="rId12" name="CheckBox14"/>
      </mc:Fallback>
    </mc:AlternateContent>
    <mc:AlternateContent xmlns:mc="http://schemas.openxmlformats.org/markup-compatibility/2006">
      <mc:Choice Requires="x14">
        <control shapeId="15366" r:id="rId14" name="CheckBox15">
          <controlPr defaultSize="0" autoLine="0" r:id="rId15">
            <anchor moveWithCells="1" sizeWithCells="1">
              <from>
                <xdr:col>3</xdr:col>
                <xdr:colOff>57150</xdr:colOff>
                <xdr:row>52</xdr:row>
                <xdr:rowOff>57150</xdr:rowOff>
              </from>
              <to>
                <xdr:col>6</xdr:col>
                <xdr:colOff>152400</xdr:colOff>
                <xdr:row>53</xdr:row>
                <xdr:rowOff>0</xdr:rowOff>
              </to>
            </anchor>
          </controlPr>
        </control>
      </mc:Choice>
      <mc:Fallback>
        <control shapeId="15366" r:id="rId14" name="CheckBox15"/>
      </mc:Fallback>
    </mc:AlternateContent>
    <mc:AlternateContent xmlns:mc="http://schemas.openxmlformats.org/markup-compatibility/2006">
      <mc:Choice Requires="x14">
        <control shapeId="15367" r:id="rId16" name="CheckBox16">
          <controlPr defaultSize="0" autoLine="0" r:id="rId17">
            <anchor moveWithCells="1" sizeWithCells="1">
              <from>
                <xdr:col>3</xdr:col>
                <xdr:colOff>66675</xdr:colOff>
                <xdr:row>53</xdr:row>
                <xdr:rowOff>66675</xdr:rowOff>
              </from>
              <to>
                <xdr:col>7</xdr:col>
                <xdr:colOff>57150</xdr:colOff>
                <xdr:row>53</xdr:row>
                <xdr:rowOff>495300</xdr:rowOff>
              </to>
            </anchor>
          </controlPr>
        </control>
      </mc:Choice>
      <mc:Fallback>
        <control shapeId="15367" r:id="rId16" name="CheckBox16"/>
      </mc:Fallback>
    </mc:AlternateContent>
    <mc:AlternateContent xmlns:mc="http://schemas.openxmlformats.org/markup-compatibility/2006">
      <mc:Choice Requires="x14">
        <control shapeId="15368" r:id="rId18" name="CheckBox1">
          <controlPr defaultSize="0" autoLine="0" r:id="rId19">
            <anchor moveWithCells="1" sizeWithCells="1">
              <from>
                <xdr:col>5</xdr:col>
                <xdr:colOff>161925</xdr:colOff>
                <xdr:row>11</xdr:row>
                <xdr:rowOff>152400</xdr:rowOff>
              </from>
              <to>
                <xdr:col>9</xdr:col>
                <xdr:colOff>247650</xdr:colOff>
                <xdr:row>12</xdr:row>
                <xdr:rowOff>276225</xdr:rowOff>
              </to>
            </anchor>
          </controlPr>
        </control>
      </mc:Choice>
      <mc:Fallback>
        <control shapeId="15368" r:id="rId18" name="CheckBox1"/>
      </mc:Fallback>
    </mc:AlternateContent>
    <mc:AlternateContent xmlns:mc="http://schemas.openxmlformats.org/markup-compatibility/2006">
      <mc:Choice Requires="x14">
        <control shapeId="15369" r:id="rId20" name="CheckBox2">
          <controlPr defaultSize="0" autoLine="0" r:id="rId21">
            <anchor moveWithCells="1" sizeWithCells="1">
              <from>
                <xdr:col>11</xdr:col>
                <xdr:colOff>247650</xdr:colOff>
                <xdr:row>11</xdr:row>
                <xdr:rowOff>142875</xdr:rowOff>
              </from>
              <to>
                <xdr:col>16</xdr:col>
                <xdr:colOff>209550</xdr:colOff>
                <xdr:row>13</xdr:row>
                <xdr:rowOff>9525</xdr:rowOff>
              </to>
            </anchor>
          </controlPr>
        </control>
      </mc:Choice>
      <mc:Fallback>
        <control shapeId="15369" r:id="rId20" name="CheckBox2"/>
      </mc:Fallback>
    </mc:AlternateContent>
    <mc:AlternateContent xmlns:mc="http://schemas.openxmlformats.org/markup-compatibility/2006">
      <mc:Choice Requires="x14">
        <control shapeId="15370" r:id="rId22" name="CheckBox3">
          <controlPr defaultSize="0" autoLine="0" r:id="rId23">
            <anchor moveWithCells="1" sizeWithCells="1">
              <from>
                <xdr:col>5</xdr:col>
                <xdr:colOff>161925</xdr:colOff>
                <xdr:row>12</xdr:row>
                <xdr:rowOff>238125</xdr:rowOff>
              </from>
              <to>
                <xdr:col>9</xdr:col>
                <xdr:colOff>247650</xdr:colOff>
                <xdr:row>14</xdr:row>
                <xdr:rowOff>9525</xdr:rowOff>
              </to>
            </anchor>
          </controlPr>
        </control>
      </mc:Choice>
      <mc:Fallback>
        <control shapeId="15370" r:id="rId22" name="CheckBox3"/>
      </mc:Fallback>
    </mc:AlternateContent>
    <mc:AlternateContent xmlns:mc="http://schemas.openxmlformats.org/markup-compatibility/2006">
      <mc:Choice Requires="x14">
        <control shapeId="15371" r:id="rId24" name="CheckBox4">
          <controlPr defaultSize="0" autoLine="0" r:id="rId25">
            <anchor moveWithCells="1" sizeWithCells="1">
              <from>
                <xdr:col>5</xdr:col>
                <xdr:colOff>161925</xdr:colOff>
                <xdr:row>14</xdr:row>
                <xdr:rowOff>38100</xdr:rowOff>
              </from>
              <to>
                <xdr:col>10</xdr:col>
                <xdr:colOff>200025</xdr:colOff>
                <xdr:row>15</xdr:row>
                <xdr:rowOff>95250</xdr:rowOff>
              </to>
            </anchor>
          </controlPr>
        </control>
      </mc:Choice>
      <mc:Fallback>
        <control shapeId="15371" r:id="rId24" name="CheckBox4"/>
      </mc:Fallback>
    </mc:AlternateContent>
    <mc:AlternateContent xmlns:mc="http://schemas.openxmlformats.org/markup-compatibility/2006">
      <mc:Choice Requires="x14">
        <control shapeId="15372" r:id="rId26" name="CheckBox5">
          <controlPr defaultSize="0" autoLine="0" r:id="rId27">
            <anchor moveWithCells="1" sizeWithCells="1">
              <from>
                <xdr:col>20</xdr:col>
                <xdr:colOff>66675</xdr:colOff>
                <xdr:row>11</xdr:row>
                <xdr:rowOff>152400</xdr:rowOff>
              </from>
              <to>
                <xdr:col>26</xdr:col>
                <xdr:colOff>190500</xdr:colOff>
                <xdr:row>12</xdr:row>
                <xdr:rowOff>276225</xdr:rowOff>
              </to>
            </anchor>
          </controlPr>
        </control>
      </mc:Choice>
      <mc:Fallback>
        <control shapeId="15372" r:id="rId26" name="CheckBox5"/>
      </mc:Fallback>
    </mc:AlternateContent>
    <mc:AlternateContent xmlns:mc="http://schemas.openxmlformats.org/markup-compatibility/2006">
      <mc:Choice Requires="x14">
        <control shapeId="15373" r:id="rId28" name="CheckBox6">
          <controlPr defaultSize="0" autoLine="0" r:id="rId29">
            <anchor moveWithCells="1" sizeWithCells="1">
              <from>
                <xdr:col>12</xdr:col>
                <xdr:colOff>0</xdr:colOff>
                <xdr:row>14</xdr:row>
                <xdr:rowOff>47625</xdr:rowOff>
              </from>
              <to>
                <xdr:col>17</xdr:col>
                <xdr:colOff>123825</xdr:colOff>
                <xdr:row>15</xdr:row>
                <xdr:rowOff>104775</xdr:rowOff>
              </to>
            </anchor>
          </controlPr>
        </control>
      </mc:Choice>
      <mc:Fallback>
        <control shapeId="15373" r:id="rId28" name="CheckBox6"/>
      </mc:Fallback>
    </mc:AlternateContent>
    <mc:AlternateContent xmlns:mc="http://schemas.openxmlformats.org/markup-compatibility/2006">
      <mc:Choice Requires="x14">
        <control shapeId="15374" r:id="rId30" name="CheckBox7">
          <controlPr defaultSize="0" autoLine="0" r:id="rId31">
            <anchor moveWithCells="1" sizeWithCells="1">
              <from>
                <xdr:col>11</xdr:col>
                <xdr:colOff>247650</xdr:colOff>
                <xdr:row>12</xdr:row>
                <xdr:rowOff>238125</xdr:rowOff>
              </from>
              <to>
                <xdr:col>17</xdr:col>
                <xdr:colOff>57150</xdr:colOff>
                <xdr:row>14</xdr:row>
                <xdr:rowOff>9525</xdr:rowOff>
              </to>
            </anchor>
          </controlPr>
        </control>
      </mc:Choice>
      <mc:Fallback>
        <control shapeId="15374" r:id="rId30" name="CheckBox7"/>
      </mc:Fallback>
    </mc:AlternateContent>
    <mc:AlternateContent xmlns:mc="http://schemas.openxmlformats.org/markup-compatibility/2006">
      <mc:Choice Requires="x14">
        <control shapeId="15375" r:id="rId32" name="CheckBox8">
          <controlPr defaultSize="0" autoLine="0" r:id="rId33">
            <anchor moveWithCells="1" sizeWithCells="1">
              <from>
                <xdr:col>20</xdr:col>
                <xdr:colOff>76200</xdr:colOff>
                <xdr:row>12</xdr:row>
                <xdr:rowOff>238125</xdr:rowOff>
              </from>
              <to>
                <xdr:col>25</xdr:col>
                <xdr:colOff>133350</xdr:colOff>
                <xdr:row>14</xdr:row>
                <xdr:rowOff>9525</xdr:rowOff>
              </to>
            </anchor>
          </controlPr>
        </control>
      </mc:Choice>
      <mc:Fallback>
        <control shapeId="15375" r:id="rId32" name="CheckBox8"/>
      </mc:Fallback>
    </mc:AlternateContent>
    <mc:AlternateContent xmlns:mc="http://schemas.openxmlformats.org/markup-compatibility/2006">
      <mc:Choice Requires="x14">
        <control shapeId="15376" r:id="rId34" name="CheckBox9">
          <controlPr defaultSize="0" autoLine="0" r:id="rId35">
            <anchor moveWithCells="1" sizeWithCells="1">
              <from>
                <xdr:col>20</xdr:col>
                <xdr:colOff>76200</xdr:colOff>
                <xdr:row>14</xdr:row>
                <xdr:rowOff>47625</xdr:rowOff>
              </from>
              <to>
                <xdr:col>24</xdr:col>
                <xdr:colOff>28575</xdr:colOff>
                <xdr:row>15</xdr:row>
                <xdr:rowOff>104775</xdr:rowOff>
              </to>
            </anchor>
          </controlPr>
        </control>
      </mc:Choice>
      <mc:Fallback>
        <control shapeId="15376" r:id="rId34" name="CheckBox9"/>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AE74"/>
  <sheetViews>
    <sheetView view="pageBreakPreview" topLeftCell="A4" zoomScale="85" zoomScaleNormal="100" zoomScaleSheetLayoutView="85" workbookViewId="0">
      <selection activeCell="E37" sqref="E37"/>
    </sheetView>
  </sheetViews>
  <sheetFormatPr defaultRowHeight="13.5"/>
  <cols>
    <col min="1" max="1" width="3.375" customWidth="1"/>
    <col min="2" max="2" width="5.5" style="38" customWidth="1"/>
    <col min="3" max="3" width="5.5" hidden="1" customWidth="1"/>
    <col min="4" max="4" width="4.375" customWidth="1"/>
    <col min="5" max="5" width="7.5" style="38" customWidth="1"/>
    <col min="6" max="6" width="4.375" style="38" customWidth="1"/>
    <col min="7" max="7" width="4.375" style="38" hidden="1" customWidth="1"/>
    <col min="8" max="8" width="4.375" customWidth="1"/>
    <col min="9" max="9" width="7.5" style="38" customWidth="1"/>
    <col min="10" max="10" width="4.375" style="38" customWidth="1"/>
    <col min="11" max="11" width="4.375" style="38" hidden="1" customWidth="1"/>
    <col min="12" max="12" width="4.375" customWidth="1"/>
    <col min="13" max="13" width="7.5" style="38" customWidth="1"/>
    <col min="14" max="14" width="4.375" style="38" customWidth="1"/>
    <col min="15" max="15" width="4.375" style="38" hidden="1" customWidth="1"/>
    <col min="16" max="16" width="4.375" customWidth="1"/>
    <col min="17" max="17" width="7.5" style="38" customWidth="1"/>
    <col min="18" max="18" width="4.375" style="38" customWidth="1"/>
    <col min="19" max="19" width="4.375" style="38" hidden="1" customWidth="1"/>
    <col min="20" max="20" width="4.375" customWidth="1"/>
    <col min="21" max="21" width="7.5" style="38" customWidth="1"/>
    <col min="22" max="22" width="4.375" style="38" customWidth="1"/>
    <col min="23" max="23" width="4.375" style="38" hidden="1" customWidth="1"/>
    <col min="24" max="24" width="4.375" customWidth="1"/>
    <col min="25" max="25" width="7.5" style="38" customWidth="1"/>
    <col min="26" max="30" width="3.375" customWidth="1"/>
    <col min="31" max="34" width="3.75" customWidth="1"/>
  </cols>
  <sheetData>
    <row r="1" spans="1:31">
      <c r="A1" t="s">
        <v>237</v>
      </c>
      <c r="Q1" s="168" t="s">
        <v>209</v>
      </c>
      <c r="R1" s="764" t="str">
        <f>IF('様式2-1～2-4（31.3.5修正）'!$F$71="","",'様式2-1～2-4（31.3.5修正）'!$F$71)</f>
        <v/>
      </c>
      <c r="S1" s="765"/>
      <c r="T1" s="765"/>
      <c r="U1" s="765"/>
      <c r="V1" s="765"/>
      <c r="W1" s="765"/>
      <c r="X1" s="765"/>
      <c r="Y1" s="765"/>
    </row>
    <row r="2" spans="1:31" ht="22.5" customHeight="1">
      <c r="A2" s="661" t="s">
        <v>236</v>
      </c>
      <c r="B2" s="662"/>
      <c r="C2" s="662"/>
      <c r="D2" s="662"/>
      <c r="E2" s="662"/>
      <c r="F2" s="662"/>
      <c r="G2" s="662"/>
      <c r="H2" s="662"/>
      <c r="I2" s="662"/>
      <c r="J2" s="662"/>
      <c r="K2" s="662"/>
      <c r="L2" s="662"/>
      <c r="M2" s="662"/>
      <c r="N2" s="662"/>
      <c r="O2" s="662"/>
      <c r="P2" s="662"/>
      <c r="Q2" s="662"/>
      <c r="R2" s="662"/>
      <c r="S2" s="662"/>
      <c r="T2" s="662"/>
      <c r="U2" s="662"/>
      <c r="V2" s="662"/>
      <c r="W2" s="662"/>
      <c r="X2" s="662"/>
      <c r="Y2" s="662"/>
    </row>
    <row r="3" spans="1:31">
      <c r="B3" s="335" t="s">
        <v>8</v>
      </c>
      <c r="C3" s="336"/>
      <c r="D3" s="336"/>
      <c r="E3" s="337"/>
      <c r="F3" s="242" t="s">
        <v>9</v>
      </c>
      <c r="G3" s="242"/>
      <c r="H3" s="242"/>
      <c r="I3" s="242"/>
      <c r="J3" s="242" t="s">
        <v>11</v>
      </c>
      <c r="K3" s="242"/>
      <c r="L3" s="242"/>
      <c r="M3" s="242"/>
      <c r="N3" s="663" t="s">
        <v>12</v>
      </c>
      <c r="O3" s="663"/>
      <c r="P3" s="663"/>
      <c r="Q3" s="663"/>
      <c r="R3" s="242" t="s">
        <v>13</v>
      </c>
      <c r="S3" s="242"/>
      <c r="T3" s="242"/>
      <c r="U3" s="242"/>
      <c r="V3" s="242" t="s">
        <v>14</v>
      </c>
      <c r="W3" s="242"/>
      <c r="X3" s="242"/>
      <c r="Y3" s="242"/>
      <c r="Z3" s="177"/>
      <c r="AA3" s="177"/>
      <c r="AB3" s="177"/>
      <c r="AC3" s="177"/>
      <c r="AD3" s="177"/>
      <c r="AE3" s="177"/>
    </row>
    <row r="4" spans="1:31">
      <c r="B4" s="208">
        <v>43191</v>
      </c>
      <c r="C4" s="40">
        <f>WEEKDAY(B4,1)</f>
        <v>1</v>
      </c>
      <c r="D4" s="207" t="s">
        <v>343</v>
      </c>
      <c r="E4" s="209"/>
      <c r="F4" s="174">
        <v>43221</v>
      </c>
      <c r="G4" s="40">
        <f>WEEKDAY(F4,1)</f>
        <v>3</v>
      </c>
      <c r="H4" s="39" t="s">
        <v>350</v>
      </c>
      <c r="I4" s="41"/>
      <c r="J4" s="174">
        <v>43252</v>
      </c>
      <c r="K4" s="40">
        <f t="shared" ref="K4:K33" si="0">WEEKDAY(J4,1)</f>
        <v>6</v>
      </c>
      <c r="L4" s="39" t="s">
        <v>351</v>
      </c>
      <c r="M4" s="41"/>
      <c r="N4" s="208">
        <v>43282</v>
      </c>
      <c r="O4" s="40">
        <f t="shared" ref="O4:O34" si="1">WEEKDAY(N4,1)</f>
        <v>1</v>
      </c>
      <c r="P4" s="207" t="s">
        <v>343</v>
      </c>
      <c r="Q4" s="209"/>
      <c r="R4" s="179">
        <v>43313</v>
      </c>
      <c r="S4" s="192">
        <f t="shared" ref="S4:S34" si="2">WEEKDAY(R4,1)</f>
        <v>4</v>
      </c>
      <c r="T4" s="3" t="s">
        <v>352</v>
      </c>
      <c r="U4" s="27"/>
      <c r="V4" s="174">
        <v>43344</v>
      </c>
      <c r="W4" s="40">
        <f t="shared" ref="W4:W33" si="3">WEEKDAY(V4,1)</f>
        <v>7</v>
      </c>
      <c r="X4" s="39" t="s">
        <v>353</v>
      </c>
      <c r="Y4" s="41"/>
    </row>
    <row r="5" spans="1:31">
      <c r="B5" s="179">
        <v>43192</v>
      </c>
      <c r="C5" s="40">
        <f t="shared" ref="C5:C33" si="4">WEEKDAY(B5,1)</f>
        <v>2</v>
      </c>
      <c r="D5" s="207" t="s">
        <v>344</v>
      </c>
      <c r="E5" s="27"/>
      <c r="F5" s="174">
        <v>43222</v>
      </c>
      <c r="G5" s="40">
        <f t="shared" ref="G5:G34" si="5">WEEKDAY(F5,1)</f>
        <v>4</v>
      </c>
      <c r="H5" s="39" t="s">
        <v>346</v>
      </c>
      <c r="I5" s="41"/>
      <c r="J5" s="174">
        <v>43253</v>
      </c>
      <c r="K5" s="40">
        <f t="shared" si="0"/>
        <v>7</v>
      </c>
      <c r="L5" s="39" t="s">
        <v>349</v>
      </c>
      <c r="M5" s="41"/>
      <c r="N5" s="179">
        <v>43283</v>
      </c>
      <c r="O5" s="192">
        <f t="shared" si="1"/>
        <v>2</v>
      </c>
      <c r="P5" s="207" t="s">
        <v>344</v>
      </c>
      <c r="Q5" s="27"/>
      <c r="R5" s="179">
        <v>43314</v>
      </c>
      <c r="S5" s="192">
        <f t="shared" si="2"/>
        <v>5</v>
      </c>
      <c r="T5" s="3" t="s">
        <v>347</v>
      </c>
      <c r="U5" s="27"/>
      <c r="V5" s="208">
        <v>43345</v>
      </c>
      <c r="W5" s="210">
        <f t="shared" si="3"/>
        <v>1</v>
      </c>
      <c r="X5" s="207" t="s">
        <v>342</v>
      </c>
      <c r="Y5" s="209"/>
    </row>
    <row r="6" spans="1:31">
      <c r="B6" s="179">
        <v>43193</v>
      </c>
      <c r="C6" s="40">
        <f t="shared" si="4"/>
        <v>3</v>
      </c>
      <c r="D6" s="207" t="s">
        <v>345</v>
      </c>
      <c r="E6" s="27"/>
      <c r="F6" s="174">
        <v>43223</v>
      </c>
      <c r="G6" s="40">
        <f t="shared" si="5"/>
        <v>5</v>
      </c>
      <c r="H6" s="39" t="s">
        <v>347</v>
      </c>
      <c r="I6" s="41"/>
      <c r="J6" s="208">
        <v>43254</v>
      </c>
      <c r="K6" s="210">
        <f t="shared" si="0"/>
        <v>1</v>
      </c>
      <c r="L6" s="207" t="s">
        <v>342</v>
      </c>
      <c r="M6" s="209"/>
      <c r="N6" s="179">
        <v>43284</v>
      </c>
      <c r="O6" s="192">
        <f t="shared" si="1"/>
        <v>3</v>
      </c>
      <c r="P6" s="207" t="s">
        <v>345</v>
      </c>
      <c r="Q6" s="27"/>
      <c r="R6" s="174">
        <v>43315</v>
      </c>
      <c r="S6" s="40">
        <f t="shared" si="2"/>
        <v>6</v>
      </c>
      <c r="T6" s="39" t="s">
        <v>348</v>
      </c>
      <c r="U6" s="41"/>
      <c r="V6" s="208">
        <v>43346</v>
      </c>
      <c r="W6" s="210">
        <f t="shared" si="3"/>
        <v>2</v>
      </c>
      <c r="X6" s="207" t="s">
        <v>344</v>
      </c>
      <c r="Y6" s="209"/>
    </row>
    <row r="7" spans="1:31">
      <c r="B7" s="179">
        <v>43194</v>
      </c>
      <c r="C7" s="40">
        <f t="shared" si="4"/>
        <v>4</v>
      </c>
      <c r="D7" s="207" t="s">
        <v>346</v>
      </c>
      <c r="E7" s="27"/>
      <c r="F7" s="174">
        <v>43224</v>
      </c>
      <c r="G7" s="40">
        <f t="shared" si="5"/>
        <v>6</v>
      </c>
      <c r="H7" s="39" t="s">
        <v>348</v>
      </c>
      <c r="I7" s="41"/>
      <c r="J7" s="179">
        <v>43255</v>
      </c>
      <c r="K7" s="192">
        <f t="shared" si="0"/>
        <v>2</v>
      </c>
      <c r="L7" s="3" t="s">
        <v>344</v>
      </c>
      <c r="M7" s="27"/>
      <c r="N7" s="179">
        <v>43285</v>
      </c>
      <c r="O7" s="192">
        <f t="shared" si="1"/>
        <v>4</v>
      </c>
      <c r="P7" s="207" t="s">
        <v>346</v>
      </c>
      <c r="Q7" s="27"/>
      <c r="R7" s="174">
        <v>43316</v>
      </c>
      <c r="S7" s="40">
        <f t="shared" si="2"/>
        <v>7</v>
      </c>
      <c r="T7" s="39" t="s">
        <v>349</v>
      </c>
      <c r="U7" s="41"/>
      <c r="V7" s="179">
        <v>43347</v>
      </c>
      <c r="W7" s="192">
        <f t="shared" si="3"/>
        <v>3</v>
      </c>
      <c r="X7" s="207" t="s">
        <v>345</v>
      </c>
      <c r="Y7" s="27"/>
    </row>
    <row r="8" spans="1:31">
      <c r="B8" s="179">
        <v>43195</v>
      </c>
      <c r="C8" s="40">
        <f t="shared" si="4"/>
        <v>5</v>
      </c>
      <c r="D8" s="207" t="s">
        <v>347</v>
      </c>
      <c r="E8" s="27"/>
      <c r="F8" s="174">
        <v>43225</v>
      </c>
      <c r="G8" s="40">
        <f t="shared" si="5"/>
        <v>7</v>
      </c>
      <c r="H8" s="39" t="s">
        <v>349</v>
      </c>
      <c r="I8" s="41"/>
      <c r="J8" s="179">
        <v>43256</v>
      </c>
      <c r="K8" s="192">
        <f t="shared" si="0"/>
        <v>3</v>
      </c>
      <c r="L8" s="3" t="s">
        <v>345</v>
      </c>
      <c r="M8" s="27"/>
      <c r="N8" s="179">
        <v>43286</v>
      </c>
      <c r="O8" s="192">
        <f t="shared" si="1"/>
        <v>5</v>
      </c>
      <c r="P8" s="207" t="s">
        <v>347</v>
      </c>
      <c r="Q8" s="27"/>
      <c r="R8" s="208">
        <v>43317</v>
      </c>
      <c r="S8" s="210">
        <f t="shared" si="2"/>
        <v>1</v>
      </c>
      <c r="T8" s="207" t="s">
        <v>342</v>
      </c>
      <c r="U8" s="209"/>
      <c r="V8" s="179">
        <v>43348</v>
      </c>
      <c r="W8" s="192">
        <f t="shared" si="3"/>
        <v>4</v>
      </c>
      <c r="X8" s="207" t="s">
        <v>346</v>
      </c>
      <c r="Y8" s="27"/>
    </row>
    <row r="9" spans="1:31">
      <c r="B9" s="174">
        <v>43196</v>
      </c>
      <c r="C9" s="40">
        <f t="shared" si="4"/>
        <v>6</v>
      </c>
      <c r="D9" s="207" t="s">
        <v>348</v>
      </c>
      <c r="E9" s="41"/>
      <c r="F9" s="174">
        <v>43226</v>
      </c>
      <c r="G9" s="40">
        <f t="shared" si="5"/>
        <v>1</v>
      </c>
      <c r="H9" s="39" t="s">
        <v>342</v>
      </c>
      <c r="I9" s="41"/>
      <c r="J9" s="179">
        <v>43257</v>
      </c>
      <c r="K9" s="192">
        <f t="shared" si="0"/>
        <v>4</v>
      </c>
      <c r="L9" s="3" t="s">
        <v>346</v>
      </c>
      <c r="M9" s="27"/>
      <c r="N9" s="174">
        <v>43287</v>
      </c>
      <c r="O9" s="40">
        <f t="shared" si="1"/>
        <v>6</v>
      </c>
      <c r="P9" s="39" t="s">
        <v>348</v>
      </c>
      <c r="Q9" s="41"/>
      <c r="R9" s="179">
        <v>43318</v>
      </c>
      <c r="S9" s="192">
        <f t="shared" si="2"/>
        <v>2</v>
      </c>
      <c r="T9" s="3" t="s">
        <v>344</v>
      </c>
      <c r="U9" s="27"/>
      <c r="V9" s="179">
        <v>43349</v>
      </c>
      <c r="W9" s="192">
        <f t="shared" si="3"/>
        <v>5</v>
      </c>
      <c r="X9" s="207" t="s">
        <v>347</v>
      </c>
      <c r="Y9" s="27"/>
    </row>
    <row r="10" spans="1:31">
      <c r="B10" s="174">
        <v>43197</v>
      </c>
      <c r="C10" s="40">
        <f t="shared" si="4"/>
        <v>7</v>
      </c>
      <c r="D10" s="207" t="s">
        <v>349</v>
      </c>
      <c r="E10" s="41"/>
      <c r="F10" s="179">
        <v>43227</v>
      </c>
      <c r="G10" s="192">
        <f t="shared" si="5"/>
        <v>2</v>
      </c>
      <c r="H10" s="3" t="s">
        <v>344</v>
      </c>
      <c r="I10" s="27"/>
      <c r="J10" s="179">
        <v>43258</v>
      </c>
      <c r="K10" s="192">
        <f t="shared" si="0"/>
        <v>5</v>
      </c>
      <c r="L10" s="3" t="s">
        <v>347</v>
      </c>
      <c r="M10" s="27"/>
      <c r="N10" s="174">
        <v>43288</v>
      </c>
      <c r="O10" s="40">
        <f t="shared" si="1"/>
        <v>7</v>
      </c>
      <c r="P10" s="39" t="s">
        <v>349</v>
      </c>
      <c r="Q10" s="41"/>
      <c r="R10" s="179">
        <v>43319</v>
      </c>
      <c r="S10" s="192">
        <f t="shared" si="2"/>
        <v>3</v>
      </c>
      <c r="T10" s="3" t="s">
        <v>345</v>
      </c>
      <c r="U10" s="27"/>
      <c r="V10" s="174">
        <v>43350</v>
      </c>
      <c r="W10" s="40">
        <f t="shared" si="3"/>
        <v>6</v>
      </c>
      <c r="X10" s="39" t="s">
        <v>348</v>
      </c>
      <c r="Y10" s="41"/>
    </row>
    <row r="11" spans="1:31">
      <c r="B11" s="208">
        <v>43198</v>
      </c>
      <c r="C11" s="210">
        <f t="shared" si="4"/>
        <v>1</v>
      </c>
      <c r="D11" s="207" t="s">
        <v>342</v>
      </c>
      <c r="E11" s="209"/>
      <c r="F11" s="179">
        <v>43228</v>
      </c>
      <c r="G11" s="192">
        <f t="shared" si="5"/>
        <v>3</v>
      </c>
      <c r="H11" s="3" t="s">
        <v>345</v>
      </c>
      <c r="I11" s="27"/>
      <c r="J11" s="174">
        <v>43259</v>
      </c>
      <c r="K11" s="40">
        <f t="shared" si="0"/>
        <v>6</v>
      </c>
      <c r="L11" s="39" t="s">
        <v>348</v>
      </c>
      <c r="M11" s="41"/>
      <c r="N11" s="208">
        <v>43289</v>
      </c>
      <c r="O11" s="210">
        <f t="shared" si="1"/>
        <v>1</v>
      </c>
      <c r="P11" s="207" t="s">
        <v>342</v>
      </c>
      <c r="Q11" s="209"/>
      <c r="R11" s="179">
        <v>43320</v>
      </c>
      <c r="S11" s="192">
        <f t="shared" si="2"/>
        <v>4</v>
      </c>
      <c r="T11" s="3" t="s">
        <v>346</v>
      </c>
      <c r="U11" s="27"/>
      <c r="V11" s="174">
        <v>43351</v>
      </c>
      <c r="W11" s="40">
        <f t="shared" si="3"/>
        <v>7</v>
      </c>
      <c r="X11" s="39" t="s">
        <v>349</v>
      </c>
      <c r="Y11" s="41"/>
    </row>
    <row r="12" spans="1:31">
      <c r="B12" s="179">
        <v>43199</v>
      </c>
      <c r="C12" s="40">
        <f t="shared" si="4"/>
        <v>2</v>
      </c>
      <c r="D12" s="207" t="s">
        <v>344</v>
      </c>
      <c r="E12" s="27"/>
      <c r="F12" s="179">
        <v>43229</v>
      </c>
      <c r="G12" s="192">
        <f t="shared" si="5"/>
        <v>4</v>
      </c>
      <c r="H12" s="3" t="s">
        <v>346</v>
      </c>
      <c r="I12" s="27"/>
      <c r="J12" s="174">
        <v>43260</v>
      </c>
      <c r="K12" s="40">
        <f t="shared" si="0"/>
        <v>7</v>
      </c>
      <c r="L12" s="39" t="s">
        <v>349</v>
      </c>
      <c r="M12" s="41"/>
      <c r="N12" s="179">
        <v>43290</v>
      </c>
      <c r="O12" s="192">
        <f t="shared" si="1"/>
        <v>2</v>
      </c>
      <c r="P12" s="207" t="s">
        <v>344</v>
      </c>
      <c r="Q12" s="27"/>
      <c r="R12" s="179">
        <v>43321</v>
      </c>
      <c r="S12" s="192">
        <f t="shared" si="2"/>
        <v>5</v>
      </c>
      <c r="T12" s="3" t="s">
        <v>347</v>
      </c>
      <c r="U12" s="27"/>
      <c r="V12" s="208">
        <v>43352</v>
      </c>
      <c r="W12" s="210">
        <f t="shared" si="3"/>
        <v>1</v>
      </c>
      <c r="X12" s="207" t="s">
        <v>342</v>
      </c>
      <c r="Y12" s="209"/>
    </row>
    <row r="13" spans="1:31">
      <c r="B13" s="179">
        <v>43200</v>
      </c>
      <c r="C13" s="40">
        <f t="shared" si="4"/>
        <v>3</v>
      </c>
      <c r="D13" s="207" t="s">
        <v>345</v>
      </c>
      <c r="E13" s="27"/>
      <c r="F13" s="179">
        <v>43230</v>
      </c>
      <c r="G13" s="192">
        <f t="shared" si="5"/>
        <v>5</v>
      </c>
      <c r="H13" s="3" t="s">
        <v>347</v>
      </c>
      <c r="I13" s="27"/>
      <c r="J13" s="208">
        <v>43261</v>
      </c>
      <c r="K13" s="210">
        <f t="shared" si="0"/>
        <v>1</v>
      </c>
      <c r="L13" s="207" t="s">
        <v>342</v>
      </c>
      <c r="M13" s="209"/>
      <c r="N13" s="179">
        <v>43291</v>
      </c>
      <c r="O13" s="192">
        <f t="shared" si="1"/>
        <v>3</v>
      </c>
      <c r="P13" s="207" t="s">
        <v>345</v>
      </c>
      <c r="Q13" s="27"/>
      <c r="R13" s="174">
        <v>43322</v>
      </c>
      <c r="S13" s="40">
        <f t="shared" si="2"/>
        <v>6</v>
      </c>
      <c r="T13" s="39" t="s">
        <v>348</v>
      </c>
      <c r="U13" s="41"/>
      <c r="V13" s="179">
        <v>43353</v>
      </c>
      <c r="W13" s="192">
        <f t="shared" si="3"/>
        <v>2</v>
      </c>
      <c r="X13" s="207" t="s">
        <v>344</v>
      </c>
      <c r="Y13" s="27"/>
    </row>
    <row r="14" spans="1:31">
      <c r="B14" s="179">
        <v>43201</v>
      </c>
      <c r="C14" s="40">
        <f t="shared" si="4"/>
        <v>4</v>
      </c>
      <c r="D14" s="207" t="s">
        <v>346</v>
      </c>
      <c r="E14" s="27"/>
      <c r="F14" s="174">
        <v>43231</v>
      </c>
      <c r="G14" s="40">
        <f t="shared" si="5"/>
        <v>6</v>
      </c>
      <c r="H14" s="39" t="s">
        <v>348</v>
      </c>
      <c r="I14" s="41"/>
      <c r="J14" s="179">
        <v>43262</v>
      </c>
      <c r="K14" s="192">
        <f t="shared" si="0"/>
        <v>2</v>
      </c>
      <c r="L14" s="3" t="s">
        <v>344</v>
      </c>
      <c r="M14" s="27"/>
      <c r="N14" s="179">
        <v>43292</v>
      </c>
      <c r="O14" s="192">
        <f t="shared" si="1"/>
        <v>4</v>
      </c>
      <c r="P14" s="207" t="s">
        <v>346</v>
      </c>
      <c r="Q14" s="27"/>
      <c r="R14" s="174">
        <v>43323</v>
      </c>
      <c r="S14" s="40">
        <f t="shared" si="2"/>
        <v>7</v>
      </c>
      <c r="T14" s="39" t="s">
        <v>349</v>
      </c>
      <c r="U14" s="41"/>
      <c r="V14" s="179">
        <v>43354</v>
      </c>
      <c r="W14" s="192">
        <f t="shared" si="3"/>
        <v>3</v>
      </c>
      <c r="X14" s="207" t="s">
        <v>345</v>
      </c>
      <c r="Y14" s="27"/>
    </row>
    <row r="15" spans="1:31">
      <c r="B15" s="179">
        <v>43202</v>
      </c>
      <c r="C15" s="40">
        <f t="shared" si="4"/>
        <v>5</v>
      </c>
      <c r="D15" s="207" t="s">
        <v>347</v>
      </c>
      <c r="E15" s="27"/>
      <c r="F15" s="174">
        <v>43232</v>
      </c>
      <c r="G15" s="40">
        <f t="shared" si="5"/>
        <v>7</v>
      </c>
      <c r="H15" s="39" t="s">
        <v>349</v>
      </c>
      <c r="I15" s="41"/>
      <c r="J15" s="179">
        <v>43263</v>
      </c>
      <c r="K15" s="192">
        <f t="shared" si="0"/>
        <v>3</v>
      </c>
      <c r="L15" s="3" t="s">
        <v>345</v>
      </c>
      <c r="M15" s="27"/>
      <c r="N15" s="179">
        <v>43293</v>
      </c>
      <c r="O15" s="192">
        <f t="shared" si="1"/>
        <v>5</v>
      </c>
      <c r="P15" s="207" t="s">
        <v>347</v>
      </c>
      <c r="Q15" s="27"/>
      <c r="R15" s="174">
        <v>43324</v>
      </c>
      <c r="S15" s="40">
        <f t="shared" si="2"/>
        <v>1</v>
      </c>
      <c r="T15" s="39" t="s">
        <v>342</v>
      </c>
      <c r="U15" s="41"/>
      <c r="V15" s="179">
        <v>43355</v>
      </c>
      <c r="W15" s="192">
        <f t="shared" si="3"/>
        <v>4</v>
      </c>
      <c r="X15" s="207" t="s">
        <v>346</v>
      </c>
      <c r="Y15" s="27"/>
    </row>
    <row r="16" spans="1:31">
      <c r="B16" s="174">
        <v>43203</v>
      </c>
      <c r="C16" s="40">
        <f t="shared" si="4"/>
        <v>6</v>
      </c>
      <c r="D16" s="207" t="s">
        <v>348</v>
      </c>
      <c r="E16" s="41"/>
      <c r="F16" s="208">
        <v>43233</v>
      </c>
      <c r="G16" s="210">
        <f t="shared" si="5"/>
        <v>1</v>
      </c>
      <c r="H16" s="207" t="s">
        <v>342</v>
      </c>
      <c r="I16" s="209"/>
      <c r="J16" s="179">
        <v>43264</v>
      </c>
      <c r="K16" s="192">
        <f t="shared" si="0"/>
        <v>4</v>
      </c>
      <c r="L16" s="3" t="s">
        <v>346</v>
      </c>
      <c r="M16" s="27"/>
      <c r="N16" s="174">
        <v>43294</v>
      </c>
      <c r="O16" s="40">
        <f t="shared" si="1"/>
        <v>6</v>
      </c>
      <c r="P16" s="39" t="s">
        <v>348</v>
      </c>
      <c r="Q16" s="41"/>
      <c r="R16" s="179">
        <v>43325</v>
      </c>
      <c r="S16" s="192">
        <f t="shared" si="2"/>
        <v>2</v>
      </c>
      <c r="T16" s="3" t="s">
        <v>344</v>
      </c>
      <c r="U16" s="27"/>
      <c r="V16" s="179">
        <v>43356</v>
      </c>
      <c r="W16" s="192">
        <f t="shared" si="3"/>
        <v>5</v>
      </c>
      <c r="X16" s="207" t="s">
        <v>347</v>
      </c>
      <c r="Y16" s="27"/>
    </row>
    <row r="17" spans="2:25">
      <c r="B17" s="174">
        <v>43204</v>
      </c>
      <c r="C17" s="40">
        <f t="shared" si="4"/>
        <v>7</v>
      </c>
      <c r="D17" s="207" t="s">
        <v>349</v>
      </c>
      <c r="E17" s="41"/>
      <c r="F17" s="179">
        <v>43234</v>
      </c>
      <c r="G17" s="192">
        <f t="shared" si="5"/>
        <v>2</v>
      </c>
      <c r="H17" s="3" t="s">
        <v>344</v>
      </c>
      <c r="I17" s="27"/>
      <c r="J17" s="179">
        <v>43265</v>
      </c>
      <c r="K17" s="192">
        <f t="shared" si="0"/>
        <v>5</v>
      </c>
      <c r="L17" s="3" t="s">
        <v>347</v>
      </c>
      <c r="M17" s="27"/>
      <c r="N17" s="174">
        <v>43295</v>
      </c>
      <c r="O17" s="40">
        <f t="shared" si="1"/>
        <v>7</v>
      </c>
      <c r="P17" s="39" t="s">
        <v>349</v>
      </c>
      <c r="Q17" s="41"/>
      <c r="R17" s="179">
        <v>43326</v>
      </c>
      <c r="S17" s="192">
        <f t="shared" si="2"/>
        <v>3</v>
      </c>
      <c r="T17" s="3" t="s">
        <v>345</v>
      </c>
      <c r="U17" s="27"/>
      <c r="V17" s="174">
        <v>43357</v>
      </c>
      <c r="W17" s="40">
        <f t="shared" si="3"/>
        <v>6</v>
      </c>
      <c r="X17" s="39" t="s">
        <v>348</v>
      </c>
      <c r="Y17" s="41"/>
    </row>
    <row r="18" spans="2:25">
      <c r="B18" s="208">
        <v>43205</v>
      </c>
      <c r="C18" s="210">
        <f t="shared" si="4"/>
        <v>1</v>
      </c>
      <c r="D18" s="207" t="s">
        <v>342</v>
      </c>
      <c r="E18" s="209"/>
      <c r="F18" s="179">
        <v>43235</v>
      </c>
      <c r="G18" s="192">
        <f t="shared" si="5"/>
        <v>3</v>
      </c>
      <c r="H18" s="3" t="s">
        <v>345</v>
      </c>
      <c r="I18" s="27"/>
      <c r="J18" s="174">
        <v>43266</v>
      </c>
      <c r="K18" s="40">
        <f t="shared" si="0"/>
        <v>6</v>
      </c>
      <c r="L18" s="39" t="s">
        <v>348</v>
      </c>
      <c r="M18" s="41"/>
      <c r="N18" s="174">
        <v>43296</v>
      </c>
      <c r="O18" s="40">
        <f t="shared" si="1"/>
        <v>1</v>
      </c>
      <c r="P18" s="39" t="s">
        <v>342</v>
      </c>
      <c r="Q18" s="41"/>
      <c r="R18" s="179">
        <v>43327</v>
      </c>
      <c r="S18" s="192">
        <f t="shared" si="2"/>
        <v>4</v>
      </c>
      <c r="T18" s="3" t="s">
        <v>346</v>
      </c>
      <c r="U18" s="27"/>
      <c r="V18" s="174">
        <v>43358</v>
      </c>
      <c r="W18" s="40">
        <f t="shared" si="3"/>
        <v>7</v>
      </c>
      <c r="X18" s="39" t="s">
        <v>349</v>
      </c>
      <c r="Y18" s="41"/>
    </row>
    <row r="19" spans="2:25">
      <c r="B19" s="179">
        <v>43206</v>
      </c>
      <c r="C19" s="40">
        <f t="shared" si="4"/>
        <v>2</v>
      </c>
      <c r="D19" s="207" t="s">
        <v>344</v>
      </c>
      <c r="E19" s="27"/>
      <c r="F19" s="179">
        <v>43236</v>
      </c>
      <c r="G19" s="192">
        <f t="shared" si="5"/>
        <v>4</v>
      </c>
      <c r="H19" s="3" t="s">
        <v>346</v>
      </c>
      <c r="I19" s="27"/>
      <c r="J19" s="174">
        <v>43267</v>
      </c>
      <c r="K19" s="40">
        <f t="shared" si="0"/>
        <v>7</v>
      </c>
      <c r="L19" s="39" t="s">
        <v>349</v>
      </c>
      <c r="M19" s="41"/>
      <c r="N19" s="208">
        <v>43297</v>
      </c>
      <c r="O19" s="210">
        <f t="shared" si="1"/>
        <v>2</v>
      </c>
      <c r="P19" s="207" t="s">
        <v>344</v>
      </c>
      <c r="Q19" s="209"/>
      <c r="R19" s="179">
        <v>43328</v>
      </c>
      <c r="S19" s="192">
        <f t="shared" si="2"/>
        <v>5</v>
      </c>
      <c r="T19" s="3" t="s">
        <v>347</v>
      </c>
      <c r="U19" s="27"/>
      <c r="V19" s="174">
        <v>43359</v>
      </c>
      <c r="W19" s="40">
        <f t="shared" si="3"/>
        <v>1</v>
      </c>
      <c r="X19" s="39" t="s">
        <v>342</v>
      </c>
      <c r="Y19" s="41"/>
    </row>
    <row r="20" spans="2:25">
      <c r="B20" s="179">
        <v>43207</v>
      </c>
      <c r="C20" s="40">
        <f t="shared" si="4"/>
        <v>3</v>
      </c>
      <c r="D20" s="207" t="s">
        <v>345</v>
      </c>
      <c r="E20" s="27"/>
      <c r="F20" s="179">
        <v>43237</v>
      </c>
      <c r="G20" s="192">
        <f t="shared" si="5"/>
        <v>5</v>
      </c>
      <c r="H20" s="3" t="s">
        <v>347</v>
      </c>
      <c r="I20" s="27"/>
      <c r="J20" s="208">
        <v>43268</v>
      </c>
      <c r="K20" s="210">
        <f t="shared" si="0"/>
        <v>1</v>
      </c>
      <c r="L20" s="207" t="s">
        <v>342</v>
      </c>
      <c r="M20" s="209"/>
      <c r="N20" s="179">
        <v>43298</v>
      </c>
      <c r="O20" s="192">
        <f t="shared" si="1"/>
        <v>3</v>
      </c>
      <c r="P20" s="207" t="s">
        <v>345</v>
      </c>
      <c r="Q20" s="27"/>
      <c r="R20" s="174">
        <v>43329</v>
      </c>
      <c r="S20" s="40">
        <f t="shared" si="2"/>
        <v>6</v>
      </c>
      <c r="T20" s="39" t="s">
        <v>348</v>
      </c>
      <c r="U20" s="41"/>
      <c r="V20" s="208">
        <v>43360</v>
      </c>
      <c r="W20" s="210">
        <f t="shared" si="3"/>
        <v>2</v>
      </c>
      <c r="X20" s="207" t="s">
        <v>344</v>
      </c>
      <c r="Y20" s="209"/>
    </row>
    <row r="21" spans="2:25">
      <c r="B21" s="179">
        <v>43208</v>
      </c>
      <c r="C21" s="40">
        <f t="shared" si="4"/>
        <v>4</v>
      </c>
      <c r="D21" s="207" t="s">
        <v>346</v>
      </c>
      <c r="E21" s="27"/>
      <c r="F21" s="174">
        <v>43238</v>
      </c>
      <c r="G21" s="40">
        <f t="shared" si="5"/>
        <v>6</v>
      </c>
      <c r="H21" s="39" t="s">
        <v>348</v>
      </c>
      <c r="I21" s="41"/>
      <c r="J21" s="179">
        <v>43269</v>
      </c>
      <c r="K21" s="192">
        <f t="shared" si="0"/>
        <v>2</v>
      </c>
      <c r="L21" s="3" t="s">
        <v>344</v>
      </c>
      <c r="M21" s="27"/>
      <c r="N21" s="179">
        <v>43299</v>
      </c>
      <c r="O21" s="192">
        <f t="shared" si="1"/>
        <v>4</v>
      </c>
      <c r="P21" s="207" t="s">
        <v>346</v>
      </c>
      <c r="Q21" s="27"/>
      <c r="R21" s="174">
        <v>43330</v>
      </c>
      <c r="S21" s="40">
        <f t="shared" si="2"/>
        <v>7</v>
      </c>
      <c r="T21" s="39" t="s">
        <v>349</v>
      </c>
      <c r="U21" s="41"/>
      <c r="V21" s="179">
        <v>43361</v>
      </c>
      <c r="W21" s="192">
        <f t="shared" si="3"/>
        <v>3</v>
      </c>
      <c r="X21" s="207" t="s">
        <v>345</v>
      </c>
      <c r="Y21" s="27"/>
    </row>
    <row r="22" spans="2:25">
      <c r="B22" s="179">
        <v>43209</v>
      </c>
      <c r="C22" s="40">
        <f t="shared" si="4"/>
        <v>5</v>
      </c>
      <c r="D22" s="207" t="s">
        <v>347</v>
      </c>
      <c r="E22" s="27"/>
      <c r="F22" s="174">
        <v>43239</v>
      </c>
      <c r="G22" s="40">
        <f t="shared" si="5"/>
        <v>7</v>
      </c>
      <c r="H22" s="39" t="s">
        <v>349</v>
      </c>
      <c r="I22" s="41"/>
      <c r="J22" s="179">
        <v>43270</v>
      </c>
      <c r="K22" s="192">
        <f t="shared" si="0"/>
        <v>3</v>
      </c>
      <c r="L22" s="3" t="s">
        <v>345</v>
      </c>
      <c r="M22" s="27"/>
      <c r="N22" s="179">
        <v>43300</v>
      </c>
      <c r="O22" s="192">
        <f t="shared" si="1"/>
        <v>5</v>
      </c>
      <c r="P22" s="207" t="s">
        <v>347</v>
      </c>
      <c r="Q22" s="27"/>
      <c r="R22" s="208">
        <v>43331</v>
      </c>
      <c r="S22" s="210">
        <f t="shared" si="2"/>
        <v>1</v>
      </c>
      <c r="T22" s="207" t="s">
        <v>342</v>
      </c>
      <c r="U22" s="209"/>
      <c r="V22" s="179">
        <v>43362</v>
      </c>
      <c r="W22" s="192">
        <f t="shared" si="3"/>
        <v>4</v>
      </c>
      <c r="X22" s="207" t="s">
        <v>346</v>
      </c>
      <c r="Y22" s="27"/>
    </row>
    <row r="23" spans="2:25">
      <c r="B23" s="174">
        <v>43210</v>
      </c>
      <c r="C23" s="40">
        <f t="shared" si="4"/>
        <v>6</v>
      </c>
      <c r="D23" s="207" t="s">
        <v>348</v>
      </c>
      <c r="E23" s="41"/>
      <c r="F23" s="208">
        <v>43240</v>
      </c>
      <c r="G23" s="210">
        <f t="shared" si="5"/>
        <v>1</v>
      </c>
      <c r="H23" s="207" t="s">
        <v>342</v>
      </c>
      <c r="I23" s="209"/>
      <c r="J23" s="179">
        <v>43271</v>
      </c>
      <c r="K23" s="192">
        <f t="shared" si="0"/>
        <v>4</v>
      </c>
      <c r="L23" s="3" t="s">
        <v>346</v>
      </c>
      <c r="M23" s="27"/>
      <c r="N23" s="174">
        <v>43301</v>
      </c>
      <c r="O23" s="40">
        <f t="shared" si="1"/>
        <v>6</v>
      </c>
      <c r="P23" s="39" t="s">
        <v>348</v>
      </c>
      <c r="Q23" s="41"/>
      <c r="R23" s="179">
        <v>43332</v>
      </c>
      <c r="S23" s="192">
        <f t="shared" si="2"/>
        <v>2</v>
      </c>
      <c r="T23" s="3" t="s">
        <v>344</v>
      </c>
      <c r="U23" s="27"/>
      <c r="V23" s="179">
        <v>43363</v>
      </c>
      <c r="W23" s="192">
        <f t="shared" si="3"/>
        <v>5</v>
      </c>
      <c r="X23" s="207" t="s">
        <v>347</v>
      </c>
      <c r="Y23" s="27"/>
    </row>
    <row r="24" spans="2:25">
      <c r="B24" s="174">
        <v>43211</v>
      </c>
      <c r="C24" s="40">
        <f t="shared" si="4"/>
        <v>7</v>
      </c>
      <c r="D24" s="207" t="s">
        <v>349</v>
      </c>
      <c r="E24" s="41"/>
      <c r="F24" s="179">
        <v>43241</v>
      </c>
      <c r="G24" s="192">
        <f t="shared" si="5"/>
        <v>2</v>
      </c>
      <c r="H24" s="3" t="s">
        <v>344</v>
      </c>
      <c r="I24" s="27"/>
      <c r="J24" s="179">
        <v>43272</v>
      </c>
      <c r="K24" s="192">
        <f t="shared" si="0"/>
        <v>5</v>
      </c>
      <c r="L24" s="3" t="s">
        <v>347</v>
      </c>
      <c r="M24" s="27"/>
      <c r="N24" s="174">
        <v>43302</v>
      </c>
      <c r="O24" s="40">
        <f t="shared" si="1"/>
        <v>7</v>
      </c>
      <c r="P24" s="39" t="s">
        <v>349</v>
      </c>
      <c r="Q24" s="41"/>
      <c r="R24" s="179">
        <v>43333</v>
      </c>
      <c r="S24" s="192">
        <f t="shared" si="2"/>
        <v>3</v>
      </c>
      <c r="T24" s="3" t="s">
        <v>345</v>
      </c>
      <c r="U24" s="27"/>
      <c r="V24" s="174">
        <v>43364</v>
      </c>
      <c r="W24" s="40">
        <f t="shared" si="3"/>
        <v>6</v>
      </c>
      <c r="X24" s="39" t="s">
        <v>348</v>
      </c>
      <c r="Y24" s="41"/>
    </row>
    <row r="25" spans="2:25">
      <c r="B25" s="208">
        <v>43212</v>
      </c>
      <c r="C25" s="210">
        <f t="shared" si="4"/>
        <v>1</v>
      </c>
      <c r="D25" s="207" t="s">
        <v>342</v>
      </c>
      <c r="E25" s="209"/>
      <c r="F25" s="179">
        <v>43242</v>
      </c>
      <c r="G25" s="192">
        <f t="shared" si="5"/>
        <v>3</v>
      </c>
      <c r="H25" s="3" t="s">
        <v>345</v>
      </c>
      <c r="I25" s="27"/>
      <c r="J25" s="174">
        <v>43273</v>
      </c>
      <c r="K25" s="40">
        <f t="shared" si="0"/>
        <v>6</v>
      </c>
      <c r="L25" s="39" t="s">
        <v>348</v>
      </c>
      <c r="M25" s="41"/>
      <c r="N25" s="208">
        <v>43303</v>
      </c>
      <c r="O25" s="210">
        <f t="shared" si="1"/>
        <v>1</v>
      </c>
      <c r="P25" s="207" t="s">
        <v>342</v>
      </c>
      <c r="Q25" s="209"/>
      <c r="R25" s="179">
        <v>43334</v>
      </c>
      <c r="S25" s="192">
        <f t="shared" si="2"/>
        <v>4</v>
      </c>
      <c r="T25" s="3" t="s">
        <v>346</v>
      </c>
      <c r="U25" s="27"/>
      <c r="V25" s="174">
        <v>43365</v>
      </c>
      <c r="W25" s="40">
        <f t="shared" si="3"/>
        <v>7</v>
      </c>
      <c r="X25" s="207" t="s">
        <v>349</v>
      </c>
      <c r="Y25" s="41"/>
    </row>
    <row r="26" spans="2:25">
      <c r="B26" s="179">
        <v>43213</v>
      </c>
      <c r="C26" s="40">
        <f t="shared" si="4"/>
        <v>2</v>
      </c>
      <c r="D26" s="207" t="s">
        <v>344</v>
      </c>
      <c r="E26" s="27"/>
      <c r="F26" s="179">
        <v>43243</v>
      </c>
      <c r="G26" s="192">
        <f t="shared" si="5"/>
        <v>4</v>
      </c>
      <c r="H26" s="3" t="s">
        <v>346</v>
      </c>
      <c r="I26" s="27"/>
      <c r="J26" s="174">
        <v>43274</v>
      </c>
      <c r="K26" s="40">
        <f t="shared" si="0"/>
        <v>7</v>
      </c>
      <c r="L26" s="39" t="s">
        <v>349</v>
      </c>
      <c r="M26" s="41"/>
      <c r="N26" s="179">
        <v>43304</v>
      </c>
      <c r="O26" s="192">
        <f t="shared" si="1"/>
        <v>2</v>
      </c>
      <c r="P26" s="207" t="s">
        <v>344</v>
      </c>
      <c r="Q26" s="27"/>
      <c r="R26" s="179">
        <v>43335</v>
      </c>
      <c r="S26" s="192">
        <f t="shared" si="2"/>
        <v>5</v>
      </c>
      <c r="T26" s="3" t="s">
        <v>347</v>
      </c>
      <c r="U26" s="27"/>
      <c r="V26" s="174">
        <v>43366</v>
      </c>
      <c r="W26" s="40">
        <f t="shared" si="3"/>
        <v>1</v>
      </c>
      <c r="X26" s="39" t="s">
        <v>342</v>
      </c>
      <c r="Y26" s="41"/>
    </row>
    <row r="27" spans="2:25">
      <c r="B27" s="179">
        <v>43214</v>
      </c>
      <c r="C27" s="40">
        <f t="shared" si="4"/>
        <v>3</v>
      </c>
      <c r="D27" s="207" t="s">
        <v>345</v>
      </c>
      <c r="E27" s="27"/>
      <c r="F27" s="179">
        <v>43244</v>
      </c>
      <c r="G27" s="192">
        <f t="shared" si="5"/>
        <v>5</v>
      </c>
      <c r="H27" s="3" t="s">
        <v>347</v>
      </c>
      <c r="I27" s="27"/>
      <c r="J27" s="208">
        <v>43275</v>
      </c>
      <c r="K27" s="210">
        <f t="shared" si="0"/>
        <v>1</v>
      </c>
      <c r="L27" s="207" t="s">
        <v>342</v>
      </c>
      <c r="M27" s="209"/>
      <c r="N27" s="179">
        <v>43305</v>
      </c>
      <c r="O27" s="192">
        <f t="shared" si="1"/>
        <v>3</v>
      </c>
      <c r="P27" s="207" t="s">
        <v>345</v>
      </c>
      <c r="Q27" s="27"/>
      <c r="R27" s="174">
        <v>43336</v>
      </c>
      <c r="S27" s="40">
        <f t="shared" si="2"/>
        <v>6</v>
      </c>
      <c r="T27" s="39" t="s">
        <v>348</v>
      </c>
      <c r="U27" s="41"/>
      <c r="V27" s="208">
        <v>43367</v>
      </c>
      <c r="W27" s="210">
        <f t="shared" si="3"/>
        <v>2</v>
      </c>
      <c r="X27" s="207" t="s">
        <v>344</v>
      </c>
      <c r="Y27" s="209"/>
    </row>
    <row r="28" spans="2:25">
      <c r="B28" s="179">
        <v>43215</v>
      </c>
      <c r="C28" s="40">
        <f t="shared" si="4"/>
        <v>4</v>
      </c>
      <c r="D28" s="207" t="s">
        <v>346</v>
      </c>
      <c r="E28" s="27"/>
      <c r="F28" s="174">
        <v>43245</v>
      </c>
      <c r="G28" s="40">
        <f t="shared" si="5"/>
        <v>6</v>
      </c>
      <c r="H28" s="39" t="s">
        <v>348</v>
      </c>
      <c r="I28" s="41"/>
      <c r="J28" s="179">
        <v>43276</v>
      </c>
      <c r="K28" s="192">
        <f t="shared" si="0"/>
        <v>2</v>
      </c>
      <c r="L28" s="3" t="s">
        <v>344</v>
      </c>
      <c r="M28" s="27"/>
      <c r="N28" s="179">
        <v>43306</v>
      </c>
      <c r="O28" s="192">
        <f t="shared" si="1"/>
        <v>4</v>
      </c>
      <c r="P28" s="207" t="s">
        <v>346</v>
      </c>
      <c r="Q28" s="27"/>
      <c r="R28" s="174">
        <v>43337</v>
      </c>
      <c r="S28" s="40">
        <f t="shared" si="2"/>
        <v>7</v>
      </c>
      <c r="T28" s="39" t="s">
        <v>349</v>
      </c>
      <c r="U28" s="41"/>
      <c r="V28" s="179">
        <v>43368</v>
      </c>
      <c r="W28" s="192">
        <f t="shared" si="3"/>
        <v>3</v>
      </c>
      <c r="X28" s="207" t="s">
        <v>345</v>
      </c>
      <c r="Y28" s="27"/>
    </row>
    <row r="29" spans="2:25">
      <c r="B29" s="179">
        <v>43216</v>
      </c>
      <c r="C29" s="40">
        <f t="shared" si="4"/>
        <v>5</v>
      </c>
      <c r="D29" s="207" t="s">
        <v>347</v>
      </c>
      <c r="E29" s="27"/>
      <c r="F29" s="174">
        <v>43246</v>
      </c>
      <c r="G29" s="40">
        <f t="shared" si="5"/>
        <v>7</v>
      </c>
      <c r="H29" s="39" t="s">
        <v>349</v>
      </c>
      <c r="I29" s="41"/>
      <c r="J29" s="179">
        <v>43277</v>
      </c>
      <c r="K29" s="192">
        <f t="shared" si="0"/>
        <v>3</v>
      </c>
      <c r="L29" s="3" t="s">
        <v>345</v>
      </c>
      <c r="M29" s="27"/>
      <c r="N29" s="179">
        <v>43307</v>
      </c>
      <c r="O29" s="192">
        <f t="shared" si="1"/>
        <v>5</v>
      </c>
      <c r="P29" s="207" t="s">
        <v>347</v>
      </c>
      <c r="Q29" s="27"/>
      <c r="R29" s="208">
        <v>43338</v>
      </c>
      <c r="S29" s="210">
        <f t="shared" si="2"/>
        <v>1</v>
      </c>
      <c r="T29" s="207" t="s">
        <v>342</v>
      </c>
      <c r="U29" s="209"/>
      <c r="V29" s="179">
        <v>43369</v>
      </c>
      <c r="W29" s="192">
        <f t="shared" si="3"/>
        <v>4</v>
      </c>
      <c r="X29" s="207" t="s">
        <v>346</v>
      </c>
      <c r="Y29" s="27"/>
    </row>
    <row r="30" spans="2:25">
      <c r="B30" s="174">
        <v>43217</v>
      </c>
      <c r="C30" s="40">
        <f t="shared" si="4"/>
        <v>6</v>
      </c>
      <c r="D30" s="207" t="s">
        <v>348</v>
      </c>
      <c r="E30" s="41"/>
      <c r="F30" s="208">
        <v>43247</v>
      </c>
      <c r="G30" s="210">
        <f t="shared" si="5"/>
        <v>1</v>
      </c>
      <c r="H30" s="207" t="s">
        <v>342</v>
      </c>
      <c r="I30" s="209"/>
      <c r="J30" s="179">
        <v>43278</v>
      </c>
      <c r="K30" s="192">
        <f t="shared" si="0"/>
        <v>4</v>
      </c>
      <c r="L30" s="3" t="s">
        <v>346</v>
      </c>
      <c r="M30" s="27"/>
      <c r="N30" s="174">
        <v>43308</v>
      </c>
      <c r="O30" s="40">
        <f t="shared" si="1"/>
        <v>6</v>
      </c>
      <c r="P30" s="39" t="s">
        <v>348</v>
      </c>
      <c r="Q30" s="41"/>
      <c r="R30" s="179">
        <v>43339</v>
      </c>
      <c r="S30" s="192">
        <f t="shared" si="2"/>
        <v>2</v>
      </c>
      <c r="T30" s="3" t="s">
        <v>344</v>
      </c>
      <c r="U30" s="27"/>
      <c r="V30" s="179">
        <v>43370</v>
      </c>
      <c r="W30" s="192">
        <f t="shared" si="3"/>
        <v>5</v>
      </c>
      <c r="X30" s="207" t="s">
        <v>347</v>
      </c>
      <c r="Y30" s="27"/>
    </row>
    <row r="31" spans="2:25">
      <c r="B31" s="174">
        <v>43218</v>
      </c>
      <c r="C31" s="40">
        <f t="shared" si="4"/>
        <v>7</v>
      </c>
      <c r="D31" s="207" t="s">
        <v>349</v>
      </c>
      <c r="E31" s="41"/>
      <c r="F31" s="179">
        <v>43248</v>
      </c>
      <c r="G31" s="192">
        <f t="shared" si="5"/>
        <v>2</v>
      </c>
      <c r="H31" s="3" t="s">
        <v>344</v>
      </c>
      <c r="I31" s="27"/>
      <c r="J31" s="179">
        <v>43279</v>
      </c>
      <c r="K31" s="192">
        <f t="shared" si="0"/>
        <v>5</v>
      </c>
      <c r="L31" s="3" t="s">
        <v>347</v>
      </c>
      <c r="M31" s="27"/>
      <c r="N31" s="174">
        <v>43309</v>
      </c>
      <c r="O31" s="40">
        <f t="shared" si="1"/>
        <v>7</v>
      </c>
      <c r="P31" s="39" t="s">
        <v>349</v>
      </c>
      <c r="Q31" s="41"/>
      <c r="R31" s="179">
        <v>43340</v>
      </c>
      <c r="S31" s="192">
        <f t="shared" si="2"/>
        <v>3</v>
      </c>
      <c r="T31" s="3" t="s">
        <v>345</v>
      </c>
      <c r="U31" s="27"/>
      <c r="V31" s="174">
        <v>43371</v>
      </c>
      <c r="W31" s="40">
        <f t="shared" si="3"/>
        <v>6</v>
      </c>
      <c r="X31" s="39" t="s">
        <v>348</v>
      </c>
      <c r="Y31" s="41"/>
    </row>
    <row r="32" spans="2:25">
      <c r="B32" s="174">
        <v>43219</v>
      </c>
      <c r="C32" s="40">
        <f t="shared" si="4"/>
        <v>1</v>
      </c>
      <c r="D32" s="39" t="s">
        <v>342</v>
      </c>
      <c r="E32" s="41"/>
      <c r="F32" s="179">
        <v>43249</v>
      </c>
      <c r="G32" s="192">
        <f t="shared" si="5"/>
        <v>3</v>
      </c>
      <c r="H32" s="3" t="s">
        <v>345</v>
      </c>
      <c r="I32" s="27"/>
      <c r="J32" s="174">
        <v>43280</v>
      </c>
      <c r="K32" s="40">
        <f t="shared" si="0"/>
        <v>6</v>
      </c>
      <c r="L32" s="39" t="s">
        <v>348</v>
      </c>
      <c r="M32" s="41"/>
      <c r="N32" s="208">
        <v>43310</v>
      </c>
      <c r="O32" s="210">
        <f t="shared" si="1"/>
        <v>1</v>
      </c>
      <c r="P32" s="207" t="s">
        <v>342</v>
      </c>
      <c r="Q32" s="209"/>
      <c r="R32" s="179">
        <v>43341</v>
      </c>
      <c r="S32" s="192">
        <f t="shared" si="2"/>
        <v>4</v>
      </c>
      <c r="T32" s="3" t="s">
        <v>346</v>
      </c>
      <c r="U32" s="27"/>
      <c r="V32" s="174">
        <v>43372</v>
      </c>
      <c r="W32" s="40">
        <f t="shared" si="3"/>
        <v>7</v>
      </c>
      <c r="X32" s="207" t="s">
        <v>349</v>
      </c>
      <c r="Y32" s="41"/>
    </row>
    <row r="33" spans="2:25">
      <c r="B33" s="174">
        <v>43220</v>
      </c>
      <c r="C33" s="40">
        <f t="shared" si="4"/>
        <v>2</v>
      </c>
      <c r="D33" s="39" t="s">
        <v>344</v>
      </c>
      <c r="E33" s="41"/>
      <c r="F33" s="179">
        <v>43250</v>
      </c>
      <c r="G33" s="192">
        <f t="shared" si="5"/>
        <v>4</v>
      </c>
      <c r="H33" s="3" t="s">
        <v>346</v>
      </c>
      <c r="I33" s="27"/>
      <c r="J33" s="174">
        <v>43281</v>
      </c>
      <c r="K33" s="40">
        <f t="shared" si="0"/>
        <v>7</v>
      </c>
      <c r="L33" s="39" t="s">
        <v>349</v>
      </c>
      <c r="M33" s="41"/>
      <c r="N33" s="179">
        <v>43311</v>
      </c>
      <c r="O33" s="192">
        <f t="shared" si="1"/>
        <v>2</v>
      </c>
      <c r="P33" s="207" t="s">
        <v>344</v>
      </c>
      <c r="Q33" s="27"/>
      <c r="R33" s="179">
        <v>43342</v>
      </c>
      <c r="S33" s="192">
        <f t="shared" si="2"/>
        <v>5</v>
      </c>
      <c r="T33" s="3" t="s">
        <v>347</v>
      </c>
      <c r="U33" s="27"/>
      <c r="V33" s="208">
        <v>43373</v>
      </c>
      <c r="W33" s="210">
        <f t="shared" si="3"/>
        <v>1</v>
      </c>
      <c r="X33" s="207" t="s">
        <v>342</v>
      </c>
      <c r="Y33" s="209"/>
    </row>
    <row r="34" spans="2:25">
      <c r="D34" s="10"/>
      <c r="E34" s="10"/>
      <c r="F34" s="179">
        <v>43251</v>
      </c>
      <c r="G34" s="192">
        <f t="shared" si="5"/>
        <v>5</v>
      </c>
      <c r="H34" s="3" t="s">
        <v>347</v>
      </c>
      <c r="I34" s="27"/>
      <c r="L34" s="10"/>
      <c r="M34" s="10"/>
      <c r="N34" s="179">
        <v>43312</v>
      </c>
      <c r="O34" s="192">
        <f t="shared" si="1"/>
        <v>3</v>
      </c>
      <c r="P34" s="207" t="s">
        <v>345</v>
      </c>
      <c r="Q34" s="27"/>
      <c r="R34" s="174">
        <v>43343</v>
      </c>
      <c r="S34" s="40">
        <f t="shared" si="2"/>
        <v>6</v>
      </c>
      <c r="T34" s="39" t="s">
        <v>348</v>
      </c>
      <c r="U34" s="41"/>
      <c r="V34" s="10"/>
      <c r="W34" s="10"/>
      <c r="X34" s="10"/>
      <c r="Y34" s="10"/>
    </row>
    <row r="35" spans="2:25" ht="7.5" customHeight="1" thickBot="1">
      <c r="B35" s="10"/>
      <c r="C35" s="10"/>
      <c r="D35" s="10"/>
      <c r="E35" s="10"/>
      <c r="H35" s="10"/>
      <c r="I35" s="10"/>
      <c r="J35" s="10"/>
      <c r="K35" s="10"/>
      <c r="L35" s="10"/>
      <c r="M35" s="10"/>
      <c r="P35" s="10"/>
      <c r="Q35" s="10"/>
      <c r="T35" s="10"/>
      <c r="U35" s="10"/>
      <c r="V35" s="10"/>
      <c r="W35" s="10"/>
      <c r="X35" s="10"/>
      <c r="Y35" s="10"/>
    </row>
    <row r="36" spans="2:25" ht="14.25" thickBot="1">
      <c r="B36" s="36"/>
      <c r="C36" s="36"/>
      <c r="D36" s="173" t="s">
        <v>20</v>
      </c>
      <c r="E36" s="37">
        <f>COUNTIF(E4:E33,"○")</f>
        <v>0</v>
      </c>
      <c r="F36" s="36"/>
      <c r="G36" s="36"/>
      <c r="H36" s="173" t="s">
        <v>20</v>
      </c>
      <c r="I36" s="37">
        <f>COUNTIF(I4:I34,"○")</f>
        <v>0</v>
      </c>
      <c r="J36" s="36"/>
      <c r="K36" s="36"/>
      <c r="L36" s="173" t="s">
        <v>20</v>
      </c>
      <c r="M36" s="37">
        <f>COUNTIF(M4:M33,"○")</f>
        <v>0</v>
      </c>
      <c r="N36" s="36"/>
      <c r="O36" s="36"/>
      <c r="P36" s="173" t="s">
        <v>20</v>
      </c>
      <c r="Q36" s="37">
        <f>COUNTIF(Q4:Q34,"○")</f>
        <v>0</v>
      </c>
      <c r="R36" s="36"/>
      <c r="S36" s="36"/>
      <c r="T36" s="173" t="s">
        <v>20</v>
      </c>
      <c r="U36" s="37">
        <f>COUNTIF(U4:U34,"○")</f>
        <v>0</v>
      </c>
      <c r="V36" s="36"/>
      <c r="W36" s="36"/>
      <c r="X36" s="173" t="s">
        <v>20</v>
      </c>
      <c r="Y36" s="37">
        <f>COUNTIF(Y4:Y33,"○")</f>
        <v>0</v>
      </c>
    </row>
    <row r="37" spans="2:25">
      <c r="C37" s="38"/>
      <c r="D37" s="38"/>
      <c r="H37" s="38"/>
      <c r="L37" s="38"/>
      <c r="P37" s="38"/>
      <c r="T37" s="38"/>
      <c r="X37" s="38"/>
    </row>
    <row r="38" spans="2:25">
      <c r="B38" s="537" t="s">
        <v>10</v>
      </c>
      <c r="C38" s="537"/>
      <c r="D38" s="537"/>
      <c r="E38" s="537"/>
      <c r="F38" s="537" t="s">
        <v>15</v>
      </c>
      <c r="G38" s="537"/>
      <c r="H38" s="537"/>
      <c r="I38" s="537"/>
      <c r="J38" s="537" t="s">
        <v>16</v>
      </c>
      <c r="K38" s="537"/>
      <c r="L38" s="537"/>
      <c r="M38" s="537"/>
      <c r="N38" s="537" t="s">
        <v>17</v>
      </c>
      <c r="O38" s="537"/>
      <c r="P38" s="537"/>
      <c r="Q38" s="537"/>
      <c r="R38" s="537" t="s">
        <v>18</v>
      </c>
      <c r="S38" s="537"/>
      <c r="T38" s="537"/>
      <c r="U38" s="537"/>
      <c r="V38" s="537" t="s">
        <v>19</v>
      </c>
      <c r="W38" s="537"/>
      <c r="X38" s="537"/>
      <c r="Y38" s="537"/>
    </row>
    <row r="39" spans="2:25">
      <c r="B39" s="179">
        <v>43374</v>
      </c>
      <c r="C39" s="40">
        <f t="shared" ref="C39:C69" si="6">WEEKDAY(B39,1)</f>
        <v>2</v>
      </c>
      <c r="D39" s="3" t="s">
        <v>354</v>
      </c>
      <c r="E39" s="27"/>
      <c r="F39" s="179">
        <v>43405</v>
      </c>
      <c r="G39" s="192">
        <f t="shared" ref="G39:G68" si="7">WEEKDAY(F39,1)</f>
        <v>5</v>
      </c>
      <c r="H39" s="3" t="s">
        <v>355</v>
      </c>
      <c r="I39" s="27"/>
      <c r="J39" s="174">
        <v>43435</v>
      </c>
      <c r="K39" s="40">
        <f t="shared" ref="K39:K69" si="8">WEEKDAY(J39,1)</f>
        <v>7</v>
      </c>
      <c r="L39" s="39" t="s">
        <v>353</v>
      </c>
      <c r="M39" s="41"/>
      <c r="N39" s="174">
        <v>43466</v>
      </c>
      <c r="O39" s="40">
        <f t="shared" ref="O39:O69" si="9">WEEKDAY(N39,1)</f>
        <v>3</v>
      </c>
      <c r="P39" s="39" t="s">
        <v>350</v>
      </c>
      <c r="Q39" s="41"/>
      <c r="R39" s="174">
        <v>43497</v>
      </c>
      <c r="S39" s="40">
        <f t="shared" ref="S39:S66" si="10">WEEKDAY(R39,1)</f>
        <v>6</v>
      </c>
      <c r="T39" s="39" t="s">
        <v>351</v>
      </c>
      <c r="U39" s="41"/>
      <c r="V39" s="174">
        <v>43525</v>
      </c>
      <c r="W39" s="40">
        <f t="shared" ref="W39:W69" si="11">WEEKDAY(V39,1)</f>
        <v>6</v>
      </c>
      <c r="X39" s="39" t="s">
        <v>353</v>
      </c>
      <c r="Y39" s="41"/>
    </row>
    <row r="40" spans="2:25">
      <c r="B40" s="179">
        <v>43375</v>
      </c>
      <c r="C40" s="40">
        <f t="shared" si="6"/>
        <v>3</v>
      </c>
      <c r="D40" s="3" t="s">
        <v>345</v>
      </c>
      <c r="E40" s="27"/>
      <c r="F40" s="174">
        <v>43406</v>
      </c>
      <c r="G40" s="40">
        <f t="shared" si="7"/>
        <v>6</v>
      </c>
      <c r="H40" s="39" t="s">
        <v>348</v>
      </c>
      <c r="I40" s="41"/>
      <c r="J40" s="208">
        <v>43436</v>
      </c>
      <c r="K40" s="210">
        <f t="shared" si="8"/>
        <v>1</v>
      </c>
      <c r="L40" s="207" t="s">
        <v>342</v>
      </c>
      <c r="M40" s="209"/>
      <c r="N40" s="179">
        <v>43467</v>
      </c>
      <c r="O40" s="192">
        <f t="shared" si="9"/>
        <v>4</v>
      </c>
      <c r="P40" s="207" t="s">
        <v>346</v>
      </c>
      <c r="Q40" s="27"/>
      <c r="R40" s="174">
        <v>43498</v>
      </c>
      <c r="S40" s="40">
        <f t="shared" si="10"/>
        <v>7</v>
      </c>
      <c r="T40" s="39" t="s">
        <v>349</v>
      </c>
      <c r="U40" s="41"/>
      <c r="V40" s="208">
        <v>43526</v>
      </c>
      <c r="W40" s="210">
        <f t="shared" si="11"/>
        <v>7</v>
      </c>
      <c r="X40" s="207" t="s">
        <v>342</v>
      </c>
      <c r="Y40" s="209"/>
    </row>
    <row r="41" spans="2:25">
      <c r="B41" s="179">
        <v>43376</v>
      </c>
      <c r="C41" s="40">
        <f t="shared" si="6"/>
        <v>4</v>
      </c>
      <c r="D41" s="3" t="s">
        <v>346</v>
      </c>
      <c r="E41" s="27"/>
      <c r="F41" s="174">
        <v>43407</v>
      </c>
      <c r="G41" s="40">
        <f t="shared" si="7"/>
        <v>7</v>
      </c>
      <c r="H41" s="3" t="s">
        <v>349</v>
      </c>
      <c r="I41" s="41"/>
      <c r="J41" s="179">
        <v>43437</v>
      </c>
      <c r="K41" s="192">
        <f t="shared" si="8"/>
        <v>2</v>
      </c>
      <c r="L41" s="207" t="s">
        <v>344</v>
      </c>
      <c r="M41" s="27"/>
      <c r="N41" s="179">
        <v>43468</v>
      </c>
      <c r="O41" s="192">
        <f t="shared" si="9"/>
        <v>5</v>
      </c>
      <c r="P41" s="207" t="s">
        <v>347</v>
      </c>
      <c r="Q41" s="27"/>
      <c r="R41" s="208">
        <v>43499</v>
      </c>
      <c r="S41" s="210">
        <f t="shared" si="10"/>
        <v>1</v>
      </c>
      <c r="T41" s="207" t="s">
        <v>342</v>
      </c>
      <c r="U41" s="209"/>
      <c r="V41" s="208">
        <v>43527</v>
      </c>
      <c r="W41" s="210">
        <f t="shared" si="11"/>
        <v>1</v>
      </c>
      <c r="X41" s="207" t="s">
        <v>344</v>
      </c>
      <c r="Y41" s="209"/>
    </row>
    <row r="42" spans="2:25">
      <c r="B42" s="179">
        <v>43377</v>
      </c>
      <c r="C42" s="40">
        <f t="shared" si="6"/>
        <v>5</v>
      </c>
      <c r="D42" s="3" t="s">
        <v>347</v>
      </c>
      <c r="E42" s="27"/>
      <c r="F42" s="174">
        <v>43408</v>
      </c>
      <c r="G42" s="40">
        <f t="shared" si="7"/>
        <v>1</v>
      </c>
      <c r="H42" s="39" t="s">
        <v>342</v>
      </c>
      <c r="I42" s="41"/>
      <c r="J42" s="179">
        <v>43438</v>
      </c>
      <c r="K42" s="192">
        <f t="shared" si="8"/>
        <v>3</v>
      </c>
      <c r="L42" s="207" t="s">
        <v>345</v>
      </c>
      <c r="M42" s="27"/>
      <c r="N42" s="174">
        <v>43469</v>
      </c>
      <c r="O42" s="40">
        <f t="shared" si="9"/>
        <v>6</v>
      </c>
      <c r="P42" s="39" t="s">
        <v>348</v>
      </c>
      <c r="Q42" s="41"/>
      <c r="R42" s="179">
        <v>43500</v>
      </c>
      <c r="S42" s="192">
        <f t="shared" si="10"/>
        <v>2</v>
      </c>
      <c r="T42" s="3" t="s">
        <v>344</v>
      </c>
      <c r="U42" s="27"/>
      <c r="V42" s="179">
        <v>43528</v>
      </c>
      <c r="W42" s="192">
        <f t="shared" si="11"/>
        <v>2</v>
      </c>
      <c r="X42" s="3" t="s">
        <v>345</v>
      </c>
      <c r="Y42" s="27"/>
    </row>
    <row r="43" spans="2:25">
      <c r="B43" s="174">
        <v>43378</v>
      </c>
      <c r="C43" s="40">
        <f t="shared" si="6"/>
        <v>6</v>
      </c>
      <c r="D43" s="39" t="s">
        <v>348</v>
      </c>
      <c r="E43" s="41"/>
      <c r="F43" s="179">
        <v>43409</v>
      </c>
      <c r="G43" s="192">
        <f t="shared" si="7"/>
        <v>2</v>
      </c>
      <c r="H43" s="3" t="s">
        <v>344</v>
      </c>
      <c r="I43" s="27"/>
      <c r="J43" s="179">
        <v>43439</v>
      </c>
      <c r="K43" s="192">
        <f t="shared" si="8"/>
        <v>4</v>
      </c>
      <c r="L43" s="207" t="s">
        <v>346</v>
      </c>
      <c r="M43" s="27"/>
      <c r="N43" s="174">
        <v>43470</v>
      </c>
      <c r="O43" s="40">
        <f t="shared" si="9"/>
        <v>7</v>
      </c>
      <c r="P43" s="39" t="s">
        <v>349</v>
      </c>
      <c r="Q43" s="41"/>
      <c r="R43" s="179">
        <v>43501</v>
      </c>
      <c r="S43" s="192">
        <f t="shared" si="10"/>
        <v>3</v>
      </c>
      <c r="T43" s="3" t="s">
        <v>345</v>
      </c>
      <c r="U43" s="27"/>
      <c r="V43" s="179">
        <v>43529</v>
      </c>
      <c r="W43" s="192">
        <f t="shared" si="11"/>
        <v>3</v>
      </c>
      <c r="X43" s="3" t="s">
        <v>346</v>
      </c>
      <c r="Y43" s="27"/>
    </row>
    <row r="44" spans="2:25">
      <c r="B44" s="174">
        <v>43379</v>
      </c>
      <c r="C44" s="40">
        <f t="shared" si="6"/>
        <v>7</v>
      </c>
      <c r="D44" s="39" t="s">
        <v>349</v>
      </c>
      <c r="E44" s="41"/>
      <c r="F44" s="179">
        <v>43410</v>
      </c>
      <c r="G44" s="192">
        <f t="shared" si="7"/>
        <v>3</v>
      </c>
      <c r="H44" s="3" t="s">
        <v>345</v>
      </c>
      <c r="I44" s="27"/>
      <c r="J44" s="179">
        <v>43440</v>
      </c>
      <c r="K44" s="192">
        <f t="shared" si="8"/>
        <v>5</v>
      </c>
      <c r="L44" s="207" t="s">
        <v>347</v>
      </c>
      <c r="M44" s="27"/>
      <c r="N44" s="208">
        <v>43471</v>
      </c>
      <c r="O44" s="210">
        <f t="shared" si="9"/>
        <v>1</v>
      </c>
      <c r="P44" s="207" t="s">
        <v>342</v>
      </c>
      <c r="Q44" s="209"/>
      <c r="R44" s="179">
        <v>43502</v>
      </c>
      <c r="S44" s="192">
        <f t="shared" si="10"/>
        <v>4</v>
      </c>
      <c r="T44" s="3" t="s">
        <v>346</v>
      </c>
      <c r="U44" s="27"/>
      <c r="V44" s="179">
        <v>43530</v>
      </c>
      <c r="W44" s="192">
        <f t="shared" si="11"/>
        <v>4</v>
      </c>
      <c r="X44" s="3" t="s">
        <v>347</v>
      </c>
      <c r="Y44" s="27"/>
    </row>
    <row r="45" spans="2:25">
      <c r="B45" s="208">
        <v>43380</v>
      </c>
      <c r="C45" s="210">
        <f t="shared" si="6"/>
        <v>1</v>
      </c>
      <c r="D45" s="207" t="s">
        <v>342</v>
      </c>
      <c r="E45" s="209"/>
      <c r="F45" s="179">
        <v>43411</v>
      </c>
      <c r="G45" s="192">
        <f t="shared" si="7"/>
        <v>4</v>
      </c>
      <c r="H45" s="3" t="s">
        <v>346</v>
      </c>
      <c r="I45" s="27"/>
      <c r="J45" s="174">
        <v>43441</v>
      </c>
      <c r="K45" s="40">
        <f t="shared" si="8"/>
        <v>6</v>
      </c>
      <c r="L45" s="39" t="s">
        <v>348</v>
      </c>
      <c r="M45" s="41"/>
      <c r="N45" s="179">
        <v>43472</v>
      </c>
      <c r="O45" s="192">
        <f t="shared" si="9"/>
        <v>2</v>
      </c>
      <c r="P45" s="207" t="s">
        <v>344</v>
      </c>
      <c r="Q45" s="27"/>
      <c r="R45" s="179">
        <v>43503</v>
      </c>
      <c r="S45" s="192">
        <f t="shared" si="10"/>
        <v>5</v>
      </c>
      <c r="T45" s="3" t="s">
        <v>347</v>
      </c>
      <c r="U45" s="27"/>
      <c r="V45" s="174">
        <v>43531</v>
      </c>
      <c r="W45" s="40">
        <f t="shared" si="11"/>
        <v>5</v>
      </c>
      <c r="X45" s="39" t="s">
        <v>348</v>
      </c>
      <c r="Y45" s="41"/>
    </row>
    <row r="46" spans="2:25">
      <c r="B46" s="208">
        <v>43381</v>
      </c>
      <c r="C46" s="210">
        <f t="shared" si="6"/>
        <v>2</v>
      </c>
      <c r="D46" s="207" t="s">
        <v>344</v>
      </c>
      <c r="E46" s="209"/>
      <c r="F46" s="179">
        <v>43412</v>
      </c>
      <c r="G46" s="192">
        <f t="shared" si="7"/>
        <v>5</v>
      </c>
      <c r="H46" s="3" t="s">
        <v>347</v>
      </c>
      <c r="I46" s="27"/>
      <c r="J46" s="174">
        <v>43442</v>
      </c>
      <c r="K46" s="40">
        <f t="shared" si="8"/>
        <v>7</v>
      </c>
      <c r="L46" s="39" t="s">
        <v>349</v>
      </c>
      <c r="M46" s="41"/>
      <c r="N46" s="179">
        <v>43473</v>
      </c>
      <c r="O46" s="192">
        <f t="shared" si="9"/>
        <v>3</v>
      </c>
      <c r="P46" s="207" t="s">
        <v>345</v>
      </c>
      <c r="Q46" s="27"/>
      <c r="R46" s="174">
        <v>43504</v>
      </c>
      <c r="S46" s="40">
        <f t="shared" si="10"/>
        <v>6</v>
      </c>
      <c r="T46" s="39" t="s">
        <v>348</v>
      </c>
      <c r="U46" s="41"/>
      <c r="V46" s="174">
        <v>43532</v>
      </c>
      <c r="W46" s="40">
        <f t="shared" si="11"/>
        <v>6</v>
      </c>
      <c r="X46" s="39" t="s">
        <v>349</v>
      </c>
      <c r="Y46" s="41"/>
    </row>
    <row r="47" spans="2:25">
      <c r="B47" s="179">
        <v>43382</v>
      </c>
      <c r="C47" s="40">
        <f t="shared" si="6"/>
        <v>3</v>
      </c>
      <c r="D47" s="3" t="s">
        <v>345</v>
      </c>
      <c r="E47" s="27"/>
      <c r="F47" s="174">
        <v>43413</v>
      </c>
      <c r="G47" s="40">
        <f t="shared" si="7"/>
        <v>6</v>
      </c>
      <c r="H47" s="39" t="s">
        <v>348</v>
      </c>
      <c r="I47" s="41"/>
      <c r="J47" s="208">
        <v>43443</v>
      </c>
      <c r="K47" s="210">
        <f t="shared" si="8"/>
        <v>1</v>
      </c>
      <c r="L47" s="207" t="s">
        <v>342</v>
      </c>
      <c r="M47" s="209"/>
      <c r="N47" s="179">
        <v>43474</v>
      </c>
      <c r="O47" s="192">
        <f t="shared" si="9"/>
        <v>4</v>
      </c>
      <c r="P47" s="207" t="s">
        <v>346</v>
      </c>
      <c r="Q47" s="27"/>
      <c r="R47" s="174">
        <v>43505</v>
      </c>
      <c r="S47" s="40">
        <f t="shared" si="10"/>
        <v>7</v>
      </c>
      <c r="T47" s="39" t="s">
        <v>349</v>
      </c>
      <c r="U47" s="41"/>
      <c r="V47" s="208">
        <v>43533</v>
      </c>
      <c r="W47" s="210">
        <f t="shared" si="11"/>
        <v>7</v>
      </c>
      <c r="X47" s="207" t="s">
        <v>342</v>
      </c>
      <c r="Y47" s="209"/>
    </row>
    <row r="48" spans="2:25">
      <c r="B48" s="179">
        <v>43383</v>
      </c>
      <c r="C48" s="40">
        <f t="shared" si="6"/>
        <v>4</v>
      </c>
      <c r="D48" s="3" t="s">
        <v>346</v>
      </c>
      <c r="E48" s="27"/>
      <c r="F48" s="174">
        <v>43414</v>
      </c>
      <c r="G48" s="40">
        <f t="shared" si="7"/>
        <v>7</v>
      </c>
      <c r="H48" s="39" t="s">
        <v>349</v>
      </c>
      <c r="I48" s="41"/>
      <c r="J48" s="179">
        <v>43444</v>
      </c>
      <c r="K48" s="192">
        <f t="shared" si="8"/>
        <v>2</v>
      </c>
      <c r="L48" s="207" t="s">
        <v>344</v>
      </c>
      <c r="M48" s="27"/>
      <c r="N48" s="179">
        <v>43475</v>
      </c>
      <c r="O48" s="192">
        <f t="shared" si="9"/>
        <v>5</v>
      </c>
      <c r="P48" s="207" t="s">
        <v>347</v>
      </c>
      <c r="Q48" s="27"/>
      <c r="R48" s="208">
        <v>43506</v>
      </c>
      <c r="S48" s="210">
        <f t="shared" si="10"/>
        <v>1</v>
      </c>
      <c r="T48" s="207" t="s">
        <v>342</v>
      </c>
      <c r="U48" s="209"/>
      <c r="V48" s="208">
        <v>43534</v>
      </c>
      <c r="W48" s="210">
        <f t="shared" si="11"/>
        <v>1</v>
      </c>
      <c r="X48" s="207" t="s">
        <v>344</v>
      </c>
      <c r="Y48" s="209"/>
    </row>
    <row r="49" spans="2:25">
      <c r="B49" s="179">
        <v>43384</v>
      </c>
      <c r="C49" s="40">
        <f t="shared" si="6"/>
        <v>5</v>
      </c>
      <c r="D49" s="3" t="s">
        <v>347</v>
      </c>
      <c r="E49" s="27"/>
      <c r="F49" s="208">
        <v>43415</v>
      </c>
      <c r="G49" s="210">
        <f t="shared" si="7"/>
        <v>1</v>
      </c>
      <c r="H49" s="207" t="s">
        <v>342</v>
      </c>
      <c r="I49" s="209"/>
      <c r="J49" s="179">
        <v>43445</v>
      </c>
      <c r="K49" s="192">
        <f t="shared" si="8"/>
        <v>3</v>
      </c>
      <c r="L49" s="207" t="s">
        <v>345</v>
      </c>
      <c r="M49" s="27"/>
      <c r="N49" s="174">
        <v>43476</v>
      </c>
      <c r="O49" s="40">
        <f t="shared" si="9"/>
        <v>6</v>
      </c>
      <c r="P49" s="39" t="s">
        <v>348</v>
      </c>
      <c r="Q49" s="41"/>
      <c r="R49" s="174">
        <v>43507</v>
      </c>
      <c r="S49" s="40">
        <f t="shared" si="10"/>
        <v>2</v>
      </c>
      <c r="T49" s="39" t="s">
        <v>344</v>
      </c>
      <c r="U49" s="41"/>
      <c r="V49" s="179">
        <v>43535</v>
      </c>
      <c r="W49" s="192">
        <f t="shared" si="11"/>
        <v>2</v>
      </c>
      <c r="X49" s="3" t="s">
        <v>345</v>
      </c>
      <c r="Y49" s="27"/>
    </row>
    <row r="50" spans="2:25">
      <c r="B50" s="174">
        <v>43385</v>
      </c>
      <c r="C50" s="40">
        <f t="shared" si="6"/>
        <v>6</v>
      </c>
      <c r="D50" s="39" t="s">
        <v>348</v>
      </c>
      <c r="E50" s="41"/>
      <c r="F50" s="179">
        <v>43416</v>
      </c>
      <c r="G50" s="192">
        <f t="shared" si="7"/>
        <v>2</v>
      </c>
      <c r="H50" s="3" t="s">
        <v>344</v>
      </c>
      <c r="I50" s="27"/>
      <c r="J50" s="179">
        <v>43446</v>
      </c>
      <c r="K50" s="192">
        <f t="shared" si="8"/>
        <v>4</v>
      </c>
      <c r="L50" s="207" t="s">
        <v>346</v>
      </c>
      <c r="M50" s="27"/>
      <c r="N50" s="174">
        <v>43477</v>
      </c>
      <c r="O50" s="40">
        <f t="shared" si="9"/>
        <v>7</v>
      </c>
      <c r="P50" s="39" t="s">
        <v>349</v>
      </c>
      <c r="Q50" s="41"/>
      <c r="R50" s="179">
        <v>43508</v>
      </c>
      <c r="S50" s="192">
        <f t="shared" si="10"/>
        <v>3</v>
      </c>
      <c r="T50" s="3" t="s">
        <v>345</v>
      </c>
      <c r="U50" s="27"/>
      <c r="V50" s="179">
        <v>43536</v>
      </c>
      <c r="W50" s="192">
        <f t="shared" si="11"/>
        <v>3</v>
      </c>
      <c r="X50" s="3" t="s">
        <v>346</v>
      </c>
      <c r="Y50" s="27"/>
    </row>
    <row r="51" spans="2:25">
      <c r="B51" s="174">
        <v>43386</v>
      </c>
      <c r="C51" s="40">
        <f t="shared" si="6"/>
        <v>7</v>
      </c>
      <c r="D51" s="3" t="s">
        <v>349</v>
      </c>
      <c r="E51" s="41"/>
      <c r="F51" s="179">
        <v>43417</v>
      </c>
      <c r="G51" s="192">
        <f t="shared" si="7"/>
        <v>3</v>
      </c>
      <c r="H51" s="3" t="s">
        <v>345</v>
      </c>
      <c r="I51" s="27"/>
      <c r="J51" s="179">
        <v>43447</v>
      </c>
      <c r="K51" s="192">
        <f t="shared" si="8"/>
        <v>5</v>
      </c>
      <c r="L51" s="207" t="s">
        <v>347</v>
      </c>
      <c r="M51" s="27"/>
      <c r="N51" s="174">
        <v>43478</v>
      </c>
      <c r="O51" s="40">
        <f t="shared" si="9"/>
        <v>1</v>
      </c>
      <c r="P51" s="39" t="s">
        <v>342</v>
      </c>
      <c r="Q51" s="41"/>
      <c r="R51" s="179">
        <v>43509</v>
      </c>
      <c r="S51" s="192">
        <f t="shared" si="10"/>
        <v>4</v>
      </c>
      <c r="T51" s="3" t="s">
        <v>346</v>
      </c>
      <c r="U51" s="27"/>
      <c r="V51" s="179">
        <v>43537</v>
      </c>
      <c r="W51" s="192">
        <f t="shared" si="11"/>
        <v>4</v>
      </c>
      <c r="X51" s="3" t="s">
        <v>347</v>
      </c>
      <c r="Y51" s="27"/>
    </row>
    <row r="52" spans="2:25">
      <c r="B52" s="174">
        <v>43387</v>
      </c>
      <c r="C52" s="40">
        <f t="shared" si="6"/>
        <v>1</v>
      </c>
      <c r="D52" s="39" t="s">
        <v>342</v>
      </c>
      <c r="E52" s="41"/>
      <c r="F52" s="179">
        <v>43418</v>
      </c>
      <c r="G52" s="192">
        <f t="shared" si="7"/>
        <v>4</v>
      </c>
      <c r="H52" s="3" t="s">
        <v>346</v>
      </c>
      <c r="I52" s="27"/>
      <c r="J52" s="174">
        <v>43448</v>
      </c>
      <c r="K52" s="40">
        <f t="shared" si="8"/>
        <v>6</v>
      </c>
      <c r="L52" s="39" t="s">
        <v>348</v>
      </c>
      <c r="M52" s="41"/>
      <c r="N52" s="208">
        <v>43479</v>
      </c>
      <c r="O52" s="210">
        <f t="shared" si="9"/>
        <v>2</v>
      </c>
      <c r="P52" s="207" t="s">
        <v>344</v>
      </c>
      <c r="Q52" s="209"/>
      <c r="R52" s="179">
        <v>43510</v>
      </c>
      <c r="S52" s="192">
        <f t="shared" si="10"/>
        <v>5</v>
      </c>
      <c r="T52" s="3" t="s">
        <v>347</v>
      </c>
      <c r="U52" s="27"/>
      <c r="V52" s="174">
        <v>43538</v>
      </c>
      <c r="W52" s="40">
        <f t="shared" si="11"/>
        <v>5</v>
      </c>
      <c r="X52" s="39" t="s">
        <v>348</v>
      </c>
      <c r="Y52" s="41"/>
    </row>
    <row r="53" spans="2:25">
      <c r="B53" s="179">
        <v>43388</v>
      </c>
      <c r="C53" s="40">
        <f t="shared" si="6"/>
        <v>2</v>
      </c>
      <c r="D53" s="3" t="s">
        <v>344</v>
      </c>
      <c r="E53" s="27"/>
      <c r="F53" s="179">
        <v>43419</v>
      </c>
      <c r="G53" s="192">
        <f t="shared" si="7"/>
        <v>5</v>
      </c>
      <c r="H53" s="3" t="s">
        <v>347</v>
      </c>
      <c r="I53" s="27"/>
      <c r="J53" s="174">
        <v>43449</v>
      </c>
      <c r="K53" s="40">
        <f t="shared" si="8"/>
        <v>7</v>
      </c>
      <c r="L53" s="39" t="s">
        <v>349</v>
      </c>
      <c r="M53" s="41"/>
      <c r="N53" s="179">
        <v>43480</v>
      </c>
      <c r="O53" s="192">
        <f t="shared" si="9"/>
        <v>3</v>
      </c>
      <c r="P53" s="207" t="s">
        <v>345</v>
      </c>
      <c r="Q53" s="27"/>
      <c r="R53" s="174">
        <v>43511</v>
      </c>
      <c r="S53" s="40">
        <f t="shared" si="10"/>
        <v>6</v>
      </c>
      <c r="T53" s="39" t="s">
        <v>348</v>
      </c>
      <c r="U53" s="41"/>
      <c r="V53" s="174">
        <v>43539</v>
      </c>
      <c r="W53" s="40">
        <f t="shared" si="11"/>
        <v>6</v>
      </c>
      <c r="X53" s="39" t="s">
        <v>349</v>
      </c>
      <c r="Y53" s="41"/>
    </row>
    <row r="54" spans="2:25">
      <c r="B54" s="179">
        <v>43389</v>
      </c>
      <c r="C54" s="40">
        <f t="shared" si="6"/>
        <v>3</v>
      </c>
      <c r="D54" s="3" t="s">
        <v>345</v>
      </c>
      <c r="E54" s="27"/>
      <c r="F54" s="174">
        <v>43420</v>
      </c>
      <c r="G54" s="40">
        <f t="shared" si="7"/>
        <v>6</v>
      </c>
      <c r="H54" s="39" t="s">
        <v>348</v>
      </c>
      <c r="I54" s="41"/>
      <c r="J54" s="208">
        <v>43450</v>
      </c>
      <c r="K54" s="210">
        <f t="shared" si="8"/>
        <v>1</v>
      </c>
      <c r="L54" s="207" t="s">
        <v>342</v>
      </c>
      <c r="M54" s="209"/>
      <c r="N54" s="179">
        <v>43481</v>
      </c>
      <c r="O54" s="192">
        <f t="shared" si="9"/>
        <v>4</v>
      </c>
      <c r="P54" s="207" t="s">
        <v>346</v>
      </c>
      <c r="Q54" s="27"/>
      <c r="R54" s="174">
        <v>43512</v>
      </c>
      <c r="S54" s="40">
        <f t="shared" si="10"/>
        <v>7</v>
      </c>
      <c r="T54" s="39" t="s">
        <v>349</v>
      </c>
      <c r="U54" s="41"/>
      <c r="V54" s="208">
        <v>43540</v>
      </c>
      <c r="W54" s="210">
        <f t="shared" si="11"/>
        <v>7</v>
      </c>
      <c r="X54" s="207" t="s">
        <v>342</v>
      </c>
      <c r="Y54" s="209"/>
    </row>
    <row r="55" spans="2:25">
      <c r="B55" s="179">
        <v>43390</v>
      </c>
      <c r="C55" s="40">
        <f t="shared" si="6"/>
        <v>4</v>
      </c>
      <c r="D55" s="3" t="s">
        <v>346</v>
      </c>
      <c r="E55" s="27"/>
      <c r="F55" s="174">
        <v>43421</v>
      </c>
      <c r="G55" s="40">
        <f t="shared" si="7"/>
        <v>7</v>
      </c>
      <c r="H55" s="39" t="s">
        <v>349</v>
      </c>
      <c r="I55" s="41"/>
      <c r="J55" s="179">
        <v>43451</v>
      </c>
      <c r="K55" s="192">
        <f t="shared" si="8"/>
        <v>2</v>
      </c>
      <c r="L55" s="207" t="s">
        <v>344</v>
      </c>
      <c r="M55" s="27"/>
      <c r="N55" s="179">
        <v>43482</v>
      </c>
      <c r="O55" s="192">
        <f t="shared" si="9"/>
        <v>5</v>
      </c>
      <c r="P55" s="207" t="s">
        <v>347</v>
      </c>
      <c r="Q55" s="27"/>
      <c r="R55" s="208">
        <v>43513</v>
      </c>
      <c r="S55" s="210">
        <f t="shared" si="10"/>
        <v>1</v>
      </c>
      <c r="T55" s="207" t="s">
        <v>342</v>
      </c>
      <c r="U55" s="209"/>
      <c r="V55" s="208">
        <v>43541</v>
      </c>
      <c r="W55" s="210">
        <f t="shared" si="11"/>
        <v>1</v>
      </c>
      <c r="X55" s="207" t="s">
        <v>344</v>
      </c>
      <c r="Y55" s="209"/>
    </row>
    <row r="56" spans="2:25">
      <c r="B56" s="179">
        <v>43391</v>
      </c>
      <c r="C56" s="40">
        <f t="shared" si="6"/>
        <v>5</v>
      </c>
      <c r="D56" s="3" t="s">
        <v>347</v>
      </c>
      <c r="E56" s="27"/>
      <c r="F56" s="208">
        <v>43422</v>
      </c>
      <c r="G56" s="210">
        <f t="shared" si="7"/>
        <v>1</v>
      </c>
      <c r="H56" s="207" t="s">
        <v>342</v>
      </c>
      <c r="I56" s="209"/>
      <c r="J56" s="179">
        <v>43452</v>
      </c>
      <c r="K56" s="192">
        <f t="shared" si="8"/>
        <v>3</v>
      </c>
      <c r="L56" s="207" t="s">
        <v>345</v>
      </c>
      <c r="M56" s="27"/>
      <c r="N56" s="174">
        <v>43483</v>
      </c>
      <c r="O56" s="40">
        <f t="shared" si="9"/>
        <v>6</v>
      </c>
      <c r="P56" s="39" t="s">
        <v>348</v>
      </c>
      <c r="Q56" s="41"/>
      <c r="R56" s="179">
        <v>43514</v>
      </c>
      <c r="S56" s="192">
        <f t="shared" si="10"/>
        <v>2</v>
      </c>
      <c r="T56" s="3" t="s">
        <v>344</v>
      </c>
      <c r="U56" s="27"/>
      <c r="V56" s="179">
        <v>43542</v>
      </c>
      <c r="W56" s="192">
        <f t="shared" si="11"/>
        <v>2</v>
      </c>
      <c r="X56" s="3" t="s">
        <v>345</v>
      </c>
      <c r="Y56" s="27"/>
    </row>
    <row r="57" spans="2:25">
      <c r="B57" s="174">
        <v>43392</v>
      </c>
      <c r="C57" s="40">
        <f t="shared" si="6"/>
        <v>6</v>
      </c>
      <c r="D57" s="39" t="s">
        <v>348</v>
      </c>
      <c r="E57" s="41"/>
      <c r="F57" s="179">
        <v>43423</v>
      </c>
      <c r="G57" s="192">
        <f t="shared" si="7"/>
        <v>2</v>
      </c>
      <c r="H57" s="3" t="s">
        <v>344</v>
      </c>
      <c r="I57" s="27"/>
      <c r="J57" s="179">
        <v>43453</v>
      </c>
      <c r="K57" s="192">
        <f t="shared" si="8"/>
        <v>4</v>
      </c>
      <c r="L57" s="207" t="s">
        <v>346</v>
      </c>
      <c r="M57" s="27"/>
      <c r="N57" s="174">
        <v>43484</v>
      </c>
      <c r="O57" s="40">
        <f t="shared" si="9"/>
        <v>7</v>
      </c>
      <c r="P57" s="39" t="s">
        <v>349</v>
      </c>
      <c r="Q57" s="41"/>
      <c r="R57" s="179">
        <v>43515</v>
      </c>
      <c r="S57" s="192">
        <f t="shared" si="10"/>
        <v>3</v>
      </c>
      <c r="T57" s="3" t="s">
        <v>345</v>
      </c>
      <c r="U57" s="27"/>
      <c r="V57" s="179">
        <v>43543</v>
      </c>
      <c r="W57" s="192">
        <f t="shared" si="11"/>
        <v>3</v>
      </c>
      <c r="X57" s="3" t="s">
        <v>346</v>
      </c>
      <c r="Y57" s="27"/>
    </row>
    <row r="58" spans="2:25">
      <c r="B58" s="174">
        <v>43393</v>
      </c>
      <c r="C58" s="40">
        <f t="shared" si="6"/>
        <v>7</v>
      </c>
      <c r="D58" s="39" t="s">
        <v>349</v>
      </c>
      <c r="E58" s="41"/>
      <c r="F58" s="179">
        <v>43424</v>
      </c>
      <c r="G58" s="192">
        <f t="shared" si="7"/>
        <v>3</v>
      </c>
      <c r="H58" s="3" t="s">
        <v>345</v>
      </c>
      <c r="I58" s="27"/>
      <c r="J58" s="179">
        <v>43454</v>
      </c>
      <c r="K58" s="192">
        <f t="shared" si="8"/>
        <v>5</v>
      </c>
      <c r="L58" s="207" t="s">
        <v>347</v>
      </c>
      <c r="M58" s="27"/>
      <c r="N58" s="208">
        <v>43485</v>
      </c>
      <c r="O58" s="210">
        <f t="shared" si="9"/>
        <v>1</v>
      </c>
      <c r="P58" s="207" t="s">
        <v>342</v>
      </c>
      <c r="Q58" s="209"/>
      <c r="R58" s="179">
        <v>43516</v>
      </c>
      <c r="S58" s="192">
        <f t="shared" si="10"/>
        <v>4</v>
      </c>
      <c r="T58" s="3" t="s">
        <v>346</v>
      </c>
      <c r="U58" s="27"/>
      <c r="V58" s="174">
        <v>43544</v>
      </c>
      <c r="W58" s="40">
        <f t="shared" si="11"/>
        <v>4</v>
      </c>
      <c r="X58" s="39" t="s">
        <v>347</v>
      </c>
      <c r="Y58" s="41"/>
    </row>
    <row r="59" spans="2:25">
      <c r="B59" s="208">
        <v>43394</v>
      </c>
      <c r="C59" s="210">
        <f t="shared" si="6"/>
        <v>1</v>
      </c>
      <c r="D59" s="207" t="s">
        <v>342</v>
      </c>
      <c r="E59" s="209"/>
      <c r="F59" s="179">
        <v>43425</v>
      </c>
      <c r="G59" s="192">
        <f t="shared" si="7"/>
        <v>4</v>
      </c>
      <c r="H59" s="3" t="s">
        <v>346</v>
      </c>
      <c r="I59" s="27"/>
      <c r="J59" s="174">
        <v>43455</v>
      </c>
      <c r="K59" s="40">
        <f t="shared" si="8"/>
        <v>6</v>
      </c>
      <c r="L59" s="39" t="s">
        <v>348</v>
      </c>
      <c r="M59" s="41"/>
      <c r="N59" s="179">
        <v>43486</v>
      </c>
      <c r="O59" s="192">
        <f t="shared" si="9"/>
        <v>2</v>
      </c>
      <c r="P59" s="207" t="s">
        <v>344</v>
      </c>
      <c r="Q59" s="27"/>
      <c r="R59" s="179">
        <v>43517</v>
      </c>
      <c r="S59" s="192">
        <f t="shared" si="10"/>
        <v>5</v>
      </c>
      <c r="T59" s="3" t="s">
        <v>347</v>
      </c>
      <c r="U59" s="27"/>
      <c r="V59" s="174">
        <v>43545</v>
      </c>
      <c r="W59" s="40">
        <f t="shared" si="11"/>
        <v>5</v>
      </c>
      <c r="X59" s="3" t="s">
        <v>348</v>
      </c>
      <c r="Y59" s="41"/>
    </row>
    <row r="60" spans="2:25">
      <c r="B60" s="174">
        <v>43395</v>
      </c>
      <c r="C60" s="40">
        <f t="shared" si="6"/>
        <v>2</v>
      </c>
      <c r="D60" s="39" t="s">
        <v>344</v>
      </c>
      <c r="E60" s="41"/>
      <c r="F60" s="179">
        <v>43426</v>
      </c>
      <c r="G60" s="192">
        <f t="shared" si="7"/>
        <v>5</v>
      </c>
      <c r="H60" s="3" t="s">
        <v>347</v>
      </c>
      <c r="I60" s="27"/>
      <c r="J60" s="174">
        <v>43456</v>
      </c>
      <c r="K60" s="40">
        <f t="shared" si="8"/>
        <v>7</v>
      </c>
      <c r="L60" s="207" t="s">
        <v>349</v>
      </c>
      <c r="M60" s="41"/>
      <c r="N60" s="179">
        <v>43487</v>
      </c>
      <c r="O60" s="192">
        <f t="shared" si="9"/>
        <v>3</v>
      </c>
      <c r="P60" s="207" t="s">
        <v>345</v>
      </c>
      <c r="Q60" s="27"/>
      <c r="R60" s="174">
        <v>43518</v>
      </c>
      <c r="S60" s="40">
        <f t="shared" si="10"/>
        <v>6</v>
      </c>
      <c r="T60" s="39" t="s">
        <v>348</v>
      </c>
      <c r="U60" s="41"/>
      <c r="V60" s="174">
        <v>43546</v>
      </c>
      <c r="W60" s="40">
        <f t="shared" si="11"/>
        <v>6</v>
      </c>
      <c r="X60" s="39" t="s">
        <v>349</v>
      </c>
      <c r="Y60" s="41"/>
    </row>
    <row r="61" spans="2:25">
      <c r="B61" s="179">
        <v>43396</v>
      </c>
      <c r="C61" s="40">
        <f t="shared" si="6"/>
        <v>3</v>
      </c>
      <c r="D61" s="3" t="s">
        <v>345</v>
      </c>
      <c r="E61" s="27"/>
      <c r="F61" s="174">
        <v>43427</v>
      </c>
      <c r="G61" s="40">
        <f t="shared" si="7"/>
        <v>6</v>
      </c>
      <c r="H61" s="3" t="s">
        <v>348</v>
      </c>
      <c r="I61" s="41"/>
      <c r="J61" s="174">
        <v>43457</v>
      </c>
      <c r="K61" s="40">
        <f t="shared" si="8"/>
        <v>1</v>
      </c>
      <c r="L61" s="39" t="s">
        <v>342</v>
      </c>
      <c r="M61" s="41"/>
      <c r="N61" s="179">
        <v>43488</v>
      </c>
      <c r="O61" s="192">
        <f t="shared" si="9"/>
        <v>4</v>
      </c>
      <c r="P61" s="207" t="s">
        <v>346</v>
      </c>
      <c r="Q61" s="27"/>
      <c r="R61" s="174">
        <v>43519</v>
      </c>
      <c r="S61" s="40">
        <f t="shared" si="10"/>
        <v>7</v>
      </c>
      <c r="T61" s="39" t="s">
        <v>349</v>
      </c>
      <c r="U61" s="41"/>
      <c r="V61" s="208">
        <v>43547</v>
      </c>
      <c r="W61" s="210">
        <f t="shared" si="11"/>
        <v>7</v>
      </c>
      <c r="X61" s="207" t="s">
        <v>342</v>
      </c>
      <c r="Y61" s="209"/>
    </row>
    <row r="62" spans="2:25">
      <c r="B62" s="179">
        <v>43397</v>
      </c>
      <c r="C62" s="40">
        <f t="shared" si="6"/>
        <v>4</v>
      </c>
      <c r="D62" s="3" t="s">
        <v>346</v>
      </c>
      <c r="E62" s="27"/>
      <c r="F62" s="174">
        <v>43428</v>
      </c>
      <c r="G62" s="40">
        <f t="shared" si="7"/>
        <v>7</v>
      </c>
      <c r="H62" s="3" t="s">
        <v>349</v>
      </c>
      <c r="I62" s="41"/>
      <c r="J62" s="208">
        <v>43458</v>
      </c>
      <c r="K62" s="210">
        <f t="shared" si="8"/>
        <v>2</v>
      </c>
      <c r="L62" s="207" t="s">
        <v>344</v>
      </c>
      <c r="M62" s="209"/>
      <c r="N62" s="179">
        <v>43489</v>
      </c>
      <c r="O62" s="192">
        <f t="shared" si="9"/>
        <v>5</v>
      </c>
      <c r="P62" s="207" t="s">
        <v>347</v>
      </c>
      <c r="Q62" s="27"/>
      <c r="R62" s="174">
        <v>43520</v>
      </c>
      <c r="S62" s="40">
        <f t="shared" si="10"/>
        <v>1</v>
      </c>
      <c r="T62" s="39" t="s">
        <v>342</v>
      </c>
      <c r="U62" s="41"/>
      <c r="V62" s="208">
        <v>43548</v>
      </c>
      <c r="W62" s="210">
        <f t="shared" si="11"/>
        <v>1</v>
      </c>
      <c r="X62" s="207" t="s">
        <v>344</v>
      </c>
      <c r="Y62" s="209"/>
    </row>
    <row r="63" spans="2:25">
      <c r="B63" s="179">
        <v>43398</v>
      </c>
      <c r="C63" s="40">
        <f t="shared" si="6"/>
        <v>5</v>
      </c>
      <c r="D63" s="3" t="s">
        <v>347</v>
      </c>
      <c r="E63" s="27"/>
      <c r="F63" s="208">
        <v>43429</v>
      </c>
      <c r="G63" s="210">
        <f t="shared" si="7"/>
        <v>1</v>
      </c>
      <c r="H63" s="207" t="s">
        <v>342</v>
      </c>
      <c r="I63" s="209"/>
      <c r="J63" s="179">
        <v>43459</v>
      </c>
      <c r="K63" s="192">
        <f t="shared" si="8"/>
        <v>3</v>
      </c>
      <c r="L63" s="207" t="s">
        <v>345</v>
      </c>
      <c r="M63" s="27"/>
      <c r="N63" s="174">
        <v>43490</v>
      </c>
      <c r="O63" s="40">
        <f t="shared" si="9"/>
        <v>6</v>
      </c>
      <c r="P63" s="39" t="s">
        <v>348</v>
      </c>
      <c r="Q63" s="41"/>
      <c r="R63" s="179">
        <v>43521</v>
      </c>
      <c r="S63" s="192">
        <f t="shared" si="10"/>
        <v>2</v>
      </c>
      <c r="T63" s="3" t="s">
        <v>344</v>
      </c>
      <c r="U63" s="27"/>
      <c r="V63" s="179">
        <v>43549</v>
      </c>
      <c r="W63" s="192">
        <f t="shared" si="11"/>
        <v>2</v>
      </c>
      <c r="X63" s="3" t="s">
        <v>345</v>
      </c>
      <c r="Y63" s="27"/>
    </row>
    <row r="64" spans="2:25">
      <c r="B64" s="174">
        <v>43399</v>
      </c>
      <c r="C64" s="40">
        <f t="shared" si="6"/>
        <v>6</v>
      </c>
      <c r="D64" s="39" t="s">
        <v>348</v>
      </c>
      <c r="E64" s="41"/>
      <c r="F64" s="179">
        <v>43430</v>
      </c>
      <c r="G64" s="192">
        <f t="shared" si="7"/>
        <v>2</v>
      </c>
      <c r="H64" s="3" t="s">
        <v>344</v>
      </c>
      <c r="I64" s="27"/>
      <c r="J64" s="179">
        <v>43460</v>
      </c>
      <c r="K64" s="192">
        <f t="shared" si="8"/>
        <v>4</v>
      </c>
      <c r="L64" s="207" t="s">
        <v>346</v>
      </c>
      <c r="M64" s="27"/>
      <c r="N64" s="174">
        <v>43491</v>
      </c>
      <c r="O64" s="40">
        <f t="shared" si="9"/>
        <v>7</v>
      </c>
      <c r="P64" s="39" t="s">
        <v>349</v>
      </c>
      <c r="Q64" s="41"/>
      <c r="R64" s="179">
        <v>43522</v>
      </c>
      <c r="S64" s="192">
        <f t="shared" si="10"/>
        <v>3</v>
      </c>
      <c r="T64" s="3" t="s">
        <v>345</v>
      </c>
      <c r="U64" s="27"/>
      <c r="V64" s="179">
        <v>43550</v>
      </c>
      <c r="W64" s="192">
        <f t="shared" si="11"/>
        <v>3</v>
      </c>
      <c r="X64" s="3" t="s">
        <v>346</v>
      </c>
      <c r="Y64" s="27"/>
    </row>
    <row r="65" spans="1:25">
      <c r="B65" s="174">
        <v>43400</v>
      </c>
      <c r="C65" s="40">
        <f t="shared" si="6"/>
        <v>7</v>
      </c>
      <c r="D65" s="39" t="s">
        <v>349</v>
      </c>
      <c r="E65" s="41"/>
      <c r="F65" s="179">
        <v>43431</v>
      </c>
      <c r="G65" s="192">
        <f t="shared" si="7"/>
        <v>3</v>
      </c>
      <c r="H65" s="3" t="s">
        <v>345</v>
      </c>
      <c r="I65" s="27"/>
      <c r="J65" s="179">
        <v>43461</v>
      </c>
      <c r="K65" s="192">
        <f t="shared" si="8"/>
        <v>5</v>
      </c>
      <c r="L65" s="207" t="s">
        <v>347</v>
      </c>
      <c r="M65" s="27"/>
      <c r="N65" s="208">
        <v>43492</v>
      </c>
      <c r="O65" s="210">
        <f t="shared" si="9"/>
        <v>1</v>
      </c>
      <c r="P65" s="207" t="s">
        <v>342</v>
      </c>
      <c r="Q65" s="209"/>
      <c r="R65" s="179">
        <v>43523</v>
      </c>
      <c r="S65" s="192">
        <f t="shared" si="10"/>
        <v>4</v>
      </c>
      <c r="T65" s="3" t="s">
        <v>346</v>
      </c>
      <c r="U65" s="27"/>
      <c r="V65" s="179">
        <v>43551</v>
      </c>
      <c r="W65" s="192">
        <f t="shared" si="11"/>
        <v>4</v>
      </c>
      <c r="X65" s="3" t="s">
        <v>347</v>
      </c>
      <c r="Y65" s="27"/>
    </row>
    <row r="66" spans="1:25">
      <c r="B66" s="208">
        <v>43401</v>
      </c>
      <c r="C66" s="210">
        <f t="shared" si="6"/>
        <v>1</v>
      </c>
      <c r="D66" s="207" t="s">
        <v>342</v>
      </c>
      <c r="E66" s="209"/>
      <c r="F66" s="179">
        <v>43432</v>
      </c>
      <c r="G66" s="192">
        <f t="shared" si="7"/>
        <v>4</v>
      </c>
      <c r="H66" s="3" t="s">
        <v>346</v>
      </c>
      <c r="I66" s="27"/>
      <c r="J66" s="174">
        <v>43462</v>
      </c>
      <c r="K66" s="40">
        <f t="shared" si="8"/>
        <v>6</v>
      </c>
      <c r="L66" s="39" t="s">
        <v>348</v>
      </c>
      <c r="M66" s="41"/>
      <c r="N66" s="179">
        <v>43493</v>
      </c>
      <c r="O66" s="192">
        <f t="shared" si="9"/>
        <v>2</v>
      </c>
      <c r="P66" s="207" t="s">
        <v>344</v>
      </c>
      <c r="Q66" s="27"/>
      <c r="R66" s="179">
        <v>43524</v>
      </c>
      <c r="S66" s="192">
        <f t="shared" si="10"/>
        <v>5</v>
      </c>
      <c r="T66" s="3" t="s">
        <v>347</v>
      </c>
      <c r="U66" s="27"/>
      <c r="V66" s="174">
        <v>43552</v>
      </c>
      <c r="W66" s="40">
        <f t="shared" si="11"/>
        <v>5</v>
      </c>
      <c r="X66" s="39" t="s">
        <v>348</v>
      </c>
      <c r="Y66" s="41"/>
    </row>
    <row r="67" spans="1:25">
      <c r="B67" s="179">
        <v>43402</v>
      </c>
      <c r="C67" s="40">
        <f t="shared" si="6"/>
        <v>2</v>
      </c>
      <c r="D67" s="3" t="s">
        <v>344</v>
      </c>
      <c r="E67" s="27"/>
      <c r="F67" s="179">
        <v>43433</v>
      </c>
      <c r="G67" s="192">
        <f t="shared" si="7"/>
        <v>5</v>
      </c>
      <c r="H67" s="3" t="s">
        <v>347</v>
      </c>
      <c r="I67" s="27"/>
      <c r="J67" s="174">
        <v>43463</v>
      </c>
      <c r="K67" s="40">
        <f t="shared" si="8"/>
        <v>7</v>
      </c>
      <c r="L67" s="39" t="s">
        <v>349</v>
      </c>
      <c r="M67" s="41"/>
      <c r="N67" s="179">
        <v>43494</v>
      </c>
      <c r="O67" s="192">
        <f t="shared" si="9"/>
        <v>3</v>
      </c>
      <c r="P67" s="207" t="s">
        <v>345</v>
      </c>
      <c r="Q67" s="27"/>
      <c r="R67" s="174">
        <v>29</v>
      </c>
      <c r="S67" s="211"/>
      <c r="T67" s="39" t="s">
        <v>348</v>
      </c>
      <c r="U67" s="41"/>
      <c r="V67" s="174">
        <v>43553</v>
      </c>
      <c r="W67" s="40">
        <f t="shared" si="11"/>
        <v>6</v>
      </c>
      <c r="X67" s="39" t="s">
        <v>349</v>
      </c>
      <c r="Y67" s="41"/>
    </row>
    <row r="68" spans="1:25">
      <c r="B68" s="179">
        <v>43403</v>
      </c>
      <c r="C68" s="40">
        <f t="shared" si="6"/>
        <v>3</v>
      </c>
      <c r="D68" s="3" t="s">
        <v>345</v>
      </c>
      <c r="E68" s="27"/>
      <c r="F68" s="174">
        <v>43434</v>
      </c>
      <c r="G68" s="40">
        <f t="shared" si="7"/>
        <v>6</v>
      </c>
      <c r="H68" s="39" t="s">
        <v>348</v>
      </c>
      <c r="I68" s="41"/>
      <c r="J68" s="208">
        <v>43464</v>
      </c>
      <c r="K68" s="210">
        <f t="shared" si="8"/>
        <v>1</v>
      </c>
      <c r="L68" s="207" t="s">
        <v>342</v>
      </c>
      <c r="M68" s="209"/>
      <c r="N68" s="179">
        <v>43495</v>
      </c>
      <c r="O68" s="192">
        <f t="shared" si="9"/>
        <v>4</v>
      </c>
      <c r="P68" s="207" t="s">
        <v>346</v>
      </c>
      <c r="Q68" s="27"/>
      <c r="R68" s="10"/>
      <c r="S68" s="10"/>
      <c r="T68" s="10"/>
      <c r="U68" s="10"/>
      <c r="V68" s="208">
        <v>43554</v>
      </c>
      <c r="W68" s="210">
        <f t="shared" si="11"/>
        <v>7</v>
      </c>
      <c r="X68" s="207" t="s">
        <v>342</v>
      </c>
      <c r="Y68" s="209"/>
    </row>
    <row r="69" spans="1:25">
      <c r="B69" s="179">
        <v>43404</v>
      </c>
      <c r="C69" s="40">
        <f t="shared" si="6"/>
        <v>4</v>
      </c>
      <c r="D69" s="3" t="s">
        <v>346</v>
      </c>
      <c r="E69" s="27"/>
      <c r="F69" s="10"/>
      <c r="G69" s="10"/>
      <c r="H69" s="10"/>
      <c r="I69" s="182"/>
      <c r="J69" s="179">
        <v>43465</v>
      </c>
      <c r="K69" s="192">
        <f t="shared" si="8"/>
        <v>2</v>
      </c>
      <c r="L69" s="207" t="s">
        <v>344</v>
      </c>
      <c r="M69" s="27"/>
      <c r="N69" s="179">
        <v>43496</v>
      </c>
      <c r="O69" s="192">
        <f t="shared" si="9"/>
        <v>5</v>
      </c>
      <c r="P69" s="207" t="s">
        <v>347</v>
      </c>
      <c r="Q69" s="27"/>
      <c r="R69" s="10"/>
      <c r="S69" s="10"/>
      <c r="T69" s="10"/>
      <c r="U69" s="10"/>
      <c r="V69" s="208">
        <v>43555</v>
      </c>
      <c r="W69" s="210">
        <f t="shared" si="11"/>
        <v>1</v>
      </c>
      <c r="X69" s="207" t="s">
        <v>344</v>
      </c>
      <c r="Y69" s="209"/>
    </row>
    <row r="70" spans="1:25" ht="7.5" customHeight="1" thickBot="1"/>
    <row r="71" spans="1:25" ht="14.25" thickBot="1">
      <c r="B71" s="36" t="s">
        <v>22</v>
      </c>
      <c r="C71" s="4"/>
      <c r="D71" s="25" t="s">
        <v>20</v>
      </c>
      <c r="E71" s="37">
        <f>COUNTIF(E39:E69,"○")</f>
        <v>0</v>
      </c>
      <c r="F71" s="36"/>
      <c r="G71" s="36"/>
      <c r="H71" s="25" t="s">
        <v>20</v>
      </c>
      <c r="I71" s="37">
        <f>COUNTIF(I39:I68,"○")</f>
        <v>0</v>
      </c>
      <c r="J71" s="36"/>
      <c r="K71" s="36"/>
      <c r="L71" s="25" t="s">
        <v>20</v>
      </c>
      <c r="M71" s="37">
        <f>COUNTIF(M39:M69,"○")</f>
        <v>0</v>
      </c>
      <c r="N71" s="36"/>
      <c r="O71" s="36"/>
      <c r="P71" s="25" t="s">
        <v>20</v>
      </c>
      <c r="Q71" s="37">
        <f>COUNTIF(Q39:Q69,"○")</f>
        <v>0</v>
      </c>
      <c r="R71" s="36"/>
      <c r="S71" s="36"/>
      <c r="T71" s="25" t="s">
        <v>20</v>
      </c>
      <c r="U71" s="37">
        <f>COUNTIF(U39:U67,"○")</f>
        <v>0</v>
      </c>
      <c r="V71" s="36"/>
      <c r="W71" s="36"/>
      <c r="X71" s="25" t="s">
        <v>20</v>
      </c>
      <c r="Y71" s="37">
        <f>COUNTIF(Y39:Y69,"○")</f>
        <v>0</v>
      </c>
    </row>
    <row r="72" spans="1:25" ht="7.5" customHeight="1" thickBot="1">
      <c r="V72" s="10"/>
      <c r="W72" s="10"/>
      <c r="X72" s="2"/>
      <c r="Y72" s="10"/>
    </row>
    <row r="73" spans="1:25" ht="33" customHeight="1" thickTop="1" thickBot="1">
      <c r="A73" s="5"/>
      <c r="B73" s="660" t="s">
        <v>21</v>
      </c>
      <c r="C73" s="660"/>
      <c r="D73" s="660"/>
      <c r="E73" s="180">
        <f>E36+I36+M36+Q36+U36+Y36+E71+I71+M71+Q71+U71+Y71</f>
        <v>0</v>
      </c>
      <c r="H73" s="664"/>
      <c r="I73" s="664"/>
      <c r="J73" s="664"/>
      <c r="K73" s="664"/>
      <c r="L73" s="664"/>
      <c r="M73" s="664"/>
      <c r="N73" s="664"/>
      <c r="O73" s="664"/>
      <c r="P73" s="664"/>
      <c r="Q73" s="664"/>
      <c r="R73" s="664"/>
      <c r="S73" s="664"/>
      <c r="T73" s="664"/>
      <c r="U73" s="664"/>
      <c r="V73" s="181"/>
      <c r="W73" s="181"/>
      <c r="X73" s="175"/>
      <c r="Y73" s="10"/>
    </row>
    <row r="74" spans="1:25" ht="14.25" thickTop="1">
      <c r="Q74" s="38" t="s">
        <v>181</v>
      </c>
    </row>
  </sheetData>
  <mergeCells count="16">
    <mergeCell ref="B73:D73"/>
    <mergeCell ref="H73:U73"/>
    <mergeCell ref="R1:Y1"/>
    <mergeCell ref="B38:E38"/>
    <mergeCell ref="F38:I38"/>
    <mergeCell ref="J38:M38"/>
    <mergeCell ref="N38:Q38"/>
    <mergeCell ref="R38:U38"/>
    <mergeCell ref="V38:Y38"/>
    <mergeCell ref="A2:Y2"/>
    <mergeCell ref="B3:E3"/>
    <mergeCell ref="F3:I3"/>
    <mergeCell ref="J3:M3"/>
    <mergeCell ref="N3:Q3"/>
    <mergeCell ref="R3:U3"/>
    <mergeCell ref="V3:Y3"/>
  </mergeCells>
  <phoneticPr fontId="1"/>
  <conditionalFormatting sqref="D4:D33">
    <cfRule type="containsText" dxfId="24" priority="25" operator="containsText" text="日">
      <formula>NOT(ISERROR(SEARCH("日",D4)))</formula>
    </cfRule>
  </conditionalFormatting>
  <conditionalFormatting sqref="D4:D33">
    <cfRule type="containsText" dxfId="23" priority="24" operator="containsText" text="土">
      <formula>NOT(ISERROR(SEARCH("土",D4)))</formula>
    </cfRule>
  </conditionalFormatting>
  <conditionalFormatting sqref="B4:B19">
    <cfRule type="expression" dxfId="22" priority="23">
      <formula>"ｉｆ（D4＝“日""、if(D4＝""土""））"</formula>
    </cfRule>
  </conditionalFormatting>
  <conditionalFormatting sqref="H4:H34">
    <cfRule type="containsText" dxfId="21" priority="22" operator="containsText" text="日">
      <formula>NOT(ISERROR(SEARCH("日",H4)))</formula>
    </cfRule>
  </conditionalFormatting>
  <conditionalFormatting sqref="H4:H34">
    <cfRule type="containsText" dxfId="20" priority="21" operator="containsText" text="土">
      <formula>NOT(ISERROR(SEARCH("土",H4)))</formula>
    </cfRule>
  </conditionalFormatting>
  <conditionalFormatting sqref="L4:L33">
    <cfRule type="containsText" dxfId="19" priority="20" operator="containsText" text="日">
      <formula>NOT(ISERROR(SEARCH("日",L4)))</formula>
    </cfRule>
  </conditionalFormatting>
  <conditionalFormatting sqref="L4:L33">
    <cfRule type="containsText" dxfId="18" priority="19" operator="containsText" text="土">
      <formula>NOT(ISERROR(SEARCH("土",L4)))</formula>
    </cfRule>
  </conditionalFormatting>
  <conditionalFormatting sqref="P4:P34">
    <cfRule type="containsText" dxfId="17" priority="18" operator="containsText" text="日">
      <formula>NOT(ISERROR(SEARCH("日",P4)))</formula>
    </cfRule>
  </conditionalFormatting>
  <conditionalFormatting sqref="P4:P34">
    <cfRule type="containsText" dxfId="16" priority="17" operator="containsText" text="土">
      <formula>NOT(ISERROR(SEARCH("土",P4)))</formula>
    </cfRule>
  </conditionalFormatting>
  <conditionalFormatting sqref="T4:T34">
    <cfRule type="containsText" dxfId="15" priority="16" operator="containsText" text="日">
      <formula>NOT(ISERROR(SEARCH("日",T4)))</formula>
    </cfRule>
  </conditionalFormatting>
  <conditionalFormatting sqref="T4:T34">
    <cfRule type="containsText" dxfId="14" priority="15" operator="containsText" text="土">
      <formula>NOT(ISERROR(SEARCH("土",T4)))</formula>
    </cfRule>
  </conditionalFormatting>
  <conditionalFormatting sqref="X4:X33">
    <cfRule type="containsText" dxfId="13" priority="14" operator="containsText" text="日">
      <formula>NOT(ISERROR(SEARCH("日",X4)))</formula>
    </cfRule>
  </conditionalFormatting>
  <conditionalFormatting sqref="X4:X33">
    <cfRule type="containsText" dxfId="12" priority="13" operator="containsText" text="土">
      <formula>NOT(ISERROR(SEARCH("土",X4)))</formula>
    </cfRule>
  </conditionalFormatting>
  <conditionalFormatting sqref="X39:X69">
    <cfRule type="containsText" dxfId="11" priority="1" operator="containsText" text="土">
      <formula>NOT(ISERROR(SEARCH("土",X39)))</formula>
    </cfRule>
  </conditionalFormatting>
  <conditionalFormatting sqref="D39:D69">
    <cfRule type="containsText" dxfId="10" priority="12" operator="containsText" text="日">
      <formula>NOT(ISERROR(SEARCH("日",D39)))</formula>
    </cfRule>
  </conditionalFormatting>
  <conditionalFormatting sqref="D39:D69">
    <cfRule type="containsText" dxfId="9" priority="11" operator="containsText" text="土">
      <formula>NOT(ISERROR(SEARCH("土",D39)))</formula>
    </cfRule>
  </conditionalFormatting>
  <conditionalFormatting sqref="H39:H68">
    <cfRule type="containsText" dxfId="8" priority="10" operator="containsText" text="日">
      <formula>NOT(ISERROR(SEARCH("日",H39)))</formula>
    </cfRule>
  </conditionalFormatting>
  <conditionalFormatting sqref="H39:H68">
    <cfRule type="containsText" dxfId="7" priority="9" operator="containsText" text="土">
      <formula>NOT(ISERROR(SEARCH("土",H39)))</formula>
    </cfRule>
  </conditionalFormatting>
  <conditionalFormatting sqref="L39:L69">
    <cfRule type="containsText" dxfId="6" priority="8" operator="containsText" text="日">
      <formula>NOT(ISERROR(SEARCH("日",L39)))</formula>
    </cfRule>
  </conditionalFormatting>
  <conditionalFormatting sqref="L39:L69">
    <cfRule type="containsText" dxfId="5" priority="7" operator="containsText" text="土">
      <formula>NOT(ISERROR(SEARCH("土",L39)))</formula>
    </cfRule>
  </conditionalFormatting>
  <conditionalFormatting sqref="P39:P69">
    <cfRule type="containsText" dxfId="4" priority="6" operator="containsText" text="日">
      <formula>NOT(ISERROR(SEARCH("日",P39)))</formula>
    </cfRule>
  </conditionalFormatting>
  <conditionalFormatting sqref="P39:P69">
    <cfRule type="containsText" dxfId="3" priority="5" operator="containsText" text="土">
      <formula>NOT(ISERROR(SEARCH("土",P39)))</formula>
    </cfRule>
  </conditionalFormatting>
  <conditionalFormatting sqref="T39:T67">
    <cfRule type="containsText" dxfId="2" priority="4" operator="containsText" text="日">
      <formula>NOT(ISERROR(SEARCH("日",T39)))</formula>
    </cfRule>
  </conditionalFormatting>
  <conditionalFormatting sqref="T39:T67">
    <cfRule type="containsText" dxfId="1" priority="3" operator="containsText" text="土">
      <formula>NOT(ISERROR(SEARCH("土",T39)))</formula>
    </cfRule>
  </conditionalFormatting>
  <conditionalFormatting sqref="X39:X69">
    <cfRule type="containsText" dxfId="0" priority="2" operator="containsText" text="日">
      <formula>NOT(ISERROR(SEARCH("日",X39)))</formula>
    </cfRule>
  </conditionalFormatting>
  <dataValidations count="1">
    <dataValidation type="list" allowBlank="1" showInputMessage="1" showErrorMessage="1" sqref="Y4:Y33 M4:M33 Q4:Q35 U4:U35 I4:I35 E4:E33 Y39:Y69 E39:E69 I39:I68 M39:M69 Q39:Q69 U39:U67">
      <formula1>"○"</formula1>
    </dataValidation>
  </dataValidations>
  <pageMargins left="0.7" right="0.7" top="0.75" bottom="0.75" header="0.3" footer="0.3"/>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B1:AA151"/>
  <sheetViews>
    <sheetView view="pageBreakPreview" zoomScaleNormal="85" zoomScaleSheetLayoutView="100" zoomScalePageLayoutView="85" workbookViewId="0">
      <selection activeCell="R104" sqref="R104"/>
    </sheetView>
  </sheetViews>
  <sheetFormatPr defaultRowHeight="13.5"/>
  <cols>
    <col min="1" max="1" width="1.25" customWidth="1"/>
    <col min="2" max="6" width="3.375" customWidth="1"/>
    <col min="7" max="7" width="6.125" customWidth="1"/>
    <col min="8" max="25" width="3.375" customWidth="1"/>
    <col min="26" max="26" width="5.75" customWidth="1"/>
    <col min="27" max="27" width="3.375" customWidth="1"/>
    <col min="28" max="28" width="0.75" customWidth="1"/>
    <col min="29" max="32" width="3.375" customWidth="1"/>
    <col min="33" max="60" width="2.5" customWidth="1"/>
  </cols>
  <sheetData>
    <row r="1" spans="2:27" ht="22.5" customHeight="1">
      <c r="B1" t="s">
        <v>259</v>
      </c>
      <c r="C1" s="2"/>
      <c r="D1" s="2"/>
    </row>
    <row r="2" spans="2:27" ht="60.75" customHeight="1" thickBot="1">
      <c r="B2" s="758" t="str">
        <f>"平成"&amp;様式１!AD2&amp;"年度きょうとこどもの城づくり事業（ひとり親家庭のこどもの居場所づくり事業）
運営業務の委託に関する実施計画書（３）こどもの居場所開設準備"</f>
        <v>平成31年度きょうとこどもの城づくり事業（ひとり親家庭のこどもの居場所づくり事業）
運営業務の委託に関する実施計画書（３）こどもの居場所開設準備</v>
      </c>
      <c r="C2" s="661"/>
      <c r="D2" s="661"/>
      <c r="E2" s="661"/>
      <c r="F2" s="661"/>
      <c r="G2" s="661"/>
      <c r="H2" s="661"/>
      <c r="I2" s="661"/>
      <c r="J2" s="661"/>
      <c r="K2" s="661"/>
      <c r="L2" s="661"/>
      <c r="M2" s="661"/>
      <c r="N2" s="661"/>
      <c r="O2" s="661"/>
      <c r="P2" s="661"/>
      <c r="Q2" s="661"/>
      <c r="R2" s="661"/>
      <c r="S2" s="661"/>
      <c r="T2" s="661"/>
      <c r="U2" s="661"/>
      <c r="V2" s="661"/>
      <c r="W2" s="661"/>
      <c r="X2" s="661"/>
      <c r="Y2" s="661"/>
      <c r="Z2" s="661"/>
      <c r="AA2" s="661"/>
    </row>
    <row r="3" spans="2:27" ht="37.5" customHeight="1" thickBot="1">
      <c r="B3" s="389" t="s">
        <v>163</v>
      </c>
      <c r="C3" s="390"/>
      <c r="D3" s="390"/>
      <c r="E3" s="390"/>
      <c r="F3" s="391" t="str">
        <f>IF('様式2-1～2-4（31.3.5修正）'!$F$71="","",'様式2-1～2-4（31.3.5修正）'!$F$71)</f>
        <v/>
      </c>
      <c r="G3" s="392"/>
      <c r="H3" s="392"/>
      <c r="I3" s="392"/>
      <c r="J3" s="392"/>
      <c r="K3" s="392"/>
      <c r="L3" s="392"/>
      <c r="M3" s="392"/>
      <c r="N3" s="392"/>
      <c r="O3" s="392"/>
      <c r="P3" s="392"/>
      <c r="Q3" s="392"/>
      <c r="R3" s="392"/>
      <c r="S3" s="392"/>
      <c r="T3" s="392"/>
      <c r="U3" s="392"/>
      <c r="V3" s="392"/>
      <c r="W3" s="392"/>
      <c r="X3" s="392"/>
      <c r="Y3" s="392"/>
      <c r="Z3" s="392"/>
      <c r="AA3" s="393"/>
    </row>
    <row r="4" spans="2:27" ht="22.5" customHeight="1">
      <c r="B4" s="759" t="s">
        <v>291</v>
      </c>
      <c r="C4" s="537"/>
      <c r="D4" s="537"/>
      <c r="E4" s="537"/>
      <c r="F4" s="421" t="str">
        <f>IF('様式2-1～2-4（31.3.5修正）'!F106="","",'様式2-1～2-4（31.3.5修正）'!F106)</f>
        <v/>
      </c>
      <c r="G4" s="422"/>
      <c r="H4" s="422"/>
      <c r="I4" s="422"/>
      <c r="J4" s="422"/>
      <c r="K4" s="422"/>
      <c r="L4" s="422"/>
      <c r="M4" s="422"/>
      <c r="N4" s="422"/>
      <c r="O4" s="422"/>
      <c r="P4" s="422"/>
      <c r="Q4" s="422"/>
      <c r="R4" s="422"/>
      <c r="S4" s="422"/>
      <c r="T4" s="422"/>
      <c r="U4" s="422"/>
      <c r="V4" s="422"/>
      <c r="W4" s="422"/>
      <c r="X4" s="422"/>
      <c r="Y4" s="422"/>
      <c r="Z4" s="422"/>
      <c r="AA4" s="423"/>
    </row>
    <row r="5" spans="2:27" ht="22.5" customHeight="1" thickBot="1">
      <c r="B5" s="760"/>
      <c r="C5" s="761"/>
      <c r="D5" s="761"/>
      <c r="E5" s="761"/>
      <c r="F5" s="551"/>
      <c r="G5" s="552"/>
      <c r="H5" s="552"/>
      <c r="I5" s="552"/>
      <c r="J5" s="552"/>
      <c r="K5" s="552"/>
      <c r="L5" s="552"/>
      <c r="M5" s="552"/>
      <c r="N5" s="552"/>
      <c r="O5" s="552"/>
      <c r="P5" s="552"/>
      <c r="Q5" s="552"/>
      <c r="R5" s="552"/>
      <c r="S5" s="552"/>
      <c r="T5" s="552"/>
      <c r="U5" s="552"/>
      <c r="V5" s="552"/>
      <c r="W5" s="552"/>
      <c r="X5" s="552"/>
      <c r="Y5" s="552"/>
      <c r="Z5" s="552"/>
      <c r="AA5" s="553"/>
    </row>
    <row r="6" spans="2:27" ht="22.5" customHeight="1" thickBot="1">
      <c r="B6" s="762" t="s">
        <v>260</v>
      </c>
      <c r="C6" s="763"/>
      <c r="D6" s="763"/>
      <c r="E6" s="763"/>
      <c r="F6" s="11"/>
      <c r="G6" s="390" t="s">
        <v>261</v>
      </c>
      <c r="H6" s="390"/>
      <c r="I6" s="390"/>
      <c r="J6" s="390"/>
      <c r="K6" s="390"/>
      <c r="L6" s="390"/>
      <c r="M6" s="390"/>
      <c r="N6" s="390"/>
      <c r="O6" s="13"/>
      <c r="P6" s="13" t="s">
        <v>262</v>
      </c>
      <c r="Q6" s="13" t="s">
        <v>341</v>
      </c>
      <c r="R6" s="12"/>
      <c r="S6" s="18"/>
      <c r="T6" s="410"/>
      <c r="U6" s="410"/>
      <c r="V6" s="17" t="s">
        <v>1</v>
      </c>
      <c r="W6" s="410"/>
      <c r="X6" s="410"/>
      <c r="Y6" s="13" t="s">
        <v>2</v>
      </c>
      <c r="Z6" s="12"/>
      <c r="AA6" s="14"/>
    </row>
    <row r="7" spans="2:27" ht="13.5" customHeight="1">
      <c r="B7" s="457" t="s">
        <v>263</v>
      </c>
      <c r="C7" s="458"/>
      <c r="D7" s="458"/>
      <c r="E7" s="459"/>
      <c r="F7" s="783" t="str">
        <f>IF('様式2-1～2-4（31.3.5修正）'!F127="","",'様式2-1～2-4（31.3.5修正）'!F127)</f>
        <v/>
      </c>
      <c r="G7" s="784"/>
      <c r="H7" s="784"/>
      <c r="I7" s="784"/>
      <c r="J7" s="784"/>
      <c r="K7" s="784"/>
      <c r="L7" s="784"/>
      <c r="M7" s="784"/>
      <c r="N7" s="784"/>
      <c r="O7" s="784"/>
      <c r="P7" s="784"/>
      <c r="Q7" s="784"/>
      <c r="R7" s="784"/>
      <c r="S7" s="784"/>
      <c r="T7" s="784"/>
      <c r="U7" s="784"/>
      <c r="V7" s="784"/>
      <c r="W7" s="784"/>
      <c r="X7" s="784"/>
      <c r="Y7" s="784"/>
      <c r="Z7" s="784"/>
      <c r="AA7" s="785"/>
    </row>
    <row r="8" spans="2:27" ht="13.5" customHeight="1">
      <c r="B8" s="460"/>
      <c r="C8" s="461"/>
      <c r="D8" s="461"/>
      <c r="E8" s="462"/>
      <c r="F8" s="786"/>
      <c r="G8" s="787"/>
      <c r="H8" s="787"/>
      <c r="I8" s="787"/>
      <c r="J8" s="787"/>
      <c r="K8" s="787"/>
      <c r="L8" s="787"/>
      <c r="M8" s="787"/>
      <c r="N8" s="787"/>
      <c r="O8" s="787"/>
      <c r="P8" s="787"/>
      <c r="Q8" s="787"/>
      <c r="R8" s="787"/>
      <c r="S8" s="787"/>
      <c r="T8" s="787"/>
      <c r="U8" s="787"/>
      <c r="V8" s="787"/>
      <c r="W8" s="787"/>
      <c r="X8" s="787"/>
      <c r="Y8" s="787"/>
      <c r="Z8" s="787"/>
      <c r="AA8" s="788"/>
    </row>
    <row r="9" spans="2:27" ht="13.5" customHeight="1">
      <c r="B9" s="460"/>
      <c r="C9" s="461"/>
      <c r="D9" s="461"/>
      <c r="E9" s="462"/>
      <c r="F9" s="743"/>
      <c r="G9" s="789"/>
      <c r="H9" s="789"/>
      <c r="I9" s="789"/>
      <c r="J9" s="789"/>
      <c r="K9" s="789"/>
      <c r="L9" s="789"/>
      <c r="M9" s="789"/>
      <c r="N9" s="789"/>
      <c r="O9" s="789"/>
      <c r="P9" s="789"/>
      <c r="Q9" s="789"/>
      <c r="R9" s="789"/>
      <c r="S9" s="789"/>
      <c r="T9" s="789"/>
      <c r="U9" s="789"/>
      <c r="V9" s="789"/>
      <c r="W9" s="789"/>
      <c r="X9" s="789"/>
      <c r="Y9" s="789"/>
      <c r="Z9" s="789"/>
      <c r="AA9" s="790"/>
    </row>
    <row r="10" spans="2:27" ht="13.5" customHeight="1" thickBot="1">
      <c r="B10" s="463"/>
      <c r="C10" s="464"/>
      <c r="D10" s="464"/>
      <c r="E10" s="465"/>
      <c r="F10" s="791"/>
      <c r="G10" s="792"/>
      <c r="H10" s="792"/>
      <c r="I10" s="792"/>
      <c r="J10" s="792"/>
      <c r="K10" s="792"/>
      <c r="L10" s="792"/>
      <c r="M10" s="792"/>
      <c r="N10" s="792"/>
      <c r="O10" s="792"/>
      <c r="P10" s="792"/>
      <c r="Q10" s="792"/>
      <c r="R10" s="792"/>
      <c r="S10" s="792"/>
      <c r="T10" s="792"/>
      <c r="U10" s="792"/>
      <c r="V10" s="792"/>
      <c r="W10" s="792"/>
      <c r="X10" s="792"/>
      <c r="Y10" s="792"/>
      <c r="Z10" s="792"/>
      <c r="AA10" s="793"/>
    </row>
    <row r="11" spans="2:27" ht="19.5" customHeight="1">
      <c r="B11" s="766" t="s">
        <v>264</v>
      </c>
      <c r="C11" s="767"/>
      <c r="D11" s="767"/>
      <c r="E11" s="767"/>
      <c r="F11" s="774" t="s">
        <v>265</v>
      </c>
      <c r="G11" s="775"/>
      <c r="H11" s="775"/>
      <c r="I11" s="775"/>
      <c r="J11" s="775"/>
      <c r="K11" s="775"/>
      <c r="L11" s="775"/>
      <c r="M11" s="775"/>
      <c r="N11" s="775"/>
      <c r="O11" s="775"/>
      <c r="P11" s="775"/>
      <c r="Q11" s="775"/>
      <c r="R11" s="775"/>
      <c r="S11" s="775"/>
      <c r="T11" s="775"/>
      <c r="U11" s="775"/>
      <c r="V11" s="775"/>
      <c r="W11" s="775"/>
      <c r="X11" s="775"/>
      <c r="Y11" s="775"/>
      <c r="Z11" s="775"/>
      <c r="AA11" s="776"/>
    </row>
    <row r="12" spans="2:27" ht="19.5" customHeight="1">
      <c r="B12" s="768"/>
      <c r="C12" s="769"/>
      <c r="D12" s="769"/>
      <c r="E12" s="769"/>
      <c r="F12" s="777" t="s">
        <v>266</v>
      </c>
      <c r="G12" s="778"/>
      <c r="H12" s="778"/>
      <c r="I12" s="778"/>
      <c r="J12" s="778"/>
      <c r="K12" s="778"/>
      <c r="L12" s="778"/>
      <c r="M12" s="778"/>
      <c r="N12" s="778"/>
      <c r="O12" s="778"/>
      <c r="P12" s="778"/>
      <c r="Q12" s="778"/>
      <c r="R12" s="778"/>
      <c r="S12" s="778"/>
      <c r="T12" s="778"/>
      <c r="U12" s="778"/>
      <c r="V12" s="778"/>
      <c r="W12" s="778"/>
      <c r="X12" s="778"/>
      <c r="Y12" s="778"/>
      <c r="Z12" s="778"/>
      <c r="AA12" s="779"/>
    </row>
    <row r="13" spans="2:27" ht="19.5" customHeight="1">
      <c r="B13" s="770"/>
      <c r="C13" s="771"/>
      <c r="D13" s="771"/>
      <c r="E13" s="771"/>
      <c r="F13" s="777" t="s">
        <v>267</v>
      </c>
      <c r="G13" s="778"/>
      <c r="H13" s="778"/>
      <c r="I13" s="778"/>
      <c r="J13" s="778"/>
      <c r="K13" s="778"/>
      <c r="L13" s="778"/>
      <c r="M13" s="778"/>
      <c r="N13" s="778"/>
      <c r="O13" s="778"/>
      <c r="P13" s="778"/>
      <c r="Q13" s="778"/>
      <c r="R13" s="778"/>
      <c r="S13" s="778"/>
      <c r="T13" s="778"/>
      <c r="U13" s="778"/>
      <c r="V13" s="778"/>
      <c r="W13" s="778"/>
      <c r="X13" s="778"/>
      <c r="Y13" s="778"/>
      <c r="Z13" s="778"/>
      <c r="AA13" s="779"/>
    </row>
    <row r="14" spans="2:27" ht="19.5" customHeight="1">
      <c r="B14" s="770"/>
      <c r="C14" s="771"/>
      <c r="D14" s="771"/>
      <c r="E14" s="771"/>
      <c r="F14" s="780" t="s">
        <v>268</v>
      </c>
      <c r="G14" s="781"/>
      <c r="H14" s="781"/>
      <c r="I14" s="781"/>
      <c r="J14" s="781"/>
      <c r="K14" s="781"/>
      <c r="L14" s="781"/>
      <c r="M14" s="781"/>
      <c r="N14" s="781"/>
      <c r="O14" s="781"/>
      <c r="P14" s="781"/>
      <c r="Q14" s="781"/>
      <c r="R14" s="781"/>
      <c r="S14" s="781"/>
      <c r="T14" s="781"/>
      <c r="U14" s="781"/>
      <c r="V14" s="781"/>
      <c r="W14" s="781"/>
      <c r="X14" s="781"/>
      <c r="Y14" s="781"/>
      <c r="Z14" s="781"/>
      <c r="AA14" s="782"/>
    </row>
    <row r="15" spans="2:27" ht="19.5" customHeight="1" thickBot="1">
      <c r="B15" s="772"/>
      <c r="C15" s="773"/>
      <c r="D15" s="773"/>
      <c r="E15" s="773"/>
      <c r="F15" s="743" t="s">
        <v>269</v>
      </c>
      <c r="G15" s="744"/>
      <c r="H15" s="744"/>
      <c r="I15" s="744"/>
      <c r="J15" s="744"/>
      <c r="K15" s="744"/>
      <c r="L15" s="744"/>
      <c r="M15" s="744"/>
      <c r="N15" s="744"/>
      <c r="O15" s="744"/>
      <c r="P15" s="744"/>
      <c r="Q15" s="744"/>
      <c r="R15" s="744"/>
      <c r="S15" s="744"/>
      <c r="T15" s="744"/>
      <c r="U15" s="744"/>
      <c r="V15" s="744"/>
      <c r="W15" s="744"/>
      <c r="X15" s="744"/>
      <c r="Y15" s="744"/>
      <c r="Z15" s="744"/>
      <c r="AA15" s="745"/>
    </row>
    <row r="16" spans="2:27" s="151" customFormat="1" ht="42" customHeight="1">
      <c r="B16" s="148" t="s">
        <v>270</v>
      </c>
      <c r="C16" s="149"/>
      <c r="D16" s="149"/>
      <c r="E16" s="149" t="s">
        <v>271</v>
      </c>
      <c r="F16" s="149"/>
      <c r="G16" s="149"/>
      <c r="H16" s="149"/>
      <c r="I16" s="149"/>
      <c r="J16" s="149"/>
      <c r="K16" s="149"/>
      <c r="L16" s="149"/>
      <c r="M16" s="149"/>
      <c r="N16" s="149"/>
      <c r="O16" s="149"/>
      <c r="P16" s="149"/>
      <c r="Q16" s="149"/>
      <c r="R16" s="149"/>
      <c r="S16" s="149"/>
      <c r="T16" s="149"/>
      <c r="U16" s="149"/>
      <c r="V16" s="149"/>
      <c r="W16" s="149"/>
      <c r="X16" s="149"/>
      <c r="Y16" s="149"/>
      <c r="Z16" s="149"/>
      <c r="AA16" s="150"/>
    </row>
    <row r="17" spans="2:27" s="151" customFormat="1" ht="15" customHeight="1">
      <c r="B17" s="152"/>
      <c r="C17" s="153"/>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4"/>
    </row>
    <row r="18" spans="2:27" ht="21.75" customHeight="1">
      <c r="B18" s="9"/>
      <c r="C18" s="794" t="s">
        <v>272</v>
      </c>
      <c r="D18" s="794"/>
      <c r="E18" s="794"/>
      <c r="F18" s="794" t="str">
        <f>F11</f>
        <v>（例）①エアコン設置費用　</v>
      </c>
      <c r="G18" s="794"/>
      <c r="H18" s="794"/>
      <c r="I18" s="794"/>
      <c r="J18" s="794"/>
      <c r="K18" s="794"/>
      <c r="L18" s="794"/>
      <c r="M18" s="794"/>
      <c r="N18" s="794"/>
      <c r="O18" s="794"/>
      <c r="P18" s="794"/>
      <c r="Q18" s="794"/>
      <c r="R18" s="794"/>
      <c r="S18" s="794"/>
      <c r="T18" s="794"/>
      <c r="U18" s="794"/>
      <c r="V18" s="794"/>
      <c r="W18" s="794"/>
      <c r="X18" s="2"/>
      <c r="Y18" s="2"/>
      <c r="Z18" s="2"/>
      <c r="AA18" s="8"/>
    </row>
    <row r="19" spans="2:27" ht="7.5" customHeight="1">
      <c r="B19" s="9"/>
      <c r="C19" s="4"/>
      <c r="D19" s="4"/>
      <c r="E19" s="4"/>
      <c r="F19" s="2"/>
      <c r="G19" s="2"/>
      <c r="H19" s="2"/>
      <c r="I19" s="2"/>
      <c r="J19" s="2"/>
      <c r="K19" s="2"/>
      <c r="L19" s="2"/>
      <c r="M19" s="2"/>
      <c r="N19" s="2"/>
      <c r="O19" s="2"/>
      <c r="P19" s="2"/>
      <c r="Q19" s="2"/>
      <c r="R19" s="2"/>
      <c r="S19" s="2"/>
      <c r="T19" s="2"/>
      <c r="U19" s="2"/>
      <c r="V19" s="2"/>
      <c r="W19" s="2"/>
      <c r="X19" s="2"/>
      <c r="Y19" s="2"/>
      <c r="Z19" s="2"/>
      <c r="AA19" s="8"/>
    </row>
    <row r="20" spans="2:27" ht="8.25" customHeight="1">
      <c r="B20" s="9"/>
      <c r="C20" s="2"/>
      <c r="D20" s="2"/>
      <c r="E20" s="2"/>
      <c r="F20" s="2"/>
      <c r="G20" s="2"/>
      <c r="H20" s="2"/>
      <c r="I20" s="2"/>
      <c r="J20" s="2"/>
      <c r="K20" s="2"/>
      <c r="L20" s="2"/>
      <c r="M20" s="2"/>
      <c r="N20" s="2"/>
      <c r="O20" s="2"/>
      <c r="P20" s="2"/>
      <c r="Q20" s="2"/>
      <c r="R20" s="2"/>
      <c r="S20" s="2"/>
      <c r="T20" s="2"/>
      <c r="U20" s="2"/>
      <c r="V20" s="2"/>
      <c r="W20" s="2"/>
      <c r="X20" s="2"/>
      <c r="Y20" s="2"/>
      <c r="Z20" s="2"/>
      <c r="AA20" s="8"/>
    </row>
    <row r="21" spans="2:27" ht="36" customHeight="1">
      <c r="B21" s="9"/>
      <c r="C21" s="795" t="s">
        <v>273</v>
      </c>
      <c r="D21" s="798" t="s">
        <v>274</v>
      </c>
      <c r="E21" s="798"/>
      <c r="F21" s="798"/>
      <c r="G21" s="798"/>
      <c r="H21" s="798"/>
      <c r="I21" s="799" t="s">
        <v>292</v>
      </c>
      <c r="J21" s="800"/>
      <c r="K21" s="800"/>
      <c r="L21" s="800"/>
      <c r="M21" s="800"/>
      <c r="N21" s="800"/>
      <c r="O21" s="800"/>
      <c r="P21" s="800"/>
      <c r="Q21" s="800"/>
      <c r="R21" s="800"/>
      <c r="S21" s="800"/>
      <c r="T21" s="800"/>
      <c r="U21" s="800"/>
      <c r="V21" s="800"/>
      <c r="W21" s="800"/>
      <c r="X21" s="800"/>
      <c r="Y21" s="800"/>
      <c r="Z21" s="801"/>
      <c r="AA21" s="8"/>
    </row>
    <row r="22" spans="2:27" ht="36" customHeight="1">
      <c r="B22" s="9"/>
      <c r="C22" s="796"/>
      <c r="D22" s="798"/>
      <c r="E22" s="798"/>
      <c r="F22" s="798"/>
      <c r="G22" s="798"/>
      <c r="H22" s="798"/>
      <c r="I22" s="802"/>
      <c r="J22" s="803"/>
      <c r="K22" s="803"/>
      <c r="L22" s="803"/>
      <c r="M22" s="803"/>
      <c r="N22" s="803"/>
      <c r="O22" s="803"/>
      <c r="P22" s="803"/>
      <c r="Q22" s="803"/>
      <c r="R22" s="803"/>
      <c r="S22" s="803"/>
      <c r="T22" s="803"/>
      <c r="U22" s="803"/>
      <c r="V22" s="803"/>
      <c r="W22" s="803"/>
      <c r="X22" s="803"/>
      <c r="Y22" s="803"/>
      <c r="Z22" s="804"/>
      <c r="AA22" s="8"/>
    </row>
    <row r="23" spans="2:27" ht="36" customHeight="1">
      <c r="B23" s="9"/>
      <c r="C23" s="796"/>
      <c r="D23" s="805" t="s">
        <v>275</v>
      </c>
      <c r="E23" s="805"/>
      <c r="F23" s="805"/>
      <c r="G23" s="805"/>
      <c r="H23" s="805"/>
      <c r="I23" s="799" t="s">
        <v>276</v>
      </c>
      <c r="J23" s="800"/>
      <c r="K23" s="800"/>
      <c r="L23" s="800"/>
      <c r="M23" s="800"/>
      <c r="N23" s="800"/>
      <c r="O23" s="800"/>
      <c r="P23" s="800"/>
      <c r="Q23" s="800"/>
      <c r="R23" s="800"/>
      <c r="S23" s="800"/>
      <c r="T23" s="800"/>
      <c r="U23" s="800"/>
      <c r="V23" s="800"/>
      <c r="W23" s="800"/>
      <c r="X23" s="800"/>
      <c r="Y23" s="800"/>
      <c r="Z23" s="801"/>
      <c r="AA23" s="8"/>
    </row>
    <row r="24" spans="2:27" ht="36" customHeight="1">
      <c r="B24" s="9"/>
      <c r="C24" s="796"/>
      <c r="D24" s="805"/>
      <c r="E24" s="805"/>
      <c r="F24" s="805"/>
      <c r="G24" s="805"/>
      <c r="H24" s="805"/>
      <c r="I24" s="802"/>
      <c r="J24" s="803"/>
      <c r="K24" s="803"/>
      <c r="L24" s="803"/>
      <c r="M24" s="803"/>
      <c r="N24" s="803"/>
      <c r="O24" s="803"/>
      <c r="P24" s="803"/>
      <c r="Q24" s="803"/>
      <c r="R24" s="803"/>
      <c r="S24" s="803"/>
      <c r="T24" s="803"/>
      <c r="U24" s="803"/>
      <c r="V24" s="803"/>
      <c r="W24" s="803"/>
      <c r="X24" s="803"/>
      <c r="Y24" s="803"/>
      <c r="Z24" s="804"/>
      <c r="AA24" s="8"/>
    </row>
    <row r="25" spans="2:27" ht="36" customHeight="1">
      <c r="B25" s="9"/>
      <c r="C25" s="796"/>
      <c r="D25" s="806" t="s">
        <v>277</v>
      </c>
      <c r="E25" s="806"/>
      <c r="F25" s="806"/>
      <c r="G25" s="806"/>
      <c r="H25" s="806"/>
      <c r="I25" s="799" t="s">
        <v>278</v>
      </c>
      <c r="J25" s="800"/>
      <c r="K25" s="800"/>
      <c r="L25" s="800"/>
      <c r="M25" s="800"/>
      <c r="N25" s="800"/>
      <c r="O25" s="800"/>
      <c r="P25" s="800"/>
      <c r="Q25" s="800"/>
      <c r="R25" s="800"/>
      <c r="S25" s="800"/>
      <c r="T25" s="800"/>
      <c r="U25" s="800"/>
      <c r="V25" s="800"/>
      <c r="W25" s="800"/>
      <c r="X25" s="800"/>
      <c r="Y25" s="800"/>
      <c r="Z25" s="801"/>
      <c r="AA25" s="8"/>
    </row>
    <row r="26" spans="2:27" ht="36" customHeight="1">
      <c r="B26" s="9"/>
      <c r="C26" s="796"/>
      <c r="D26" s="806"/>
      <c r="E26" s="806"/>
      <c r="F26" s="806"/>
      <c r="G26" s="806"/>
      <c r="H26" s="806"/>
      <c r="I26" s="807"/>
      <c r="J26" s="808"/>
      <c r="K26" s="808"/>
      <c r="L26" s="808"/>
      <c r="M26" s="808"/>
      <c r="N26" s="808"/>
      <c r="O26" s="808"/>
      <c r="P26" s="808"/>
      <c r="Q26" s="808"/>
      <c r="R26" s="808"/>
      <c r="S26" s="808"/>
      <c r="T26" s="808"/>
      <c r="U26" s="808"/>
      <c r="V26" s="808"/>
      <c r="W26" s="808"/>
      <c r="X26" s="808"/>
      <c r="Y26" s="808"/>
      <c r="Z26" s="809"/>
      <c r="AA26" s="8"/>
    </row>
    <row r="27" spans="2:27" ht="36" customHeight="1">
      <c r="B27" s="9"/>
      <c r="C27" s="796"/>
      <c r="D27" s="806"/>
      <c r="E27" s="806"/>
      <c r="F27" s="806"/>
      <c r="G27" s="806"/>
      <c r="H27" s="806"/>
      <c r="I27" s="802"/>
      <c r="J27" s="803"/>
      <c r="K27" s="803"/>
      <c r="L27" s="803"/>
      <c r="M27" s="803"/>
      <c r="N27" s="803"/>
      <c r="O27" s="803"/>
      <c r="P27" s="803"/>
      <c r="Q27" s="803"/>
      <c r="R27" s="803"/>
      <c r="S27" s="803"/>
      <c r="T27" s="803"/>
      <c r="U27" s="803"/>
      <c r="V27" s="803"/>
      <c r="W27" s="803"/>
      <c r="X27" s="803"/>
      <c r="Y27" s="803"/>
      <c r="Z27" s="804"/>
      <c r="AA27" s="8"/>
    </row>
    <row r="28" spans="2:27" ht="45.75" customHeight="1">
      <c r="B28" s="9"/>
      <c r="C28" s="796"/>
      <c r="D28" s="806" t="s">
        <v>279</v>
      </c>
      <c r="E28" s="806"/>
      <c r="F28" s="806"/>
      <c r="G28" s="806"/>
      <c r="H28" s="806"/>
      <c r="I28" s="799" t="s">
        <v>280</v>
      </c>
      <c r="J28" s="800"/>
      <c r="K28" s="800"/>
      <c r="L28" s="800"/>
      <c r="M28" s="800"/>
      <c r="N28" s="800"/>
      <c r="O28" s="800"/>
      <c r="P28" s="800"/>
      <c r="Q28" s="800"/>
      <c r="R28" s="800"/>
      <c r="S28" s="800"/>
      <c r="T28" s="800"/>
      <c r="U28" s="800"/>
      <c r="V28" s="800"/>
      <c r="W28" s="800"/>
      <c r="X28" s="800"/>
      <c r="Y28" s="800"/>
      <c r="Z28" s="801"/>
      <c r="AA28" s="8"/>
    </row>
    <row r="29" spans="2:27" ht="45.75" customHeight="1">
      <c r="B29" s="9"/>
      <c r="C29" s="797"/>
      <c r="D29" s="806"/>
      <c r="E29" s="806"/>
      <c r="F29" s="806"/>
      <c r="G29" s="806"/>
      <c r="H29" s="806"/>
      <c r="I29" s="802"/>
      <c r="J29" s="803"/>
      <c r="K29" s="803"/>
      <c r="L29" s="803"/>
      <c r="M29" s="803"/>
      <c r="N29" s="803"/>
      <c r="O29" s="803"/>
      <c r="P29" s="803"/>
      <c r="Q29" s="803"/>
      <c r="R29" s="803"/>
      <c r="S29" s="803"/>
      <c r="T29" s="803"/>
      <c r="U29" s="803"/>
      <c r="V29" s="803"/>
      <c r="W29" s="803"/>
      <c r="X29" s="803"/>
      <c r="Y29" s="803"/>
      <c r="Z29" s="804"/>
      <c r="AA29" s="8"/>
    </row>
    <row r="30" spans="2:27" ht="21.75" customHeight="1" thickBot="1">
      <c r="B30" s="9"/>
      <c r="C30" s="155"/>
      <c r="D30" s="156"/>
      <c r="E30" s="156"/>
      <c r="F30" s="156"/>
      <c r="G30" s="156"/>
      <c r="H30" s="156"/>
      <c r="I30" s="157"/>
      <c r="J30" s="157"/>
      <c r="K30" s="157"/>
      <c r="L30" s="157"/>
      <c r="M30" s="157"/>
      <c r="N30" s="157"/>
      <c r="O30" s="157"/>
      <c r="P30" s="157"/>
      <c r="Q30" s="157"/>
      <c r="R30" s="157"/>
      <c r="S30" s="157"/>
      <c r="T30" s="157"/>
      <c r="U30" s="157"/>
      <c r="V30" s="157"/>
      <c r="W30" s="157"/>
      <c r="X30" s="157"/>
      <c r="Y30" s="157"/>
      <c r="Z30" s="157"/>
      <c r="AA30" s="8"/>
    </row>
    <row r="31" spans="2:27" ht="21.75" customHeight="1">
      <c r="B31" s="7"/>
      <c r="C31" s="146"/>
      <c r="D31" s="146"/>
      <c r="E31" s="146"/>
      <c r="F31" s="7"/>
      <c r="G31" s="7"/>
      <c r="H31" s="7"/>
      <c r="I31" s="7"/>
      <c r="J31" s="7"/>
      <c r="K31" s="7"/>
      <c r="L31" s="7"/>
      <c r="M31" s="7"/>
      <c r="N31" s="7"/>
      <c r="O31" s="7"/>
      <c r="P31" s="7"/>
      <c r="Q31" s="7"/>
      <c r="R31" s="7"/>
      <c r="S31" s="7"/>
      <c r="T31" s="7"/>
      <c r="U31" s="7"/>
      <c r="V31" s="7"/>
      <c r="W31" s="7"/>
      <c r="X31" s="7"/>
      <c r="Y31" s="7"/>
      <c r="Z31" s="7"/>
      <c r="AA31" s="7"/>
    </row>
    <row r="32" spans="2:27" ht="21.75" customHeight="1" thickBot="1">
      <c r="B32" s="22"/>
      <c r="C32" s="144"/>
      <c r="D32" s="144"/>
      <c r="E32" s="144"/>
      <c r="F32" s="22"/>
      <c r="G32" s="22"/>
      <c r="H32" s="22"/>
      <c r="I32" s="22"/>
      <c r="J32" s="22"/>
      <c r="K32" s="22"/>
      <c r="L32" s="22"/>
      <c r="M32" s="22"/>
      <c r="N32" s="22"/>
      <c r="O32" s="22"/>
      <c r="P32" s="22"/>
      <c r="Q32" s="22"/>
      <c r="R32" s="22"/>
      <c r="S32" s="22"/>
      <c r="T32" s="22"/>
      <c r="U32" s="22"/>
      <c r="V32" s="22"/>
      <c r="W32" s="22"/>
      <c r="X32" s="22"/>
      <c r="Y32" s="22"/>
      <c r="Z32" s="22"/>
      <c r="AA32" s="22"/>
    </row>
    <row r="33" spans="2:27" ht="22.5" customHeight="1">
      <c r="B33" s="158"/>
      <c r="C33" s="146"/>
      <c r="D33" s="146"/>
      <c r="E33" s="146"/>
      <c r="F33" s="58"/>
      <c r="G33" s="58"/>
      <c r="H33" s="58"/>
      <c r="I33" s="58"/>
      <c r="J33" s="58"/>
      <c r="K33" s="58"/>
      <c r="L33" s="58"/>
      <c r="M33" s="58"/>
      <c r="N33" s="58"/>
      <c r="O33" s="58"/>
      <c r="P33" s="58"/>
      <c r="Q33" s="58"/>
      <c r="R33" s="273" t="s">
        <v>209</v>
      </c>
      <c r="S33" s="268"/>
      <c r="T33" s="269"/>
      <c r="U33" s="665" t="str">
        <f>F3</f>
        <v/>
      </c>
      <c r="V33" s="666"/>
      <c r="W33" s="666"/>
      <c r="X33" s="666"/>
      <c r="Y33" s="666"/>
      <c r="Z33" s="666"/>
      <c r="AA33" s="667"/>
    </row>
    <row r="34" spans="2:27" ht="22.5" customHeight="1">
      <c r="B34" s="20"/>
      <c r="C34" s="140"/>
      <c r="D34" s="140"/>
      <c r="E34" s="140"/>
      <c r="F34" s="4"/>
      <c r="G34" s="4"/>
      <c r="H34" s="4"/>
      <c r="I34" s="4"/>
      <c r="J34" s="4"/>
      <c r="K34" s="4"/>
      <c r="L34" s="4"/>
      <c r="M34" s="4"/>
      <c r="N34" s="4"/>
      <c r="O34" s="4"/>
      <c r="P34" s="4"/>
      <c r="Q34" s="4"/>
      <c r="R34" s="142"/>
      <c r="S34" s="142"/>
      <c r="T34" s="142"/>
      <c r="U34" s="141"/>
      <c r="V34" s="141"/>
      <c r="W34" s="141"/>
      <c r="X34" s="140"/>
      <c r="Y34" s="140"/>
      <c r="Z34" s="140"/>
      <c r="AA34" s="147"/>
    </row>
    <row r="35" spans="2:27" ht="21.75" customHeight="1">
      <c r="B35" s="9"/>
      <c r="C35" s="677" t="s">
        <v>281</v>
      </c>
      <c r="D35" s="577"/>
      <c r="E35" s="577"/>
      <c r="F35" s="819" t="str">
        <f>F12</f>
        <v>①</v>
      </c>
      <c r="G35" s="819"/>
      <c r="H35" s="819"/>
      <c r="I35" s="819"/>
      <c r="J35" s="819"/>
      <c r="K35" s="819"/>
      <c r="L35" s="819"/>
      <c r="M35" s="819"/>
      <c r="N35" s="819"/>
      <c r="O35" s="819"/>
      <c r="P35" s="819"/>
      <c r="Q35" s="819"/>
      <c r="R35" s="819"/>
      <c r="S35" s="819"/>
      <c r="T35" s="819"/>
      <c r="U35" s="819"/>
      <c r="V35" s="819"/>
      <c r="W35" s="819"/>
      <c r="X35" s="2"/>
      <c r="Y35" s="2"/>
      <c r="Z35" s="2"/>
      <c r="AA35" s="8"/>
    </row>
    <row r="36" spans="2:27" ht="13.5" customHeight="1">
      <c r="B36" s="9"/>
      <c r="C36" s="4"/>
      <c r="D36" s="4"/>
      <c r="E36" s="4"/>
      <c r="F36" s="2"/>
      <c r="G36" s="2"/>
      <c r="H36" s="2"/>
      <c r="I36" s="2"/>
      <c r="J36" s="2"/>
      <c r="K36" s="2"/>
      <c r="L36" s="2"/>
      <c r="M36" s="2"/>
      <c r="N36" s="2"/>
      <c r="O36" s="2"/>
      <c r="P36" s="2"/>
      <c r="Q36" s="2"/>
      <c r="R36" s="2"/>
      <c r="S36" s="2"/>
      <c r="T36" s="2"/>
      <c r="U36" s="2"/>
      <c r="V36" s="2"/>
      <c r="W36" s="2"/>
      <c r="X36" s="2"/>
      <c r="Y36" s="2"/>
      <c r="Z36" s="2"/>
      <c r="AA36" s="8"/>
    </row>
    <row r="37" spans="2:27" ht="24.75" customHeight="1">
      <c r="B37" s="9"/>
      <c r="C37" s="795" t="s">
        <v>273</v>
      </c>
      <c r="D37" s="820" t="s">
        <v>274</v>
      </c>
      <c r="E37" s="821"/>
      <c r="F37" s="821"/>
      <c r="G37" s="821"/>
      <c r="H37" s="822"/>
      <c r="I37" s="818"/>
      <c r="J37" s="818"/>
      <c r="K37" s="818"/>
      <c r="L37" s="818"/>
      <c r="M37" s="818"/>
      <c r="N37" s="818"/>
      <c r="O37" s="818"/>
      <c r="P37" s="818"/>
      <c r="Q37" s="818"/>
      <c r="R37" s="818"/>
      <c r="S37" s="818"/>
      <c r="T37" s="818"/>
      <c r="U37" s="818"/>
      <c r="V37" s="818"/>
      <c r="W37" s="818"/>
      <c r="X37" s="818"/>
      <c r="Y37" s="818"/>
      <c r="Z37" s="818"/>
      <c r="AA37" s="8"/>
    </row>
    <row r="38" spans="2:27" ht="24.75" customHeight="1">
      <c r="B38" s="9"/>
      <c r="C38" s="812"/>
      <c r="D38" s="823"/>
      <c r="E38" s="824"/>
      <c r="F38" s="824"/>
      <c r="G38" s="824"/>
      <c r="H38" s="825"/>
      <c r="I38" s="818"/>
      <c r="J38" s="818"/>
      <c r="K38" s="818"/>
      <c r="L38" s="818"/>
      <c r="M38" s="818"/>
      <c r="N38" s="818"/>
      <c r="O38" s="818"/>
      <c r="P38" s="818"/>
      <c r="Q38" s="818"/>
      <c r="R38" s="818"/>
      <c r="S38" s="818"/>
      <c r="T38" s="818"/>
      <c r="U38" s="818"/>
      <c r="V38" s="818"/>
      <c r="W38" s="818"/>
      <c r="X38" s="818"/>
      <c r="Y38" s="818"/>
      <c r="Z38" s="818"/>
      <c r="AA38" s="8"/>
    </row>
    <row r="39" spans="2:27" ht="24.75" customHeight="1">
      <c r="B39" s="9"/>
      <c r="C39" s="796"/>
      <c r="D39" s="826"/>
      <c r="E39" s="827"/>
      <c r="F39" s="827"/>
      <c r="G39" s="827"/>
      <c r="H39" s="828"/>
      <c r="I39" s="818"/>
      <c r="J39" s="818"/>
      <c r="K39" s="818"/>
      <c r="L39" s="818"/>
      <c r="M39" s="818"/>
      <c r="N39" s="818"/>
      <c r="O39" s="818"/>
      <c r="P39" s="818"/>
      <c r="Q39" s="818"/>
      <c r="R39" s="818"/>
      <c r="S39" s="818"/>
      <c r="T39" s="818"/>
      <c r="U39" s="818"/>
      <c r="V39" s="818"/>
      <c r="W39" s="818"/>
      <c r="X39" s="818"/>
      <c r="Y39" s="818"/>
      <c r="Z39" s="818"/>
      <c r="AA39" s="8"/>
    </row>
    <row r="40" spans="2:27" ht="24.75" customHeight="1">
      <c r="B40" s="9"/>
      <c r="C40" s="796"/>
      <c r="D40" s="829" t="s">
        <v>275</v>
      </c>
      <c r="E40" s="830"/>
      <c r="F40" s="830"/>
      <c r="G40" s="830"/>
      <c r="H40" s="831"/>
      <c r="I40" s="818"/>
      <c r="J40" s="818"/>
      <c r="K40" s="818"/>
      <c r="L40" s="818"/>
      <c r="M40" s="818"/>
      <c r="N40" s="818"/>
      <c r="O40" s="818"/>
      <c r="P40" s="818"/>
      <c r="Q40" s="818"/>
      <c r="R40" s="818"/>
      <c r="S40" s="818"/>
      <c r="T40" s="818"/>
      <c r="U40" s="818"/>
      <c r="V40" s="818"/>
      <c r="W40" s="818"/>
      <c r="X40" s="818"/>
      <c r="Y40" s="818"/>
      <c r="Z40" s="818"/>
      <c r="AA40" s="8"/>
    </row>
    <row r="41" spans="2:27" ht="24.75" customHeight="1">
      <c r="B41" s="9"/>
      <c r="C41" s="796"/>
      <c r="D41" s="796"/>
      <c r="E41" s="832"/>
      <c r="F41" s="832"/>
      <c r="G41" s="832"/>
      <c r="H41" s="833"/>
      <c r="I41" s="818"/>
      <c r="J41" s="818"/>
      <c r="K41" s="818"/>
      <c r="L41" s="818"/>
      <c r="M41" s="818"/>
      <c r="N41" s="818"/>
      <c r="O41" s="818"/>
      <c r="P41" s="818"/>
      <c r="Q41" s="818"/>
      <c r="R41" s="818"/>
      <c r="S41" s="818"/>
      <c r="T41" s="818"/>
      <c r="U41" s="818"/>
      <c r="V41" s="818"/>
      <c r="W41" s="818"/>
      <c r="X41" s="818"/>
      <c r="Y41" s="818"/>
      <c r="Z41" s="818"/>
      <c r="AA41" s="8"/>
    </row>
    <row r="42" spans="2:27" ht="24.75" customHeight="1">
      <c r="B42" s="9"/>
      <c r="C42" s="796"/>
      <c r="D42" s="797"/>
      <c r="E42" s="834"/>
      <c r="F42" s="834"/>
      <c r="G42" s="834"/>
      <c r="H42" s="835"/>
      <c r="I42" s="818"/>
      <c r="J42" s="818"/>
      <c r="K42" s="818"/>
      <c r="L42" s="818"/>
      <c r="M42" s="818"/>
      <c r="N42" s="818"/>
      <c r="O42" s="818"/>
      <c r="P42" s="818"/>
      <c r="Q42" s="818"/>
      <c r="R42" s="818"/>
      <c r="S42" s="818"/>
      <c r="T42" s="818"/>
      <c r="U42" s="818"/>
      <c r="V42" s="818"/>
      <c r="W42" s="818"/>
      <c r="X42" s="818"/>
      <c r="Y42" s="818"/>
      <c r="Z42" s="818"/>
      <c r="AA42" s="8"/>
    </row>
    <row r="43" spans="2:27" ht="24.75" customHeight="1">
      <c r="B43" s="9"/>
      <c r="C43" s="796"/>
      <c r="D43" s="795" t="s">
        <v>277</v>
      </c>
      <c r="E43" s="810"/>
      <c r="F43" s="810"/>
      <c r="G43" s="810"/>
      <c r="H43" s="811"/>
      <c r="I43" s="818"/>
      <c r="J43" s="818"/>
      <c r="K43" s="818"/>
      <c r="L43" s="818"/>
      <c r="M43" s="818"/>
      <c r="N43" s="818"/>
      <c r="O43" s="818"/>
      <c r="P43" s="818"/>
      <c r="Q43" s="818"/>
      <c r="R43" s="818"/>
      <c r="S43" s="818"/>
      <c r="T43" s="818"/>
      <c r="U43" s="818"/>
      <c r="V43" s="818"/>
      <c r="W43" s="818"/>
      <c r="X43" s="818"/>
      <c r="Y43" s="818"/>
      <c r="Z43" s="818"/>
      <c r="AA43" s="8"/>
    </row>
    <row r="44" spans="2:27" ht="24.75" customHeight="1">
      <c r="B44" s="9"/>
      <c r="C44" s="796"/>
      <c r="D44" s="812"/>
      <c r="E44" s="813"/>
      <c r="F44" s="813"/>
      <c r="G44" s="813"/>
      <c r="H44" s="814"/>
      <c r="I44" s="818"/>
      <c r="J44" s="818"/>
      <c r="K44" s="818"/>
      <c r="L44" s="818"/>
      <c r="M44" s="818"/>
      <c r="N44" s="818"/>
      <c r="O44" s="818"/>
      <c r="P44" s="818"/>
      <c r="Q44" s="818"/>
      <c r="R44" s="818"/>
      <c r="S44" s="818"/>
      <c r="T44" s="818"/>
      <c r="U44" s="818"/>
      <c r="V44" s="818"/>
      <c r="W44" s="818"/>
      <c r="X44" s="818"/>
      <c r="Y44" s="818"/>
      <c r="Z44" s="818"/>
      <c r="AA44" s="8"/>
    </row>
    <row r="45" spans="2:27" ht="24.75" customHeight="1">
      <c r="B45" s="9"/>
      <c r="C45" s="796"/>
      <c r="D45" s="815"/>
      <c r="E45" s="816"/>
      <c r="F45" s="816"/>
      <c r="G45" s="816"/>
      <c r="H45" s="817"/>
      <c r="I45" s="818"/>
      <c r="J45" s="818"/>
      <c r="K45" s="818"/>
      <c r="L45" s="818"/>
      <c r="M45" s="818"/>
      <c r="N45" s="818"/>
      <c r="O45" s="818"/>
      <c r="P45" s="818"/>
      <c r="Q45" s="818"/>
      <c r="R45" s="818"/>
      <c r="S45" s="818"/>
      <c r="T45" s="818"/>
      <c r="U45" s="818"/>
      <c r="V45" s="818"/>
      <c r="W45" s="818"/>
      <c r="X45" s="818"/>
      <c r="Y45" s="818"/>
      <c r="Z45" s="818"/>
      <c r="AA45" s="8"/>
    </row>
    <row r="46" spans="2:27" ht="28.5" customHeight="1">
      <c r="B46" s="9"/>
      <c r="C46" s="796"/>
      <c r="D46" s="806" t="s">
        <v>279</v>
      </c>
      <c r="E46" s="806"/>
      <c r="F46" s="806"/>
      <c r="G46" s="806"/>
      <c r="H46" s="806"/>
      <c r="I46" s="818"/>
      <c r="J46" s="818"/>
      <c r="K46" s="818"/>
      <c r="L46" s="818"/>
      <c r="M46" s="818"/>
      <c r="N46" s="818"/>
      <c r="O46" s="818"/>
      <c r="P46" s="818"/>
      <c r="Q46" s="818"/>
      <c r="R46" s="818"/>
      <c r="S46" s="818"/>
      <c r="T46" s="818"/>
      <c r="U46" s="818"/>
      <c r="V46" s="818"/>
      <c r="W46" s="818"/>
      <c r="X46" s="818"/>
      <c r="Y46" s="818"/>
      <c r="Z46" s="818"/>
      <c r="AA46" s="8"/>
    </row>
    <row r="47" spans="2:27" ht="28.5" customHeight="1">
      <c r="B47" s="9"/>
      <c r="C47" s="796"/>
      <c r="D47" s="806"/>
      <c r="E47" s="806"/>
      <c r="F47" s="806"/>
      <c r="G47" s="806"/>
      <c r="H47" s="806"/>
      <c r="I47" s="818"/>
      <c r="J47" s="818"/>
      <c r="K47" s="818"/>
      <c r="L47" s="818"/>
      <c r="M47" s="818"/>
      <c r="N47" s="818"/>
      <c r="O47" s="818"/>
      <c r="P47" s="818"/>
      <c r="Q47" s="818"/>
      <c r="R47" s="818"/>
      <c r="S47" s="818"/>
      <c r="T47" s="818"/>
      <c r="U47" s="818"/>
      <c r="V47" s="818"/>
      <c r="W47" s="818"/>
      <c r="X47" s="818"/>
      <c r="Y47" s="818"/>
      <c r="Z47" s="818"/>
      <c r="AA47" s="8"/>
    </row>
    <row r="48" spans="2:27" ht="28.5" customHeight="1">
      <c r="B48" s="9"/>
      <c r="C48" s="797"/>
      <c r="D48" s="806"/>
      <c r="E48" s="806"/>
      <c r="F48" s="806"/>
      <c r="G48" s="806"/>
      <c r="H48" s="806"/>
      <c r="I48" s="818"/>
      <c r="J48" s="818"/>
      <c r="K48" s="818"/>
      <c r="L48" s="818"/>
      <c r="M48" s="818"/>
      <c r="N48" s="818"/>
      <c r="O48" s="818"/>
      <c r="P48" s="818"/>
      <c r="Q48" s="818"/>
      <c r="R48" s="818"/>
      <c r="S48" s="818"/>
      <c r="T48" s="818"/>
      <c r="U48" s="818"/>
      <c r="V48" s="818"/>
      <c r="W48" s="818"/>
      <c r="X48" s="818"/>
      <c r="Y48" s="818"/>
      <c r="Z48" s="818"/>
      <c r="AA48" s="8"/>
    </row>
    <row r="49" spans="2:27" ht="21.75" customHeight="1">
      <c r="B49" s="159"/>
      <c r="C49" s="160"/>
      <c r="D49" s="160"/>
      <c r="E49" s="160"/>
      <c r="F49" s="161"/>
      <c r="G49" s="161"/>
      <c r="H49" s="161"/>
      <c r="I49" s="161"/>
      <c r="J49" s="161"/>
      <c r="K49" s="161"/>
      <c r="L49" s="161"/>
      <c r="M49" s="161"/>
      <c r="N49" s="161"/>
      <c r="O49" s="161"/>
      <c r="P49" s="161"/>
      <c r="Q49" s="161"/>
      <c r="R49" s="161"/>
      <c r="S49" s="161"/>
      <c r="T49" s="161"/>
      <c r="U49" s="161"/>
      <c r="V49" s="161"/>
      <c r="W49" s="161"/>
      <c r="X49" s="161"/>
      <c r="Y49" s="161"/>
      <c r="Z49" s="161"/>
      <c r="AA49" s="162"/>
    </row>
    <row r="50" spans="2:27" ht="22.5" customHeight="1">
      <c r="B50" s="20"/>
      <c r="C50" s="2"/>
      <c r="D50" s="2"/>
      <c r="E50" s="2"/>
      <c r="F50" s="2"/>
      <c r="G50" s="2"/>
      <c r="H50" s="2"/>
      <c r="I50" s="2"/>
      <c r="J50" s="2"/>
      <c r="K50" s="2"/>
      <c r="L50" s="2"/>
      <c r="M50" s="2"/>
      <c r="N50" s="2"/>
      <c r="O50" s="2"/>
      <c r="P50" s="2"/>
      <c r="Q50" s="2"/>
      <c r="R50" s="2"/>
      <c r="S50" s="2"/>
      <c r="T50" s="2"/>
      <c r="U50" s="2"/>
      <c r="V50" s="2"/>
      <c r="W50" s="2"/>
      <c r="X50" s="2"/>
      <c r="Y50" s="2"/>
      <c r="Z50" s="2"/>
      <c r="AA50" s="8"/>
    </row>
    <row r="51" spans="2:27" ht="21.75" customHeight="1">
      <c r="B51" s="9"/>
      <c r="C51" s="677" t="s">
        <v>282</v>
      </c>
      <c r="D51" s="577"/>
      <c r="E51" s="577"/>
      <c r="F51" s="242" t="str">
        <f>F13</f>
        <v xml:space="preserve">
②
</v>
      </c>
      <c r="G51" s="242"/>
      <c r="H51" s="242"/>
      <c r="I51" s="242"/>
      <c r="J51" s="242"/>
      <c r="K51" s="242"/>
      <c r="L51" s="242"/>
      <c r="M51" s="242"/>
      <c r="N51" s="242"/>
      <c r="O51" s="242"/>
      <c r="P51" s="242"/>
      <c r="Q51" s="242"/>
      <c r="R51" s="242"/>
      <c r="S51" s="242"/>
      <c r="T51" s="242"/>
      <c r="U51" s="242"/>
      <c r="V51" s="242"/>
      <c r="W51" s="242"/>
      <c r="X51" s="2"/>
      <c r="Y51" s="2"/>
      <c r="Z51" s="2"/>
      <c r="AA51" s="8"/>
    </row>
    <row r="52" spans="2:27" ht="21.75" customHeight="1">
      <c r="B52" s="9"/>
      <c r="C52" s="140"/>
      <c r="D52" s="140"/>
      <c r="E52" s="140"/>
      <c r="F52" s="4"/>
      <c r="G52" s="4"/>
      <c r="H52" s="4"/>
      <c r="I52" s="4"/>
      <c r="J52" s="4"/>
      <c r="K52" s="4"/>
      <c r="L52" s="4"/>
      <c r="M52" s="4"/>
      <c r="N52" s="4"/>
      <c r="O52" s="4"/>
      <c r="P52" s="4"/>
      <c r="Q52" s="4"/>
      <c r="R52" s="4"/>
      <c r="S52" s="4"/>
      <c r="T52" s="4"/>
      <c r="U52" s="4"/>
      <c r="V52" s="4"/>
      <c r="W52" s="4"/>
      <c r="X52" s="4"/>
      <c r="Y52" s="4"/>
      <c r="Z52" s="4"/>
      <c r="AA52" s="8"/>
    </row>
    <row r="53" spans="2:27" ht="24.75" customHeight="1">
      <c r="B53" s="9"/>
      <c r="C53" s="795" t="s">
        <v>273</v>
      </c>
      <c r="D53" s="820" t="s">
        <v>274</v>
      </c>
      <c r="E53" s="821"/>
      <c r="F53" s="821"/>
      <c r="G53" s="821"/>
      <c r="H53" s="822"/>
      <c r="I53" s="818"/>
      <c r="J53" s="818"/>
      <c r="K53" s="818"/>
      <c r="L53" s="818"/>
      <c r="M53" s="818"/>
      <c r="N53" s="818"/>
      <c r="O53" s="818"/>
      <c r="P53" s="818"/>
      <c r="Q53" s="818"/>
      <c r="R53" s="818"/>
      <c r="S53" s="818"/>
      <c r="T53" s="818"/>
      <c r="U53" s="818"/>
      <c r="V53" s="818"/>
      <c r="W53" s="818"/>
      <c r="X53" s="818"/>
      <c r="Y53" s="818"/>
      <c r="Z53" s="818"/>
      <c r="AA53" s="8"/>
    </row>
    <row r="54" spans="2:27" ht="24.75" customHeight="1">
      <c r="B54" s="9"/>
      <c r="C54" s="812"/>
      <c r="D54" s="823"/>
      <c r="E54" s="824"/>
      <c r="F54" s="824"/>
      <c r="G54" s="824"/>
      <c r="H54" s="825"/>
      <c r="I54" s="818"/>
      <c r="J54" s="818"/>
      <c r="K54" s="818"/>
      <c r="L54" s="818"/>
      <c r="M54" s="818"/>
      <c r="N54" s="818"/>
      <c r="O54" s="818"/>
      <c r="P54" s="818"/>
      <c r="Q54" s="818"/>
      <c r="R54" s="818"/>
      <c r="S54" s="818"/>
      <c r="T54" s="818"/>
      <c r="U54" s="818"/>
      <c r="V54" s="818"/>
      <c r="W54" s="818"/>
      <c r="X54" s="818"/>
      <c r="Y54" s="818"/>
      <c r="Z54" s="818"/>
      <c r="AA54" s="8"/>
    </row>
    <row r="55" spans="2:27" ht="24.75" customHeight="1">
      <c r="B55" s="9"/>
      <c r="C55" s="796"/>
      <c r="D55" s="826"/>
      <c r="E55" s="827"/>
      <c r="F55" s="827"/>
      <c r="G55" s="827"/>
      <c r="H55" s="828"/>
      <c r="I55" s="818"/>
      <c r="J55" s="818"/>
      <c r="K55" s="818"/>
      <c r="L55" s="818"/>
      <c r="M55" s="818"/>
      <c r="N55" s="818"/>
      <c r="O55" s="818"/>
      <c r="P55" s="818"/>
      <c r="Q55" s="818"/>
      <c r="R55" s="818"/>
      <c r="S55" s="818"/>
      <c r="T55" s="818"/>
      <c r="U55" s="818"/>
      <c r="V55" s="818"/>
      <c r="W55" s="818"/>
      <c r="X55" s="818"/>
      <c r="Y55" s="818"/>
      <c r="Z55" s="818"/>
      <c r="AA55" s="8"/>
    </row>
    <row r="56" spans="2:27" ht="24.75" customHeight="1">
      <c r="B56" s="9"/>
      <c r="C56" s="796"/>
      <c r="D56" s="829" t="s">
        <v>275</v>
      </c>
      <c r="E56" s="830"/>
      <c r="F56" s="830"/>
      <c r="G56" s="830"/>
      <c r="H56" s="831"/>
      <c r="I56" s="818"/>
      <c r="J56" s="818"/>
      <c r="K56" s="818"/>
      <c r="L56" s="818"/>
      <c r="M56" s="818"/>
      <c r="N56" s="818"/>
      <c r="O56" s="818"/>
      <c r="P56" s="818"/>
      <c r="Q56" s="818"/>
      <c r="R56" s="818"/>
      <c r="S56" s="818"/>
      <c r="T56" s="818"/>
      <c r="U56" s="818"/>
      <c r="V56" s="818"/>
      <c r="W56" s="818"/>
      <c r="X56" s="818"/>
      <c r="Y56" s="818"/>
      <c r="Z56" s="818"/>
      <c r="AA56" s="8"/>
    </row>
    <row r="57" spans="2:27" ht="24.75" customHeight="1">
      <c r="B57" s="9"/>
      <c r="C57" s="796"/>
      <c r="D57" s="796"/>
      <c r="E57" s="832"/>
      <c r="F57" s="832"/>
      <c r="G57" s="832"/>
      <c r="H57" s="833"/>
      <c r="I57" s="818"/>
      <c r="J57" s="818"/>
      <c r="K57" s="818"/>
      <c r="L57" s="818"/>
      <c r="M57" s="818"/>
      <c r="N57" s="818"/>
      <c r="O57" s="818"/>
      <c r="P57" s="818"/>
      <c r="Q57" s="818"/>
      <c r="R57" s="818"/>
      <c r="S57" s="818"/>
      <c r="T57" s="818"/>
      <c r="U57" s="818"/>
      <c r="V57" s="818"/>
      <c r="W57" s="818"/>
      <c r="X57" s="818"/>
      <c r="Y57" s="818"/>
      <c r="Z57" s="818"/>
      <c r="AA57" s="8"/>
    </row>
    <row r="58" spans="2:27" ht="24.75" customHeight="1">
      <c r="B58" s="9"/>
      <c r="C58" s="796"/>
      <c r="D58" s="797"/>
      <c r="E58" s="834"/>
      <c r="F58" s="834"/>
      <c r="G58" s="834"/>
      <c r="H58" s="835"/>
      <c r="I58" s="818"/>
      <c r="J58" s="818"/>
      <c r="K58" s="818"/>
      <c r="L58" s="818"/>
      <c r="M58" s="818"/>
      <c r="N58" s="818"/>
      <c r="O58" s="818"/>
      <c r="P58" s="818"/>
      <c r="Q58" s="818"/>
      <c r="R58" s="818"/>
      <c r="S58" s="818"/>
      <c r="T58" s="818"/>
      <c r="U58" s="818"/>
      <c r="V58" s="818"/>
      <c r="W58" s="818"/>
      <c r="X58" s="818"/>
      <c r="Y58" s="818"/>
      <c r="Z58" s="818"/>
      <c r="AA58" s="8"/>
    </row>
    <row r="59" spans="2:27" ht="24.75" customHeight="1">
      <c r="B59" s="9"/>
      <c r="C59" s="796"/>
      <c r="D59" s="795" t="s">
        <v>277</v>
      </c>
      <c r="E59" s="810"/>
      <c r="F59" s="810"/>
      <c r="G59" s="810"/>
      <c r="H59" s="811"/>
      <c r="I59" s="818"/>
      <c r="J59" s="818"/>
      <c r="K59" s="818"/>
      <c r="L59" s="818"/>
      <c r="M59" s="818"/>
      <c r="N59" s="818"/>
      <c r="O59" s="818"/>
      <c r="P59" s="818"/>
      <c r="Q59" s="818"/>
      <c r="R59" s="818"/>
      <c r="S59" s="818"/>
      <c r="T59" s="818"/>
      <c r="U59" s="818"/>
      <c r="V59" s="818"/>
      <c r="W59" s="818"/>
      <c r="X59" s="818"/>
      <c r="Y59" s="818"/>
      <c r="Z59" s="818"/>
      <c r="AA59" s="8"/>
    </row>
    <row r="60" spans="2:27" ht="24.75" customHeight="1">
      <c r="B60" s="9"/>
      <c r="C60" s="796"/>
      <c r="D60" s="812"/>
      <c r="E60" s="813"/>
      <c r="F60" s="813"/>
      <c r="G60" s="813"/>
      <c r="H60" s="814"/>
      <c r="I60" s="818"/>
      <c r="J60" s="818"/>
      <c r="K60" s="818"/>
      <c r="L60" s="818"/>
      <c r="M60" s="818"/>
      <c r="N60" s="818"/>
      <c r="O60" s="818"/>
      <c r="P60" s="818"/>
      <c r="Q60" s="818"/>
      <c r="R60" s="818"/>
      <c r="S60" s="818"/>
      <c r="T60" s="818"/>
      <c r="U60" s="818"/>
      <c r="V60" s="818"/>
      <c r="W60" s="818"/>
      <c r="X60" s="818"/>
      <c r="Y60" s="818"/>
      <c r="Z60" s="818"/>
      <c r="AA60" s="8"/>
    </row>
    <row r="61" spans="2:27" ht="24.75" customHeight="1">
      <c r="B61" s="9"/>
      <c r="C61" s="796"/>
      <c r="D61" s="815"/>
      <c r="E61" s="816"/>
      <c r="F61" s="816"/>
      <c r="G61" s="816"/>
      <c r="H61" s="817"/>
      <c r="I61" s="818"/>
      <c r="J61" s="818"/>
      <c r="K61" s="818"/>
      <c r="L61" s="818"/>
      <c r="M61" s="818"/>
      <c r="N61" s="818"/>
      <c r="O61" s="818"/>
      <c r="P61" s="818"/>
      <c r="Q61" s="818"/>
      <c r="R61" s="818"/>
      <c r="S61" s="818"/>
      <c r="T61" s="818"/>
      <c r="U61" s="818"/>
      <c r="V61" s="818"/>
      <c r="W61" s="818"/>
      <c r="X61" s="818"/>
      <c r="Y61" s="818"/>
      <c r="Z61" s="818"/>
      <c r="AA61" s="8"/>
    </row>
    <row r="62" spans="2:27" ht="28.5" customHeight="1">
      <c r="B62" s="9"/>
      <c r="C62" s="796"/>
      <c r="D62" s="806" t="s">
        <v>279</v>
      </c>
      <c r="E62" s="806"/>
      <c r="F62" s="806"/>
      <c r="G62" s="806"/>
      <c r="H62" s="806"/>
      <c r="I62" s="818"/>
      <c r="J62" s="818"/>
      <c r="K62" s="818"/>
      <c r="L62" s="818"/>
      <c r="M62" s="818"/>
      <c r="N62" s="818"/>
      <c r="O62" s="818"/>
      <c r="P62" s="818"/>
      <c r="Q62" s="818"/>
      <c r="R62" s="818"/>
      <c r="S62" s="818"/>
      <c r="T62" s="818"/>
      <c r="U62" s="818"/>
      <c r="V62" s="818"/>
      <c r="W62" s="818"/>
      <c r="X62" s="818"/>
      <c r="Y62" s="818"/>
      <c r="Z62" s="818"/>
      <c r="AA62" s="8"/>
    </row>
    <row r="63" spans="2:27" ht="28.5" customHeight="1">
      <c r="B63" s="9"/>
      <c r="C63" s="796"/>
      <c r="D63" s="806"/>
      <c r="E63" s="806"/>
      <c r="F63" s="806"/>
      <c r="G63" s="806"/>
      <c r="H63" s="806"/>
      <c r="I63" s="818"/>
      <c r="J63" s="818"/>
      <c r="K63" s="818"/>
      <c r="L63" s="818"/>
      <c r="M63" s="818"/>
      <c r="N63" s="818"/>
      <c r="O63" s="818"/>
      <c r="P63" s="818"/>
      <c r="Q63" s="818"/>
      <c r="R63" s="818"/>
      <c r="S63" s="818"/>
      <c r="T63" s="818"/>
      <c r="U63" s="818"/>
      <c r="V63" s="818"/>
      <c r="W63" s="818"/>
      <c r="X63" s="818"/>
      <c r="Y63" s="818"/>
      <c r="Z63" s="818"/>
      <c r="AA63" s="8"/>
    </row>
    <row r="64" spans="2:27" ht="28.5" customHeight="1">
      <c r="B64" s="9"/>
      <c r="C64" s="797"/>
      <c r="D64" s="806"/>
      <c r="E64" s="806"/>
      <c r="F64" s="806"/>
      <c r="G64" s="806"/>
      <c r="H64" s="806"/>
      <c r="I64" s="818"/>
      <c r="J64" s="818"/>
      <c r="K64" s="818"/>
      <c r="L64" s="818"/>
      <c r="M64" s="818"/>
      <c r="N64" s="818"/>
      <c r="O64" s="818"/>
      <c r="P64" s="818"/>
      <c r="Q64" s="818"/>
      <c r="R64" s="818"/>
      <c r="S64" s="818"/>
      <c r="T64" s="818"/>
      <c r="U64" s="818"/>
      <c r="V64" s="818"/>
      <c r="W64" s="818"/>
      <c r="X64" s="818"/>
      <c r="Y64" s="818"/>
      <c r="Z64" s="818"/>
      <c r="AA64" s="8"/>
    </row>
    <row r="65" spans="2:27" ht="21.75" customHeight="1" thickBot="1">
      <c r="B65" s="21"/>
      <c r="C65" s="144"/>
      <c r="D65" s="144"/>
      <c r="E65" s="144"/>
      <c r="F65" s="57"/>
      <c r="G65" s="57"/>
      <c r="H65" s="57"/>
      <c r="I65" s="57"/>
      <c r="J65" s="57"/>
      <c r="K65" s="57"/>
      <c r="L65" s="57"/>
      <c r="M65" s="57"/>
      <c r="N65" s="57"/>
      <c r="O65" s="57"/>
      <c r="P65" s="57"/>
      <c r="Q65" s="57"/>
      <c r="R65" s="57"/>
      <c r="S65" s="57"/>
      <c r="T65" s="57"/>
      <c r="U65" s="57"/>
      <c r="V65" s="57"/>
      <c r="W65" s="57"/>
      <c r="X65" s="57"/>
      <c r="Y65" s="57"/>
      <c r="Z65" s="57"/>
      <c r="AA65" s="23"/>
    </row>
    <row r="66" spans="2:27" ht="21.75" customHeight="1">
      <c r="B66" s="2"/>
      <c r="C66" s="140"/>
      <c r="D66" s="140"/>
      <c r="E66" s="140"/>
      <c r="F66" s="4"/>
      <c r="G66" s="4"/>
      <c r="H66" s="4"/>
      <c r="I66" s="4"/>
      <c r="J66" s="4"/>
      <c r="K66" s="4"/>
      <c r="L66" s="4"/>
      <c r="M66" s="4"/>
      <c r="N66" s="4"/>
      <c r="O66" s="4"/>
      <c r="P66" s="4"/>
      <c r="Q66" s="4"/>
      <c r="R66" s="4"/>
      <c r="S66" s="4"/>
      <c r="T66" s="4"/>
      <c r="U66" s="4"/>
      <c r="V66" s="4"/>
      <c r="W66" s="4"/>
      <c r="X66" s="4"/>
      <c r="Y66" s="4"/>
      <c r="Z66" s="4"/>
      <c r="AA66" s="2"/>
    </row>
    <row r="67" spans="2:27" ht="21.75" customHeight="1" thickBot="1">
      <c r="B67" s="2"/>
      <c r="C67" s="140"/>
      <c r="D67" s="140"/>
      <c r="E67" s="140"/>
      <c r="F67" s="4"/>
      <c r="G67" s="4"/>
      <c r="H67" s="4"/>
      <c r="I67" s="4"/>
      <c r="J67" s="4"/>
      <c r="K67" s="4"/>
      <c r="L67" s="4"/>
      <c r="M67" s="4"/>
      <c r="N67" s="4"/>
      <c r="O67" s="4"/>
      <c r="P67" s="4"/>
      <c r="Q67" s="4"/>
      <c r="R67" s="4"/>
      <c r="S67" s="4"/>
      <c r="T67" s="4"/>
      <c r="U67" s="4"/>
      <c r="V67" s="4"/>
      <c r="W67" s="4"/>
      <c r="X67" s="4"/>
      <c r="Y67" s="4"/>
      <c r="Z67" s="4"/>
      <c r="AA67" s="2"/>
    </row>
    <row r="68" spans="2:27" ht="22.5" customHeight="1">
      <c r="B68" s="158"/>
      <c r="C68" s="146"/>
      <c r="D68" s="146"/>
      <c r="E68" s="146"/>
      <c r="F68" s="58"/>
      <c r="G68" s="58"/>
      <c r="H68" s="58"/>
      <c r="I68" s="58"/>
      <c r="J68" s="58"/>
      <c r="K68" s="58"/>
      <c r="L68" s="58"/>
      <c r="M68" s="58"/>
      <c r="N68" s="58"/>
      <c r="O68" s="58"/>
      <c r="P68" s="58"/>
      <c r="Q68" s="58"/>
      <c r="R68" s="273" t="s">
        <v>209</v>
      </c>
      <c r="S68" s="268"/>
      <c r="T68" s="269"/>
      <c r="U68" s="665" t="str">
        <f>F3</f>
        <v/>
      </c>
      <c r="V68" s="666"/>
      <c r="W68" s="666"/>
      <c r="X68" s="666"/>
      <c r="Y68" s="666"/>
      <c r="Z68" s="666"/>
      <c r="AA68" s="667"/>
    </row>
    <row r="69" spans="2:27" ht="22.5" customHeight="1">
      <c r="B69" s="20"/>
      <c r="C69" s="140"/>
      <c r="D69" s="140"/>
      <c r="E69" s="140"/>
      <c r="F69" s="4"/>
      <c r="G69" s="4"/>
      <c r="H69" s="4"/>
      <c r="I69" s="4"/>
      <c r="J69" s="4"/>
      <c r="K69" s="4"/>
      <c r="L69" s="4"/>
      <c r="M69" s="4"/>
      <c r="N69" s="4"/>
      <c r="O69" s="4"/>
      <c r="P69" s="4"/>
      <c r="Q69" s="4"/>
      <c r="R69" s="142"/>
      <c r="S69" s="142"/>
      <c r="T69" s="142"/>
      <c r="U69" s="141"/>
      <c r="V69" s="141"/>
      <c r="W69" s="141"/>
      <c r="X69" s="140"/>
      <c r="Y69" s="140"/>
      <c r="Z69" s="140"/>
      <c r="AA69" s="147"/>
    </row>
    <row r="70" spans="2:27" ht="21.75" customHeight="1">
      <c r="B70" s="9"/>
      <c r="C70" s="577" t="s">
        <v>283</v>
      </c>
      <c r="D70" s="577"/>
      <c r="E70" s="577"/>
      <c r="F70" s="242" t="str">
        <f>F14</f>
        <v>③</v>
      </c>
      <c r="G70" s="242"/>
      <c r="H70" s="242"/>
      <c r="I70" s="242"/>
      <c r="J70" s="242"/>
      <c r="K70" s="242"/>
      <c r="L70" s="242"/>
      <c r="M70" s="242"/>
      <c r="N70" s="242"/>
      <c r="O70" s="242"/>
      <c r="P70" s="242"/>
      <c r="Q70" s="242"/>
      <c r="R70" s="242"/>
      <c r="S70" s="242"/>
      <c r="T70" s="242"/>
      <c r="U70" s="242"/>
      <c r="V70" s="242"/>
      <c r="W70" s="242"/>
      <c r="X70" s="2"/>
      <c r="Y70" s="2"/>
      <c r="Z70" s="2"/>
      <c r="AA70" s="8"/>
    </row>
    <row r="71" spans="2:27" ht="21.75" customHeight="1">
      <c r="B71" s="9"/>
      <c r="C71" s="140"/>
      <c r="D71" s="140"/>
      <c r="E71" s="140"/>
      <c r="F71" s="4"/>
      <c r="G71" s="4"/>
      <c r="H71" s="4"/>
      <c r="I71" s="4"/>
      <c r="J71" s="4"/>
      <c r="K71" s="4"/>
      <c r="L71" s="4"/>
      <c r="M71" s="4"/>
      <c r="N71" s="4"/>
      <c r="O71" s="4"/>
      <c r="P71" s="4"/>
      <c r="Q71" s="4"/>
      <c r="R71" s="4"/>
      <c r="S71" s="4"/>
      <c r="T71" s="4"/>
      <c r="U71" s="4"/>
      <c r="V71" s="4"/>
      <c r="W71" s="4"/>
      <c r="X71" s="4"/>
      <c r="Y71" s="4"/>
      <c r="Z71" s="4"/>
      <c r="AA71" s="8"/>
    </row>
    <row r="72" spans="2:27" ht="19.5" customHeight="1">
      <c r="B72" s="9"/>
      <c r="C72" s="795" t="s">
        <v>273</v>
      </c>
      <c r="D72" s="820" t="s">
        <v>274</v>
      </c>
      <c r="E72" s="821"/>
      <c r="F72" s="821"/>
      <c r="G72" s="821"/>
      <c r="H72" s="822"/>
      <c r="I72" s="818"/>
      <c r="J72" s="818"/>
      <c r="K72" s="818"/>
      <c r="L72" s="818"/>
      <c r="M72" s="818"/>
      <c r="N72" s="818"/>
      <c r="O72" s="818"/>
      <c r="P72" s="818"/>
      <c r="Q72" s="818"/>
      <c r="R72" s="818"/>
      <c r="S72" s="818"/>
      <c r="T72" s="818"/>
      <c r="U72" s="818"/>
      <c r="V72" s="818"/>
      <c r="W72" s="818"/>
      <c r="X72" s="818"/>
      <c r="Y72" s="818"/>
      <c r="Z72" s="818"/>
      <c r="AA72" s="8"/>
    </row>
    <row r="73" spans="2:27" ht="19.5" customHeight="1">
      <c r="B73" s="9"/>
      <c r="C73" s="812"/>
      <c r="D73" s="823"/>
      <c r="E73" s="824"/>
      <c r="F73" s="824"/>
      <c r="G73" s="824"/>
      <c r="H73" s="825"/>
      <c r="I73" s="818"/>
      <c r="J73" s="818"/>
      <c r="K73" s="818"/>
      <c r="L73" s="818"/>
      <c r="M73" s="818"/>
      <c r="N73" s="818"/>
      <c r="O73" s="818"/>
      <c r="P73" s="818"/>
      <c r="Q73" s="818"/>
      <c r="R73" s="818"/>
      <c r="S73" s="818"/>
      <c r="T73" s="818"/>
      <c r="U73" s="818"/>
      <c r="V73" s="818"/>
      <c r="W73" s="818"/>
      <c r="X73" s="818"/>
      <c r="Y73" s="818"/>
      <c r="Z73" s="818"/>
      <c r="AA73" s="8"/>
    </row>
    <row r="74" spans="2:27" ht="19.5" customHeight="1">
      <c r="B74" s="9"/>
      <c r="C74" s="796"/>
      <c r="D74" s="826"/>
      <c r="E74" s="827"/>
      <c r="F74" s="827"/>
      <c r="G74" s="827"/>
      <c r="H74" s="828"/>
      <c r="I74" s="818"/>
      <c r="J74" s="818"/>
      <c r="K74" s="818"/>
      <c r="L74" s="818"/>
      <c r="M74" s="818"/>
      <c r="N74" s="818"/>
      <c r="O74" s="818"/>
      <c r="P74" s="818"/>
      <c r="Q74" s="818"/>
      <c r="R74" s="818"/>
      <c r="S74" s="818"/>
      <c r="T74" s="818"/>
      <c r="U74" s="818"/>
      <c r="V74" s="818"/>
      <c r="W74" s="818"/>
      <c r="X74" s="818"/>
      <c r="Y74" s="818"/>
      <c r="Z74" s="818"/>
      <c r="AA74" s="8"/>
    </row>
    <row r="75" spans="2:27" ht="19.5" customHeight="1">
      <c r="B75" s="9"/>
      <c r="C75" s="796"/>
      <c r="D75" s="829" t="s">
        <v>275</v>
      </c>
      <c r="E75" s="830"/>
      <c r="F75" s="830"/>
      <c r="G75" s="830"/>
      <c r="H75" s="831"/>
      <c r="I75" s="818"/>
      <c r="J75" s="818"/>
      <c r="K75" s="818"/>
      <c r="L75" s="818"/>
      <c r="M75" s="818"/>
      <c r="N75" s="818"/>
      <c r="O75" s="818"/>
      <c r="P75" s="818"/>
      <c r="Q75" s="818"/>
      <c r="R75" s="818"/>
      <c r="S75" s="818"/>
      <c r="T75" s="818"/>
      <c r="U75" s="818"/>
      <c r="V75" s="818"/>
      <c r="W75" s="818"/>
      <c r="X75" s="818"/>
      <c r="Y75" s="818"/>
      <c r="Z75" s="818"/>
      <c r="AA75" s="8"/>
    </row>
    <row r="76" spans="2:27" ht="19.5" customHeight="1">
      <c r="B76" s="9"/>
      <c r="C76" s="796"/>
      <c r="D76" s="796"/>
      <c r="E76" s="832"/>
      <c r="F76" s="832"/>
      <c r="G76" s="832"/>
      <c r="H76" s="833"/>
      <c r="I76" s="818"/>
      <c r="J76" s="818"/>
      <c r="K76" s="818"/>
      <c r="L76" s="818"/>
      <c r="M76" s="818"/>
      <c r="N76" s="818"/>
      <c r="O76" s="818"/>
      <c r="P76" s="818"/>
      <c r="Q76" s="818"/>
      <c r="R76" s="818"/>
      <c r="S76" s="818"/>
      <c r="T76" s="818"/>
      <c r="U76" s="818"/>
      <c r="V76" s="818"/>
      <c r="W76" s="818"/>
      <c r="X76" s="818"/>
      <c r="Y76" s="818"/>
      <c r="Z76" s="818"/>
      <c r="AA76" s="8"/>
    </row>
    <row r="77" spans="2:27" ht="19.5" customHeight="1">
      <c r="B77" s="9"/>
      <c r="C77" s="796"/>
      <c r="D77" s="797"/>
      <c r="E77" s="834"/>
      <c r="F77" s="834"/>
      <c r="G77" s="834"/>
      <c r="H77" s="835"/>
      <c r="I77" s="818"/>
      <c r="J77" s="818"/>
      <c r="K77" s="818"/>
      <c r="L77" s="818"/>
      <c r="M77" s="818"/>
      <c r="N77" s="818"/>
      <c r="O77" s="818"/>
      <c r="P77" s="818"/>
      <c r="Q77" s="818"/>
      <c r="R77" s="818"/>
      <c r="S77" s="818"/>
      <c r="T77" s="818"/>
      <c r="U77" s="818"/>
      <c r="V77" s="818"/>
      <c r="W77" s="818"/>
      <c r="X77" s="818"/>
      <c r="Y77" s="818"/>
      <c r="Z77" s="818"/>
      <c r="AA77" s="8"/>
    </row>
    <row r="78" spans="2:27" ht="19.5" customHeight="1">
      <c r="B78" s="9"/>
      <c r="C78" s="796"/>
      <c r="D78" s="795" t="s">
        <v>277</v>
      </c>
      <c r="E78" s="810"/>
      <c r="F78" s="810"/>
      <c r="G78" s="810"/>
      <c r="H78" s="811"/>
      <c r="I78" s="818"/>
      <c r="J78" s="818"/>
      <c r="K78" s="818"/>
      <c r="L78" s="818"/>
      <c r="M78" s="818"/>
      <c r="N78" s="818"/>
      <c r="O78" s="818"/>
      <c r="P78" s="818"/>
      <c r="Q78" s="818"/>
      <c r="R78" s="818"/>
      <c r="S78" s="818"/>
      <c r="T78" s="818"/>
      <c r="U78" s="818"/>
      <c r="V78" s="818"/>
      <c r="W78" s="818"/>
      <c r="X78" s="818"/>
      <c r="Y78" s="818"/>
      <c r="Z78" s="818"/>
      <c r="AA78" s="8"/>
    </row>
    <row r="79" spans="2:27" ht="19.5" customHeight="1">
      <c r="B79" s="9"/>
      <c r="C79" s="796"/>
      <c r="D79" s="812"/>
      <c r="E79" s="813"/>
      <c r="F79" s="813"/>
      <c r="G79" s="813"/>
      <c r="H79" s="814"/>
      <c r="I79" s="818"/>
      <c r="J79" s="818"/>
      <c r="K79" s="818"/>
      <c r="L79" s="818"/>
      <c r="M79" s="818"/>
      <c r="N79" s="818"/>
      <c r="O79" s="818"/>
      <c r="P79" s="818"/>
      <c r="Q79" s="818"/>
      <c r="R79" s="818"/>
      <c r="S79" s="818"/>
      <c r="T79" s="818"/>
      <c r="U79" s="818"/>
      <c r="V79" s="818"/>
      <c r="W79" s="818"/>
      <c r="X79" s="818"/>
      <c r="Y79" s="818"/>
      <c r="Z79" s="818"/>
      <c r="AA79" s="8"/>
    </row>
    <row r="80" spans="2:27" ht="19.5" customHeight="1">
      <c r="B80" s="9"/>
      <c r="C80" s="796"/>
      <c r="D80" s="815"/>
      <c r="E80" s="816"/>
      <c r="F80" s="816"/>
      <c r="G80" s="816"/>
      <c r="H80" s="817"/>
      <c r="I80" s="818"/>
      <c r="J80" s="818"/>
      <c r="K80" s="818"/>
      <c r="L80" s="818"/>
      <c r="M80" s="818"/>
      <c r="N80" s="818"/>
      <c r="O80" s="818"/>
      <c r="P80" s="818"/>
      <c r="Q80" s="818"/>
      <c r="R80" s="818"/>
      <c r="S80" s="818"/>
      <c r="T80" s="818"/>
      <c r="U80" s="818"/>
      <c r="V80" s="818"/>
      <c r="W80" s="818"/>
      <c r="X80" s="818"/>
      <c r="Y80" s="818"/>
      <c r="Z80" s="818"/>
      <c r="AA80" s="8"/>
    </row>
    <row r="81" spans="2:27" ht="35.25" customHeight="1">
      <c r="B81" s="9"/>
      <c r="C81" s="796"/>
      <c r="D81" s="806" t="s">
        <v>279</v>
      </c>
      <c r="E81" s="806"/>
      <c r="F81" s="806"/>
      <c r="G81" s="806"/>
      <c r="H81" s="806"/>
      <c r="I81" s="818"/>
      <c r="J81" s="818"/>
      <c r="K81" s="818"/>
      <c r="L81" s="818"/>
      <c r="M81" s="818"/>
      <c r="N81" s="818"/>
      <c r="O81" s="818"/>
      <c r="P81" s="818"/>
      <c r="Q81" s="818"/>
      <c r="R81" s="818"/>
      <c r="S81" s="818"/>
      <c r="T81" s="818"/>
      <c r="U81" s="818"/>
      <c r="V81" s="818"/>
      <c r="W81" s="818"/>
      <c r="X81" s="818"/>
      <c r="Y81" s="818"/>
      <c r="Z81" s="818"/>
      <c r="AA81" s="8"/>
    </row>
    <row r="82" spans="2:27" ht="35.25" customHeight="1">
      <c r="B82" s="9"/>
      <c r="C82" s="796"/>
      <c r="D82" s="806"/>
      <c r="E82" s="806"/>
      <c r="F82" s="806"/>
      <c r="G82" s="806"/>
      <c r="H82" s="806"/>
      <c r="I82" s="818"/>
      <c r="J82" s="818"/>
      <c r="K82" s="818"/>
      <c r="L82" s="818"/>
      <c r="M82" s="818"/>
      <c r="N82" s="818"/>
      <c r="O82" s="818"/>
      <c r="P82" s="818"/>
      <c r="Q82" s="818"/>
      <c r="R82" s="818"/>
      <c r="S82" s="818"/>
      <c r="T82" s="818"/>
      <c r="U82" s="818"/>
      <c r="V82" s="818"/>
      <c r="W82" s="818"/>
      <c r="X82" s="818"/>
      <c r="Y82" s="818"/>
      <c r="Z82" s="818"/>
      <c r="AA82" s="8"/>
    </row>
    <row r="83" spans="2:27" ht="35.25" customHeight="1">
      <c r="B83" s="9"/>
      <c r="C83" s="797"/>
      <c r="D83" s="806"/>
      <c r="E83" s="806"/>
      <c r="F83" s="806"/>
      <c r="G83" s="806"/>
      <c r="H83" s="806"/>
      <c r="I83" s="818"/>
      <c r="J83" s="818"/>
      <c r="K83" s="818"/>
      <c r="L83" s="818"/>
      <c r="M83" s="818"/>
      <c r="N83" s="818"/>
      <c r="O83" s="818"/>
      <c r="P83" s="818"/>
      <c r="Q83" s="818"/>
      <c r="R83" s="818"/>
      <c r="S83" s="818"/>
      <c r="T83" s="818"/>
      <c r="U83" s="818"/>
      <c r="V83" s="818"/>
      <c r="W83" s="818"/>
      <c r="X83" s="818"/>
      <c r="Y83" s="818"/>
      <c r="Z83" s="818"/>
      <c r="AA83" s="8"/>
    </row>
    <row r="84" spans="2:27" ht="21.75" customHeight="1">
      <c r="B84" s="163"/>
      <c r="C84" s="160"/>
      <c r="D84" s="160"/>
      <c r="E84" s="160"/>
      <c r="F84" s="164"/>
      <c r="G84" s="164"/>
      <c r="H84" s="164"/>
      <c r="I84" s="164"/>
      <c r="J84" s="164"/>
      <c r="K84" s="164"/>
      <c r="L84" s="164"/>
      <c r="M84" s="164"/>
      <c r="N84" s="164"/>
      <c r="O84" s="164"/>
      <c r="P84" s="164"/>
      <c r="Q84" s="164"/>
      <c r="R84" s="164"/>
      <c r="S84" s="164"/>
      <c r="T84" s="164"/>
      <c r="U84" s="164"/>
      <c r="V84" s="164"/>
      <c r="W84" s="164"/>
      <c r="X84" s="164"/>
      <c r="Y84" s="164"/>
      <c r="Z84" s="164"/>
      <c r="AA84" s="162"/>
    </row>
    <row r="85" spans="2:27" ht="21.75" customHeight="1">
      <c r="B85" s="20"/>
      <c r="C85" s="140"/>
      <c r="D85" s="140"/>
      <c r="E85" s="140"/>
      <c r="F85" s="4"/>
      <c r="G85" s="4"/>
      <c r="H85" s="4"/>
      <c r="I85" s="4"/>
      <c r="J85" s="4"/>
      <c r="K85" s="4"/>
      <c r="L85" s="4"/>
      <c r="M85" s="4"/>
      <c r="N85" s="4"/>
      <c r="O85" s="4"/>
      <c r="P85" s="4"/>
      <c r="Q85" s="4"/>
      <c r="R85" s="4"/>
      <c r="S85" s="4"/>
      <c r="T85" s="4"/>
      <c r="U85" s="4"/>
      <c r="V85" s="4"/>
      <c r="W85" s="4"/>
      <c r="X85" s="4"/>
      <c r="Y85" s="4"/>
      <c r="Z85" s="4"/>
      <c r="AA85" s="8"/>
    </row>
    <row r="86" spans="2:27" ht="21.75" customHeight="1">
      <c r="B86" s="9"/>
      <c r="C86" s="677" t="s">
        <v>284</v>
      </c>
      <c r="D86" s="577"/>
      <c r="E86" s="577"/>
      <c r="F86" s="242" t="str">
        <f>F15</f>
        <v>④</v>
      </c>
      <c r="G86" s="242"/>
      <c r="H86" s="242"/>
      <c r="I86" s="242"/>
      <c r="J86" s="242"/>
      <c r="K86" s="242"/>
      <c r="L86" s="242"/>
      <c r="M86" s="242"/>
      <c r="N86" s="242"/>
      <c r="O86" s="242"/>
      <c r="P86" s="242"/>
      <c r="Q86" s="242"/>
      <c r="R86" s="242"/>
      <c r="S86" s="242"/>
      <c r="T86" s="242"/>
      <c r="U86" s="242"/>
      <c r="V86" s="242"/>
      <c r="W86" s="242"/>
      <c r="X86" s="2"/>
      <c r="Y86" s="2"/>
      <c r="Z86" s="2"/>
      <c r="AA86" s="8"/>
    </row>
    <row r="87" spans="2:27" ht="21.75" customHeight="1">
      <c r="B87" s="9"/>
      <c r="C87" s="140"/>
      <c r="D87" s="140"/>
      <c r="E87" s="140"/>
      <c r="F87" s="4"/>
      <c r="G87" s="4"/>
      <c r="H87" s="4"/>
      <c r="I87" s="4"/>
      <c r="J87" s="4"/>
      <c r="K87" s="4"/>
      <c r="L87" s="4"/>
      <c r="M87" s="4"/>
      <c r="N87" s="4"/>
      <c r="O87" s="4"/>
      <c r="P87" s="4"/>
      <c r="Q87" s="4"/>
      <c r="R87" s="4"/>
      <c r="S87" s="4"/>
      <c r="T87" s="4"/>
      <c r="U87" s="4"/>
      <c r="V87" s="4"/>
      <c r="W87" s="4"/>
      <c r="X87" s="4"/>
      <c r="Y87" s="4"/>
      <c r="Z87" s="4"/>
      <c r="AA87" s="8"/>
    </row>
    <row r="88" spans="2:27" ht="19.5" customHeight="1">
      <c r="B88" s="9"/>
      <c r="C88" s="795" t="s">
        <v>273</v>
      </c>
      <c r="D88" s="820" t="s">
        <v>274</v>
      </c>
      <c r="E88" s="821"/>
      <c r="F88" s="821"/>
      <c r="G88" s="821"/>
      <c r="H88" s="822"/>
      <c r="I88" s="818"/>
      <c r="J88" s="818"/>
      <c r="K88" s="818"/>
      <c r="L88" s="818"/>
      <c r="M88" s="818"/>
      <c r="N88" s="818"/>
      <c r="O88" s="818"/>
      <c r="P88" s="818"/>
      <c r="Q88" s="818"/>
      <c r="R88" s="818"/>
      <c r="S88" s="818"/>
      <c r="T88" s="818"/>
      <c r="U88" s="818"/>
      <c r="V88" s="818"/>
      <c r="W88" s="818"/>
      <c r="X88" s="818"/>
      <c r="Y88" s="818"/>
      <c r="Z88" s="818"/>
      <c r="AA88" s="8"/>
    </row>
    <row r="89" spans="2:27" ht="19.5" customHeight="1">
      <c r="B89" s="9"/>
      <c r="C89" s="812"/>
      <c r="D89" s="823"/>
      <c r="E89" s="824"/>
      <c r="F89" s="824"/>
      <c r="G89" s="824"/>
      <c r="H89" s="825"/>
      <c r="I89" s="818"/>
      <c r="J89" s="818"/>
      <c r="K89" s="818"/>
      <c r="L89" s="818"/>
      <c r="M89" s="818"/>
      <c r="N89" s="818"/>
      <c r="O89" s="818"/>
      <c r="P89" s="818"/>
      <c r="Q89" s="818"/>
      <c r="R89" s="818"/>
      <c r="S89" s="818"/>
      <c r="T89" s="818"/>
      <c r="U89" s="818"/>
      <c r="V89" s="818"/>
      <c r="W89" s="818"/>
      <c r="X89" s="818"/>
      <c r="Y89" s="818"/>
      <c r="Z89" s="818"/>
      <c r="AA89" s="8"/>
    </row>
    <row r="90" spans="2:27" ht="19.5" customHeight="1">
      <c r="B90" s="9"/>
      <c r="C90" s="796"/>
      <c r="D90" s="826"/>
      <c r="E90" s="827"/>
      <c r="F90" s="827"/>
      <c r="G90" s="827"/>
      <c r="H90" s="828"/>
      <c r="I90" s="818"/>
      <c r="J90" s="818"/>
      <c r="K90" s="818"/>
      <c r="L90" s="818"/>
      <c r="M90" s="818"/>
      <c r="N90" s="818"/>
      <c r="O90" s="818"/>
      <c r="P90" s="818"/>
      <c r="Q90" s="818"/>
      <c r="R90" s="818"/>
      <c r="S90" s="818"/>
      <c r="T90" s="818"/>
      <c r="U90" s="818"/>
      <c r="V90" s="818"/>
      <c r="W90" s="818"/>
      <c r="X90" s="818"/>
      <c r="Y90" s="818"/>
      <c r="Z90" s="818"/>
      <c r="AA90" s="8"/>
    </row>
    <row r="91" spans="2:27" ht="19.5" customHeight="1">
      <c r="B91" s="9"/>
      <c r="C91" s="796"/>
      <c r="D91" s="829" t="s">
        <v>275</v>
      </c>
      <c r="E91" s="830"/>
      <c r="F91" s="830"/>
      <c r="G91" s="830"/>
      <c r="H91" s="831"/>
      <c r="I91" s="818"/>
      <c r="J91" s="818"/>
      <c r="K91" s="818"/>
      <c r="L91" s="818"/>
      <c r="M91" s="818"/>
      <c r="N91" s="818"/>
      <c r="O91" s="818"/>
      <c r="P91" s="818"/>
      <c r="Q91" s="818"/>
      <c r="R91" s="818"/>
      <c r="S91" s="818"/>
      <c r="T91" s="818"/>
      <c r="U91" s="818"/>
      <c r="V91" s="818"/>
      <c r="W91" s="818"/>
      <c r="X91" s="818"/>
      <c r="Y91" s="818"/>
      <c r="Z91" s="818"/>
      <c r="AA91" s="8"/>
    </row>
    <row r="92" spans="2:27" ht="19.5" customHeight="1">
      <c r="B92" s="9"/>
      <c r="C92" s="796"/>
      <c r="D92" s="796"/>
      <c r="E92" s="832"/>
      <c r="F92" s="832"/>
      <c r="G92" s="832"/>
      <c r="H92" s="833"/>
      <c r="I92" s="818"/>
      <c r="J92" s="818"/>
      <c r="K92" s="818"/>
      <c r="L92" s="818"/>
      <c r="M92" s="818"/>
      <c r="N92" s="818"/>
      <c r="O92" s="818"/>
      <c r="P92" s="818"/>
      <c r="Q92" s="818"/>
      <c r="R92" s="818"/>
      <c r="S92" s="818"/>
      <c r="T92" s="818"/>
      <c r="U92" s="818"/>
      <c r="V92" s="818"/>
      <c r="W92" s="818"/>
      <c r="X92" s="818"/>
      <c r="Y92" s="818"/>
      <c r="Z92" s="818"/>
      <c r="AA92" s="8"/>
    </row>
    <row r="93" spans="2:27" ht="19.5" customHeight="1">
      <c r="B93" s="9"/>
      <c r="C93" s="796"/>
      <c r="D93" s="797"/>
      <c r="E93" s="834"/>
      <c r="F93" s="834"/>
      <c r="G93" s="834"/>
      <c r="H93" s="835"/>
      <c r="I93" s="818"/>
      <c r="J93" s="818"/>
      <c r="K93" s="818"/>
      <c r="L93" s="818"/>
      <c r="M93" s="818"/>
      <c r="N93" s="818"/>
      <c r="O93" s="818"/>
      <c r="P93" s="818"/>
      <c r="Q93" s="818"/>
      <c r="R93" s="818"/>
      <c r="S93" s="818"/>
      <c r="T93" s="818"/>
      <c r="U93" s="818"/>
      <c r="V93" s="818"/>
      <c r="W93" s="818"/>
      <c r="X93" s="818"/>
      <c r="Y93" s="818"/>
      <c r="Z93" s="818"/>
      <c r="AA93" s="8"/>
    </row>
    <row r="94" spans="2:27" ht="19.5" customHeight="1">
      <c r="B94" s="9"/>
      <c r="C94" s="796"/>
      <c r="D94" s="795" t="s">
        <v>277</v>
      </c>
      <c r="E94" s="810"/>
      <c r="F94" s="810"/>
      <c r="G94" s="810"/>
      <c r="H94" s="811"/>
      <c r="I94" s="818"/>
      <c r="J94" s="818"/>
      <c r="K94" s="818"/>
      <c r="L94" s="818"/>
      <c r="M94" s="818"/>
      <c r="N94" s="818"/>
      <c r="O94" s="818"/>
      <c r="P94" s="818"/>
      <c r="Q94" s="818"/>
      <c r="R94" s="818"/>
      <c r="S94" s="818"/>
      <c r="T94" s="818"/>
      <c r="U94" s="818"/>
      <c r="V94" s="818"/>
      <c r="W94" s="818"/>
      <c r="X94" s="818"/>
      <c r="Y94" s="818"/>
      <c r="Z94" s="818"/>
      <c r="AA94" s="8"/>
    </row>
    <row r="95" spans="2:27" ht="19.5" customHeight="1">
      <c r="B95" s="9"/>
      <c r="C95" s="796"/>
      <c r="D95" s="812"/>
      <c r="E95" s="813"/>
      <c r="F95" s="813"/>
      <c r="G95" s="813"/>
      <c r="H95" s="814"/>
      <c r="I95" s="818"/>
      <c r="J95" s="818"/>
      <c r="K95" s="818"/>
      <c r="L95" s="818"/>
      <c r="M95" s="818"/>
      <c r="N95" s="818"/>
      <c r="O95" s="818"/>
      <c r="P95" s="818"/>
      <c r="Q95" s="818"/>
      <c r="R95" s="818"/>
      <c r="S95" s="818"/>
      <c r="T95" s="818"/>
      <c r="U95" s="818"/>
      <c r="V95" s="818"/>
      <c r="W95" s="818"/>
      <c r="X95" s="818"/>
      <c r="Y95" s="818"/>
      <c r="Z95" s="818"/>
      <c r="AA95" s="8"/>
    </row>
    <row r="96" spans="2:27" ht="19.5" customHeight="1">
      <c r="B96" s="9"/>
      <c r="C96" s="796"/>
      <c r="D96" s="815"/>
      <c r="E96" s="816"/>
      <c r="F96" s="816"/>
      <c r="G96" s="816"/>
      <c r="H96" s="817"/>
      <c r="I96" s="818"/>
      <c r="J96" s="818"/>
      <c r="K96" s="818"/>
      <c r="L96" s="818"/>
      <c r="M96" s="818"/>
      <c r="N96" s="818"/>
      <c r="O96" s="818"/>
      <c r="P96" s="818"/>
      <c r="Q96" s="818"/>
      <c r="R96" s="818"/>
      <c r="S96" s="818"/>
      <c r="T96" s="818"/>
      <c r="U96" s="818"/>
      <c r="V96" s="818"/>
      <c r="W96" s="818"/>
      <c r="X96" s="818"/>
      <c r="Y96" s="818"/>
      <c r="Z96" s="818"/>
      <c r="AA96" s="8"/>
    </row>
    <row r="97" spans="2:27" ht="35.25" customHeight="1">
      <c r="B97" s="9"/>
      <c r="C97" s="796"/>
      <c r="D97" s="806" t="s">
        <v>279</v>
      </c>
      <c r="E97" s="806"/>
      <c r="F97" s="806"/>
      <c r="G97" s="806"/>
      <c r="H97" s="806"/>
      <c r="I97" s="818"/>
      <c r="J97" s="818"/>
      <c r="K97" s="818"/>
      <c r="L97" s="818"/>
      <c r="M97" s="818"/>
      <c r="N97" s="818"/>
      <c r="O97" s="818"/>
      <c r="P97" s="818"/>
      <c r="Q97" s="818"/>
      <c r="R97" s="818"/>
      <c r="S97" s="818"/>
      <c r="T97" s="818"/>
      <c r="U97" s="818"/>
      <c r="V97" s="818"/>
      <c r="W97" s="818"/>
      <c r="X97" s="818"/>
      <c r="Y97" s="818"/>
      <c r="Z97" s="818"/>
      <c r="AA97" s="8"/>
    </row>
    <row r="98" spans="2:27" ht="35.25" customHeight="1">
      <c r="B98" s="9"/>
      <c r="C98" s="796"/>
      <c r="D98" s="806"/>
      <c r="E98" s="806"/>
      <c r="F98" s="806"/>
      <c r="G98" s="806"/>
      <c r="H98" s="806"/>
      <c r="I98" s="818"/>
      <c r="J98" s="818"/>
      <c r="K98" s="818"/>
      <c r="L98" s="818"/>
      <c r="M98" s="818"/>
      <c r="N98" s="818"/>
      <c r="O98" s="818"/>
      <c r="P98" s="818"/>
      <c r="Q98" s="818"/>
      <c r="R98" s="818"/>
      <c r="S98" s="818"/>
      <c r="T98" s="818"/>
      <c r="U98" s="818"/>
      <c r="V98" s="818"/>
      <c r="W98" s="818"/>
      <c r="X98" s="818"/>
      <c r="Y98" s="818"/>
      <c r="Z98" s="818"/>
      <c r="AA98" s="8"/>
    </row>
    <row r="99" spans="2:27" ht="35.25" customHeight="1">
      <c r="B99" s="9"/>
      <c r="C99" s="797"/>
      <c r="D99" s="806"/>
      <c r="E99" s="806"/>
      <c r="F99" s="806"/>
      <c r="G99" s="806"/>
      <c r="H99" s="806"/>
      <c r="I99" s="818"/>
      <c r="J99" s="818"/>
      <c r="K99" s="818"/>
      <c r="L99" s="818"/>
      <c r="M99" s="818"/>
      <c r="N99" s="818"/>
      <c r="O99" s="818"/>
      <c r="P99" s="818"/>
      <c r="Q99" s="818"/>
      <c r="R99" s="818"/>
      <c r="S99" s="818"/>
      <c r="T99" s="818"/>
      <c r="U99" s="818"/>
      <c r="V99" s="818"/>
      <c r="W99" s="818"/>
      <c r="X99" s="818"/>
      <c r="Y99" s="818"/>
      <c r="Z99" s="818"/>
      <c r="AA99" s="8"/>
    </row>
    <row r="100" spans="2:27" ht="21.75" customHeight="1" thickBot="1">
      <c r="B100" s="21"/>
      <c r="C100" s="144"/>
      <c r="D100" s="144"/>
      <c r="E100" s="144"/>
      <c r="F100" s="57"/>
      <c r="G100" s="57"/>
      <c r="H100" s="57"/>
      <c r="I100" s="57"/>
      <c r="J100" s="57"/>
      <c r="K100" s="57"/>
      <c r="L100" s="57"/>
      <c r="M100" s="57"/>
      <c r="N100" s="57"/>
      <c r="O100" s="57"/>
      <c r="P100" s="57"/>
      <c r="Q100" s="57"/>
      <c r="R100" s="57"/>
      <c r="S100" s="57"/>
      <c r="T100" s="57"/>
      <c r="U100" s="57"/>
      <c r="V100" s="57"/>
      <c r="W100" s="57"/>
      <c r="X100" s="57"/>
      <c r="Y100" s="57"/>
      <c r="Z100" s="57"/>
      <c r="AA100" s="23"/>
    </row>
    <row r="101" spans="2:27" ht="21.75" customHeight="1">
      <c r="B101" s="2"/>
      <c r="C101" s="140"/>
      <c r="D101" s="140"/>
      <c r="E101" s="140"/>
      <c r="F101" s="4"/>
      <c r="G101" s="4"/>
      <c r="H101" s="4"/>
      <c r="I101" s="4"/>
      <c r="J101" s="4"/>
      <c r="K101" s="4"/>
      <c r="L101" s="4"/>
      <c r="M101" s="4"/>
      <c r="N101" s="4"/>
      <c r="O101" s="4"/>
      <c r="P101" s="4"/>
      <c r="Q101" s="4"/>
      <c r="R101" s="4"/>
      <c r="S101" s="4"/>
      <c r="T101" s="4"/>
      <c r="U101" s="4"/>
      <c r="V101" s="4"/>
      <c r="W101" s="4"/>
      <c r="X101" s="4"/>
      <c r="Y101" s="4"/>
      <c r="Z101" s="4"/>
      <c r="AA101" s="7"/>
    </row>
    <row r="102" spans="2:27" ht="21.75" customHeight="1" thickBot="1">
      <c r="C102" s="140"/>
      <c r="D102" s="140"/>
      <c r="E102" s="140"/>
      <c r="F102" s="4"/>
      <c r="G102" s="4"/>
      <c r="H102" s="4"/>
      <c r="I102" s="4"/>
      <c r="J102" s="4"/>
      <c r="K102" s="4"/>
      <c r="L102" s="4"/>
      <c r="M102" s="4"/>
      <c r="N102" s="4"/>
      <c r="O102" s="4"/>
      <c r="P102" s="4"/>
      <c r="Q102" s="4"/>
      <c r="R102" s="4"/>
      <c r="S102" s="4"/>
      <c r="T102" s="4"/>
      <c r="U102" s="4"/>
      <c r="V102" s="4"/>
      <c r="W102" s="4"/>
      <c r="X102" s="4"/>
      <c r="Y102" s="4"/>
      <c r="Z102" s="4"/>
      <c r="AA102" s="22"/>
    </row>
    <row r="103" spans="2:27" ht="21.75" customHeight="1">
      <c r="B103" s="19"/>
      <c r="C103" s="7"/>
      <c r="D103" s="7"/>
      <c r="E103" s="146"/>
      <c r="F103" s="58"/>
      <c r="G103" s="58"/>
      <c r="H103" s="58"/>
      <c r="I103" s="58"/>
      <c r="J103" s="58"/>
      <c r="K103" s="58"/>
      <c r="L103" s="58"/>
      <c r="M103" s="58"/>
      <c r="N103" s="58"/>
      <c r="O103" s="58"/>
      <c r="P103" s="58"/>
      <c r="Q103" s="58"/>
      <c r="R103" s="273" t="s">
        <v>208</v>
      </c>
      <c r="S103" s="268"/>
      <c r="T103" s="269"/>
      <c r="U103" s="600" t="str">
        <f>F3</f>
        <v/>
      </c>
      <c r="V103" s="843"/>
      <c r="W103" s="843"/>
      <c r="X103" s="843"/>
      <c r="Y103" s="843"/>
      <c r="Z103" s="843"/>
      <c r="AA103" s="844"/>
    </row>
    <row r="104" spans="2:27" ht="21.75" customHeight="1" thickBot="1">
      <c r="B104" s="9" t="s">
        <v>285</v>
      </c>
      <c r="C104" s="140"/>
      <c r="D104" s="140"/>
      <c r="E104" s="140"/>
      <c r="F104" s="4"/>
      <c r="G104" s="4"/>
      <c r="H104" s="4"/>
      <c r="I104" s="4"/>
      <c r="J104" s="4"/>
      <c r="K104" s="4"/>
      <c r="L104" s="4"/>
      <c r="M104" s="4"/>
      <c r="N104" s="4"/>
      <c r="O104" s="4"/>
      <c r="P104" s="4"/>
      <c r="Q104" s="4"/>
      <c r="R104" s="139"/>
      <c r="S104" s="139"/>
      <c r="T104" s="139"/>
      <c r="U104" s="139"/>
      <c r="V104" s="139"/>
      <c r="W104" s="139"/>
      <c r="X104" s="139"/>
      <c r="Y104" s="139"/>
      <c r="Z104" s="139"/>
      <c r="AA104" s="143"/>
    </row>
    <row r="105" spans="2:27" s="38" customFormat="1" ht="18" customHeight="1">
      <c r="B105" s="165"/>
      <c r="C105" s="836" t="s">
        <v>287</v>
      </c>
      <c r="D105" s="837"/>
      <c r="E105" s="837"/>
      <c r="F105" s="838"/>
      <c r="G105" s="166" t="s">
        <v>288</v>
      </c>
      <c r="H105" s="424" t="s">
        <v>289</v>
      </c>
      <c r="I105" s="425"/>
      <c r="J105" s="425"/>
      <c r="K105" s="425"/>
      <c r="L105" s="425"/>
      <c r="M105" s="425"/>
      <c r="N105" s="425"/>
      <c r="O105" s="425"/>
      <c r="P105" s="425"/>
      <c r="Q105" s="425"/>
      <c r="R105" s="425"/>
      <c r="S105" s="425"/>
      <c r="T105" s="425"/>
      <c r="U105" s="425"/>
      <c r="V105" s="425"/>
      <c r="W105" s="425"/>
      <c r="X105" s="425"/>
      <c r="Y105" s="425"/>
      <c r="Z105" s="426"/>
      <c r="AA105" s="167"/>
    </row>
    <row r="106" spans="2:27" s="38" customFormat="1" ht="18" customHeight="1">
      <c r="B106" s="165"/>
      <c r="C106" s="839"/>
      <c r="D106" s="840"/>
      <c r="E106" s="840"/>
      <c r="F106" s="841"/>
      <c r="G106" s="168"/>
      <c r="H106" s="399"/>
      <c r="I106" s="400"/>
      <c r="J106" s="400"/>
      <c r="K106" s="538"/>
      <c r="L106" s="538"/>
      <c r="M106" s="537"/>
      <c r="N106" s="537"/>
      <c r="O106" s="537"/>
      <c r="P106" s="537"/>
      <c r="Q106" s="537"/>
      <c r="R106" s="537"/>
      <c r="S106" s="537"/>
      <c r="T106" s="537"/>
      <c r="U106" s="537"/>
      <c r="V106" s="537"/>
      <c r="W106" s="537"/>
      <c r="X106" s="537"/>
      <c r="Y106" s="537"/>
      <c r="Z106" s="842"/>
      <c r="AA106" s="167"/>
    </row>
    <row r="107" spans="2:27" s="38" customFormat="1" ht="18" customHeight="1">
      <c r="B107" s="165"/>
      <c r="C107" s="839"/>
      <c r="D107" s="840"/>
      <c r="E107" s="840"/>
      <c r="F107" s="841"/>
      <c r="G107" s="168"/>
      <c r="H107" s="399"/>
      <c r="I107" s="400"/>
      <c r="J107" s="400"/>
      <c r="K107" s="538"/>
      <c r="L107" s="538"/>
      <c r="M107" s="537"/>
      <c r="N107" s="537"/>
      <c r="O107" s="537"/>
      <c r="P107" s="537"/>
      <c r="Q107" s="537"/>
      <c r="R107" s="537"/>
      <c r="S107" s="537"/>
      <c r="T107" s="537"/>
      <c r="U107" s="537"/>
      <c r="V107" s="537"/>
      <c r="W107" s="537"/>
      <c r="X107" s="537"/>
      <c r="Y107" s="537"/>
      <c r="Z107" s="842"/>
      <c r="AA107" s="167"/>
    </row>
    <row r="108" spans="2:27" s="38" customFormat="1" ht="18" customHeight="1">
      <c r="B108" s="165"/>
      <c r="C108" s="839"/>
      <c r="D108" s="840"/>
      <c r="E108" s="840"/>
      <c r="F108" s="841"/>
      <c r="G108" s="168"/>
      <c r="H108" s="399"/>
      <c r="I108" s="400"/>
      <c r="J108" s="400"/>
      <c r="K108" s="538"/>
      <c r="L108" s="538"/>
      <c r="M108" s="537"/>
      <c r="N108" s="537"/>
      <c r="O108" s="537"/>
      <c r="P108" s="537"/>
      <c r="Q108" s="537"/>
      <c r="R108" s="537"/>
      <c r="S108" s="537"/>
      <c r="T108" s="537"/>
      <c r="U108" s="537"/>
      <c r="V108" s="537"/>
      <c r="W108" s="537"/>
      <c r="X108" s="537"/>
      <c r="Y108" s="537"/>
      <c r="Z108" s="842"/>
      <c r="AA108" s="167"/>
    </row>
    <row r="109" spans="2:27" s="38" customFormat="1" ht="18" customHeight="1">
      <c r="B109" s="165"/>
      <c r="C109" s="839"/>
      <c r="D109" s="840"/>
      <c r="E109" s="840"/>
      <c r="F109" s="841"/>
      <c r="G109" s="168"/>
      <c r="H109" s="399"/>
      <c r="I109" s="400"/>
      <c r="J109" s="400"/>
      <c r="K109" s="538"/>
      <c r="L109" s="538"/>
      <c r="M109" s="537"/>
      <c r="N109" s="537"/>
      <c r="O109" s="537"/>
      <c r="P109" s="537"/>
      <c r="Q109" s="537"/>
      <c r="R109" s="537"/>
      <c r="S109" s="537"/>
      <c r="T109" s="537"/>
      <c r="U109" s="537"/>
      <c r="V109" s="537"/>
      <c r="W109" s="537"/>
      <c r="X109" s="537"/>
      <c r="Y109" s="537"/>
      <c r="Z109" s="842"/>
      <c r="AA109" s="167"/>
    </row>
    <row r="110" spans="2:27" s="38" customFormat="1" ht="18" customHeight="1">
      <c r="B110" s="165"/>
      <c r="C110" s="839"/>
      <c r="D110" s="840"/>
      <c r="E110" s="840"/>
      <c r="F110" s="841"/>
      <c r="G110" s="168"/>
      <c r="H110" s="399"/>
      <c r="I110" s="400"/>
      <c r="J110" s="400"/>
      <c r="K110" s="538"/>
      <c r="L110" s="538"/>
      <c r="M110" s="537"/>
      <c r="N110" s="537"/>
      <c r="O110" s="537"/>
      <c r="P110" s="537"/>
      <c r="Q110" s="537"/>
      <c r="R110" s="537"/>
      <c r="S110" s="537"/>
      <c r="T110" s="537"/>
      <c r="U110" s="537"/>
      <c r="V110" s="537"/>
      <c r="W110" s="537"/>
      <c r="X110" s="537"/>
      <c r="Y110" s="537"/>
      <c r="Z110" s="842"/>
      <c r="AA110" s="167"/>
    </row>
    <row r="111" spans="2:27" s="38" customFormat="1" ht="18" customHeight="1">
      <c r="B111" s="165"/>
      <c r="C111" s="839"/>
      <c r="D111" s="840"/>
      <c r="E111" s="840"/>
      <c r="F111" s="841"/>
      <c r="G111" s="168"/>
      <c r="H111" s="399"/>
      <c r="I111" s="400"/>
      <c r="J111" s="400"/>
      <c r="K111" s="538"/>
      <c r="L111" s="538"/>
      <c r="M111" s="537"/>
      <c r="N111" s="537"/>
      <c r="O111" s="537"/>
      <c r="P111" s="537"/>
      <c r="Q111" s="537"/>
      <c r="R111" s="537"/>
      <c r="S111" s="537"/>
      <c r="T111" s="537"/>
      <c r="U111" s="537"/>
      <c r="V111" s="537"/>
      <c r="W111" s="537"/>
      <c r="X111" s="537"/>
      <c r="Y111" s="537"/>
      <c r="Z111" s="842"/>
      <c r="AA111" s="167"/>
    </row>
    <row r="112" spans="2:27" s="38" customFormat="1" ht="18" customHeight="1">
      <c r="B112" s="165"/>
      <c r="C112" s="839"/>
      <c r="D112" s="840"/>
      <c r="E112" s="840"/>
      <c r="F112" s="841"/>
      <c r="G112" s="168"/>
      <c r="H112" s="399"/>
      <c r="I112" s="400"/>
      <c r="J112" s="400"/>
      <c r="K112" s="538"/>
      <c r="L112" s="538"/>
      <c r="M112" s="537"/>
      <c r="N112" s="537"/>
      <c r="O112" s="537"/>
      <c r="P112" s="537"/>
      <c r="Q112" s="537"/>
      <c r="R112" s="537"/>
      <c r="S112" s="537"/>
      <c r="T112" s="537"/>
      <c r="U112" s="537"/>
      <c r="V112" s="537"/>
      <c r="W112" s="537"/>
      <c r="X112" s="537"/>
      <c r="Y112" s="537"/>
      <c r="Z112" s="842"/>
      <c r="AA112" s="167"/>
    </row>
    <row r="113" spans="2:27" s="38" customFormat="1" ht="18" customHeight="1">
      <c r="B113" s="165"/>
      <c r="C113" s="839"/>
      <c r="D113" s="840"/>
      <c r="E113" s="840"/>
      <c r="F113" s="841"/>
      <c r="G113" s="168"/>
      <c r="H113" s="399"/>
      <c r="I113" s="400"/>
      <c r="J113" s="400"/>
      <c r="K113" s="538"/>
      <c r="L113" s="538"/>
      <c r="M113" s="537"/>
      <c r="N113" s="537"/>
      <c r="O113" s="537"/>
      <c r="P113" s="537"/>
      <c r="Q113" s="537"/>
      <c r="R113" s="537"/>
      <c r="S113" s="537"/>
      <c r="T113" s="537"/>
      <c r="U113" s="537"/>
      <c r="V113" s="537"/>
      <c r="W113" s="537"/>
      <c r="X113" s="537"/>
      <c r="Y113" s="537"/>
      <c r="Z113" s="842"/>
      <c r="AA113" s="167"/>
    </row>
    <row r="114" spans="2:27" s="38" customFormat="1" ht="18" customHeight="1">
      <c r="B114" s="165"/>
      <c r="C114" s="839"/>
      <c r="D114" s="840"/>
      <c r="E114" s="840"/>
      <c r="F114" s="841"/>
      <c r="G114" s="168"/>
      <c r="H114" s="399"/>
      <c r="I114" s="400"/>
      <c r="J114" s="400"/>
      <c r="K114" s="538"/>
      <c r="L114" s="538"/>
      <c r="M114" s="537"/>
      <c r="N114" s="537"/>
      <c r="O114" s="537"/>
      <c r="P114" s="537"/>
      <c r="Q114" s="537"/>
      <c r="R114" s="537"/>
      <c r="S114" s="537"/>
      <c r="T114" s="537"/>
      <c r="U114" s="537"/>
      <c r="V114" s="537"/>
      <c r="W114" s="537"/>
      <c r="X114" s="537"/>
      <c r="Y114" s="537"/>
      <c r="Z114" s="842"/>
      <c r="AA114" s="167"/>
    </row>
    <row r="115" spans="2:27" s="38" customFormat="1" ht="18" customHeight="1">
      <c r="B115" s="165"/>
      <c r="C115" s="839"/>
      <c r="D115" s="840"/>
      <c r="E115" s="840"/>
      <c r="F115" s="841"/>
      <c r="G115" s="168"/>
      <c r="H115" s="399"/>
      <c r="I115" s="400"/>
      <c r="J115" s="400"/>
      <c r="K115" s="538"/>
      <c r="L115" s="538"/>
      <c r="M115" s="537"/>
      <c r="N115" s="537"/>
      <c r="O115" s="537"/>
      <c r="P115" s="537"/>
      <c r="Q115" s="537"/>
      <c r="R115" s="537"/>
      <c r="S115" s="537"/>
      <c r="T115" s="537"/>
      <c r="U115" s="537"/>
      <c r="V115" s="537"/>
      <c r="W115" s="537"/>
      <c r="X115" s="537"/>
      <c r="Y115" s="537"/>
      <c r="Z115" s="842"/>
      <c r="AA115" s="167"/>
    </row>
    <row r="116" spans="2:27" s="38" customFormat="1" ht="18" customHeight="1">
      <c r="B116" s="165"/>
      <c r="C116" s="839"/>
      <c r="D116" s="840"/>
      <c r="E116" s="840"/>
      <c r="F116" s="841"/>
      <c r="G116" s="168"/>
      <c r="H116" s="399"/>
      <c r="I116" s="400"/>
      <c r="J116" s="400"/>
      <c r="K116" s="538"/>
      <c r="L116" s="538"/>
      <c r="M116" s="537"/>
      <c r="N116" s="537"/>
      <c r="O116" s="537"/>
      <c r="P116" s="537"/>
      <c r="Q116" s="537"/>
      <c r="R116" s="537"/>
      <c r="S116" s="537"/>
      <c r="T116" s="537"/>
      <c r="U116" s="537"/>
      <c r="V116" s="537"/>
      <c r="W116" s="537"/>
      <c r="X116" s="537"/>
      <c r="Y116" s="537"/>
      <c r="Z116" s="842"/>
      <c r="AA116" s="167"/>
    </row>
    <row r="117" spans="2:27" s="38" customFormat="1" ht="18" customHeight="1">
      <c r="B117" s="165"/>
      <c r="C117" s="839"/>
      <c r="D117" s="840"/>
      <c r="E117" s="840"/>
      <c r="F117" s="841"/>
      <c r="G117" s="168"/>
      <c r="H117" s="399"/>
      <c r="I117" s="400"/>
      <c r="J117" s="400"/>
      <c r="K117" s="538"/>
      <c r="L117" s="538"/>
      <c r="M117" s="537"/>
      <c r="N117" s="537"/>
      <c r="O117" s="537"/>
      <c r="P117" s="537"/>
      <c r="Q117" s="537"/>
      <c r="R117" s="537"/>
      <c r="S117" s="537"/>
      <c r="T117" s="537"/>
      <c r="U117" s="537"/>
      <c r="V117" s="537"/>
      <c r="W117" s="537"/>
      <c r="X117" s="537"/>
      <c r="Y117" s="537"/>
      <c r="Z117" s="842"/>
      <c r="AA117" s="167"/>
    </row>
    <row r="118" spans="2:27" s="38" customFormat="1" ht="18" customHeight="1">
      <c r="B118" s="165"/>
      <c r="C118" s="839"/>
      <c r="D118" s="840"/>
      <c r="E118" s="840"/>
      <c r="F118" s="841"/>
      <c r="G118" s="168"/>
      <c r="H118" s="399"/>
      <c r="I118" s="400"/>
      <c r="J118" s="400"/>
      <c r="K118" s="538"/>
      <c r="L118" s="538"/>
      <c r="M118" s="537"/>
      <c r="N118" s="537"/>
      <c r="O118" s="537"/>
      <c r="P118" s="537"/>
      <c r="Q118" s="537"/>
      <c r="R118" s="537"/>
      <c r="S118" s="537"/>
      <c r="T118" s="537"/>
      <c r="U118" s="537"/>
      <c r="V118" s="537"/>
      <c r="W118" s="537"/>
      <c r="X118" s="537"/>
      <c r="Y118" s="537"/>
      <c r="Z118" s="842"/>
      <c r="AA118" s="167"/>
    </row>
    <row r="119" spans="2:27" s="38" customFormat="1" ht="18" customHeight="1">
      <c r="B119" s="165"/>
      <c r="C119" s="839"/>
      <c r="D119" s="840"/>
      <c r="E119" s="840"/>
      <c r="F119" s="841"/>
      <c r="G119" s="168"/>
      <c r="H119" s="399"/>
      <c r="I119" s="400"/>
      <c r="J119" s="400"/>
      <c r="K119" s="538"/>
      <c r="L119" s="538"/>
      <c r="M119" s="537"/>
      <c r="N119" s="537"/>
      <c r="O119" s="537"/>
      <c r="P119" s="537"/>
      <c r="Q119" s="537"/>
      <c r="R119" s="537"/>
      <c r="S119" s="537"/>
      <c r="T119" s="537"/>
      <c r="U119" s="537"/>
      <c r="V119" s="537"/>
      <c r="W119" s="537"/>
      <c r="X119" s="537"/>
      <c r="Y119" s="537"/>
      <c r="Z119" s="842"/>
      <c r="AA119" s="167"/>
    </row>
    <row r="120" spans="2:27" s="38" customFormat="1" ht="18" customHeight="1">
      <c r="B120" s="165"/>
      <c r="C120" s="839"/>
      <c r="D120" s="840"/>
      <c r="E120" s="840"/>
      <c r="F120" s="841"/>
      <c r="G120" s="168"/>
      <c r="H120" s="399"/>
      <c r="I120" s="400"/>
      <c r="J120" s="400"/>
      <c r="K120" s="538"/>
      <c r="L120" s="538"/>
      <c r="M120" s="537"/>
      <c r="N120" s="537"/>
      <c r="O120" s="537"/>
      <c r="P120" s="537"/>
      <c r="Q120" s="537"/>
      <c r="R120" s="537"/>
      <c r="S120" s="537"/>
      <c r="T120" s="537"/>
      <c r="U120" s="537"/>
      <c r="V120" s="537"/>
      <c r="W120" s="537"/>
      <c r="X120" s="537"/>
      <c r="Y120" s="537"/>
      <c r="Z120" s="842"/>
      <c r="AA120" s="167"/>
    </row>
    <row r="121" spans="2:27" s="38" customFormat="1" ht="18" customHeight="1">
      <c r="B121" s="165"/>
      <c r="C121" s="839"/>
      <c r="D121" s="840"/>
      <c r="E121" s="840"/>
      <c r="F121" s="841"/>
      <c r="G121" s="168"/>
      <c r="H121" s="399"/>
      <c r="I121" s="400"/>
      <c r="J121" s="400"/>
      <c r="K121" s="538"/>
      <c r="L121" s="538"/>
      <c r="M121" s="537"/>
      <c r="N121" s="537"/>
      <c r="O121" s="537"/>
      <c r="P121" s="537"/>
      <c r="Q121" s="537"/>
      <c r="R121" s="537"/>
      <c r="S121" s="537"/>
      <c r="T121" s="537"/>
      <c r="U121" s="537"/>
      <c r="V121" s="537"/>
      <c r="W121" s="537"/>
      <c r="X121" s="537"/>
      <c r="Y121" s="537"/>
      <c r="Z121" s="842"/>
      <c r="AA121" s="167"/>
    </row>
    <row r="122" spans="2:27" s="38" customFormat="1" ht="18" customHeight="1">
      <c r="B122" s="165"/>
      <c r="C122" s="839"/>
      <c r="D122" s="840"/>
      <c r="E122" s="840"/>
      <c r="F122" s="841"/>
      <c r="G122" s="168"/>
      <c r="H122" s="399"/>
      <c r="I122" s="400"/>
      <c r="J122" s="400"/>
      <c r="K122" s="538"/>
      <c r="L122" s="538"/>
      <c r="M122" s="537"/>
      <c r="N122" s="537"/>
      <c r="O122" s="537"/>
      <c r="P122" s="537"/>
      <c r="Q122" s="537"/>
      <c r="R122" s="537"/>
      <c r="S122" s="537"/>
      <c r="T122" s="537"/>
      <c r="U122" s="537"/>
      <c r="V122" s="537"/>
      <c r="W122" s="537"/>
      <c r="X122" s="537"/>
      <c r="Y122" s="537"/>
      <c r="Z122" s="842"/>
      <c r="AA122" s="167"/>
    </row>
    <row r="123" spans="2:27" s="38" customFormat="1" ht="18" customHeight="1">
      <c r="B123" s="165"/>
      <c r="C123" s="839"/>
      <c r="D123" s="840"/>
      <c r="E123" s="840"/>
      <c r="F123" s="841"/>
      <c r="G123" s="168"/>
      <c r="H123" s="399"/>
      <c r="I123" s="400"/>
      <c r="J123" s="400"/>
      <c r="K123" s="538"/>
      <c r="L123" s="538"/>
      <c r="M123" s="537"/>
      <c r="N123" s="537"/>
      <c r="O123" s="537"/>
      <c r="P123" s="537"/>
      <c r="Q123" s="537"/>
      <c r="R123" s="537"/>
      <c r="S123" s="537"/>
      <c r="T123" s="537"/>
      <c r="U123" s="537"/>
      <c r="V123" s="537"/>
      <c r="W123" s="537"/>
      <c r="X123" s="537"/>
      <c r="Y123" s="537"/>
      <c r="Z123" s="842"/>
      <c r="AA123" s="167"/>
    </row>
    <row r="124" spans="2:27" s="38" customFormat="1" ht="18" customHeight="1">
      <c r="B124" s="165"/>
      <c r="C124" s="839"/>
      <c r="D124" s="840"/>
      <c r="E124" s="840"/>
      <c r="F124" s="841"/>
      <c r="G124" s="168"/>
      <c r="H124" s="399"/>
      <c r="I124" s="400"/>
      <c r="J124" s="400"/>
      <c r="K124" s="538"/>
      <c r="L124" s="538"/>
      <c r="M124" s="537"/>
      <c r="N124" s="537"/>
      <c r="O124" s="537"/>
      <c r="P124" s="537"/>
      <c r="Q124" s="537"/>
      <c r="R124" s="537"/>
      <c r="S124" s="537"/>
      <c r="T124" s="537"/>
      <c r="U124" s="537"/>
      <c r="V124" s="537"/>
      <c r="W124" s="537"/>
      <c r="X124" s="537"/>
      <c r="Y124" s="537"/>
      <c r="Z124" s="842"/>
      <c r="AA124" s="167"/>
    </row>
    <row r="125" spans="2:27" s="38" customFormat="1" ht="18" customHeight="1">
      <c r="B125" s="165"/>
      <c r="C125" s="839"/>
      <c r="D125" s="840"/>
      <c r="E125" s="840"/>
      <c r="F125" s="841"/>
      <c r="G125" s="168"/>
      <c r="H125" s="399"/>
      <c r="I125" s="400"/>
      <c r="J125" s="400"/>
      <c r="K125" s="538"/>
      <c r="L125" s="538"/>
      <c r="M125" s="537"/>
      <c r="N125" s="537"/>
      <c r="O125" s="537"/>
      <c r="P125" s="537"/>
      <c r="Q125" s="537"/>
      <c r="R125" s="537"/>
      <c r="S125" s="537"/>
      <c r="T125" s="537"/>
      <c r="U125" s="537"/>
      <c r="V125" s="537"/>
      <c r="W125" s="537"/>
      <c r="X125" s="537"/>
      <c r="Y125" s="537"/>
      <c r="Z125" s="842"/>
      <c r="AA125" s="167"/>
    </row>
    <row r="126" spans="2:27" s="38" customFormat="1" ht="18" customHeight="1">
      <c r="B126" s="165"/>
      <c r="C126" s="839"/>
      <c r="D126" s="840"/>
      <c r="E126" s="840"/>
      <c r="F126" s="841"/>
      <c r="G126" s="168"/>
      <c r="H126" s="399"/>
      <c r="I126" s="400"/>
      <c r="J126" s="400"/>
      <c r="K126" s="538"/>
      <c r="L126" s="538"/>
      <c r="M126" s="537"/>
      <c r="N126" s="537"/>
      <c r="O126" s="537"/>
      <c r="P126" s="537"/>
      <c r="Q126" s="537"/>
      <c r="R126" s="537"/>
      <c r="S126" s="537"/>
      <c r="T126" s="537"/>
      <c r="U126" s="537"/>
      <c r="V126" s="537"/>
      <c r="W126" s="537"/>
      <c r="X126" s="537"/>
      <c r="Y126" s="537"/>
      <c r="Z126" s="842"/>
      <c r="AA126" s="167"/>
    </row>
    <row r="127" spans="2:27" s="38" customFormat="1" ht="18" customHeight="1">
      <c r="B127" s="165"/>
      <c r="C127" s="839"/>
      <c r="D127" s="840"/>
      <c r="E127" s="840"/>
      <c r="F127" s="841"/>
      <c r="G127" s="168"/>
      <c r="H127" s="399"/>
      <c r="I127" s="400"/>
      <c r="J127" s="400"/>
      <c r="K127" s="538"/>
      <c r="L127" s="538"/>
      <c r="M127" s="537"/>
      <c r="N127" s="537"/>
      <c r="O127" s="537"/>
      <c r="P127" s="537"/>
      <c r="Q127" s="537"/>
      <c r="R127" s="537"/>
      <c r="S127" s="537"/>
      <c r="T127" s="537"/>
      <c r="U127" s="537"/>
      <c r="V127" s="537"/>
      <c r="W127" s="537"/>
      <c r="X127" s="537"/>
      <c r="Y127" s="537"/>
      <c r="Z127" s="842"/>
      <c r="AA127" s="167"/>
    </row>
    <row r="128" spans="2:27" s="38" customFormat="1" ht="18" customHeight="1">
      <c r="B128" s="165"/>
      <c r="C128" s="839"/>
      <c r="D128" s="840"/>
      <c r="E128" s="840"/>
      <c r="F128" s="841"/>
      <c r="G128" s="168"/>
      <c r="H128" s="399"/>
      <c r="I128" s="400"/>
      <c r="J128" s="400"/>
      <c r="K128" s="538"/>
      <c r="L128" s="538"/>
      <c r="M128" s="537"/>
      <c r="N128" s="537"/>
      <c r="O128" s="537"/>
      <c r="P128" s="537"/>
      <c r="Q128" s="537"/>
      <c r="R128" s="537"/>
      <c r="S128" s="537"/>
      <c r="T128" s="537"/>
      <c r="U128" s="537"/>
      <c r="V128" s="537"/>
      <c r="W128" s="537"/>
      <c r="X128" s="537"/>
      <c r="Y128" s="537"/>
      <c r="Z128" s="842"/>
      <c r="AA128" s="167"/>
    </row>
    <row r="129" spans="2:27" s="38" customFormat="1" ht="18" customHeight="1">
      <c r="B129" s="165"/>
      <c r="C129" s="839"/>
      <c r="D129" s="840"/>
      <c r="E129" s="840"/>
      <c r="F129" s="841"/>
      <c r="G129" s="168"/>
      <c r="H129" s="399"/>
      <c r="I129" s="400"/>
      <c r="J129" s="400"/>
      <c r="K129" s="538"/>
      <c r="L129" s="538"/>
      <c r="M129" s="537"/>
      <c r="N129" s="537"/>
      <c r="O129" s="537"/>
      <c r="P129" s="537"/>
      <c r="Q129" s="537"/>
      <c r="R129" s="537"/>
      <c r="S129" s="537"/>
      <c r="T129" s="537"/>
      <c r="U129" s="537"/>
      <c r="V129" s="537"/>
      <c r="W129" s="537"/>
      <c r="X129" s="537"/>
      <c r="Y129" s="537"/>
      <c r="Z129" s="842"/>
      <c r="AA129" s="167"/>
    </row>
    <row r="130" spans="2:27" s="38" customFormat="1" ht="18" customHeight="1">
      <c r="B130" s="165"/>
      <c r="C130" s="839"/>
      <c r="D130" s="840"/>
      <c r="E130" s="840"/>
      <c r="F130" s="841"/>
      <c r="G130" s="168"/>
      <c r="H130" s="399"/>
      <c r="I130" s="400"/>
      <c r="J130" s="400"/>
      <c r="K130" s="538"/>
      <c r="L130" s="538"/>
      <c r="M130" s="537"/>
      <c r="N130" s="537"/>
      <c r="O130" s="537"/>
      <c r="P130" s="537"/>
      <c r="Q130" s="537"/>
      <c r="R130" s="537"/>
      <c r="S130" s="537"/>
      <c r="T130" s="537"/>
      <c r="U130" s="537"/>
      <c r="V130" s="537"/>
      <c r="W130" s="537"/>
      <c r="X130" s="537"/>
      <c r="Y130" s="537"/>
      <c r="Z130" s="842"/>
      <c r="AA130" s="167"/>
    </row>
    <row r="131" spans="2:27" s="38" customFormat="1" ht="18" customHeight="1">
      <c r="B131" s="165"/>
      <c r="C131" s="839"/>
      <c r="D131" s="840"/>
      <c r="E131" s="840"/>
      <c r="F131" s="841"/>
      <c r="G131" s="168"/>
      <c r="H131" s="399"/>
      <c r="I131" s="400"/>
      <c r="J131" s="400"/>
      <c r="K131" s="538"/>
      <c r="L131" s="538"/>
      <c r="M131" s="537"/>
      <c r="N131" s="537"/>
      <c r="O131" s="537"/>
      <c r="P131" s="537"/>
      <c r="Q131" s="537"/>
      <c r="R131" s="537"/>
      <c r="S131" s="537"/>
      <c r="T131" s="537"/>
      <c r="U131" s="537"/>
      <c r="V131" s="537"/>
      <c r="W131" s="537"/>
      <c r="X131" s="537"/>
      <c r="Y131" s="537"/>
      <c r="Z131" s="842"/>
      <c r="AA131" s="167"/>
    </row>
    <row r="132" spans="2:27" s="38" customFormat="1" ht="18" customHeight="1">
      <c r="B132" s="165"/>
      <c r="C132" s="839"/>
      <c r="D132" s="840"/>
      <c r="E132" s="840"/>
      <c r="F132" s="841"/>
      <c r="G132" s="168"/>
      <c r="H132" s="399"/>
      <c r="I132" s="400"/>
      <c r="J132" s="400"/>
      <c r="K132" s="538"/>
      <c r="L132" s="538"/>
      <c r="M132" s="537"/>
      <c r="N132" s="537"/>
      <c r="O132" s="537"/>
      <c r="P132" s="537"/>
      <c r="Q132" s="537"/>
      <c r="R132" s="537"/>
      <c r="S132" s="537"/>
      <c r="T132" s="537"/>
      <c r="U132" s="537"/>
      <c r="V132" s="537"/>
      <c r="W132" s="537"/>
      <c r="X132" s="537"/>
      <c r="Y132" s="537"/>
      <c r="Z132" s="842"/>
      <c r="AA132" s="167"/>
    </row>
    <row r="133" spans="2:27" s="38" customFormat="1" ht="18" customHeight="1">
      <c r="B133" s="165"/>
      <c r="C133" s="839"/>
      <c r="D133" s="840"/>
      <c r="E133" s="840"/>
      <c r="F133" s="841"/>
      <c r="G133" s="168"/>
      <c r="H133" s="399"/>
      <c r="I133" s="400"/>
      <c r="J133" s="400"/>
      <c r="K133" s="538"/>
      <c r="L133" s="538"/>
      <c r="M133" s="537"/>
      <c r="N133" s="537"/>
      <c r="O133" s="537"/>
      <c r="P133" s="537"/>
      <c r="Q133" s="537"/>
      <c r="R133" s="537"/>
      <c r="S133" s="537"/>
      <c r="T133" s="537"/>
      <c r="U133" s="537"/>
      <c r="V133" s="537"/>
      <c r="W133" s="537"/>
      <c r="X133" s="537"/>
      <c r="Y133" s="537"/>
      <c r="Z133" s="842"/>
      <c r="AA133" s="167"/>
    </row>
    <row r="134" spans="2:27" s="38" customFormat="1" ht="18" customHeight="1">
      <c r="B134" s="165"/>
      <c r="C134" s="839"/>
      <c r="D134" s="840"/>
      <c r="E134" s="840"/>
      <c r="F134" s="841"/>
      <c r="G134" s="168"/>
      <c r="H134" s="399"/>
      <c r="I134" s="400"/>
      <c r="J134" s="400"/>
      <c r="K134" s="538"/>
      <c r="L134" s="538"/>
      <c r="M134" s="537"/>
      <c r="N134" s="537"/>
      <c r="O134" s="537"/>
      <c r="P134" s="537"/>
      <c r="Q134" s="537"/>
      <c r="R134" s="537"/>
      <c r="S134" s="537"/>
      <c r="T134" s="537"/>
      <c r="U134" s="537"/>
      <c r="V134" s="537"/>
      <c r="W134" s="537"/>
      <c r="X134" s="537"/>
      <c r="Y134" s="537"/>
      <c r="Z134" s="842"/>
      <c r="AA134" s="167"/>
    </row>
    <row r="135" spans="2:27" s="38" customFormat="1" ht="18" customHeight="1">
      <c r="B135" s="165"/>
      <c r="C135" s="839"/>
      <c r="D135" s="840"/>
      <c r="E135" s="840"/>
      <c r="F135" s="841"/>
      <c r="G135" s="168"/>
      <c r="H135" s="399"/>
      <c r="I135" s="400"/>
      <c r="J135" s="400"/>
      <c r="K135" s="538"/>
      <c r="L135" s="538"/>
      <c r="M135" s="537"/>
      <c r="N135" s="537"/>
      <c r="O135" s="537"/>
      <c r="P135" s="537"/>
      <c r="Q135" s="537"/>
      <c r="R135" s="537"/>
      <c r="S135" s="537"/>
      <c r="T135" s="537"/>
      <c r="U135" s="537"/>
      <c r="V135" s="537"/>
      <c r="W135" s="537"/>
      <c r="X135" s="537"/>
      <c r="Y135" s="537"/>
      <c r="Z135" s="842"/>
      <c r="AA135" s="167"/>
    </row>
    <row r="136" spans="2:27" ht="18" customHeight="1">
      <c r="B136" s="9"/>
      <c r="C136" s="839"/>
      <c r="D136" s="840"/>
      <c r="E136" s="840"/>
      <c r="F136" s="841"/>
      <c r="G136" s="168"/>
      <c r="H136" s="399"/>
      <c r="I136" s="400"/>
      <c r="J136" s="400"/>
      <c r="K136" s="538"/>
      <c r="L136" s="538"/>
      <c r="M136" s="537"/>
      <c r="N136" s="537"/>
      <c r="O136" s="537"/>
      <c r="P136" s="537"/>
      <c r="Q136" s="537"/>
      <c r="R136" s="537"/>
      <c r="S136" s="537"/>
      <c r="T136" s="537"/>
      <c r="U136" s="537"/>
      <c r="V136" s="242"/>
      <c r="W136" s="242"/>
      <c r="X136" s="242"/>
      <c r="Y136" s="242"/>
      <c r="Z136" s="377"/>
      <c r="AA136" s="8"/>
    </row>
    <row r="137" spans="2:27" ht="15" customHeight="1">
      <c r="B137" s="9"/>
      <c r="C137" s="845" t="s">
        <v>286</v>
      </c>
      <c r="D137" s="846"/>
      <c r="E137" s="846"/>
      <c r="F137" s="846"/>
      <c r="G137" s="846"/>
      <c r="H137" s="846"/>
      <c r="I137" s="846"/>
      <c r="J137" s="846"/>
      <c r="K137" s="846"/>
      <c r="L137" s="846"/>
      <c r="M137" s="846"/>
      <c r="N137" s="846"/>
      <c r="O137" s="846"/>
      <c r="P137" s="846"/>
      <c r="Q137" s="846"/>
      <c r="R137" s="846"/>
      <c r="S137" s="846"/>
      <c r="T137" s="846"/>
      <c r="U137" s="846"/>
      <c r="V137" s="846"/>
      <c r="W137" s="846"/>
      <c r="X137" s="846"/>
      <c r="Y137" s="846"/>
      <c r="Z137" s="847"/>
      <c r="AA137" s="8"/>
    </row>
    <row r="138" spans="2:27" ht="15" customHeight="1">
      <c r="B138" s="9"/>
      <c r="C138" s="848"/>
      <c r="D138" s="849"/>
      <c r="E138" s="849"/>
      <c r="F138" s="849"/>
      <c r="G138" s="849"/>
      <c r="H138" s="849"/>
      <c r="I138" s="849"/>
      <c r="J138" s="849"/>
      <c r="K138" s="849"/>
      <c r="L138" s="849"/>
      <c r="M138" s="849"/>
      <c r="N138" s="849"/>
      <c r="O138" s="849"/>
      <c r="P138" s="849"/>
      <c r="Q138" s="849"/>
      <c r="R138" s="849"/>
      <c r="S138" s="849"/>
      <c r="T138" s="849"/>
      <c r="U138" s="849"/>
      <c r="V138" s="849"/>
      <c r="W138" s="849"/>
      <c r="X138" s="849"/>
      <c r="Y138" s="849"/>
      <c r="Z138" s="850"/>
      <c r="AA138" s="8"/>
    </row>
    <row r="139" spans="2:27" ht="15" customHeight="1">
      <c r="B139" s="9"/>
      <c r="C139" s="848"/>
      <c r="D139" s="849"/>
      <c r="E139" s="849"/>
      <c r="F139" s="849"/>
      <c r="G139" s="849"/>
      <c r="H139" s="849"/>
      <c r="I139" s="849"/>
      <c r="J139" s="849"/>
      <c r="K139" s="849"/>
      <c r="L139" s="849"/>
      <c r="M139" s="849"/>
      <c r="N139" s="849"/>
      <c r="O139" s="849"/>
      <c r="P139" s="849"/>
      <c r="Q139" s="849"/>
      <c r="R139" s="849"/>
      <c r="S139" s="849"/>
      <c r="T139" s="849"/>
      <c r="U139" s="849"/>
      <c r="V139" s="849"/>
      <c r="W139" s="849"/>
      <c r="X139" s="849"/>
      <c r="Y139" s="849"/>
      <c r="Z139" s="850"/>
      <c r="AA139" s="8"/>
    </row>
    <row r="140" spans="2:27" ht="15" customHeight="1">
      <c r="B140" s="9"/>
      <c r="C140" s="848"/>
      <c r="D140" s="849"/>
      <c r="E140" s="849"/>
      <c r="F140" s="849"/>
      <c r="G140" s="849"/>
      <c r="H140" s="849"/>
      <c r="I140" s="849"/>
      <c r="J140" s="849"/>
      <c r="K140" s="849"/>
      <c r="L140" s="849"/>
      <c r="M140" s="849"/>
      <c r="N140" s="849"/>
      <c r="O140" s="849"/>
      <c r="P140" s="849"/>
      <c r="Q140" s="849"/>
      <c r="R140" s="849"/>
      <c r="S140" s="849"/>
      <c r="T140" s="849"/>
      <c r="U140" s="849"/>
      <c r="V140" s="849"/>
      <c r="W140" s="849"/>
      <c r="X140" s="849"/>
      <c r="Y140" s="849"/>
      <c r="Z140" s="850"/>
      <c r="AA140" s="8"/>
    </row>
    <row r="141" spans="2:27" ht="15" customHeight="1">
      <c r="B141" s="9"/>
      <c r="C141" s="848"/>
      <c r="D141" s="849"/>
      <c r="E141" s="849"/>
      <c r="F141" s="849"/>
      <c r="G141" s="849"/>
      <c r="H141" s="849"/>
      <c r="I141" s="849"/>
      <c r="J141" s="849"/>
      <c r="K141" s="849"/>
      <c r="L141" s="849"/>
      <c r="M141" s="849"/>
      <c r="N141" s="849"/>
      <c r="O141" s="849"/>
      <c r="P141" s="849"/>
      <c r="Q141" s="849"/>
      <c r="R141" s="849"/>
      <c r="S141" s="849"/>
      <c r="T141" s="849"/>
      <c r="U141" s="849"/>
      <c r="V141" s="849"/>
      <c r="W141" s="849"/>
      <c r="X141" s="849"/>
      <c r="Y141" s="849"/>
      <c r="Z141" s="850"/>
      <c r="AA141" s="8"/>
    </row>
    <row r="142" spans="2:27" ht="15" customHeight="1">
      <c r="B142" s="9"/>
      <c r="C142" s="848"/>
      <c r="D142" s="849"/>
      <c r="E142" s="849"/>
      <c r="F142" s="849"/>
      <c r="G142" s="849"/>
      <c r="H142" s="849"/>
      <c r="I142" s="849"/>
      <c r="J142" s="849"/>
      <c r="K142" s="849"/>
      <c r="L142" s="849"/>
      <c r="M142" s="849"/>
      <c r="N142" s="849"/>
      <c r="O142" s="849"/>
      <c r="P142" s="849"/>
      <c r="Q142" s="849"/>
      <c r="R142" s="849"/>
      <c r="S142" s="849"/>
      <c r="T142" s="849"/>
      <c r="U142" s="849"/>
      <c r="V142" s="849"/>
      <c r="W142" s="849"/>
      <c r="X142" s="849"/>
      <c r="Y142" s="849"/>
      <c r="Z142" s="850"/>
      <c r="AA142" s="8"/>
    </row>
    <row r="143" spans="2:27" ht="15" customHeight="1">
      <c r="B143" s="9"/>
      <c r="C143" s="848"/>
      <c r="D143" s="849"/>
      <c r="E143" s="849"/>
      <c r="F143" s="849"/>
      <c r="G143" s="849"/>
      <c r="H143" s="849"/>
      <c r="I143" s="849"/>
      <c r="J143" s="849"/>
      <c r="K143" s="849"/>
      <c r="L143" s="849"/>
      <c r="M143" s="849"/>
      <c r="N143" s="849"/>
      <c r="O143" s="849"/>
      <c r="P143" s="849"/>
      <c r="Q143" s="849"/>
      <c r="R143" s="849"/>
      <c r="S143" s="849"/>
      <c r="T143" s="849"/>
      <c r="U143" s="849"/>
      <c r="V143" s="849"/>
      <c r="W143" s="849"/>
      <c r="X143" s="849"/>
      <c r="Y143" s="849"/>
      <c r="Z143" s="850"/>
      <c r="AA143" s="8"/>
    </row>
    <row r="144" spans="2:27" ht="15" customHeight="1">
      <c r="B144" s="9"/>
      <c r="C144" s="848"/>
      <c r="D144" s="849"/>
      <c r="E144" s="849"/>
      <c r="F144" s="849"/>
      <c r="G144" s="849"/>
      <c r="H144" s="849"/>
      <c r="I144" s="849"/>
      <c r="J144" s="849"/>
      <c r="K144" s="849"/>
      <c r="L144" s="849"/>
      <c r="M144" s="849"/>
      <c r="N144" s="849"/>
      <c r="O144" s="849"/>
      <c r="P144" s="849"/>
      <c r="Q144" s="849"/>
      <c r="R144" s="849"/>
      <c r="S144" s="849"/>
      <c r="T144" s="849"/>
      <c r="U144" s="849"/>
      <c r="V144" s="849"/>
      <c r="W144" s="849"/>
      <c r="X144" s="849"/>
      <c r="Y144" s="849"/>
      <c r="Z144" s="850"/>
      <c r="AA144" s="8"/>
    </row>
    <row r="145" spans="2:27" ht="15" customHeight="1">
      <c r="B145" s="9"/>
      <c r="C145" s="848"/>
      <c r="D145" s="849"/>
      <c r="E145" s="849"/>
      <c r="F145" s="849"/>
      <c r="G145" s="849"/>
      <c r="H145" s="849"/>
      <c r="I145" s="849"/>
      <c r="J145" s="849"/>
      <c r="K145" s="849"/>
      <c r="L145" s="849"/>
      <c r="M145" s="849"/>
      <c r="N145" s="849"/>
      <c r="O145" s="849"/>
      <c r="P145" s="849"/>
      <c r="Q145" s="849"/>
      <c r="R145" s="849"/>
      <c r="S145" s="849"/>
      <c r="T145" s="849"/>
      <c r="U145" s="849"/>
      <c r="V145" s="849"/>
      <c r="W145" s="849"/>
      <c r="X145" s="849"/>
      <c r="Y145" s="849"/>
      <c r="Z145" s="850"/>
      <c r="AA145" s="8"/>
    </row>
    <row r="146" spans="2:27" ht="15" customHeight="1">
      <c r="B146" s="9"/>
      <c r="C146" s="848"/>
      <c r="D146" s="849"/>
      <c r="E146" s="849"/>
      <c r="F146" s="849"/>
      <c r="G146" s="849"/>
      <c r="H146" s="849"/>
      <c r="I146" s="849"/>
      <c r="J146" s="849"/>
      <c r="K146" s="849"/>
      <c r="L146" s="849"/>
      <c r="M146" s="849"/>
      <c r="N146" s="849"/>
      <c r="O146" s="849"/>
      <c r="P146" s="849"/>
      <c r="Q146" s="849"/>
      <c r="R146" s="849"/>
      <c r="S146" s="849"/>
      <c r="T146" s="849"/>
      <c r="U146" s="849"/>
      <c r="V146" s="849"/>
      <c r="W146" s="849"/>
      <c r="X146" s="849"/>
      <c r="Y146" s="849"/>
      <c r="Z146" s="850"/>
      <c r="AA146" s="8"/>
    </row>
    <row r="147" spans="2:27" ht="15" customHeight="1">
      <c r="B147" s="9"/>
      <c r="C147" s="848"/>
      <c r="D147" s="849"/>
      <c r="E147" s="849"/>
      <c r="F147" s="849"/>
      <c r="G147" s="849"/>
      <c r="H147" s="849"/>
      <c r="I147" s="849"/>
      <c r="J147" s="849"/>
      <c r="K147" s="849"/>
      <c r="L147" s="849"/>
      <c r="M147" s="849"/>
      <c r="N147" s="849"/>
      <c r="O147" s="849"/>
      <c r="P147" s="849"/>
      <c r="Q147" s="849"/>
      <c r="R147" s="849"/>
      <c r="S147" s="849"/>
      <c r="T147" s="849"/>
      <c r="U147" s="849"/>
      <c r="V147" s="849"/>
      <c r="W147" s="849"/>
      <c r="X147" s="849"/>
      <c r="Y147" s="849"/>
      <c r="Z147" s="850"/>
      <c r="AA147" s="8"/>
    </row>
    <row r="148" spans="2:27" ht="15" customHeight="1">
      <c r="B148" s="9"/>
      <c r="C148" s="848"/>
      <c r="D148" s="849"/>
      <c r="E148" s="849"/>
      <c r="F148" s="849"/>
      <c r="G148" s="849"/>
      <c r="H148" s="849"/>
      <c r="I148" s="849"/>
      <c r="J148" s="849"/>
      <c r="K148" s="849"/>
      <c r="L148" s="849"/>
      <c r="M148" s="849"/>
      <c r="N148" s="849"/>
      <c r="O148" s="849"/>
      <c r="P148" s="849"/>
      <c r="Q148" s="849"/>
      <c r="R148" s="849"/>
      <c r="S148" s="849"/>
      <c r="T148" s="849"/>
      <c r="U148" s="849"/>
      <c r="V148" s="849"/>
      <c r="W148" s="849"/>
      <c r="X148" s="849"/>
      <c r="Y148" s="849"/>
      <c r="Z148" s="850"/>
      <c r="AA148" s="8"/>
    </row>
    <row r="149" spans="2:27" ht="15" customHeight="1" thickBot="1">
      <c r="B149" s="169"/>
      <c r="C149" s="851"/>
      <c r="D149" s="852"/>
      <c r="E149" s="852"/>
      <c r="F149" s="852"/>
      <c r="G149" s="852"/>
      <c r="H149" s="852"/>
      <c r="I149" s="852"/>
      <c r="J149" s="852"/>
      <c r="K149" s="852"/>
      <c r="L149" s="852"/>
      <c r="M149" s="852"/>
      <c r="N149" s="852"/>
      <c r="O149" s="852"/>
      <c r="P149" s="852"/>
      <c r="Q149" s="852"/>
      <c r="R149" s="852"/>
      <c r="S149" s="852"/>
      <c r="T149" s="852"/>
      <c r="U149" s="852"/>
      <c r="V149" s="852"/>
      <c r="W149" s="852"/>
      <c r="X149" s="852"/>
      <c r="Y149" s="852"/>
      <c r="Z149" s="853"/>
      <c r="AA149" s="8"/>
    </row>
    <row r="150" spans="2:27" ht="21.75" customHeight="1" thickBot="1">
      <c r="B150" s="21"/>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3"/>
    </row>
    <row r="151" spans="2:27" ht="21.75" customHeight="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sheetData>
  <mergeCells count="237">
    <mergeCell ref="C137:Z149"/>
    <mergeCell ref="H105:Z105"/>
    <mergeCell ref="C135:F135"/>
    <mergeCell ref="H135:K135"/>
    <mergeCell ref="L135:P135"/>
    <mergeCell ref="Q135:U135"/>
    <mergeCell ref="V135:Z135"/>
    <mergeCell ref="C136:F136"/>
    <mergeCell ref="H136:K136"/>
    <mergeCell ref="L136:P136"/>
    <mergeCell ref="Q136:U136"/>
    <mergeCell ref="V136:Z136"/>
    <mergeCell ref="C133:F133"/>
    <mergeCell ref="H133:K133"/>
    <mergeCell ref="L133:P133"/>
    <mergeCell ref="Q133:U133"/>
    <mergeCell ref="V133:Z133"/>
    <mergeCell ref="C134:F134"/>
    <mergeCell ref="H134:K134"/>
    <mergeCell ref="L134:P134"/>
    <mergeCell ref="Q134:U134"/>
    <mergeCell ref="V134:Z134"/>
    <mergeCell ref="C131:F131"/>
    <mergeCell ref="H131:K131"/>
    <mergeCell ref="L131:P131"/>
    <mergeCell ref="Q131:U131"/>
    <mergeCell ref="V131:Z131"/>
    <mergeCell ref="C132:F132"/>
    <mergeCell ref="H132:K132"/>
    <mergeCell ref="L132:P132"/>
    <mergeCell ref="Q132:U132"/>
    <mergeCell ref="V132:Z132"/>
    <mergeCell ref="C129:F129"/>
    <mergeCell ref="H129:K129"/>
    <mergeCell ref="L129:P129"/>
    <mergeCell ref="Q129:U129"/>
    <mergeCell ref="V129:Z129"/>
    <mergeCell ref="C130:F130"/>
    <mergeCell ref="H130:K130"/>
    <mergeCell ref="L130:P130"/>
    <mergeCell ref="Q130:U130"/>
    <mergeCell ref="V130:Z130"/>
    <mergeCell ref="C127:F127"/>
    <mergeCell ref="H127:K127"/>
    <mergeCell ref="L127:P127"/>
    <mergeCell ref="Q127:U127"/>
    <mergeCell ref="V127:Z127"/>
    <mergeCell ref="C128:F128"/>
    <mergeCell ref="H128:K128"/>
    <mergeCell ref="L128:P128"/>
    <mergeCell ref="Q128:U128"/>
    <mergeCell ref="V128:Z128"/>
    <mergeCell ref="C125:F125"/>
    <mergeCell ref="H125:K125"/>
    <mergeCell ref="L125:P125"/>
    <mergeCell ref="Q125:U125"/>
    <mergeCell ref="V125:Z125"/>
    <mergeCell ref="C126:F126"/>
    <mergeCell ref="H126:K126"/>
    <mergeCell ref="L126:P126"/>
    <mergeCell ref="Q126:U126"/>
    <mergeCell ref="V126:Z126"/>
    <mergeCell ref="C123:F123"/>
    <mergeCell ref="H123:K123"/>
    <mergeCell ref="L123:P123"/>
    <mergeCell ref="Q123:U123"/>
    <mergeCell ref="V123:Z123"/>
    <mergeCell ref="C124:F124"/>
    <mergeCell ref="H124:K124"/>
    <mergeCell ref="L124:P124"/>
    <mergeCell ref="Q124:U124"/>
    <mergeCell ref="V124:Z124"/>
    <mergeCell ref="C121:F121"/>
    <mergeCell ref="H121:K121"/>
    <mergeCell ref="L121:P121"/>
    <mergeCell ref="Q121:U121"/>
    <mergeCell ref="V121:Z121"/>
    <mergeCell ref="C122:F122"/>
    <mergeCell ref="H122:K122"/>
    <mergeCell ref="L122:P122"/>
    <mergeCell ref="Q122:U122"/>
    <mergeCell ref="V122:Z122"/>
    <mergeCell ref="C119:F119"/>
    <mergeCell ref="H119:K119"/>
    <mergeCell ref="L119:P119"/>
    <mergeCell ref="Q119:U119"/>
    <mergeCell ref="V119:Z119"/>
    <mergeCell ref="C120:F120"/>
    <mergeCell ref="H120:K120"/>
    <mergeCell ref="L120:P120"/>
    <mergeCell ref="Q120:U120"/>
    <mergeCell ref="V120:Z120"/>
    <mergeCell ref="C117:F117"/>
    <mergeCell ref="H117:K117"/>
    <mergeCell ref="L117:P117"/>
    <mergeCell ref="Q117:U117"/>
    <mergeCell ref="V117:Z117"/>
    <mergeCell ref="C118:F118"/>
    <mergeCell ref="H118:K118"/>
    <mergeCell ref="L118:P118"/>
    <mergeCell ref="Q118:U118"/>
    <mergeCell ref="V118:Z118"/>
    <mergeCell ref="C115:F115"/>
    <mergeCell ref="H115:K115"/>
    <mergeCell ref="L115:P115"/>
    <mergeCell ref="Q115:U115"/>
    <mergeCell ref="V115:Z115"/>
    <mergeCell ref="C116:F116"/>
    <mergeCell ref="H116:K116"/>
    <mergeCell ref="L116:P116"/>
    <mergeCell ref="Q116:U116"/>
    <mergeCell ref="V116:Z116"/>
    <mergeCell ref="C113:F113"/>
    <mergeCell ref="H113:K113"/>
    <mergeCell ref="L113:P113"/>
    <mergeCell ref="Q113:U113"/>
    <mergeCell ref="V113:Z113"/>
    <mergeCell ref="C114:F114"/>
    <mergeCell ref="H114:K114"/>
    <mergeCell ref="L114:P114"/>
    <mergeCell ref="Q114:U114"/>
    <mergeCell ref="V114:Z114"/>
    <mergeCell ref="C111:F111"/>
    <mergeCell ref="H111:K111"/>
    <mergeCell ref="L111:P111"/>
    <mergeCell ref="Q111:U111"/>
    <mergeCell ref="V111:Z111"/>
    <mergeCell ref="C112:F112"/>
    <mergeCell ref="H112:K112"/>
    <mergeCell ref="L112:P112"/>
    <mergeCell ref="Q112:U112"/>
    <mergeCell ref="V112:Z112"/>
    <mergeCell ref="C109:F109"/>
    <mergeCell ref="H109:K109"/>
    <mergeCell ref="L109:P109"/>
    <mergeCell ref="Q109:U109"/>
    <mergeCell ref="V109:Z109"/>
    <mergeCell ref="C110:F110"/>
    <mergeCell ref="H110:K110"/>
    <mergeCell ref="L110:P110"/>
    <mergeCell ref="Q110:U110"/>
    <mergeCell ref="V110:Z110"/>
    <mergeCell ref="C107:F107"/>
    <mergeCell ref="H107:K107"/>
    <mergeCell ref="L107:P107"/>
    <mergeCell ref="Q107:U107"/>
    <mergeCell ref="V107:Z107"/>
    <mergeCell ref="C108:F108"/>
    <mergeCell ref="H108:K108"/>
    <mergeCell ref="L108:P108"/>
    <mergeCell ref="Q108:U108"/>
    <mergeCell ref="V108:Z108"/>
    <mergeCell ref="C86:E86"/>
    <mergeCell ref="F86:W86"/>
    <mergeCell ref="C88:C99"/>
    <mergeCell ref="D88:H90"/>
    <mergeCell ref="I88:Z90"/>
    <mergeCell ref="D91:H93"/>
    <mergeCell ref="I91:Z93"/>
    <mergeCell ref="C105:F105"/>
    <mergeCell ref="C106:F106"/>
    <mergeCell ref="H106:K106"/>
    <mergeCell ref="L106:P106"/>
    <mergeCell ref="Q106:U106"/>
    <mergeCell ref="V106:Z106"/>
    <mergeCell ref="D94:H96"/>
    <mergeCell ref="I94:Z96"/>
    <mergeCell ref="D97:H99"/>
    <mergeCell ref="I97:Z99"/>
    <mergeCell ref="R103:T103"/>
    <mergeCell ref="U103:AA103"/>
    <mergeCell ref="R68:T68"/>
    <mergeCell ref="U68:AA68"/>
    <mergeCell ref="C70:E70"/>
    <mergeCell ref="F70:W70"/>
    <mergeCell ref="C72:C83"/>
    <mergeCell ref="D72:H74"/>
    <mergeCell ref="I72:Z74"/>
    <mergeCell ref="D75:H77"/>
    <mergeCell ref="I75:Z77"/>
    <mergeCell ref="D78:H80"/>
    <mergeCell ref="I78:Z80"/>
    <mergeCell ref="D81:H83"/>
    <mergeCell ref="I81:Z83"/>
    <mergeCell ref="C53:C64"/>
    <mergeCell ref="D53:H55"/>
    <mergeCell ref="I53:Z55"/>
    <mergeCell ref="D56:H58"/>
    <mergeCell ref="I56:Z58"/>
    <mergeCell ref="D59:H61"/>
    <mergeCell ref="I59:Z61"/>
    <mergeCell ref="D62:H64"/>
    <mergeCell ref="I62:Z64"/>
    <mergeCell ref="D43:H45"/>
    <mergeCell ref="I43:Z45"/>
    <mergeCell ref="D46:H48"/>
    <mergeCell ref="I46:Z48"/>
    <mergeCell ref="C51:E51"/>
    <mergeCell ref="F51:W51"/>
    <mergeCell ref="I28:Z29"/>
    <mergeCell ref="R33:T33"/>
    <mergeCell ref="U33:AA33"/>
    <mergeCell ref="C35:E35"/>
    <mergeCell ref="F35:W35"/>
    <mergeCell ref="C37:C48"/>
    <mergeCell ref="D37:H39"/>
    <mergeCell ref="I37:Z39"/>
    <mergeCell ref="D40:H42"/>
    <mergeCell ref="I40:Z42"/>
    <mergeCell ref="C18:E18"/>
    <mergeCell ref="F18:W18"/>
    <mergeCell ref="C21:C29"/>
    <mergeCell ref="D21:H22"/>
    <mergeCell ref="I21:Z22"/>
    <mergeCell ref="D23:H24"/>
    <mergeCell ref="I23:Z24"/>
    <mergeCell ref="D25:H27"/>
    <mergeCell ref="I25:Z27"/>
    <mergeCell ref="D28:H29"/>
    <mergeCell ref="B7:E10"/>
    <mergeCell ref="B11:E15"/>
    <mergeCell ref="F11:AA11"/>
    <mergeCell ref="F12:AA12"/>
    <mergeCell ref="F13:AA13"/>
    <mergeCell ref="F14:AA14"/>
    <mergeCell ref="F15:AA15"/>
    <mergeCell ref="F7:AA8"/>
    <mergeCell ref="F9:AA10"/>
    <mergeCell ref="B2:AA2"/>
    <mergeCell ref="B3:E3"/>
    <mergeCell ref="F3:AA3"/>
    <mergeCell ref="B4:E5"/>
    <mergeCell ref="F4:AA5"/>
    <mergeCell ref="B6:E6"/>
    <mergeCell ref="G6:N6"/>
    <mergeCell ref="T6:U6"/>
    <mergeCell ref="W6:X6"/>
  </mergeCells>
  <phoneticPr fontId="1"/>
  <pageMargins left="0.7" right="0.7" top="0.75" bottom="0.75" header="0.3" footer="0.3"/>
  <pageSetup paperSize="9" scale="92" orientation="portrait" r:id="rId1"/>
  <rowBreaks count="3" manualBreakCount="3">
    <brk id="31" max="27" man="1"/>
    <brk id="66" max="27" man="1"/>
    <brk id="101"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B1:G25"/>
  <sheetViews>
    <sheetView workbookViewId="0">
      <selection activeCell="B6" sqref="B6:G6"/>
    </sheetView>
  </sheetViews>
  <sheetFormatPr defaultRowHeight="13.5"/>
  <cols>
    <col min="1" max="1" width="3" customWidth="1"/>
    <col min="2" max="2" width="3.375" customWidth="1"/>
    <col min="3" max="3" width="4.75" customWidth="1"/>
    <col min="4" max="4" width="14.375" customWidth="1"/>
    <col min="5" max="5" width="26.5" customWidth="1"/>
    <col min="6" max="6" width="32" customWidth="1"/>
    <col min="7" max="7" width="3.875" customWidth="1"/>
  </cols>
  <sheetData>
    <row r="1" spans="2:7" ht="22.5" customHeight="1">
      <c r="B1" t="s">
        <v>336</v>
      </c>
      <c r="C1" s="2"/>
      <c r="D1" s="2"/>
      <c r="E1" s="2"/>
      <c r="F1" s="2"/>
    </row>
    <row r="2" spans="2:7" ht="22.5" customHeight="1">
      <c r="C2" s="2"/>
      <c r="D2" s="2"/>
      <c r="E2" s="2"/>
      <c r="F2" s="2"/>
    </row>
    <row r="3" spans="2:7" ht="39.950000000000003" customHeight="1">
      <c r="B3" s="857" t="str">
        <f>"平成"&amp;様式１!AD2&amp;"年度きょうとこどもの城づくり事業（ひとり親家庭のこども居場所づくり事業：地域支援拠点型）業務の委託に関する実施計画書"</f>
        <v>平成31年度きょうとこどもの城づくり事業（ひとり親家庭のこども居場所づくり事業：地域支援拠点型）業務の委託に関する実施計画書</v>
      </c>
      <c r="C3" s="262"/>
      <c r="D3" s="262"/>
      <c r="E3" s="262"/>
      <c r="F3" s="262"/>
      <c r="G3" s="262"/>
    </row>
    <row r="5" spans="2:7" s="189" customFormat="1" ht="20.25" customHeight="1">
      <c r="E5" s="190" t="s">
        <v>404</v>
      </c>
      <c r="F5" s="191" t="str">
        <f>IF('様式2-1～2-4（31.3.5修正）'!$F$71="","",'様式2-1～2-4（31.3.5修正）'!$F$71)</f>
        <v/>
      </c>
      <c r="G5" s="189" t="s">
        <v>320</v>
      </c>
    </row>
    <row r="6" spans="2:7" ht="21" customHeight="1">
      <c r="B6" s="867" t="s">
        <v>319</v>
      </c>
      <c r="C6" s="868"/>
      <c r="D6" s="868"/>
      <c r="E6" s="868"/>
      <c r="F6" s="868"/>
      <c r="G6" s="868"/>
    </row>
    <row r="7" spans="2:7" ht="23.25" customHeight="1">
      <c r="B7" s="863" t="s">
        <v>309</v>
      </c>
      <c r="C7" s="864"/>
      <c r="D7" s="865"/>
      <c r="E7" s="863" t="s">
        <v>317</v>
      </c>
      <c r="F7" s="864"/>
      <c r="G7" s="865"/>
    </row>
    <row r="8" spans="2:7" ht="60.75" customHeight="1">
      <c r="B8" s="186" t="s">
        <v>310</v>
      </c>
      <c r="C8" s="866" t="s">
        <v>318</v>
      </c>
      <c r="D8" s="856"/>
      <c r="E8" s="869"/>
      <c r="F8" s="855"/>
      <c r="G8" s="856"/>
    </row>
    <row r="9" spans="2:7" ht="60.75" customHeight="1">
      <c r="B9" s="859" t="s">
        <v>313</v>
      </c>
      <c r="C9" s="184" t="s">
        <v>311</v>
      </c>
      <c r="D9" s="187"/>
      <c r="E9" s="869"/>
      <c r="F9" s="855"/>
      <c r="G9" s="856"/>
    </row>
    <row r="10" spans="2:7" ht="60.75" customHeight="1">
      <c r="B10" s="859"/>
      <c r="C10" s="861" t="s">
        <v>312</v>
      </c>
      <c r="D10" s="185" t="s">
        <v>314</v>
      </c>
      <c r="E10" s="854"/>
      <c r="F10" s="855"/>
      <c r="G10" s="856"/>
    </row>
    <row r="11" spans="2:7" ht="60.75" customHeight="1">
      <c r="B11" s="859"/>
      <c r="C11" s="862"/>
      <c r="D11" s="185" t="s">
        <v>315</v>
      </c>
      <c r="E11" s="854"/>
      <c r="F11" s="855"/>
      <c r="G11" s="856"/>
    </row>
    <row r="12" spans="2:7" ht="60.75" customHeight="1">
      <c r="B12" s="859"/>
      <c r="C12" s="862"/>
      <c r="D12" s="185" t="s">
        <v>316</v>
      </c>
      <c r="E12" s="854"/>
      <c r="F12" s="855"/>
      <c r="G12" s="856"/>
    </row>
    <row r="14" spans="2:7" ht="21" customHeight="1">
      <c r="B14" s="858" t="s">
        <v>321</v>
      </c>
      <c r="C14" s="262"/>
      <c r="D14" s="262"/>
      <c r="E14" s="262"/>
      <c r="F14" s="262"/>
      <c r="G14" s="262"/>
    </row>
    <row r="15" spans="2:7" ht="23.25" customHeight="1">
      <c r="B15" s="859" t="s">
        <v>309</v>
      </c>
      <c r="C15" s="859"/>
      <c r="D15" s="859"/>
      <c r="E15" s="860" t="s">
        <v>317</v>
      </c>
      <c r="F15" s="860"/>
      <c r="G15" s="860"/>
    </row>
    <row r="16" spans="2:7" ht="103.5" customHeight="1">
      <c r="B16" s="188" t="s">
        <v>326</v>
      </c>
      <c r="C16" s="871" t="s">
        <v>325</v>
      </c>
      <c r="D16" s="870"/>
      <c r="E16" s="870"/>
      <c r="F16" s="870"/>
      <c r="G16" s="870"/>
    </row>
    <row r="17" spans="2:7" ht="103.5" customHeight="1">
      <c r="B17" s="188" t="s">
        <v>327</v>
      </c>
      <c r="C17" s="871" t="s">
        <v>322</v>
      </c>
      <c r="D17" s="870"/>
      <c r="E17" s="870"/>
      <c r="F17" s="870"/>
      <c r="G17" s="870"/>
    </row>
    <row r="18" spans="2:7" ht="103.5" customHeight="1">
      <c r="B18" s="188" t="s">
        <v>324</v>
      </c>
      <c r="C18" s="871" t="s">
        <v>323</v>
      </c>
      <c r="D18" s="870"/>
      <c r="E18" s="870"/>
      <c r="F18" s="870"/>
      <c r="G18" s="870"/>
    </row>
    <row r="20" spans="2:7" ht="21" customHeight="1">
      <c r="B20" s="858" t="s">
        <v>328</v>
      </c>
      <c r="C20" s="262"/>
      <c r="D20" s="262"/>
      <c r="E20" s="262"/>
      <c r="F20" s="262"/>
      <c r="G20" s="262"/>
    </row>
    <row r="21" spans="2:7" ht="23.25" customHeight="1">
      <c r="B21" s="859" t="s">
        <v>309</v>
      </c>
      <c r="C21" s="859"/>
      <c r="D21" s="859"/>
      <c r="E21" s="860" t="s">
        <v>317</v>
      </c>
      <c r="F21" s="860"/>
      <c r="G21" s="860"/>
    </row>
    <row r="22" spans="2:7" ht="93" customHeight="1">
      <c r="B22" s="188" t="s">
        <v>335</v>
      </c>
      <c r="C22" s="871" t="s">
        <v>329</v>
      </c>
      <c r="D22" s="870"/>
      <c r="E22" s="870"/>
      <c r="F22" s="870"/>
      <c r="G22" s="870"/>
    </row>
    <row r="23" spans="2:7" ht="93" customHeight="1">
      <c r="B23" s="188" t="s">
        <v>327</v>
      </c>
      <c r="C23" s="872" t="s">
        <v>330</v>
      </c>
      <c r="D23" s="871"/>
      <c r="E23" s="866"/>
      <c r="F23" s="872"/>
      <c r="G23" s="871"/>
    </row>
    <row r="24" spans="2:7" ht="93" customHeight="1">
      <c r="B24" s="188" t="s">
        <v>334</v>
      </c>
      <c r="C24" s="871" t="s">
        <v>331</v>
      </c>
      <c r="D24" s="870"/>
      <c r="E24" s="870"/>
      <c r="F24" s="870"/>
      <c r="G24" s="870"/>
    </row>
    <row r="25" spans="2:7" ht="93" customHeight="1">
      <c r="B25" s="188" t="s">
        <v>333</v>
      </c>
      <c r="C25" s="871" t="s">
        <v>332</v>
      </c>
      <c r="D25" s="870"/>
      <c r="E25" s="870"/>
      <c r="F25" s="870"/>
      <c r="G25" s="870"/>
    </row>
  </sheetData>
  <mergeCells count="32">
    <mergeCell ref="C25:D25"/>
    <mergeCell ref="E25:G25"/>
    <mergeCell ref="E23:G23"/>
    <mergeCell ref="C23:D23"/>
    <mergeCell ref="B20:G20"/>
    <mergeCell ref="B21:D21"/>
    <mergeCell ref="E21:G21"/>
    <mergeCell ref="C22:D22"/>
    <mergeCell ref="E22:G22"/>
    <mergeCell ref="C24:D24"/>
    <mergeCell ref="E24:G24"/>
    <mergeCell ref="E17:G17"/>
    <mergeCell ref="E18:G18"/>
    <mergeCell ref="C16:D16"/>
    <mergeCell ref="C17:D17"/>
    <mergeCell ref="C18:D18"/>
    <mergeCell ref="E16:G16"/>
    <mergeCell ref="E12:G12"/>
    <mergeCell ref="B3:G3"/>
    <mergeCell ref="B14:G14"/>
    <mergeCell ref="B15:D15"/>
    <mergeCell ref="E15:G15"/>
    <mergeCell ref="C10:C12"/>
    <mergeCell ref="B7:D7"/>
    <mergeCell ref="B9:B12"/>
    <mergeCell ref="C8:D8"/>
    <mergeCell ref="B6:G6"/>
    <mergeCell ref="E7:G7"/>
    <mergeCell ref="E8:G8"/>
    <mergeCell ref="E9:G9"/>
    <mergeCell ref="E10:G10"/>
    <mergeCell ref="E11:G11"/>
  </mergeCells>
  <phoneticPr fontId="1"/>
  <pageMargins left="0.7" right="0.59" top="0.59" bottom="0.28999999999999998"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rgb="FFFFFF00"/>
  </sheetPr>
  <dimension ref="B1:AA222"/>
  <sheetViews>
    <sheetView tabSelected="1" view="pageBreakPreview" topLeftCell="B1" zoomScale="85" zoomScaleNormal="100" zoomScaleSheetLayoutView="85" zoomScalePageLayoutView="85" workbookViewId="0">
      <selection activeCell="H196" sqref="H196:N196"/>
    </sheetView>
  </sheetViews>
  <sheetFormatPr defaultRowHeight="13.5"/>
  <cols>
    <col min="1" max="1" width="1.25" customWidth="1"/>
    <col min="2" max="27" width="3.375" customWidth="1"/>
    <col min="28" max="28" width="0.75" customWidth="1"/>
    <col min="29" max="32" width="3.375" customWidth="1"/>
    <col min="33" max="60" width="2.5" customWidth="1"/>
  </cols>
  <sheetData>
    <row r="1" spans="2:27" ht="21.75" customHeight="1">
      <c r="B1" t="s">
        <v>301</v>
      </c>
    </row>
    <row r="2" spans="2:27" ht="32.25" customHeight="1">
      <c r="N2" s="226" t="s">
        <v>252</v>
      </c>
      <c r="O2" s="226"/>
      <c r="P2" s="226"/>
      <c r="Q2" s="909" t="str">
        <f>IF('様式2-1～2-4（31.3.5修正）'!$F$74="","",'様式2-1～2-4（31.3.5修正）'!$F$74)</f>
        <v/>
      </c>
      <c r="R2" s="910"/>
      <c r="S2" s="910"/>
      <c r="T2" s="910"/>
      <c r="U2" s="910"/>
      <c r="V2" s="910"/>
      <c r="W2" s="910"/>
      <c r="X2" s="910"/>
      <c r="Y2" s="910"/>
      <c r="Z2" s="910"/>
      <c r="AA2" s="911"/>
    </row>
    <row r="3" spans="2:27" ht="32.25" customHeight="1">
      <c r="N3" s="226" t="s">
        <v>208</v>
      </c>
      <c r="O3" s="226"/>
      <c r="P3" s="226"/>
      <c r="Q3" s="909" t="str">
        <f>IF('様式2-1～2-4（31.3.5修正）'!$F$71="","",'様式2-1～2-4（31.3.5修正）'!$F$71)</f>
        <v/>
      </c>
      <c r="R3" s="910"/>
      <c r="S3" s="910"/>
      <c r="T3" s="910"/>
      <c r="U3" s="910"/>
      <c r="V3" s="910"/>
      <c r="W3" s="910"/>
      <c r="X3" s="910"/>
      <c r="Y3" s="910"/>
      <c r="Z3" s="910"/>
      <c r="AA3" s="911"/>
    </row>
    <row r="4" spans="2:27" ht="32.25" customHeight="1">
      <c r="N4" s="226" t="s">
        <v>293</v>
      </c>
      <c r="O4" s="226"/>
      <c r="P4" s="234"/>
      <c r="Q4" s="912" t="str">
        <f>IF('様式2-1～2-4（31.3.5修正）'!$R$72="","",'様式2-1～2-4（31.3.5修正）'!$R$72)</f>
        <v/>
      </c>
      <c r="R4" s="913"/>
      <c r="S4" s="913"/>
      <c r="T4" s="914" t="str">
        <f>IF('様式2-1～2-4（31.3.5修正）'!$V$72="","",'様式2-1～2-4（31.3.5修正）'!$V$72)</f>
        <v/>
      </c>
      <c r="U4" s="913"/>
      <c r="V4" s="913"/>
      <c r="W4" s="913"/>
      <c r="X4" s="913"/>
      <c r="Y4" s="913"/>
      <c r="Z4" s="178"/>
      <c r="AA4" s="220"/>
    </row>
    <row r="5" spans="2:27" ht="11.25" customHeight="1">
      <c r="N5" s="170"/>
      <c r="O5" s="170"/>
      <c r="P5" s="170"/>
      <c r="Q5" s="176"/>
      <c r="R5" s="176"/>
      <c r="S5" s="176"/>
      <c r="T5" s="176"/>
      <c r="U5" s="176"/>
      <c r="V5" s="176"/>
      <c r="W5" s="176"/>
      <c r="X5" s="176"/>
      <c r="Y5" s="176"/>
      <c r="Z5" s="176"/>
    </row>
    <row r="6" spans="2:27" ht="21.75" customHeight="1">
      <c r="B6" s="661" t="s">
        <v>247</v>
      </c>
      <c r="C6" s="661"/>
      <c r="D6" s="661"/>
      <c r="E6" s="661"/>
      <c r="F6" s="661"/>
      <c r="G6" s="661"/>
      <c r="H6" s="661"/>
      <c r="I6" s="661"/>
      <c r="J6" s="661"/>
      <c r="K6" s="661"/>
      <c r="L6" s="661"/>
      <c r="M6" s="661"/>
      <c r="N6" s="661"/>
      <c r="O6" s="661"/>
      <c r="P6" s="661"/>
      <c r="Q6" s="661"/>
      <c r="R6" s="661"/>
      <c r="S6" s="661"/>
      <c r="T6" s="661"/>
      <c r="U6" s="661"/>
      <c r="V6" s="661"/>
      <c r="W6" s="661"/>
      <c r="X6" s="661"/>
      <c r="Y6" s="661"/>
      <c r="Z6" s="661"/>
    </row>
    <row r="7" spans="2:27" ht="21.75" customHeight="1" thickBot="1">
      <c r="B7" t="s">
        <v>39</v>
      </c>
      <c r="X7" t="s">
        <v>239</v>
      </c>
    </row>
    <row r="8" spans="2:27" ht="21.75" customHeight="1" thickBot="1">
      <c r="C8" s="904" t="s">
        <v>40</v>
      </c>
      <c r="D8" s="905"/>
      <c r="E8" s="905"/>
      <c r="F8" s="905"/>
      <c r="G8" s="905"/>
      <c r="H8" s="905" t="s">
        <v>240</v>
      </c>
      <c r="I8" s="905"/>
      <c r="J8" s="905"/>
      <c r="K8" s="905"/>
      <c r="L8" s="905"/>
      <c r="M8" s="905"/>
      <c r="N8" s="905"/>
      <c r="O8" s="905" t="s">
        <v>47</v>
      </c>
      <c r="P8" s="905"/>
      <c r="Q8" s="905"/>
      <c r="R8" s="905"/>
      <c r="S8" s="905"/>
      <c r="T8" s="905"/>
      <c r="U8" s="905"/>
      <c r="V8" s="905"/>
      <c r="W8" s="905"/>
      <c r="X8" s="905"/>
      <c r="Y8" s="905"/>
      <c r="Z8" s="905"/>
      <c r="AA8" s="915"/>
    </row>
    <row r="9" spans="2:27" ht="21.75" customHeight="1">
      <c r="C9" s="916" t="s">
        <v>77</v>
      </c>
      <c r="D9" s="564"/>
      <c r="E9" s="564"/>
      <c r="F9" s="564"/>
      <c r="G9" s="564"/>
      <c r="H9" s="919"/>
      <c r="I9" s="919"/>
      <c r="J9" s="919"/>
      <c r="K9" s="919"/>
      <c r="L9" s="919"/>
      <c r="M9" s="919"/>
      <c r="N9" s="919"/>
      <c r="O9" s="901"/>
      <c r="P9" s="901"/>
      <c r="Q9" s="901"/>
      <c r="R9" s="901"/>
      <c r="S9" s="901"/>
      <c r="T9" s="901"/>
      <c r="U9" s="901"/>
      <c r="V9" s="901"/>
      <c r="W9" s="901"/>
      <c r="X9" s="901"/>
      <c r="Y9" s="901"/>
      <c r="Z9" s="901"/>
      <c r="AA9" s="902"/>
    </row>
    <row r="10" spans="2:27" ht="21.75" customHeight="1" thickBot="1">
      <c r="C10" s="917"/>
      <c r="D10" s="918"/>
      <c r="E10" s="918"/>
      <c r="F10" s="918"/>
      <c r="G10" s="918"/>
      <c r="H10" s="920"/>
      <c r="I10" s="920"/>
      <c r="J10" s="920"/>
      <c r="K10" s="920"/>
      <c r="L10" s="920"/>
      <c r="M10" s="920"/>
      <c r="N10" s="920"/>
      <c r="O10" s="673"/>
      <c r="P10" s="673"/>
      <c r="Q10" s="673"/>
      <c r="R10" s="673"/>
      <c r="S10" s="673"/>
      <c r="T10" s="673"/>
      <c r="U10" s="673"/>
      <c r="V10" s="673"/>
      <c r="W10" s="673"/>
      <c r="X10" s="673"/>
      <c r="Y10" s="673"/>
      <c r="Z10" s="673"/>
      <c r="AA10" s="674"/>
    </row>
    <row r="11" spans="2:27" ht="21.75" customHeight="1" thickTop="1" thickBot="1">
      <c r="C11" s="610" t="s">
        <v>230</v>
      </c>
      <c r="D11" s="324"/>
      <c r="E11" s="324"/>
      <c r="F11" s="324"/>
      <c r="G11" s="325"/>
      <c r="H11" s="885">
        <f>H9/1.1</f>
        <v>0</v>
      </c>
      <c r="I11" s="886"/>
      <c r="J11" s="886"/>
      <c r="K11" s="886"/>
      <c r="L11" s="886"/>
      <c r="M11" s="886"/>
      <c r="N11" s="887"/>
      <c r="O11" s="50" t="s">
        <v>231</v>
      </c>
      <c r="P11" s="51"/>
      <c r="Q11" s="51"/>
      <c r="R11" s="51"/>
      <c r="S11" s="51"/>
      <c r="T11" s="51"/>
      <c r="U11" s="51"/>
      <c r="V11" s="51"/>
      <c r="W11" s="903">
        <f>H9-(H9/1.1)</f>
        <v>0</v>
      </c>
      <c r="X11" s="903"/>
      <c r="Y11" s="903"/>
      <c r="Z11" s="51"/>
      <c r="AA11" s="52"/>
    </row>
    <row r="12" spans="2:27" ht="21.75" customHeight="1"/>
    <row r="13" spans="2:27" ht="21.75" customHeight="1" thickBot="1">
      <c r="B13" t="s">
        <v>42</v>
      </c>
      <c r="X13" t="s">
        <v>239</v>
      </c>
    </row>
    <row r="14" spans="2:27" ht="21.75" customHeight="1" thickBot="1">
      <c r="C14" s="904" t="s">
        <v>40</v>
      </c>
      <c r="D14" s="905"/>
      <c r="E14" s="905"/>
      <c r="F14" s="905"/>
      <c r="G14" s="905"/>
      <c r="H14" s="905" t="s">
        <v>41</v>
      </c>
      <c r="I14" s="905"/>
      <c r="J14" s="905"/>
      <c r="K14" s="905"/>
      <c r="L14" s="905"/>
      <c r="M14" s="905"/>
      <c r="N14" s="905"/>
      <c r="O14" s="906" t="s">
        <v>48</v>
      </c>
      <c r="P14" s="907"/>
      <c r="Q14" s="907"/>
      <c r="R14" s="907"/>
      <c r="S14" s="907"/>
      <c r="T14" s="907"/>
      <c r="U14" s="907"/>
      <c r="V14" s="907"/>
      <c r="W14" s="907"/>
      <c r="X14" s="907"/>
      <c r="Y14" s="907"/>
      <c r="Z14" s="907"/>
      <c r="AA14" s="908"/>
    </row>
    <row r="15" spans="2:27" ht="21.75" customHeight="1">
      <c r="C15" s="873" t="s">
        <v>43</v>
      </c>
      <c r="D15" s="874"/>
      <c r="E15" s="874"/>
      <c r="F15" s="874"/>
      <c r="G15" s="874"/>
      <c r="H15" s="876"/>
      <c r="I15" s="876"/>
      <c r="J15" s="876"/>
      <c r="K15" s="876"/>
      <c r="L15" s="876"/>
      <c r="M15" s="876"/>
      <c r="N15" s="876"/>
      <c r="O15" s="366"/>
      <c r="P15" s="367"/>
      <c r="Q15" s="367"/>
      <c r="R15" s="367"/>
      <c r="S15" s="367"/>
      <c r="T15" s="367"/>
      <c r="U15" s="367"/>
      <c r="V15" s="367"/>
      <c r="W15" s="367"/>
      <c r="X15" s="367"/>
      <c r="Y15" s="367"/>
      <c r="Z15" s="367"/>
      <c r="AA15" s="368"/>
    </row>
    <row r="16" spans="2:27" ht="21.75" customHeight="1">
      <c r="C16" s="875"/>
      <c r="D16" s="242"/>
      <c r="E16" s="242"/>
      <c r="F16" s="242"/>
      <c r="G16" s="242"/>
      <c r="H16" s="877"/>
      <c r="I16" s="877"/>
      <c r="J16" s="877"/>
      <c r="K16" s="877"/>
      <c r="L16" s="877"/>
      <c r="M16" s="877"/>
      <c r="N16" s="877"/>
      <c r="O16" s="366"/>
      <c r="P16" s="367"/>
      <c r="Q16" s="367"/>
      <c r="R16" s="367"/>
      <c r="S16" s="367"/>
      <c r="T16" s="367"/>
      <c r="U16" s="367"/>
      <c r="V16" s="367"/>
      <c r="W16" s="367"/>
      <c r="X16" s="367"/>
      <c r="Y16" s="367"/>
      <c r="Z16" s="367"/>
      <c r="AA16" s="368"/>
    </row>
    <row r="17" spans="3:27" ht="21.75" customHeight="1">
      <c r="C17" s="878" t="s">
        <v>45</v>
      </c>
      <c r="D17" s="242"/>
      <c r="E17" s="242"/>
      <c r="F17" s="242"/>
      <c r="G17" s="242"/>
      <c r="H17" s="879"/>
      <c r="I17" s="879"/>
      <c r="J17" s="879"/>
      <c r="K17" s="879"/>
      <c r="L17" s="879"/>
      <c r="M17" s="879"/>
      <c r="N17" s="879"/>
      <c r="O17" s="880"/>
      <c r="P17" s="881"/>
      <c r="Q17" s="881"/>
      <c r="R17" s="881"/>
      <c r="S17" s="881"/>
      <c r="T17" s="881"/>
      <c r="U17" s="881"/>
      <c r="V17" s="881"/>
      <c r="W17" s="881"/>
      <c r="X17" s="881"/>
      <c r="Y17" s="881"/>
      <c r="Z17" s="881"/>
      <c r="AA17" s="882"/>
    </row>
    <row r="18" spans="3:27" ht="21.75" customHeight="1">
      <c r="C18" s="875"/>
      <c r="D18" s="242"/>
      <c r="E18" s="242"/>
      <c r="F18" s="242"/>
      <c r="G18" s="242"/>
      <c r="H18" s="879"/>
      <c r="I18" s="879"/>
      <c r="J18" s="879"/>
      <c r="K18" s="879"/>
      <c r="L18" s="879"/>
      <c r="M18" s="879"/>
      <c r="N18" s="879"/>
      <c r="O18" s="369"/>
      <c r="P18" s="370"/>
      <c r="Q18" s="370"/>
      <c r="R18" s="370"/>
      <c r="S18" s="370"/>
      <c r="T18" s="370"/>
      <c r="U18" s="370"/>
      <c r="V18" s="370"/>
      <c r="W18" s="370"/>
      <c r="X18" s="370"/>
      <c r="Y18" s="370"/>
      <c r="Z18" s="370"/>
      <c r="AA18" s="371"/>
    </row>
    <row r="19" spans="3:27" ht="21.75" customHeight="1">
      <c r="C19" s="873" t="s">
        <v>44</v>
      </c>
      <c r="D19" s="874"/>
      <c r="E19" s="874"/>
      <c r="F19" s="874"/>
      <c r="G19" s="874"/>
      <c r="H19" s="879"/>
      <c r="I19" s="879"/>
      <c r="J19" s="879"/>
      <c r="K19" s="879"/>
      <c r="L19" s="879"/>
      <c r="M19" s="879"/>
      <c r="N19" s="879"/>
      <c r="O19" s="880"/>
      <c r="P19" s="881"/>
      <c r="Q19" s="881"/>
      <c r="R19" s="881"/>
      <c r="S19" s="881"/>
      <c r="T19" s="881"/>
      <c r="U19" s="881"/>
      <c r="V19" s="881"/>
      <c r="W19" s="881"/>
      <c r="X19" s="881"/>
      <c r="Y19" s="881"/>
      <c r="Z19" s="881"/>
      <c r="AA19" s="882"/>
    </row>
    <row r="20" spans="3:27" ht="21.75" customHeight="1">
      <c r="C20" s="875"/>
      <c r="D20" s="242"/>
      <c r="E20" s="242"/>
      <c r="F20" s="242"/>
      <c r="G20" s="242"/>
      <c r="H20" s="879"/>
      <c r="I20" s="879"/>
      <c r="J20" s="879"/>
      <c r="K20" s="879"/>
      <c r="L20" s="879"/>
      <c r="M20" s="879"/>
      <c r="N20" s="879"/>
      <c r="O20" s="369"/>
      <c r="P20" s="370"/>
      <c r="Q20" s="370"/>
      <c r="R20" s="370"/>
      <c r="S20" s="370"/>
      <c r="T20" s="370"/>
      <c r="U20" s="370"/>
      <c r="V20" s="370"/>
      <c r="W20" s="370"/>
      <c r="X20" s="370"/>
      <c r="Y20" s="370"/>
      <c r="Z20" s="370"/>
      <c r="AA20" s="371"/>
    </row>
    <row r="21" spans="3:27" ht="21.75" customHeight="1">
      <c r="C21" s="878" t="s">
        <v>213</v>
      </c>
      <c r="D21" s="242"/>
      <c r="E21" s="242"/>
      <c r="F21" s="242"/>
      <c r="G21" s="242"/>
      <c r="H21" s="876"/>
      <c r="I21" s="876"/>
      <c r="J21" s="876"/>
      <c r="K21" s="876"/>
      <c r="L21" s="876"/>
      <c r="M21" s="876"/>
      <c r="N21" s="876"/>
      <c r="O21" s="366"/>
      <c r="P21" s="367"/>
      <c r="Q21" s="367"/>
      <c r="R21" s="367"/>
      <c r="S21" s="367"/>
      <c r="T21" s="367"/>
      <c r="U21" s="367"/>
      <c r="V21" s="367"/>
      <c r="W21" s="367"/>
      <c r="X21" s="367"/>
      <c r="Y21" s="367"/>
      <c r="Z21" s="367"/>
      <c r="AA21" s="368"/>
    </row>
    <row r="22" spans="3:27" ht="21.75" customHeight="1">
      <c r="C22" s="878"/>
      <c r="D22" s="242"/>
      <c r="E22" s="242"/>
      <c r="F22" s="242"/>
      <c r="G22" s="242"/>
      <c r="H22" s="879"/>
      <c r="I22" s="879"/>
      <c r="J22" s="879"/>
      <c r="K22" s="879"/>
      <c r="L22" s="879"/>
      <c r="M22" s="879"/>
      <c r="N22" s="879"/>
      <c r="O22" s="366"/>
      <c r="P22" s="367"/>
      <c r="Q22" s="367"/>
      <c r="R22" s="367"/>
      <c r="S22" s="367"/>
      <c r="T22" s="367"/>
      <c r="U22" s="367"/>
      <c r="V22" s="367"/>
      <c r="W22" s="367"/>
      <c r="X22" s="367"/>
      <c r="Y22" s="367"/>
      <c r="Z22" s="367"/>
      <c r="AA22" s="368"/>
    </row>
    <row r="23" spans="3:27" ht="21.75" customHeight="1">
      <c r="C23" s="878"/>
      <c r="D23" s="242"/>
      <c r="E23" s="242"/>
      <c r="F23" s="242"/>
      <c r="G23" s="242"/>
      <c r="H23" s="879"/>
      <c r="I23" s="879"/>
      <c r="J23" s="879"/>
      <c r="K23" s="879"/>
      <c r="L23" s="879"/>
      <c r="M23" s="879"/>
      <c r="N23" s="879"/>
      <c r="O23" s="366"/>
      <c r="P23" s="367"/>
      <c r="Q23" s="367"/>
      <c r="R23" s="367"/>
      <c r="S23" s="367"/>
      <c r="T23" s="367"/>
      <c r="U23" s="367"/>
      <c r="V23" s="367"/>
      <c r="W23" s="367"/>
      <c r="X23" s="367"/>
      <c r="Y23" s="367"/>
      <c r="Z23" s="367"/>
      <c r="AA23" s="368"/>
    </row>
    <row r="24" spans="3:27" ht="21.75" customHeight="1">
      <c r="C24" s="878"/>
      <c r="D24" s="242"/>
      <c r="E24" s="242"/>
      <c r="F24" s="242"/>
      <c r="G24" s="242"/>
      <c r="H24" s="879"/>
      <c r="I24" s="879"/>
      <c r="J24" s="879"/>
      <c r="K24" s="879"/>
      <c r="L24" s="879"/>
      <c r="M24" s="879"/>
      <c r="N24" s="879"/>
      <c r="O24" s="366"/>
      <c r="P24" s="367"/>
      <c r="Q24" s="367"/>
      <c r="R24" s="367"/>
      <c r="S24" s="367"/>
      <c r="T24" s="367"/>
      <c r="U24" s="367"/>
      <c r="V24" s="367"/>
      <c r="W24" s="367"/>
      <c r="X24" s="367"/>
      <c r="Y24" s="367"/>
      <c r="Z24" s="367"/>
      <c r="AA24" s="368"/>
    </row>
    <row r="25" spans="3:27" ht="21.75" customHeight="1">
      <c r="C25" s="875"/>
      <c r="D25" s="242"/>
      <c r="E25" s="242"/>
      <c r="F25" s="242"/>
      <c r="G25" s="242"/>
      <c r="H25" s="877"/>
      <c r="I25" s="877"/>
      <c r="J25" s="877"/>
      <c r="K25" s="877"/>
      <c r="L25" s="877"/>
      <c r="M25" s="877"/>
      <c r="N25" s="877"/>
      <c r="O25" s="366"/>
      <c r="P25" s="367"/>
      <c r="Q25" s="367"/>
      <c r="R25" s="367"/>
      <c r="S25" s="367"/>
      <c r="T25" s="367"/>
      <c r="U25" s="367"/>
      <c r="V25" s="367"/>
      <c r="W25" s="367"/>
      <c r="X25" s="367"/>
      <c r="Y25" s="367"/>
      <c r="Z25" s="367"/>
      <c r="AA25" s="368"/>
    </row>
    <row r="26" spans="3:27" ht="21.75" customHeight="1">
      <c r="C26" s="878" t="s">
        <v>46</v>
      </c>
      <c r="D26" s="256"/>
      <c r="E26" s="256"/>
      <c r="F26" s="256"/>
      <c r="G26" s="256"/>
      <c r="H26" s="879"/>
      <c r="I26" s="879"/>
      <c r="J26" s="879"/>
      <c r="K26" s="879"/>
      <c r="L26" s="879"/>
      <c r="M26" s="879"/>
      <c r="N26" s="879"/>
      <c r="O26" s="880"/>
      <c r="P26" s="881"/>
      <c r="Q26" s="881"/>
      <c r="R26" s="881"/>
      <c r="S26" s="881"/>
      <c r="T26" s="881"/>
      <c r="U26" s="881"/>
      <c r="V26" s="881"/>
      <c r="W26" s="881"/>
      <c r="X26" s="881"/>
      <c r="Y26" s="881"/>
      <c r="Z26" s="881"/>
      <c r="AA26" s="882"/>
    </row>
    <row r="27" spans="3:27" ht="21.75" customHeight="1">
      <c r="C27" s="878"/>
      <c r="D27" s="256"/>
      <c r="E27" s="256"/>
      <c r="F27" s="256"/>
      <c r="G27" s="256"/>
      <c r="H27" s="879"/>
      <c r="I27" s="879"/>
      <c r="J27" s="879"/>
      <c r="K27" s="879"/>
      <c r="L27" s="879"/>
      <c r="M27" s="879"/>
      <c r="N27" s="879"/>
      <c r="O27" s="366"/>
      <c r="P27" s="367"/>
      <c r="Q27" s="367"/>
      <c r="R27" s="367"/>
      <c r="S27" s="367"/>
      <c r="T27" s="367"/>
      <c r="U27" s="367"/>
      <c r="V27" s="367"/>
      <c r="W27" s="367"/>
      <c r="X27" s="367"/>
      <c r="Y27" s="367"/>
      <c r="Z27" s="367"/>
      <c r="AA27" s="368"/>
    </row>
    <row r="28" spans="3:27" ht="21.75" customHeight="1">
      <c r="C28" s="878"/>
      <c r="D28" s="256"/>
      <c r="E28" s="256"/>
      <c r="F28" s="256"/>
      <c r="G28" s="256"/>
      <c r="H28" s="879"/>
      <c r="I28" s="879"/>
      <c r="J28" s="879"/>
      <c r="K28" s="879"/>
      <c r="L28" s="879"/>
      <c r="M28" s="879"/>
      <c r="N28" s="879"/>
      <c r="O28" s="366"/>
      <c r="P28" s="367"/>
      <c r="Q28" s="367"/>
      <c r="R28" s="367"/>
      <c r="S28" s="367"/>
      <c r="T28" s="367"/>
      <c r="U28" s="367"/>
      <c r="V28" s="367"/>
      <c r="W28" s="367"/>
      <c r="X28" s="367"/>
      <c r="Y28" s="367"/>
      <c r="Z28" s="367"/>
      <c r="AA28" s="368"/>
    </row>
    <row r="29" spans="3:27" ht="21.75" customHeight="1">
      <c r="C29" s="878"/>
      <c r="D29" s="256"/>
      <c r="E29" s="256"/>
      <c r="F29" s="256"/>
      <c r="G29" s="256"/>
      <c r="H29" s="879"/>
      <c r="I29" s="879"/>
      <c r="J29" s="879"/>
      <c r="K29" s="879"/>
      <c r="L29" s="879"/>
      <c r="M29" s="879"/>
      <c r="N29" s="879"/>
      <c r="O29" s="369"/>
      <c r="P29" s="370"/>
      <c r="Q29" s="370"/>
      <c r="R29" s="370"/>
      <c r="S29" s="370"/>
      <c r="T29" s="370"/>
      <c r="U29" s="370"/>
      <c r="V29" s="370"/>
      <c r="W29" s="370"/>
      <c r="X29" s="370"/>
      <c r="Y29" s="370"/>
      <c r="Z29" s="370"/>
      <c r="AA29" s="371"/>
    </row>
    <row r="30" spans="3:27" ht="21.75" customHeight="1">
      <c r="C30" s="275" t="s">
        <v>244</v>
      </c>
      <c r="D30" s="295"/>
      <c r="E30" s="295"/>
      <c r="F30" s="295"/>
      <c r="G30" s="296"/>
      <c r="H30" s="876"/>
      <c r="I30" s="876"/>
      <c r="J30" s="876"/>
      <c r="K30" s="876"/>
      <c r="L30" s="876"/>
      <c r="M30" s="876"/>
      <c r="N30" s="876"/>
      <c r="O30" s="366"/>
      <c r="P30" s="367"/>
      <c r="Q30" s="367"/>
      <c r="R30" s="367"/>
      <c r="S30" s="367"/>
      <c r="T30" s="367"/>
      <c r="U30" s="367"/>
      <c r="V30" s="367"/>
      <c r="W30" s="367"/>
      <c r="X30" s="367"/>
      <c r="Y30" s="367"/>
      <c r="Z30" s="367"/>
      <c r="AA30" s="368"/>
    </row>
    <row r="31" spans="3:27" ht="21.75" customHeight="1">
      <c r="C31" s="300"/>
      <c r="D31" s="301"/>
      <c r="E31" s="301"/>
      <c r="F31" s="301"/>
      <c r="G31" s="302"/>
      <c r="H31" s="879"/>
      <c r="I31" s="879"/>
      <c r="J31" s="879"/>
      <c r="K31" s="879"/>
      <c r="L31" s="879"/>
      <c r="M31" s="879"/>
      <c r="N31" s="879"/>
      <c r="O31" s="369"/>
      <c r="P31" s="370"/>
      <c r="Q31" s="370"/>
      <c r="R31" s="370"/>
      <c r="S31" s="370"/>
      <c r="T31" s="370"/>
      <c r="U31" s="370"/>
      <c r="V31" s="370"/>
      <c r="W31" s="370"/>
      <c r="X31" s="370"/>
      <c r="Y31" s="370"/>
      <c r="Z31" s="370"/>
      <c r="AA31" s="371"/>
    </row>
    <row r="32" spans="3:27" ht="21.75" customHeight="1">
      <c r="C32" s="275" t="s">
        <v>245</v>
      </c>
      <c r="D32" s="295"/>
      <c r="E32" s="295"/>
      <c r="F32" s="295"/>
      <c r="G32" s="296"/>
      <c r="H32" s="876"/>
      <c r="I32" s="876"/>
      <c r="J32" s="876"/>
      <c r="K32" s="876"/>
      <c r="L32" s="876"/>
      <c r="M32" s="876"/>
      <c r="N32" s="876"/>
      <c r="O32" s="681"/>
      <c r="P32" s="682"/>
      <c r="Q32" s="682"/>
      <c r="R32" s="682"/>
      <c r="S32" s="682"/>
      <c r="T32" s="682"/>
      <c r="U32" s="682"/>
      <c r="V32" s="682"/>
      <c r="W32" s="682"/>
      <c r="X32" s="682"/>
      <c r="Y32" s="682"/>
      <c r="Z32" s="682"/>
      <c r="AA32" s="683"/>
    </row>
    <row r="33" spans="2:27" ht="21.75" customHeight="1" thickBot="1">
      <c r="C33" s="300"/>
      <c r="D33" s="301"/>
      <c r="E33" s="301"/>
      <c r="F33" s="301"/>
      <c r="G33" s="302"/>
      <c r="H33" s="879"/>
      <c r="I33" s="879"/>
      <c r="J33" s="879"/>
      <c r="K33" s="879"/>
      <c r="L33" s="879"/>
      <c r="M33" s="879"/>
      <c r="N33" s="879"/>
      <c r="O33" s="897"/>
      <c r="P33" s="898"/>
      <c r="Q33" s="898"/>
      <c r="R33" s="898"/>
      <c r="S33" s="898"/>
      <c r="T33" s="898"/>
      <c r="U33" s="898"/>
      <c r="V33" s="898"/>
      <c r="W33" s="898"/>
      <c r="X33" s="898"/>
      <c r="Y33" s="898"/>
      <c r="Z33" s="898"/>
      <c r="AA33" s="899"/>
    </row>
    <row r="34" spans="2:27" ht="36.75" customHeight="1" thickTop="1" thickBot="1">
      <c r="C34" s="883" t="s">
        <v>232</v>
      </c>
      <c r="D34" s="884"/>
      <c r="E34" s="884"/>
      <c r="F34" s="884"/>
      <c r="G34" s="884"/>
      <c r="H34" s="885">
        <f>SUM(H15:N33)</f>
        <v>0</v>
      </c>
      <c r="I34" s="886"/>
      <c r="J34" s="886"/>
      <c r="K34" s="886"/>
      <c r="L34" s="886"/>
      <c r="M34" s="886"/>
      <c r="N34" s="887"/>
      <c r="O34" s="888"/>
      <c r="P34" s="889"/>
      <c r="Q34" s="889"/>
      <c r="R34" s="889"/>
      <c r="S34" s="889"/>
      <c r="T34" s="889"/>
      <c r="U34" s="889"/>
      <c r="V34" s="889"/>
      <c r="W34" s="889"/>
      <c r="X34" s="889"/>
      <c r="Y34" s="889"/>
      <c r="Z34" s="889"/>
      <c r="AA34" s="890"/>
    </row>
    <row r="35" spans="2:27" ht="21.75" customHeight="1">
      <c r="B35" s="26" t="s">
        <v>53</v>
      </c>
    </row>
    <row r="36" spans="2:27" ht="21.75" customHeight="1">
      <c r="B36" s="26" t="s">
        <v>257</v>
      </c>
    </row>
    <row r="37" spans="2:27" ht="21.75" customHeight="1">
      <c r="B37" s="26" t="s">
        <v>258</v>
      </c>
    </row>
    <row r="38" spans="2:27" ht="21.75" customHeight="1">
      <c r="B38" t="s">
        <v>302</v>
      </c>
    </row>
    <row r="39" spans="2:27" ht="32.25" customHeight="1">
      <c r="N39" s="226" t="s">
        <v>252</v>
      </c>
      <c r="O39" s="226"/>
      <c r="P39" s="226"/>
      <c r="Q39" s="909" t="str">
        <f>IF('様式2-1～2-4（31.3.5修正）'!$F$74="","",'様式2-1～2-4（31.3.5修正）'!$F$74)</f>
        <v/>
      </c>
      <c r="R39" s="910"/>
      <c r="S39" s="910"/>
      <c r="T39" s="910"/>
      <c r="U39" s="910"/>
      <c r="V39" s="910"/>
      <c r="W39" s="910"/>
      <c r="X39" s="910"/>
      <c r="Y39" s="910"/>
      <c r="Z39" s="910"/>
      <c r="AA39" s="911"/>
    </row>
    <row r="40" spans="2:27" ht="32.25" customHeight="1">
      <c r="N40" s="226" t="s">
        <v>208</v>
      </c>
      <c r="O40" s="226"/>
      <c r="P40" s="226"/>
      <c r="Q40" s="909" t="str">
        <f>IF('様式2-1～2-4（31.3.5修正）'!$F$71="","",'様式2-1～2-4（31.3.5修正）'!$F$71)</f>
        <v/>
      </c>
      <c r="R40" s="910"/>
      <c r="S40" s="910"/>
      <c r="T40" s="910"/>
      <c r="U40" s="910"/>
      <c r="V40" s="910"/>
      <c r="W40" s="910"/>
      <c r="X40" s="910"/>
      <c r="Y40" s="910"/>
      <c r="Z40" s="910"/>
      <c r="AA40" s="911"/>
    </row>
    <row r="41" spans="2:27" ht="32.25" customHeight="1">
      <c r="N41" s="226" t="s">
        <v>293</v>
      </c>
      <c r="O41" s="226"/>
      <c r="P41" s="234"/>
      <c r="Q41" s="912" t="str">
        <f>IF('様式2-1～2-4（31.3.5修正）'!$R$72="","",'様式2-1～2-4（31.3.5修正）'!$R$72)</f>
        <v/>
      </c>
      <c r="R41" s="913"/>
      <c r="S41" s="913"/>
      <c r="T41" s="914" t="str">
        <f>IF('様式2-1～2-4（31.3.5修正）'!$V$72="","",'様式2-1～2-4（31.3.5修正）'!$V$72)</f>
        <v/>
      </c>
      <c r="U41" s="913"/>
      <c r="V41" s="913"/>
      <c r="W41" s="913"/>
      <c r="X41" s="913"/>
      <c r="Y41" s="913"/>
      <c r="Z41" s="178"/>
      <c r="AA41" s="220"/>
    </row>
    <row r="42" spans="2:27" ht="11.25" customHeight="1">
      <c r="N42" s="171"/>
      <c r="O42" s="171"/>
      <c r="P42" s="171"/>
      <c r="Q42" s="176"/>
      <c r="R42" s="176"/>
      <c r="S42" s="176"/>
      <c r="T42" s="176"/>
      <c r="U42" s="176"/>
      <c r="V42" s="176"/>
      <c r="W42" s="176"/>
      <c r="X42" s="176"/>
      <c r="Y42" s="176"/>
      <c r="Z42" s="176"/>
    </row>
    <row r="43" spans="2:27" ht="21.75" customHeight="1">
      <c r="B43" s="661" t="s">
        <v>299</v>
      </c>
      <c r="C43" s="661"/>
      <c r="D43" s="661"/>
      <c r="E43" s="661"/>
      <c r="F43" s="661"/>
      <c r="G43" s="661"/>
      <c r="H43" s="661"/>
      <c r="I43" s="661"/>
      <c r="J43" s="661"/>
      <c r="K43" s="661"/>
      <c r="L43" s="661"/>
      <c r="M43" s="661"/>
      <c r="N43" s="661"/>
      <c r="O43" s="661"/>
      <c r="P43" s="661"/>
      <c r="Q43" s="661"/>
      <c r="R43" s="661"/>
      <c r="S43" s="661"/>
      <c r="T43" s="661"/>
      <c r="U43" s="661"/>
      <c r="V43" s="661"/>
      <c r="W43" s="661"/>
      <c r="X43" s="661"/>
      <c r="Y43" s="661"/>
      <c r="Z43" s="661"/>
    </row>
    <row r="44" spans="2:27" ht="21.75" customHeight="1" thickBot="1">
      <c r="B44" t="s">
        <v>39</v>
      </c>
      <c r="X44" t="s">
        <v>239</v>
      </c>
    </row>
    <row r="45" spans="2:27" ht="21.75" customHeight="1" thickBot="1">
      <c r="C45" s="904" t="s">
        <v>40</v>
      </c>
      <c r="D45" s="905"/>
      <c r="E45" s="905"/>
      <c r="F45" s="905"/>
      <c r="G45" s="905"/>
      <c r="H45" s="905" t="s">
        <v>240</v>
      </c>
      <c r="I45" s="905"/>
      <c r="J45" s="905"/>
      <c r="K45" s="905"/>
      <c r="L45" s="905"/>
      <c r="M45" s="905"/>
      <c r="N45" s="905"/>
      <c r="O45" s="905" t="s">
        <v>47</v>
      </c>
      <c r="P45" s="905"/>
      <c r="Q45" s="905"/>
      <c r="R45" s="905"/>
      <c r="S45" s="905"/>
      <c r="T45" s="905"/>
      <c r="U45" s="905"/>
      <c r="V45" s="905"/>
      <c r="W45" s="905"/>
      <c r="X45" s="905"/>
      <c r="Y45" s="905"/>
      <c r="Z45" s="905"/>
      <c r="AA45" s="915"/>
    </row>
    <row r="46" spans="2:27" ht="21.75" customHeight="1">
      <c r="C46" s="916" t="s">
        <v>77</v>
      </c>
      <c r="D46" s="564"/>
      <c r="E46" s="564"/>
      <c r="F46" s="564"/>
      <c r="G46" s="564"/>
      <c r="H46" s="919"/>
      <c r="I46" s="919"/>
      <c r="J46" s="919"/>
      <c r="K46" s="919"/>
      <c r="L46" s="919"/>
      <c r="M46" s="919"/>
      <c r="N46" s="919"/>
      <c r="O46" s="901"/>
      <c r="P46" s="901"/>
      <c r="Q46" s="901"/>
      <c r="R46" s="901"/>
      <c r="S46" s="901"/>
      <c r="T46" s="901"/>
      <c r="U46" s="901"/>
      <c r="V46" s="901"/>
      <c r="W46" s="901"/>
      <c r="X46" s="901"/>
      <c r="Y46" s="901"/>
      <c r="Z46" s="901"/>
      <c r="AA46" s="902"/>
    </row>
    <row r="47" spans="2:27" ht="21.75" customHeight="1" thickBot="1">
      <c r="C47" s="917"/>
      <c r="D47" s="918"/>
      <c r="E47" s="918"/>
      <c r="F47" s="918"/>
      <c r="G47" s="918"/>
      <c r="H47" s="920"/>
      <c r="I47" s="920"/>
      <c r="J47" s="920"/>
      <c r="K47" s="920"/>
      <c r="L47" s="920"/>
      <c r="M47" s="920"/>
      <c r="N47" s="920"/>
      <c r="O47" s="673"/>
      <c r="P47" s="673"/>
      <c r="Q47" s="673"/>
      <c r="R47" s="673"/>
      <c r="S47" s="673"/>
      <c r="T47" s="673"/>
      <c r="U47" s="673"/>
      <c r="V47" s="673"/>
      <c r="W47" s="673"/>
      <c r="X47" s="673"/>
      <c r="Y47" s="673"/>
      <c r="Z47" s="673"/>
      <c r="AA47" s="674"/>
    </row>
    <row r="48" spans="2:27" ht="21.75" customHeight="1" thickTop="1" thickBot="1">
      <c r="C48" s="610" t="s">
        <v>230</v>
      </c>
      <c r="D48" s="324"/>
      <c r="E48" s="324"/>
      <c r="F48" s="324"/>
      <c r="G48" s="325"/>
      <c r="H48" s="885">
        <f>H46/1.1</f>
        <v>0</v>
      </c>
      <c r="I48" s="886"/>
      <c r="J48" s="886"/>
      <c r="K48" s="886"/>
      <c r="L48" s="886"/>
      <c r="M48" s="886"/>
      <c r="N48" s="887"/>
      <c r="O48" s="50" t="s">
        <v>231</v>
      </c>
      <c r="P48" s="51"/>
      <c r="Q48" s="51"/>
      <c r="R48" s="51"/>
      <c r="S48" s="51"/>
      <c r="T48" s="51"/>
      <c r="U48" s="51"/>
      <c r="V48" s="51"/>
      <c r="W48" s="903">
        <f>H46-(H46/1.1)</f>
        <v>0</v>
      </c>
      <c r="X48" s="903"/>
      <c r="Y48" s="903"/>
      <c r="Z48" s="51"/>
      <c r="AA48" s="52"/>
    </row>
    <row r="49" spans="2:27" ht="21.75" customHeight="1"/>
    <row r="50" spans="2:27" ht="21.75" customHeight="1" thickBot="1">
      <c r="B50" t="s">
        <v>42</v>
      </c>
      <c r="X50" t="s">
        <v>239</v>
      </c>
    </row>
    <row r="51" spans="2:27" ht="21.75" customHeight="1" thickBot="1">
      <c r="C51" s="904" t="s">
        <v>40</v>
      </c>
      <c r="D51" s="905"/>
      <c r="E51" s="905"/>
      <c r="F51" s="905"/>
      <c r="G51" s="905"/>
      <c r="H51" s="905" t="s">
        <v>41</v>
      </c>
      <c r="I51" s="905"/>
      <c r="J51" s="905"/>
      <c r="K51" s="905"/>
      <c r="L51" s="905"/>
      <c r="M51" s="905"/>
      <c r="N51" s="905"/>
      <c r="O51" s="906" t="s">
        <v>48</v>
      </c>
      <c r="P51" s="907"/>
      <c r="Q51" s="907"/>
      <c r="R51" s="907"/>
      <c r="S51" s="907"/>
      <c r="T51" s="907"/>
      <c r="U51" s="907"/>
      <c r="V51" s="907"/>
      <c r="W51" s="907"/>
      <c r="X51" s="907"/>
      <c r="Y51" s="907"/>
      <c r="Z51" s="907"/>
      <c r="AA51" s="908"/>
    </row>
    <row r="52" spans="2:27" ht="21.75" customHeight="1">
      <c r="C52" s="873" t="s">
        <v>43</v>
      </c>
      <c r="D52" s="874"/>
      <c r="E52" s="874"/>
      <c r="F52" s="874"/>
      <c r="G52" s="874"/>
      <c r="H52" s="876"/>
      <c r="I52" s="876"/>
      <c r="J52" s="876"/>
      <c r="K52" s="876"/>
      <c r="L52" s="876"/>
      <c r="M52" s="876"/>
      <c r="N52" s="876"/>
      <c r="O52" s="366"/>
      <c r="P52" s="367"/>
      <c r="Q52" s="367"/>
      <c r="R52" s="367"/>
      <c r="S52" s="367"/>
      <c r="T52" s="367"/>
      <c r="U52" s="367"/>
      <c r="V52" s="367"/>
      <c r="W52" s="367"/>
      <c r="X52" s="367"/>
      <c r="Y52" s="367"/>
      <c r="Z52" s="367"/>
      <c r="AA52" s="368"/>
    </row>
    <row r="53" spans="2:27" ht="21.75" customHeight="1">
      <c r="C53" s="875"/>
      <c r="D53" s="242"/>
      <c r="E53" s="242"/>
      <c r="F53" s="242"/>
      <c r="G53" s="242"/>
      <c r="H53" s="877"/>
      <c r="I53" s="877"/>
      <c r="J53" s="877"/>
      <c r="K53" s="877"/>
      <c r="L53" s="877"/>
      <c r="M53" s="877"/>
      <c r="N53" s="877"/>
      <c r="O53" s="366"/>
      <c r="P53" s="367"/>
      <c r="Q53" s="367"/>
      <c r="R53" s="367"/>
      <c r="S53" s="367"/>
      <c r="T53" s="367"/>
      <c r="U53" s="367"/>
      <c r="V53" s="367"/>
      <c r="W53" s="367"/>
      <c r="X53" s="367"/>
      <c r="Y53" s="367"/>
      <c r="Z53" s="367"/>
      <c r="AA53" s="368"/>
    </row>
    <row r="54" spans="2:27" ht="21.75" customHeight="1">
      <c r="C54" s="878" t="s">
        <v>45</v>
      </c>
      <c r="D54" s="242"/>
      <c r="E54" s="242"/>
      <c r="F54" s="242"/>
      <c r="G54" s="242"/>
      <c r="H54" s="879"/>
      <c r="I54" s="879"/>
      <c r="J54" s="879"/>
      <c r="K54" s="879"/>
      <c r="L54" s="879"/>
      <c r="M54" s="879"/>
      <c r="N54" s="879"/>
      <c r="O54" s="880"/>
      <c r="P54" s="881"/>
      <c r="Q54" s="881"/>
      <c r="R54" s="881"/>
      <c r="S54" s="881"/>
      <c r="T54" s="881"/>
      <c r="U54" s="881"/>
      <c r="V54" s="881"/>
      <c r="W54" s="881"/>
      <c r="X54" s="881"/>
      <c r="Y54" s="881"/>
      <c r="Z54" s="881"/>
      <c r="AA54" s="882"/>
    </row>
    <row r="55" spans="2:27" ht="21.75" customHeight="1">
      <c r="C55" s="875"/>
      <c r="D55" s="242"/>
      <c r="E55" s="242"/>
      <c r="F55" s="242"/>
      <c r="G55" s="242"/>
      <c r="H55" s="879"/>
      <c r="I55" s="879"/>
      <c r="J55" s="879"/>
      <c r="K55" s="879"/>
      <c r="L55" s="879"/>
      <c r="M55" s="879"/>
      <c r="N55" s="879"/>
      <c r="O55" s="369"/>
      <c r="P55" s="370"/>
      <c r="Q55" s="370"/>
      <c r="R55" s="370"/>
      <c r="S55" s="370"/>
      <c r="T55" s="370"/>
      <c r="U55" s="370"/>
      <c r="V55" s="370"/>
      <c r="W55" s="370"/>
      <c r="X55" s="370"/>
      <c r="Y55" s="370"/>
      <c r="Z55" s="370"/>
      <c r="AA55" s="371"/>
    </row>
    <row r="56" spans="2:27" ht="21.75" customHeight="1">
      <c r="C56" s="873" t="s">
        <v>44</v>
      </c>
      <c r="D56" s="874"/>
      <c r="E56" s="874"/>
      <c r="F56" s="874"/>
      <c r="G56" s="874"/>
      <c r="H56" s="879"/>
      <c r="I56" s="879"/>
      <c r="J56" s="879"/>
      <c r="K56" s="879"/>
      <c r="L56" s="879"/>
      <c r="M56" s="879"/>
      <c r="N56" s="879"/>
      <c r="O56" s="880"/>
      <c r="P56" s="881"/>
      <c r="Q56" s="881"/>
      <c r="R56" s="881"/>
      <c r="S56" s="881"/>
      <c r="T56" s="881"/>
      <c r="U56" s="881"/>
      <c r="V56" s="881"/>
      <c r="W56" s="881"/>
      <c r="X56" s="881"/>
      <c r="Y56" s="881"/>
      <c r="Z56" s="881"/>
      <c r="AA56" s="882"/>
    </row>
    <row r="57" spans="2:27" ht="21.75" customHeight="1">
      <c r="C57" s="875"/>
      <c r="D57" s="242"/>
      <c r="E57" s="242"/>
      <c r="F57" s="242"/>
      <c r="G57" s="242"/>
      <c r="H57" s="879"/>
      <c r="I57" s="879"/>
      <c r="J57" s="879"/>
      <c r="K57" s="879"/>
      <c r="L57" s="879"/>
      <c r="M57" s="879"/>
      <c r="N57" s="879"/>
      <c r="O57" s="369"/>
      <c r="P57" s="370"/>
      <c r="Q57" s="370"/>
      <c r="R57" s="370"/>
      <c r="S57" s="370"/>
      <c r="T57" s="370"/>
      <c r="U57" s="370"/>
      <c r="V57" s="370"/>
      <c r="W57" s="370"/>
      <c r="X57" s="370"/>
      <c r="Y57" s="370"/>
      <c r="Z57" s="370"/>
      <c r="AA57" s="371"/>
    </row>
    <row r="58" spans="2:27" ht="21.75" customHeight="1">
      <c r="C58" s="878" t="s">
        <v>213</v>
      </c>
      <c r="D58" s="242"/>
      <c r="E58" s="242"/>
      <c r="F58" s="242"/>
      <c r="G58" s="242"/>
      <c r="H58" s="876"/>
      <c r="I58" s="876"/>
      <c r="J58" s="876"/>
      <c r="K58" s="876"/>
      <c r="L58" s="876"/>
      <c r="M58" s="876"/>
      <c r="N58" s="876"/>
      <c r="O58" s="366"/>
      <c r="P58" s="367"/>
      <c r="Q58" s="367"/>
      <c r="R58" s="367"/>
      <c r="S58" s="367"/>
      <c r="T58" s="367"/>
      <c r="U58" s="367"/>
      <c r="V58" s="367"/>
      <c r="W58" s="367"/>
      <c r="X58" s="367"/>
      <c r="Y58" s="367"/>
      <c r="Z58" s="367"/>
      <c r="AA58" s="368"/>
    </row>
    <row r="59" spans="2:27" ht="21.75" customHeight="1">
      <c r="C59" s="878"/>
      <c r="D59" s="242"/>
      <c r="E59" s="242"/>
      <c r="F59" s="242"/>
      <c r="G59" s="242"/>
      <c r="H59" s="879"/>
      <c r="I59" s="879"/>
      <c r="J59" s="879"/>
      <c r="K59" s="879"/>
      <c r="L59" s="879"/>
      <c r="M59" s="879"/>
      <c r="N59" s="879"/>
      <c r="O59" s="366"/>
      <c r="P59" s="367"/>
      <c r="Q59" s="367"/>
      <c r="R59" s="367"/>
      <c r="S59" s="367"/>
      <c r="T59" s="367"/>
      <c r="U59" s="367"/>
      <c r="V59" s="367"/>
      <c r="W59" s="367"/>
      <c r="X59" s="367"/>
      <c r="Y59" s="367"/>
      <c r="Z59" s="367"/>
      <c r="AA59" s="368"/>
    </row>
    <row r="60" spans="2:27" ht="21.75" customHeight="1">
      <c r="C60" s="878"/>
      <c r="D60" s="242"/>
      <c r="E60" s="242"/>
      <c r="F60" s="242"/>
      <c r="G60" s="242"/>
      <c r="H60" s="879"/>
      <c r="I60" s="879"/>
      <c r="J60" s="879"/>
      <c r="K60" s="879"/>
      <c r="L60" s="879"/>
      <c r="M60" s="879"/>
      <c r="N60" s="879"/>
      <c r="O60" s="366"/>
      <c r="P60" s="367"/>
      <c r="Q60" s="367"/>
      <c r="R60" s="367"/>
      <c r="S60" s="367"/>
      <c r="T60" s="367"/>
      <c r="U60" s="367"/>
      <c r="V60" s="367"/>
      <c r="W60" s="367"/>
      <c r="X60" s="367"/>
      <c r="Y60" s="367"/>
      <c r="Z60" s="367"/>
      <c r="AA60" s="368"/>
    </row>
    <row r="61" spans="2:27" ht="21.75" customHeight="1">
      <c r="C61" s="878"/>
      <c r="D61" s="242"/>
      <c r="E61" s="242"/>
      <c r="F61" s="242"/>
      <c r="G61" s="242"/>
      <c r="H61" s="879"/>
      <c r="I61" s="879"/>
      <c r="J61" s="879"/>
      <c r="K61" s="879"/>
      <c r="L61" s="879"/>
      <c r="M61" s="879"/>
      <c r="N61" s="879"/>
      <c r="O61" s="366"/>
      <c r="P61" s="367"/>
      <c r="Q61" s="367"/>
      <c r="R61" s="367"/>
      <c r="S61" s="367"/>
      <c r="T61" s="367"/>
      <c r="U61" s="367"/>
      <c r="V61" s="367"/>
      <c r="W61" s="367"/>
      <c r="X61" s="367"/>
      <c r="Y61" s="367"/>
      <c r="Z61" s="367"/>
      <c r="AA61" s="368"/>
    </row>
    <row r="62" spans="2:27" ht="21.75" customHeight="1">
      <c r="C62" s="875"/>
      <c r="D62" s="242"/>
      <c r="E62" s="242"/>
      <c r="F62" s="242"/>
      <c r="G62" s="242"/>
      <c r="H62" s="877"/>
      <c r="I62" s="877"/>
      <c r="J62" s="877"/>
      <c r="K62" s="877"/>
      <c r="L62" s="877"/>
      <c r="M62" s="877"/>
      <c r="N62" s="877"/>
      <c r="O62" s="366"/>
      <c r="P62" s="367"/>
      <c r="Q62" s="367"/>
      <c r="R62" s="367"/>
      <c r="S62" s="367"/>
      <c r="T62" s="367"/>
      <c r="U62" s="367"/>
      <c r="V62" s="367"/>
      <c r="W62" s="367"/>
      <c r="X62" s="367"/>
      <c r="Y62" s="367"/>
      <c r="Z62" s="367"/>
      <c r="AA62" s="368"/>
    </row>
    <row r="63" spans="2:27" ht="21.75" customHeight="1">
      <c r="C63" s="878" t="s">
        <v>46</v>
      </c>
      <c r="D63" s="256"/>
      <c r="E63" s="256"/>
      <c r="F63" s="256"/>
      <c r="G63" s="256"/>
      <c r="H63" s="879"/>
      <c r="I63" s="879"/>
      <c r="J63" s="879"/>
      <c r="K63" s="879"/>
      <c r="L63" s="879"/>
      <c r="M63" s="879"/>
      <c r="N63" s="879"/>
      <c r="O63" s="880"/>
      <c r="P63" s="881"/>
      <c r="Q63" s="881"/>
      <c r="R63" s="881"/>
      <c r="S63" s="881"/>
      <c r="T63" s="881"/>
      <c r="U63" s="881"/>
      <c r="V63" s="881"/>
      <c r="W63" s="881"/>
      <c r="X63" s="881"/>
      <c r="Y63" s="881"/>
      <c r="Z63" s="881"/>
      <c r="AA63" s="882"/>
    </row>
    <row r="64" spans="2:27" ht="21.75" customHeight="1">
      <c r="C64" s="878"/>
      <c r="D64" s="256"/>
      <c r="E64" s="256"/>
      <c r="F64" s="256"/>
      <c r="G64" s="256"/>
      <c r="H64" s="879"/>
      <c r="I64" s="879"/>
      <c r="J64" s="879"/>
      <c r="K64" s="879"/>
      <c r="L64" s="879"/>
      <c r="M64" s="879"/>
      <c r="N64" s="879"/>
      <c r="O64" s="366"/>
      <c r="P64" s="367"/>
      <c r="Q64" s="367"/>
      <c r="R64" s="367"/>
      <c r="S64" s="367"/>
      <c r="T64" s="367"/>
      <c r="U64" s="367"/>
      <c r="V64" s="367"/>
      <c r="W64" s="367"/>
      <c r="X64" s="367"/>
      <c r="Y64" s="367"/>
      <c r="Z64" s="367"/>
      <c r="AA64" s="368"/>
    </row>
    <row r="65" spans="2:27" ht="21.75" customHeight="1">
      <c r="C65" s="878"/>
      <c r="D65" s="256"/>
      <c r="E65" s="256"/>
      <c r="F65" s="256"/>
      <c r="G65" s="256"/>
      <c r="H65" s="879"/>
      <c r="I65" s="879"/>
      <c r="J65" s="879"/>
      <c r="K65" s="879"/>
      <c r="L65" s="879"/>
      <c r="M65" s="879"/>
      <c r="N65" s="879"/>
      <c r="O65" s="366"/>
      <c r="P65" s="367"/>
      <c r="Q65" s="367"/>
      <c r="R65" s="367"/>
      <c r="S65" s="367"/>
      <c r="T65" s="367"/>
      <c r="U65" s="367"/>
      <c r="V65" s="367"/>
      <c r="W65" s="367"/>
      <c r="X65" s="367"/>
      <c r="Y65" s="367"/>
      <c r="Z65" s="367"/>
      <c r="AA65" s="368"/>
    </row>
    <row r="66" spans="2:27" ht="21.75" customHeight="1">
      <c r="C66" s="878"/>
      <c r="D66" s="256"/>
      <c r="E66" s="256"/>
      <c r="F66" s="256"/>
      <c r="G66" s="256"/>
      <c r="H66" s="879"/>
      <c r="I66" s="879"/>
      <c r="J66" s="879"/>
      <c r="K66" s="879"/>
      <c r="L66" s="879"/>
      <c r="M66" s="879"/>
      <c r="N66" s="879"/>
      <c r="O66" s="369"/>
      <c r="P66" s="370"/>
      <c r="Q66" s="370"/>
      <c r="R66" s="370"/>
      <c r="S66" s="370"/>
      <c r="T66" s="370"/>
      <c r="U66" s="370"/>
      <c r="V66" s="370"/>
      <c r="W66" s="370"/>
      <c r="X66" s="370"/>
      <c r="Y66" s="370"/>
      <c r="Z66" s="370"/>
      <c r="AA66" s="371"/>
    </row>
    <row r="67" spans="2:27" ht="21.75" customHeight="1">
      <c r="C67" s="275" t="s">
        <v>244</v>
      </c>
      <c r="D67" s="295"/>
      <c r="E67" s="295"/>
      <c r="F67" s="295"/>
      <c r="G67" s="296"/>
      <c r="H67" s="876"/>
      <c r="I67" s="876"/>
      <c r="J67" s="876"/>
      <c r="K67" s="876"/>
      <c r="L67" s="876"/>
      <c r="M67" s="876"/>
      <c r="N67" s="876"/>
      <c r="O67" s="366"/>
      <c r="P67" s="367"/>
      <c r="Q67" s="367"/>
      <c r="R67" s="367"/>
      <c r="S67" s="367"/>
      <c r="T67" s="367"/>
      <c r="U67" s="367"/>
      <c r="V67" s="367"/>
      <c r="W67" s="367"/>
      <c r="X67" s="367"/>
      <c r="Y67" s="367"/>
      <c r="Z67" s="367"/>
      <c r="AA67" s="368"/>
    </row>
    <row r="68" spans="2:27" ht="21.75" customHeight="1">
      <c r="C68" s="300"/>
      <c r="D68" s="301"/>
      <c r="E68" s="301"/>
      <c r="F68" s="301"/>
      <c r="G68" s="302"/>
      <c r="H68" s="879"/>
      <c r="I68" s="879"/>
      <c r="J68" s="879"/>
      <c r="K68" s="879"/>
      <c r="L68" s="879"/>
      <c r="M68" s="879"/>
      <c r="N68" s="879"/>
      <c r="O68" s="369"/>
      <c r="P68" s="370"/>
      <c r="Q68" s="370"/>
      <c r="R68" s="370"/>
      <c r="S68" s="370"/>
      <c r="T68" s="370"/>
      <c r="U68" s="370"/>
      <c r="V68" s="370"/>
      <c r="W68" s="370"/>
      <c r="X68" s="370"/>
      <c r="Y68" s="370"/>
      <c r="Z68" s="370"/>
      <c r="AA68" s="371"/>
    </row>
    <row r="69" spans="2:27" ht="21.75" customHeight="1">
      <c r="C69" s="275" t="s">
        <v>245</v>
      </c>
      <c r="D69" s="295"/>
      <c r="E69" s="295"/>
      <c r="F69" s="295"/>
      <c r="G69" s="296"/>
      <c r="H69" s="876"/>
      <c r="I69" s="876"/>
      <c r="J69" s="876"/>
      <c r="K69" s="876"/>
      <c r="L69" s="876"/>
      <c r="M69" s="876"/>
      <c r="N69" s="876"/>
      <c r="O69" s="681"/>
      <c r="P69" s="682"/>
      <c r="Q69" s="682"/>
      <c r="R69" s="682"/>
      <c r="S69" s="682"/>
      <c r="T69" s="682"/>
      <c r="U69" s="682"/>
      <c r="V69" s="682"/>
      <c r="W69" s="682"/>
      <c r="X69" s="682"/>
      <c r="Y69" s="682"/>
      <c r="Z69" s="682"/>
      <c r="AA69" s="683"/>
    </row>
    <row r="70" spans="2:27" ht="21.75" customHeight="1" thickBot="1">
      <c r="C70" s="300"/>
      <c r="D70" s="301"/>
      <c r="E70" s="301"/>
      <c r="F70" s="301"/>
      <c r="G70" s="302"/>
      <c r="H70" s="879"/>
      <c r="I70" s="879"/>
      <c r="J70" s="879"/>
      <c r="K70" s="879"/>
      <c r="L70" s="879"/>
      <c r="M70" s="879"/>
      <c r="N70" s="879"/>
      <c r="O70" s="897"/>
      <c r="P70" s="898"/>
      <c r="Q70" s="898"/>
      <c r="R70" s="898"/>
      <c r="S70" s="898"/>
      <c r="T70" s="898"/>
      <c r="U70" s="898"/>
      <c r="V70" s="898"/>
      <c r="W70" s="898"/>
      <c r="X70" s="898"/>
      <c r="Y70" s="898"/>
      <c r="Z70" s="898"/>
      <c r="AA70" s="899"/>
    </row>
    <row r="71" spans="2:27" ht="36.75" customHeight="1" thickTop="1" thickBot="1">
      <c r="C71" s="883" t="s">
        <v>232</v>
      </c>
      <c r="D71" s="884"/>
      <c r="E71" s="884"/>
      <c r="F71" s="884"/>
      <c r="G71" s="884"/>
      <c r="H71" s="885">
        <f>SUM(H52:N70)</f>
        <v>0</v>
      </c>
      <c r="I71" s="886"/>
      <c r="J71" s="886"/>
      <c r="K71" s="886"/>
      <c r="L71" s="886"/>
      <c r="M71" s="886"/>
      <c r="N71" s="887"/>
      <c r="O71" s="888"/>
      <c r="P71" s="889"/>
      <c r="Q71" s="889"/>
      <c r="R71" s="889"/>
      <c r="S71" s="889"/>
      <c r="T71" s="889"/>
      <c r="U71" s="889"/>
      <c r="V71" s="889"/>
      <c r="W71" s="889"/>
      <c r="X71" s="889"/>
      <c r="Y71" s="889"/>
      <c r="Z71" s="889"/>
      <c r="AA71" s="890"/>
    </row>
    <row r="72" spans="2:27" ht="21.75" customHeight="1">
      <c r="B72" s="26" t="s">
        <v>53</v>
      </c>
    </row>
    <row r="73" spans="2:27" ht="21.75" customHeight="1">
      <c r="B73" s="26" t="s">
        <v>257</v>
      </c>
    </row>
    <row r="74" spans="2:27" ht="21.75" customHeight="1">
      <c r="B74" s="26" t="s">
        <v>258</v>
      </c>
    </row>
    <row r="75" spans="2:27" ht="21.75" customHeight="1">
      <c r="B75" t="s">
        <v>303</v>
      </c>
    </row>
    <row r="76" spans="2:27" ht="32.25" customHeight="1">
      <c r="N76" s="226" t="s">
        <v>252</v>
      </c>
      <c r="O76" s="226"/>
      <c r="P76" s="226"/>
      <c r="Q76" s="909" t="str">
        <f>IF('様式2-1～2-4（31.3.5修正）'!$F$74="","",'様式2-1～2-4（31.3.5修正）'!$F$74)</f>
        <v/>
      </c>
      <c r="R76" s="910"/>
      <c r="S76" s="910"/>
      <c r="T76" s="910"/>
      <c r="U76" s="910"/>
      <c r="V76" s="910"/>
      <c r="W76" s="910"/>
      <c r="X76" s="910"/>
      <c r="Y76" s="910"/>
      <c r="Z76" s="910"/>
      <c r="AA76" s="911"/>
    </row>
    <row r="77" spans="2:27" ht="32.25" customHeight="1">
      <c r="N77" s="226" t="s">
        <v>208</v>
      </c>
      <c r="O77" s="226"/>
      <c r="P77" s="226"/>
      <c r="Q77" s="909" t="str">
        <f>IF('様式2-1～2-4（31.3.5修正）'!$F$71="","",'様式2-1～2-4（31.3.5修正）'!$F$71)</f>
        <v/>
      </c>
      <c r="R77" s="910"/>
      <c r="S77" s="910"/>
      <c r="T77" s="910"/>
      <c r="U77" s="910"/>
      <c r="V77" s="910"/>
      <c r="W77" s="910"/>
      <c r="X77" s="910"/>
      <c r="Y77" s="910"/>
      <c r="Z77" s="910"/>
      <c r="AA77" s="911"/>
    </row>
    <row r="78" spans="2:27" ht="32.25" customHeight="1">
      <c r="N78" s="226" t="s">
        <v>293</v>
      </c>
      <c r="O78" s="226"/>
      <c r="P78" s="234"/>
      <c r="Q78" s="912" t="str">
        <f>IF('様式2-1～2-4（31.3.5修正）'!$R$72="","",'様式2-1～2-4（31.3.5修正）'!$R$72)</f>
        <v/>
      </c>
      <c r="R78" s="913"/>
      <c r="S78" s="913"/>
      <c r="T78" s="914" t="str">
        <f>IF('様式2-1～2-4（31.3.5修正）'!$V$72="","",'様式2-1～2-4（31.3.5修正）'!$V$72)</f>
        <v/>
      </c>
      <c r="U78" s="913"/>
      <c r="V78" s="913"/>
      <c r="W78" s="913"/>
      <c r="X78" s="913"/>
      <c r="Y78" s="913"/>
      <c r="Z78" s="178"/>
      <c r="AA78" s="220"/>
    </row>
    <row r="79" spans="2:27" ht="11.25" customHeight="1">
      <c r="N79" s="171"/>
      <c r="O79" s="171"/>
      <c r="P79" s="171"/>
      <c r="Q79" s="176"/>
      <c r="R79" s="176"/>
      <c r="S79" s="176"/>
      <c r="T79" s="176"/>
      <c r="U79" s="176"/>
      <c r="V79" s="176"/>
      <c r="W79" s="176"/>
      <c r="X79" s="176"/>
      <c r="Y79" s="176"/>
      <c r="Z79" s="176"/>
    </row>
    <row r="80" spans="2:27" ht="21.75" customHeight="1">
      <c r="B80" s="661" t="s">
        <v>300</v>
      </c>
      <c r="C80" s="661"/>
      <c r="D80" s="661"/>
      <c r="E80" s="661"/>
      <c r="F80" s="661"/>
      <c r="G80" s="661"/>
      <c r="H80" s="661"/>
      <c r="I80" s="661"/>
      <c r="J80" s="661"/>
      <c r="K80" s="661"/>
      <c r="L80" s="661"/>
      <c r="M80" s="661"/>
      <c r="N80" s="661"/>
      <c r="O80" s="661"/>
      <c r="P80" s="661"/>
      <c r="Q80" s="661"/>
      <c r="R80" s="661"/>
      <c r="S80" s="661"/>
      <c r="T80" s="661"/>
      <c r="U80" s="661"/>
      <c r="V80" s="661"/>
      <c r="W80" s="661"/>
      <c r="X80" s="661"/>
      <c r="Y80" s="661"/>
      <c r="Z80" s="661"/>
    </row>
    <row r="81" spans="2:27" ht="21.75" customHeight="1" thickBot="1">
      <c r="B81" t="s">
        <v>39</v>
      </c>
      <c r="X81" t="s">
        <v>239</v>
      </c>
    </row>
    <row r="82" spans="2:27" ht="21.75" customHeight="1" thickBot="1">
      <c r="C82" s="904" t="s">
        <v>40</v>
      </c>
      <c r="D82" s="905"/>
      <c r="E82" s="905"/>
      <c r="F82" s="905"/>
      <c r="G82" s="905"/>
      <c r="H82" s="905" t="s">
        <v>240</v>
      </c>
      <c r="I82" s="905"/>
      <c r="J82" s="905"/>
      <c r="K82" s="905"/>
      <c r="L82" s="905"/>
      <c r="M82" s="905"/>
      <c r="N82" s="905"/>
      <c r="O82" s="905" t="s">
        <v>47</v>
      </c>
      <c r="P82" s="905"/>
      <c r="Q82" s="905"/>
      <c r="R82" s="905"/>
      <c r="S82" s="905"/>
      <c r="T82" s="905"/>
      <c r="U82" s="905"/>
      <c r="V82" s="905"/>
      <c r="W82" s="905"/>
      <c r="X82" s="905"/>
      <c r="Y82" s="905"/>
      <c r="Z82" s="905"/>
      <c r="AA82" s="915"/>
    </row>
    <row r="83" spans="2:27" ht="21.75" customHeight="1">
      <c r="C83" s="916" t="s">
        <v>77</v>
      </c>
      <c r="D83" s="564"/>
      <c r="E83" s="564"/>
      <c r="F83" s="564"/>
      <c r="G83" s="564"/>
      <c r="H83" s="919"/>
      <c r="I83" s="919"/>
      <c r="J83" s="919"/>
      <c r="K83" s="919"/>
      <c r="L83" s="919"/>
      <c r="M83" s="919"/>
      <c r="N83" s="919"/>
      <c r="O83" s="901"/>
      <c r="P83" s="901"/>
      <c r="Q83" s="901"/>
      <c r="R83" s="901"/>
      <c r="S83" s="901"/>
      <c r="T83" s="901"/>
      <c r="U83" s="901"/>
      <c r="V83" s="901"/>
      <c r="W83" s="901"/>
      <c r="X83" s="901"/>
      <c r="Y83" s="901"/>
      <c r="Z83" s="901"/>
      <c r="AA83" s="902"/>
    </row>
    <row r="84" spans="2:27" ht="21.75" customHeight="1" thickBot="1">
      <c r="C84" s="917"/>
      <c r="D84" s="918"/>
      <c r="E84" s="918"/>
      <c r="F84" s="918"/>
      <c r="G84" s="918"/>
      <c r="H84" s="920"/>
      <c r="I84" s="920"/>
      <c r="J84" s="920"/>
      <c r="K84" s="920"/>
      <c r="L84" s="920"/>
      <c r="M84" s="920"/>
      <c r="N84" s="920"/>
      <c r="O84" s="673"/>
      <c r="P84" s="673"/>
      <c r="Q84" s="673"/>
      <c r="R84" s="673"/>
      <c r="S84" s="673"/>
      <c r="T84" s="673"/>
      <c r="U84" s="673"/>
      <c r="V84" s="673"/>
      <c r="W84" s="673"/>
      <c r="X84" s="673"/>
      <c r="Y84" s="673"/>
      <c r="Z84" s="673"/>
      <c r="AA84" s="674"/>
    </row>
    <row r="85" spans="2:27" ht="21.75" customHeight="1" thickTop="1" thickBot="1">
      <c r="C85" s="610" t="s">
        <v>230</v>
      </c>
      <c r="D85" s="324"/>
      <c r="E85" s="324"/>
      <c r="F85" s="324"/>
      <c r="G85" s="325"/>
      <c r="H85" s="885">
        <f>H83/1.1</f>
        <v>0</v>
      </c>
      <c r="I85" s="886"/>
      <c r="J85" s="886"/>
      <c r="K85" s="886"/>
      <c r="L85" s="886"/>
      <c r="M85" s="886"/>
      <c r="N85" s="887"/>
      <c r="O85" s="50" t="s">
        <v>231</v>
      </c>
      <c r="P85" s="51"/>
      <c r="Q85" s="51"/>
      <c r="R85" s="51"/>
      <c r="S85" s="51"/>
      <c r="T85" s="51"/>
      <c r="U85" s="51"/>
      <c r="V85" s="51"/>
      <c r="W85" s="903">
        <f>H83-(H83/1.1)</f>
        <v>0</v>
      </c>
      <c r="X85" s="903"/>
      <c r="Y85" s="903"/>
      <c r="Z85" s="51"/>
      <c r="AA85" s="52"/>
    </row>
    <row r="86" spans="2:27" ht="21.75" customHeight="1"/>
    <row r="87" spans="2:27" ht="21.75" customHeight="1" thickBot="1">
      <c r="B87" t="s">
        <v>42</v>
      </c>
      <c r="X87" t="s">
        <v>239</v>
      </c>
    </row>
    <row r="88" spans="2:27" ht="21.75" customHeight="1" thickBot="1">
      <c r="C88" s="904" t="s">
        <v>40</v>
      </c>
      <c r="D88" s="905"/>
      <c r="E88" s="905"/>
      <c r="F88" s="905"/>
      <c r="G88" s="905"/>
      <c r="H88" s="905" t="s">
        <v>41</v>
      </c>
      <c r="I88" s="905"/>
      <c r="J88" s="905"/>
      <c r="K88" s="905"/>
      <c r="L88" s="905"/>
      <c r="M88" s="905"/>
      <c r="N88" s="905"/>
      <c r="O88" s="906" t="s">
        <v>48</v>
      </c>
      <c r="P88" s="907"/>
      <c r="Q88" s="907"/>
      <c r="R88" s="907"/>
      <c r="S88" s="907"/>
      <c r="T88" s="907"/>
      <c r="U88" s="907"/>
      <c r="V88" s="907"/>
      <c r="W88" s="907"/>
      <c r="X88" s="907"/>
      <c r="Y88" s="907"/>
      <c r="Z88" s="907"/>
      <c r="AA88" s="908"/>
    </row>
    <row r="89" spans="2:27" ht="21.75" customHeight="1">
      <c r="C89" s="873" t="s">
        <v>43</v>
      </c>
      <c r="D89" s="874"/>
      <c r="E89" s="874"/>
      <c r="F89" s="874"/>
      <c r="G89" s="874"/>
      <c r="H89" s="876"/>
      <c r="I89" s="876"/>
      <c r="J89" s="876"/>
      <c r="K89" s="876"/>
      <c r="L89" s="876"/>
      <c r="M89" s="876"/>
      <c r="N89" s="876"/>
      <c r="O89" s="366"/>
      <c r="P89" s="367"/>
      <c r="Q89" s="367"/>
      <c r="R89" s="367"/>
      <c r="S89" s="367"/>
      <c r="T89" s="367"/>
      <c r="U89" s="367"/>
      <c r="V89" s="367"/>
      <c r="W89" s="367"/>
      <c r="X89" s="367"/>
      <c r="Y89" s="367"/>
      <c r="Z89" s="367"/>
      <c r="AA89" s="368"/>
    </row>
    <row r="90" spans="2:27" ht="21.75" customHeight="1">
      <c r="C90" s="875"/>
      <c r="D90" s="242"/>
      <c r="E90" s="242"/>
      <c r="F90" s="242"/>
      <c r="G90" s="242"/>
      <c r="H90" s="877"/>
      <c r="I90" s="877"/>
      <c r="J90" s="877"/>
      <c r="K90" s="877"/>
      <c r="L90" s="877"/>
      <c r="M90" s="877"/>
      <c r="N90" s="877"/>
      <c r="O90" s="366"/>
      <c r="P90" s="367"/>
      <c r="Q90" s="367"/>
      <c r="R90" s="367"/>
      <c r="S90" s="367"/>
      <c r="T90" s="367"/>
      <c r="U90" s="367"/>
      <c r="V90" s="367"/>
      <c r="W90" s="367"/>
      <c r="X90" s="367"/>
      <c r="Y90" s="367"/>
      <c r="Z90" s="367"/>
      <c r="AA90" s="368"/>
    </row>
    <row r="91" spans="2:27" ht="21.75" customHeight="1">
      <c r="C91" s="878" t="s">
        <v>45</v>
      </c>
      <c r="D91" s="242"/>
      <c r="E91" s="242"/>
      <c r="F91" s="242"/>
      <c r="G91" s="242"/>
      <c r="H91" s="879"/>
      <c r="I91" s="879"/>
      <c r="J91" s="879"/>
      <c r="K91" s="879"/>
      <c r="L91" s="879"/>
      <c r="M91" s="879"/>
      <c r="N91" s="879"/>
      <c r="O91" s="880"/>
      <c r="P91" s="881"/>
      <c r="Q91" s="881"/>
      <c r="R91" s="881"/>
      <c r="S91" s="881"/>
      <c r="T91" s="881"/>
      <c r="U91" s="881"/>
      <c r="V91" s="881"/>
      <c r="W91" s="881"/>
      <c r="X91" s="881"/>
      <c r="Y91" s="881"/>
      <c r="Z91" s="881"/>
      <c r="AA91" s="882"/>
    </row>
    <row r="92" spans="2:27" ht="21.75" customHeight="1">
      <c r="C92" s="875"/>
      <c r="D92" s="242"/>
      <c r="E92" s="242"/>
      <c r="F92" s="242"/>
      <c r="G92" s="242"/>
      <c r="H92" s="879"/>
      <c r="I92" s="879"/>
      <c r="J92" s="879"/>
      <c r="K92" s="879"/>
      <c r="L92" s="879"/>
      <c r="M92" s="879"/>
      <c r="N92" s="879"/>
      <c r="O92" s="369"/>
      <c r="P92" s="370"/>
      <c r="Q92" s="370"/>
      <c r="R92" s="370"/>
      <c r="S92" s="370"/>
      <c r="T92" s="370"/>
      <c r="U92" s="370"/>
      <c r="V92" s="370"/>
      <c r="W92" s="370"/>
      <c r="X92" s="370"/>
      <c r="Y92" s="370"/>
      <c r="Z92" s="370"/>
      <c r="AA92" s="371"/>
    </row>
    <row r="93" spans="2:27" ht="21.75" customHeight="1">
      <c r="C93" s="873" t="s">
        <v>44</v>
      </c>
      <c r="D93" s="874"/>
      <c r="E93" s="874"/>
      <c r="F93" s="874"/>
      <c r="G93" s="874"/>
      <c r="H93" s="879"/>
      <c r="I93" s="879"/>
      <c r="J93" s="879"/>
      <c r="K93" s="879"/>
      <c r="L93" s="879"/>
      <c r="M93" s="879"/>
      <c r="N93" s="879"/>
      <c r="O93" s="880"/>
      <c r="P93" s="881"/>
      <c r="Q93" s="881"/>
      <c r="R93" s="881"/>
      <c r="S93" s="881"/>
      <c r="T93" s="881"/>
      <c r="U93" s="881"/>
      <c r="V93" s="881"/>
      <c r="W93" s="881"/>
      <c r="X93" s="881"/>
      <c r="Y93" s="881"/>
      <c r="Z93" s="881"/>
      <c r="AA93" s="882"/>
    </row>
    <row r="94" spans="2:27" ht="21.75" customHeight="1">
      <c r="C94" s="875"/>
      <c r="D94" s="242"/>
      <c r="E94" s="242"/>
      <c r="F94" s="242"/>
      <c r="G94" s="242"/>
      <c r="H94" s="879"/>
      <c r="I94" s="879"/>
      <c r="J94" s="879"/>
      <c r="K94" s="879"/>
      <c r="L94" s="879"/>
      <c r="M94" s="879"/>
      <c r="N94" s="879"/>
      <c r="O94" s="369"/>
      <c r="P94" s="370"/>
      <c r="Q94" s="370"/>
      <c r="R94" s="370"/>
      <c r="S94" s="370"/>
      <c r="T94" s="370"/>
      <c r="U94" s="370"/>
      <c r="V94" s="370"/>
      <c r="W94" s="370"/>
      <c r="X94" s="370"/>
      <c r="Y94" s="370"/>
      <c r="Z94" s="370"/>
      <c r="AA94" s="371"/>
    </row>
    <row r="95" spans="2:27" ht="21.75" customHeight="1">
      <c r="C95" s="878" t="s">
        <v>213</v>
      </c>
      <c r="D95" s="242"/>
      <c r="E95" s="242"/>
      <c r="F95" s="242"/>
      <c r="G95" s="242"/>
      <c r="H95" s="876"/>
      <c r="I95" s="876"/>
      <c r="J95" s="876"/>
      <c r="K95" s="876"/>
      <c r="L95" s="876"/>
      <c r="M95" s="876"/>
      <c r="N95" s="876"/>
      <c r="O95" s="366"/>
      <c r="P95" s="367"/>
      <c r="Q95" s="367"/>
      <c r="R95" s="367"/>
      <c r="S95" s="367"/>
      <c r="T95" s="367"/>
      <c r="U95" s="367"/>
      <c r="V95" s="367"/>
      <c r="W95" s="367"/>
      <c r="X95" s="367"/>
      <c r="Y95" s="367"/>
      <c r="Z95" s="367"/>
      <c r="AA95" s="368"/>
    </row>
    <row r="96" spans="2:27" ht="21.75" customHeight="1">
      <c r="C96" s="878"/>
      <c r="D96" s="242"/>
      <c r="E96" s="242"/>
      <c r="F96" s="242"/>
      <c r="G96" s="242"/>
      <c r="H96" s="879"/>
      <c r="I96" s="879"/>
      <c r="J96" s="879"/>
      <c r="K96" s="879"/>
      <c r="L96" s="879"/>
      <c r="M96" s="879"/>
      <c r="N96" s="879"/>
      <c r="O96" s="366"/>
      <c r="P96" s="367"/>
      <c r="Q96" s="367"/>
      <c r="R96" s="367"/>
      <c r="S96" s="367"/>
      <c r="T96" s="367"/>
      <c r="U96" s="367"/>
      <c r="V96" s="367"/>
      <c r="W96" s="367"/>
      <c r="X96" s="367"/>
      <c r="Y96" s="367"/>
      <c r="Z96" s="367"/>
      <c r="AA96" s="368"/>
    </row>
    <row r="97" spans="2:27" ht="21.75" customHeight="1">
      <c r="C97" s="878"/>
      <c r="D97" s="242"/>
      <c r="E97" s="242"/>
      <c r="F97" s="242"/>
      <c r="G97" s="242"/>
      <c r="H97" s="879"/>
      <c r="I97" s="879"/>
      <c r="J97" s="879"/>
      <c r="K97" s="879"/>
      <c r="L97" s="879"/>
      <c r="M97" s="879"/>
      <c r="N97" s="879"/>
      <c r="O97" s="366"/>
      <c r="P97" s="367"/>
      <c r="Q97" s="367"/>
      <c r="R97" s="367"/>
      <c r="S97" s="367"/>
      <c r="T97" s="367"/>
      <c r="U97" s="367"/>
      <c r="V97" s="367"/>
      <c r="W97" s="367"/>
      <c r="X97" s="367"/>
      <c r="Y97" s="367"/>
      <c r="Z97" s="367"/>
      <c r="AA97" s="368"/>
    </row>
    <row r="98" spans="2:27" ht="21.75" customHeight="1">
      <c r="C98" s="878"/>
      <c r="D98" s="242"/>
      <c r="E98" s="242"/>
      <c r="F98" s="242"/>
      <c r="G98" s="242"/>
      <c r="H98" s="879"/>
      <c r="I98" s="879"/>
      <c r="J98" s="879"/>
      <c r="K98" s="879"/>
      <c r="L98" s="879"/>
      <c r="M98" s="879"/>
      <c r="N98" s="879"/>
      <c r="O98" s="366"/>
      <c r="P98" s="367"/>
      <c r="Q98" s="367"/>
      <c r="R98" s="367"/>
      <c r="S98" s="367"/>
      <c r="T98" s="367"/>
      <c r="U98" s="367"/>
      <c r="V98" s="367"/>
      <c r="W98" s="367"/>
      <c r="X98" s="367"/>
      <c r="Y98" s="367"/>
      <c r="Z98" s="367"/>
      <c r="AA98" s="368"/>
    </row>
    <row r="99" spans="2:27" ht="21.75" customHeight="1">
      <c r="C99" s="875"/>
      <c r="D99" s="242"/>
      <c r="E99" s="242"/>
      <c r="F99" s="242"/>
      <c r="G99" s="242"/>
      <c r="H99" s="877"/>
      <c r="I99" s="877"/>
      <c r="J99" s="877"/>
      <c r="K99" s="877"/>
      <c r="L99" s="877"/>
      <c r="M99" s="877"/>
      <c r="N99" s="877"/>
      <c r="O99" s="366"/>
      <c r="P99" s="367"/>
      <c r="Q99" s="367"/>
      <c r="R99" s="367"/>
      <c r="S99" s="367"/>
      <c r="T99" s="367"/>
      <c r="U99" s="367"/>
      <c r="V99" s="367"/>
      <c r="W99" s="367"/>
      <c r="X99" s="367"/>
      <c r="Y99" s="367"/>
      <c r="Z99" s="367"/>
      <c r="AA99" s="368"/>
    </row>
    <row r="100" spans="2:27" ht="21.75" customHeight="1">
      <c r="C100" s="878" t="s">
        <v>46</v>
      </c>
      <c r="D100" s="256"/>
      <c r="E100" s="256"/>
      <c r="F100" s="256"/>
      <c r="G100" s="256"/>
      <c r="H100" s="879"/>
      <c r="I100" s="879"/>
      <c r="J100" s="879"/>
      <c r="K100" s="879"/>
      <c r="L100" s="879"/>
      <c r="M100" s="879"/>
      <c r="N100" s="879"/>
      <c r="O100" s="880"/>
      <c r="P100" s="881"/>
      <c r="Q100" s="881"/>
      <c r="R100" s="881"/>
      <c r="S100" s="881"/>
      <c r="T100" s="881"/>
      <c r="U100" s="881"/>
      <c r="V100" s="881"/>
      <c r="W100" s="881"/>
      <c r="X100" s="881"/>
      <c r="Y100" s="881"/>
      <c r="Z100" s="881"/>
      <c r="AA100" s="882"/>
    </row>
    <row r="101" spans="2:27" ht="21.75" customHeight="1">
      <c r="C101" s="878"/>
      <c r="D101" s="256"/>
      <c r="E101" s="256"/>
      <c r="F101" s="256"/>
      <c r="G101" s="256"/>
      <c r="H101" s="879"/>
      <c r="I101" s="879"/>
      <c r="J101" s="879"/>
      <c r="K101" s="879"/>
      <c r="L101" s="879"/>
      <c r="M101" s="879"/>
      <c r="N101" s="879"/>
      <c r="O101" s="366"/>
      <c r="P101" s="367"/>
      <c r="Q101" s="367"/>
      <c r="R101" s="367"/>
      <c r="S101" s="367"/>
      <c r="T101" s="367"/>
      <c r="U101" s="367"/>
      <c r="V101" s="367"/>
      <c r="W101" s="367"/>
      <c r="X101" s="367"/>
      <c r="Y101" s="367"/>
      <c r="Z101" s="367"/>
      <c r="AA101" s="368"/>
    </row>
    <row r="102" spans="2:27" ht="21.75" customHeight="1">
      <c r="C102" s="878"/>
      <c r="D102" s="256"/>
      <c r="E102" s="256"/>
      <c r="F102" s="256"/>
      <c r="G102" s="256"/>
      <c r="H102" s="879"/>
      <c r="I102" s="879"/>
      <c r="J102" s="879"/>
      <c r="K102" s="879"/>
      <c r="L102" s="879"/>
      <c r="M102" s="879"/>
      <c r="N102" s="879"/>
      <c r="O102" s="366"/>
      <c r="P102" s="367"/>
      <c r="Q102" s="367"/>
      <c r="R102" s="367"/>
      <c r="S102" s="367"/>
      <c r="T102" s="367"/>
      <c r="U102" s="367"/>
      <c r="V102" s="367"/>
      <c r="W102" s="367"/>
      <c r="X102" s="367"/>
      <c r="Y102" s="367"/>
      <c r="Z102" s="367"/>
      <c r="AA102" s="368"/>
    </row>
    <row r="103" spans="2:27" ht="21.75" customHeight="1">
      <c r="C103" s="878"/>
      <c r="D103" s="256"/>
      <c r="E103" s="256"/>
      <c r="F103" s="256"/>
      <c r="G103" s="256"/>
      <c r="H103" s="879"/>
      <c r="I103" s="879"/>
      <c r="J103" s="879"/>
      <c r="K103" s="879"/>
      <c r="L103" s="879"/>
      <c r="M103" s="879"/>
      <c r="N103" s="879"/>
      <c r="O103" s="369"/>
      <c r="P103" s="370"/>
      <c r="Q103" s="370"/>
      <c r="R103" s="370"/>
      <c r="S103" s="370"/>
      <c r="T103" s="370"/>
      <c r="U103" s="370"/>
      <c r="V103" s="370"/>
      <c r="W103" s="370"/>
      <c r="X103" s="370"/>
      <c r="Y103" s="370"/>
      <c r="Z103" s="370"/>
      <c r="AA103" s="371"/>
    </row>
    <row r="104" spans="2:27" ht="21.75" customHeight="1">
      <c r="C104" s="275" t="s">
        <v>244</v>
      </c>
      <c r="D104" s="295"/>
      <c r="E104" s="295"/>
      <c r="F104" s="295"/>
      <c r="G104" s="296"/>
      <c r="H104" s="876"/>
      <c r="I104" s="876"/>
      <c r="J104" s="876"/>
      <c r="K104" s="876"/>
      <c r="L104" s="876"/>
      <c r="M104" s="876"/>
      <c r="N104" s="876"/>
      <c r="O104" s="366"/>
      <c r="P104" s="367"/>
      <c r="Q104" s="367"/>
      <c r="R104" s="367"/>
      <c r="S104" s="367"/>
      <c r="T104" s="367"/>
      <c r="U104" s="367"/>
      <c r="V104" s="367"/>
      <c r="W104" s="367"/>
      <c r="X104" s="367"/>
      <c r="Y104" s="367"/>
      <c r="Z104" s="367"/>
      <c r="AA104" s="368"/>
    </row>
    <row r="105" spans="2:27" ht="21.75" customHeight="1">
      <c r="C105" s="300"/>
      <c r="D105" s="301"/>
      <c r="E105" s="301"/>
      <c r="F105" s="301"/>
      <c r="G105" s="302"/>
      <c r="H105" s="879"/>
      <c r="I105" s="879"/>
      <c r="J105" s="879"/>
      <c r="K105" s="879"/>
      <c r="L105" s="879"/>
      <c r="M105" s="879"/>
      <c r="N105" s="879"/>
      <c r="O105" s="369"/>
      <c r="P105" s="370"/>
      <c r="Q105" s="370"/>
      <c r="R105" s="370"/>
      <c r="S105" s="370"/>
      <c r="T105" s="370"/>
      <c r="U105" s="370"/>
      <c r="V105" s="370"/>
      <c r="W105" s="370"/>
      <c r="X105" s="370"/>
      <c r="Y105" s="370"/>
      <c r="Z105" s="370"/>
      <c r="AA105" s="371"/>
    </row>
    <row r="106" spans="2:27" ht="21.75" customHeight="1">
      <c r="C106" s="275" t="s">
        <v>245</v>
      </c>
      <c r="D106" s="295"/>
      <c r="E106" s="295"/>
      <c r="F106" s="295"/>
      <c r="G106" s="296"/>
      <c r="H106" s="876"/>
      <c r="I106" s="876"/>
      <c r="J106" s="876"/>
      <c r="K106" s="876"/>
      <c r="L106" s="876"/>
      <c r="M106" s="876"/>
      <c r="N106" s="876"/>
      <c r="O106" s="952"/>
      <c r="P106" s="953"/>
      <c r="Q106" s="953"/>
      <c r="R106" s="953"/>
      <c r="S106" s="953"/>
      <c r="T106" s="953"/>
      <c r="U106" s="953"/>
      <c r="V106" s="953"/>
      <c r="W106" s="953"/>
      <c r="X106" s="953"/>
      <c r="Y106" s="953"/>
      <c r="Z106" s="953"/>
      <c r="AA106" s="954"/>
    </row>
    <row r="107" spans="2:27" ht="21.75" customHeight="1" thickBot="1">
      <c r="C107" s="300"/>
      <c r="D107" s="301"/>
      <c r="E107" s="301"/>
      <c r="F107" s="301"/>
      <c r="G107" s="302"/>
      <c r="H107" s="879"/>
      <c r="I107" s="879"/>
      <c r="J107" s="879"/>
      <c r="K107" s="879"/>
      <c r="L107" s="879"/>
      <c r="M107" s="879"/>
      <c r="N107" s="879"/>
      <c r="O107" s="955"/>
      <c r="P107" s="956"/>
      <c r="Q107" s="956"/>
      <c r="R107" s="956"/>
      <c r="S107" s="956"/>
      <c r="T107" s="956"/>
      <c r="U107" s="956"/>
      <c r="V107" s="956"/>
      <c r="W107" s="956"/>
      <c r="X107" s="956"/>
      <c r="Y107" s="956"/>
      <c r="Z107" s="956"/>
      <c r="AA107" s="957"/>
    </row>
    <row r="108" spans="2:27" ht="36.75" customHeight="1" thickTop="1" thickBot="1">
      <c r="C108" s="883" t="s">
        <v>232</v>
      </c>
      <c r="D108" s="884"/>
      <c r="E108" s="884"/>
      <c r="F108" s="884"/>
      <c r="G108" s="884"/>
      <c r="H108" s="885">
        <f>SUM(H89:N107)</f>
        <v>0</v>
      </c>
      <c r="I108" s="886"/>
      <c r="J108" s="886"/>
      <c r="K108" s="886"/>
      <c r="L108" s="886"/>
      <c r="M108" s="886"/>
      <c r="N108" s="887"/>
      <c r="O108" s="888"/>
      <c r="P108" s="889"/>
      <c r="Q108" s="889"/>
      <c r="R108" s="889"/>
      <c r="S108" s="889"/>
      <c r="T108" s="889"/>
      <c r="U108" s="889"/>
      <c r="V108" s="889"/>
      <c r="W108" s="889"/>
      <c r="X108" s="889"/>
      <c r="Y108" s="889"/>
      <c r="Z108" s="889"/>
      <c r="AA108" s="890"/>
    </row>
    <row r="109" spans="2:27" ht="21.75" customHeight="1">
      <c r="B109" s="26" t="s">
        <v>53</v>
      </c>
    </row>
    <row r="110" spans="2:27" ht="21.75" customHeight="1">
      <c r="B110" s="26" t="s">
        <v>257</v>
      </c>
    </row>
    <row r="111" spans="2:27" ht="21.75" customHeight="1">
      <c r="B111" s="26" t="s">
        <v>258</v>
      </c>
    </row>
    <row r="112" spans="2:27" ht="21.75" customHeight="1">
      <c r="B112" t="s">
        <v>238</v>
      </c>
    </row>
    <row r="113" spans="2:27" ht="32.25" customHeight="1">
      <c r="N113" s="226" t="s">
        <v>252</v>
      </c>
      <c r="O113" s="226"/>
      <c r="P113" s="226"/>
      <c r="Q113" s="909" t="str">
        <f>IF('様式2-1～2-4（31.3.5修正）'!$F$74="","",'様式2-1～2-4（31.3.5修正）'!$F$74)</f>
        <v/>
      </c>
      <c r="R113" s="910"/>
      <c r="S113" s="910"/>
      <c r="T113" s="910"/>
      <c r="U113" s="910"/>
      <c r="V113" s="910"/>
      <c r="W113" s="910"/>
      <c r="X113" s="910"/>
      <c r="Y113" s="910"/>
      <c r="Z113" s="910"/>
      <c r="AA113" s="911"/>
    </row>
    <row r="114" spans="2:27" ht="32.25" customHeight="1">
      <c r="N114" s="226" t="s">
        <v>208</v>
      </c>
      <c r="O114" s="226"/>
      <c r="P114" s="226"/>
      <c r="Q114" s="909" t="str">
        <f>IF('様式2-1～2-4（31.3.5修正）'!$F$71="","",'様式2-1～2-4（31.3.5修正）'!$F$71)</f>
        <v/>
      </c>
      <c r="R114" s="910"/>
      <c r="S114" s="910"/>
      <c r="T114" s="910"/>
      <c r="U114" s="910"/>
      <c r="V114" s="910"/>
      <c r="W114" s="910"/>
      <c r="X114" s="910"/>
      <c r="Y114" s="910"/>
      <c r="Z114" s="910"/>
      <c r="AA114" s="911"/>
    </row>
    <row r="115" spans="2:27" ht="32.25" customHeight="1">
      <c r="N115" s="226" t="s">
        <v>293</v>
      </c>
      <c r="O115" s="226"/>
      <c r="P115" s="234"/>
      <c r="Q115" s="912" t="str">
        <f>IF('様式2-1～2-4（31.3.5修正）'!$R$72="","",'様式2-1～2-4（31.3.5修正）'!$R$72)</f>
        <v/>
      </c>
      <c r="R115" s="913"/>
      <c r="S115" s="913"/>
      <c r="T115" s="914" t="str">
        <f>IF('様式2-1～2-4（31.3.5修正）'!$V$72="","",'様式2-1～2-4（31.3.5修正）'!$V$72)</f>
        <v/>
      </c>
      <c r="U115" s="913"/>
      <c r="V115" s="913"/>
      <c r="W115" s="913"/>
      <c r="X115" s="913"/>
      <c r="Y115" s="913"/>
      <c r="Z115" s="178"/>
      <c r="AA115" s="220"/>
    </row>
    <row r="116" spans="2:27" ht="11.25" customHeight="1">
      <c r="N116" s="171"/>
      <c r="O116" s="171"/>
      <c r="P116" s="171"/>
      <c r="Q116" s="176"/>
      <c r="R116" s="176"/>
      <c r="S116" s="176"/>
      <c r="T116" s="176"/>
      <c r="U116" s="176"/>
      <c r="V116" s="176"/>
      <c r="W116" s="176"/>
      <c r="X116" s="176"/>
      <c r="Y116" s="176"/>
      <c r="Z116" s="176"/>
    </row>
    <row r="117" spans="2:27" ht="21.75" customHeight="1">
      <c r="B117" s="661" t="s">
        <v>296</v>
      </c>
      <c r="C117" s="661"/>
      <c r="D117" s="661"/>
      <c r="E117" s="661"/>
      <c r="F117" s="661"/>
      <c r="G117" s="661"/>
      <c r="H117" s="661"/>
      <c r="I117" s="661"/>
      <c r="J117" s="661"/>
      <c r="K117" s="661"/>
      <c r="L117" s="661"/>
      <c r="M117" s="661"/>
      <c r="N117" s="661"/>
      <c r="O117" s="661"/>
      <c r="P117" s="661"/>
      <c r="Q117" s="661"/>
      <c r="R117" s="661"/>
      <c r="S117" s="661"/>
      <c r="T117" s="661"/>
      <c r="U117" s="661"/>
      <c r="V117" s="661"/>
      <c r="W117" s="661"/>
      <c r="X117" s="661"/>
      <c r="Y117" s="661"/>
      <c r="Z117" s="661"/>
    </row>
    <row r="118" spans="2:27" ht="21.75" customHeight="1" thickBot="1">
      <c r="B118" t="s">
        <v>39</v>
      </c>
      <c r="X118" t="s">
        <v>239</v>
      </c>
    </row>
    <row r="119" spans="2:27" ht="21.75" customHeight="1" thickBot="1">
      <c r="C119" s="936" t="s">
        <v>40</v>
      </c>
      <c r="D119" s="907"/>
      <c r="E119" s="907"/>
      <c r="F119" s="907"/>
      <c r="G119" s="921"/>
      <c r="H119" s="906" t="s">
        <v>240</v>
      </c>
      <c r="I119" s="907"/>
      <c r="J119" s="907"/>
      <c r="K119" s="907"/>
      <c r="L119" s="907"/>
      <c r="M119" s="907"/>
      <c r="N119" s="921"/>
      <c r="O119" s="906" t="s">
        <v>47</v>
      </c>
      <c r="P119" s="907"/>
      <c r="Q119" s="907"/>
      <c r="R119" s="907"/>
      <c r="S119" s="907"/>
      <c r="T119" s="907"/>
      <c r="U119" s="907"/>
      <c r="V119" s="907"/>
      <c r="W119" s="907"/>
      <c r="X119" s="907"/>
      <c r="Y119" s="907"/>
      <c r="Z119" s="907"/>
      <c r="AA119" s="908"/>
    </row>
    <row r="120" spans="2:27" ht="21.75" customHeight="1">
      <c r="C120" s="922" t="s">
        <v>77</v>
      </c>
      <c r="D120" s="467"/>
      <c r="E120" s="467"/>
      <c r="F120" s="467"/>
      <c r="G120" s="923"/>
      <c r="H120" s="924"/>
      <c r="I120" s="925"/>
      <c r="J120" s="925"/>
      <c r="K120" s="925"/>
      <c r="L120" s="925"/>
      <c r="M120" s="925"/>
      <c r="N120" s="926"/>
      <c r="O120" s="363"/>
      <c r="P120" s="364"/>
      <c r="Q120" s="364"/>
      <c r="R120" s="364"/>
      <c r="S120" s="364"/>
      <c r="T120" s="364"/>
      <c r="U120" s="364"/>
      <c r="V120" s="364"/>
      <c r="W120" s="364"/>
      <c r="X120" s="364"/>
      <c r="Y120" s="364"/>
      <c r="Z120" s="364"/>
      <c r="AA120" s="365"/>
    </row>
    <row r="121" spans="2:27" ht="21.75" customHeight="1" thickBot="1">
      <c r="C121" s="946"/>
      <c r="D121" s="947"/>
      <c r="E121" s="947"/>
      <c r="F121" s="947"/>
      <c r="G121" s="948"/>
      <c r="H121" s="930"/>
      <c r="I121" s="931"/>
      <c r="J121" s="931"/>
      <c r="K121" s="931"/>
      <c r="L121" s="931"/>
      <c r="M121" s="931"/>
      <c r="N121" s="932"/>
      <c r="O121" s="933"/>
      <c r="P121" s="934"/>
      <c r="Q121" s="934"/>
      <c r="R121" s="934"/>
      <c r="S121" s="934"/>
      <c r="T121" s="934"/>
      <c r="U121" s="934"/>
      <c r="V121" s="934"/>
      <c r="W121" s="934"/>
      <c r="X121" s="934"/>
      <c r="Y121" s="934"/>
      <c r="Z121" s="934"/>
      <c r="AA121" s="935"/>
    </row>
    <row r="122" spans="2:27" ht="21.75" customHeight="1" thickTop="1" thickBot="1">
      <c r="C122" s="943" t="s">
        <v>230</v>
      </c>
      <c r="D122" s="944"/>
      <c r="E122" s="944"/>
      <c r="F122" s="944"/>
      <c r="G122" s="945"/>
      <c r="H122" s="885">
        <f>H120/1.1</f>
        <v>0</v>
      </c>
      <c r="I122" s="886"/>
      <c r="J122" s="886"/>
      <c r="K122" s="886"/>
      <c r="L122" s="886"/>
      <c r="M122" s="886"/>
      <c r="N122" s="887"/>
      <c r="O122" s="50" t="s">
        <v>231</v>
      </c>
      <c r="P122" s="51"/>
      <c r="Q122" s="51"/>
      <c r="R122" s="51"/>
      <c r="S122" s="51"/>
      <c r="T122" s="51"/>
      <c r="U122" s="51"/>
      <c r="V122" s="51"/>
      <c r="W122" s="903">
        <f>H120-(H120/1.1)</f>
        <v>0</v>
      </c>
      <c r="X122" s="903"/>
      <c r="Y122" s="903"/>
      <c r="Z122" s="51"/>
      <c r="AA122" s="52"/>
    </row>
    <row r="123" spans="2:27" ht="21.75" customHeight="1"/>
    <row r="124" spans="2:27" ht="21.75" customHeight="1" thickBot="1">
      <c r="B124" t="s">
        <v>42</v>
      </c>
      <c r="X124" t="s">
        <v>239</v>
      </c>
    </row>
    <row r="125" spans="2:27" ht="21.75" customHeight="1" thickBot="1">
      <c r="C125" s="936" t="s">
        <v>40</v>
      </c>
      <c r="D125" s="907"/>
      <c r="E125" s="907"/>
      <c r="F125" s="907"/>
      <c r="G125" s="921"/>
      <c r="H125" s="906" t="s">
        <v>41</v>
      </c>
      <c r="I125" s="907"/>
      <c r="J125" s="907"/>
      <c r="K125" s="907"/>
      <c r="L125" s="907"/>
      <c r="M125" s="907"/>
      <c r="N125" s="921"/>
      <c r="O125" s="906" t="s">
        <v>48</v>
      </c>
      <c r="P125" s="907"/>
      <c r="Q125" s="907"/>
      <c r="R125" s="907"/>
      <c r="S125" s="907"/>
      <c r="T125" s="907"/>
      <c r="U125" s="907"/>
      <c r="V125" s="907"/>
      <c r="W125" s="907"/>
      <c r="X125" s="907"/>
      <c r="Y125" s="907"/>
      <c r="Z125" s="907"/>
      <c r="AA125" s="908"/>
    </row>
    <row r="126" spans="2:27" ht="21.75" customHeight="1">
      <c r="C126" s="922" t="s">
        <v>43</v>
      </c>
      <c r="D126" s="467"/>
      <c r="E126" s="467"/>
      <c r="F126" s="467"/>
      <c r="G126" s="923"/>
      <c r="H126" s="924"/>
      <c r="I126" s="925"/>
      <c r="J126" s="925"/>
      <c r="K126" s="925"/>
      <c r="L126" s="925"/>
      <c r="M126" s="925"/>
      <c r="N126" s="926"/>
      <c r="O126" s="363"/>
      <c r="P126" s="364"/>
      <c r="Q126" s="364"/>
      <c r="R126" s="364"/>
      <c r="S126" s="364"/>
      <c r="T126" s="364"/>
      <c r="U126" s="364"/>
      <c r="V126" s="364"/>
      <c r="W126" s="364"/>
      <c r="X126" s="364"/>
      <c r="Y126" s="364"/>
      <c r="Z126" s="364"/>
      <c r="AA126" s="365"/>
    </row>
    <row r="127" spans="2:27" ht="21.75" customHeight="1">
      <c r="C127" s="276"/>
      <c r="D127" s="277"/>
      <c r="E127" s="277"/>
      <c r="F127" s="277"/>
      <c r="G127" s="278"/>
      <c r="H127" s="927"/>
      <c r="I127" s="928"/>
      <c r="J127" s="928"/>
      <c r="K127" s="928"/>
      <c r="L127" s="928"/>
      <c r="M127" s="928"/>
      <c r="N127" s="929"/>
      <c r="O127" s="369"/>
      <c r="P127" s="370"/>
      <c r="Q127" s="370"/>
      <c r="R127" s="370"/>
      <c r="S127" s="370"/>
      <c r="T127" s="370"/>
      <c r="U127" s="370"/>
      <c r="V127" s="370"/>
      <c r="W127" s="370"/>
      <c r="X127" s="370"/>
      <c r="Y127" s="370"/>
      <c r="Z127" s="370"/>
      <c r="AA127" s="371"/>
    </row>
    <row r="128" spans="2:27" ht="21.75" customHeight="1">
      <c r="C128" s="275" t="s">
        <v>45</v>
      </c>
      <c r="D128" s="295"/>
      <c r="E128" s="295"/>
      <c r="F128" s="295"/>
      <c r="G128" s="296"/>
      <c r="H128" s="937"/>
      <c r="I128" s="938"/>
      <c r="J128" s="938"/>
      <c r="K128" s="938"/>
      <c r="L128" s="938"/>
      <c r="M128" s="938"/>
      <c r="N128" s="939"/>
      <c r="O128" s="880"/>
      <c r="P128" s="881"/>
      <c r="Q128" s="881"/>
      <c r="R128" s="881"/>
      <c r="S128" s="881"/>
      <c r="T128" s="881"/>
      <c r="U128" s="881"/>
      <c r="V128" s="881"/>
      <c r="W128" s="881"/>
      <c r="X128" s="881"/>
      <c r="Y128" s="881"/>
      <c r="Z128" s="881"/>
      <c r="AA128" s="882"/>
    </row>
    <row r="129" spans="3:27" ht="21.75" customHeight="1">
      <c r="C129" s="300"/>
      <c r="D129" s="301"/>
      <c r="E129" s="301"/>
      <c r="F129" s="301"/>
      <c r="G129" s="302"/>
      <c r="H129" s="927"/>
      <c r="I129" s="928"/>
      <c r="J129" s="928"/>
      <c r="K129" s="928"/>
      <c r="L129" s="928"/>
      <c r="M129" s="928"/>
      <c r="N129" s="929"/>
      <c r="O129" s="369"/>
      <c r="P129" s="370"/>
      <c r="Q129" s="370"/>
      <c r="R129" s="370"/>
      <c r="S129" s="370"/>
      <c r="T129" s="370"/>
      <c r="U129" s="370"/>
      <c r="V129" s="370"/>
      <c r="W129" s="370"/>
      <c r="X129" s="370"/>
      <c r="Y129" s="370"/>
      <c r="Z129" s="370"/>
      <c r="AA129" s="371"/>
    </row>
    <row r="130" spans="3:27" ht="21.75" customHeight="1">
      <c r="C130" s="372" t="s">
        <v>44</v>
      </c>
      <c r="D130" s="239"/>
      <c r="E130" s="239"/>
      <c r="F130" s="239"/>
      <c r="G130" s="240"/>
      <c r="H130" s="937"/>
      <c r="I130" s="938"/>
      <c r="J130" s="938"/>
      <c r="K130" s="938"/>
      <c r="L130" s="938"/>
      <c r="M130" s="938"/>
      <c r="N130" s="939"/>
      <c r="O130" s="880"/>
      <c r="P130" s="881"/>
      <c r="Q130" s="881"/>
      <c r="R130" s="881"/>
      <c r="S130" s="881"/>
      <c r="T130" s="881"/>
      <c r="U130" s="881"/>
      <c r="V130" s="881"/>
      <c r="W130" s="881"/>
      <c r="X130" s="881"/>
      <c r="Y130" s="881"/>
      <c r="Z130" s="881"/>
      <c r="AA130" s="882"/>
    </row>
    <row r="131" spans="3:27" ht="21.75" customHeight="1">
      <c r="C131" s="276"/>
      <c r="D131" s="277"/>
      <c r="E131" s="277"/>
      <c r="F131" s="277"/>
      <c r="G131" s="278"/>
      <c r="H131" s="927"/>
      <c r="I131" s="928"/>
      <c r="J131" s="928"/>
      <c r="K131" s="928"/>
      <c r="L131" s="928"/>
      <c r="M131" s="928"/>
      <c r="N131" s="929"/>
      <c r="O131" s="369"/>
      <c r="P131" s="370"/>
      <c r="Q131" s="370"/>
      <c r="R131" s="370"/>
      <c r="S131" s="370"/>
      <c r="T131" s="370"/>
      <c r="U131" s="370"/>
      <c r="V131" s="370"/>
      <c r="W131" s="370"/>
      <c r="X131" s="370"/>
      <c r="Y131" s="370"/>
      <c r="Z131" s="370"/>
      <c r="AA131" s="371"/>
    </row>
    <row r="132" spans="3:27" ht="21.75" customHeight="1">
      <c r="C132" s="275" t="s">
        <v>213</v>
      </c>
      <c r="D132" s="295"/>
      <c r="E132" s="295"/>
      <c r="F132" s="295"/>
      <c r="G132" s="296"/>
      <c r="H132" s="937"/>
      <c r="I132" s="938"/>
      <c r="J132" s="938"/>
      <c r="K132" s="938"/>
      <c r="L132" s="938"/>
      <c r="M132" s="938"/>
      <c r="N132" s="939"/>
      <c r="O132" s="880"/>
      <c r="P132" s="881"/>
      <c r="Q132" s="881"/>
      <c r="R132" s="881"/>
      <c r="S132" s="881"/>
      <c r="T132" s="881"/>
      <c r="U132" s="881"/>
      <c r="V132" s="881"/>
      <c r="W132" s="881"/>
      <c r="X132" s="881"/>
      <c r="Y132" s="881"/>
      <c r="Z132" s="881"/>
      <c r="AA132" s="882"/>
    </row>
    <row r="133" spans="3:27" ht="21.75" customHeight="1">
      <c r="C133" s="297"/>
      <c r="D133" s="298"/>
      <c r="E133" s="298"/>
      <c r="F133" s="298"/>
      <c r="G133" s="299"/>
      <c r="H133" s="940"/>
      <c r="I133" s="941"/>
      <c r="J133" s="941"/>
      <c r="K133" s="941"/>
      <c r="L133" s="941"/>
      <c r="M133" s="941"/>
      <c r="N133" s="942"/>
      <c r="O133" s="366"/>
      <c r="P133" s="367"/>
      <c r="Q133" s="367"/>
      <c r="R133" s="367"/>
      <c r="S133" s="367"/>
      <c r="T133" s="367"/>
      <c r="U133" s="367"/>
      <c r="V133" s="367"/>
      <c r="W133" s="367"/>
      <c r="X133" s="367"/>
      <c r="Y133" s="367"/>
      <c r="Z133" s="367"/>
      <c r="AA133" s="368"/>
    </row>
    <row r="134" spans="3:27" ht="21.75" customHeight="1">
      <c r="C134" s="297"/>
      <c r="D134" s="298"/>
      <c r="E134" s="298"/>
      <c r="F134" s="298"/>
      <c r="G134" s="299"/>
      <c r="H134" s="940"/>
      <c r="I134" s="941"/>
      <c r="J134" s="941"/>
      <c r="K134" s="941"/>
      <c r="L134" s="941"/>
      <c r="M134" s="941"/>
      <c r="N134" s="942"/>
      <c r="O134" s="366"/>
      <c r="P134" s="367"/>
      <c r="Q134" s="367"/>
      <c r="R134" s="367"/>
      <c r="S134" s="367"/>
      <c r="T134" s="367"/>
      <c r="U134" s="367"/>
      <c r="V134" s="367"/>
      <c r="W134" s="367"/>
      <c r="X134" s="367"/>
      <c r="Y134" s="367"/>
      <c r="Z134" s="367"/>
      <c r="AA134" s="368"/>
    </row>
    <row r="135" spans="3:27" ht="21.75" customHeight="1">
      <c r="C135" s="297"/>
      <c r="D135" s="298"/>
      <c r="E135" s="298"/>
      <c r="F135" s="298"/>
      <c r="G135" s="299"/>
      <c r="H135" s="940"/>
      <c r="I135" s="941"/>
      <c r="J135" s="941"/>
      <c r="K135" s="941"/>
      <c r="L135" s="941"/>
      <c r="M135" s="941"/>
      <c r="N135" s="942"/>
      <c r="O135" s="366"/>
      <c r="P135" s="367"/>
      <c r="Q135" s="367"/>
      <c r="R135" s="367"/>
      <c r="S135" s="367"/>
      <c r="T135" s="367"/>
      <c r="U135" s="367"/>
      <c r="V135" s="367"/>
      <c r="W135" s="367"/>
      <c r="X135" s="367"/>
      <c r="Y135" s="367"/>
      <c r="Z135" s="367"/>
      <c r="AA135" s="368"/>
    </row>
    <row r="136" spans="3:27" ht="21.75" customHeight="1">
      <c r="C136" s="300"/>
      <c r="D136" s="301"/>
      <c r="E136" s="301"/>
      <c r="F136" s="301"/>
      <c r="G136" s="302"/>
      <c r="H136" s="927"/>
      <c r="I136" s="928"/>
      <c r="J136" s="928"/>
      <c r="K136" s="928"/>
      <c r="L136" s="928"/>
      <c r="M136" s="928"/>
      <c r="N136" s="929"/>
      <c r="O136" s="369"/>
      <c r="P136" s="370"/>
      <c r="Q136" s="370"/>
      <c r="R136" s="370"/>
      <c r="S136" s="370"/>
      <c r="T136" s="370"/>
      <c r="U136" s="370"/>
      <c r="V136" s="370"/>
      <c r="W136" s="370"/>
      <c r="X136" s="370"/>
      <c r="Y136" s="370"/>
      <c r="Z136" s="370"/>
      <c r="AA136" s="371"/>
    </row>
    <row r="137" spans="3:27" ht="21.75" customHeight="1">
      <c r="C137" s="275" t="s">
        <v>46</v>
      </c>
      <c r="D137" s="295"/>
      <c r="E137" s="295"/>
      <c r="F137" s="295"/>
      <c r="G137" s="296"/>
      <c r="H137" s="937"/>
      <c r="I137" s="938"/>
      <c r="J137" s="938"/>
      <c r="K137" s="938"/>
      <c r="L137" s="938"/>
      <c r="M137" s="938"/>
      <c r="N137" s="939"/>
      <c r="O137" s="880"/>
      <c r="P137" s="881"/>
      <c r="Q137" s="881"/>
      <c r="R137" s="881"/>
      <c r="S137" s="881"/>
      <c r="T137" s="881"/>
      <c r="U137" s="881"/>
      <c r="V137" s="881"/>
      <c r="W137" s="881"/>
      <c r="X137" s="881"/>
      <c r="Y137" s="881"/>
      <c r="Z137" s="881"/>
      <c r="AA137" s="882"/>
    </row>
    <row r="138" spans="3:27" ht="21.75" customHeight="1">
      <c r="C138" s="297"/>
      <c r="D138" s="298"/>
      <c r="E138" s="298"/>
      <c r="F138" s="298"/>
      <c r="G138" s="299"/>
      <c r="H138" s="940"/>
      <c r="I138" s="941"/>
      <c r="J138" s="941"/>
      <c r="K138" s="941"/>
      <c r="L138" s="941"/>
      <c r="M138" s="941"/>
      <c r="N138" s="942"/>
      <c r="O138" s="366"/>
      <c r="P138" s="367"/>
      <c r="Q138" s="367"/>
      <c r="R138" s="367"/>
      <c r="S138" s="367"/>
      <c r="T138" s="367"/>
      <c r="U138" s="367"/>
      <c r="V138" s="367"/>
      <c r="W138" s="367"/>
      <c r="X138" s="367"/>
      <c r="Y138" s="367"/>
      <c r="Z138" s="367"/>
      <c r="AA138" s="368"/>
    </row>
    <row r="139" spans="3:27" ht="21.75" customHeight="1">
      <c r="C139" s="297"/>
      <c r="D139" s="298"/>
      <c r="E139" s="298"/>
      <c r="F139" s="298"/>
      <c r="G139" s="299"/>
      <c r="H139" s="940"/>
      <c r="I139" s="941"/>
      <c r="J139" s="941"/>
      <c r="K139" s="941"/>
      <c r="L139" s="941"/>
      <c r="M139" s="941"/>
      <c r="N139" s="942"/>
      <c r="O139" s="366"/>
      <c r="P139" s="367"/>
      <c r="Q139" s="367"/>
      <c r="R139" s="367"/>
      <c r="S139" s="367"/>
      <c r="T139" s="367"/>
      <c r="U139" s="367"/>
      <c r="V139" s="367"/>
      <c r="W139" s="367"/>
      <c r="X139" s="367"/>
      <c r="Y139" s="367"/>
      <c r="Z139" s="367"/>
      <c r="AA139" s="368"/>
    </row>
    <row r="140" spans="3:27" ht="21.75" customHeight="1">
      <c r="C140" s="300"/>
      <c r="D140" s="301"/>
      <c r="E140" s="301"/>
      <c r="F140" s="301"/>
      <c r="G140" s="302"/>
      <c r="H140" s="927"/>
      <c r="I140" s="928"/>
      <c r="J140" s="928"/>
      <c r="K140" s="928"/>
      <c r="L140" s="928"/>
      <c r="M140" s="928"/>
      <c r="N140" s="929"/>
      <c r="O140" s="369"/>
      <c r="P140" s="370"/>
      <c r="Q140" s="370"/>
      <c r="R140" s="370"/>
      <c r="S140" s="370"/>
      <c r="T140" s="370"/>
      <c r="U140" s="370"/>
      <c r="V140" s="370"/>
      <c r="W140" s="370"/>
      <c r="X140" s="370"/>
      <c r="Y140" s="370"/>
      <c r="Z140" s="370"/>
      <c r="AA140" s="371"/>
    </row>
    <row r="141" spans="3:27" ht="21.75" customHeight="1">
      <c r="C141" s="275" t="s">
        <v>244</v>
      </c>
      <c r="D141" s="295"/>
      <c r="E141" s="295"/>
      <c r="F141" s="295"/>
      <c r="G141" s="296"/>
      <c r="H141" s="937"/>
      <c r="I141" s="938"/>
      <c r="J141" s="938"/>
      <c r="K141" s="938"/>
      <c r="L141" s="938"/>
      <c r="M141" s="938"/>
      <c r="N141" s="939"/>
      <c r="O141" s="880"/>
      <c r="P141" s="881"/>
      <c r="Q141" s="881"/>
      <c r="R141" s="881"/>
      <c r="S141" s="881"/>
      <c r="T141" s="881"/>
      <c r="U141" s="881"/>
      <c r="V141" s="881"/>
      <c r="W141" s="881"/>
      <c r="X141" s="881"/>
      <c r="Y141" s="881"/>
      <c r="Z141" s="881"/>
      <c r="AA141" s="882"/>
    </row>
    <row r="142" spans="3:27" ht="21.75" customHeight="1">
      <c r="C142" s="300"/>
      <c r="D142" s="301"/>
      <c r="E142" s="301"/>
      <c r="F142" s="301"/>
      <c r="G142" s="302"/>
      <c r="H142" s="927"/>
      <c r="I142" s="928"/>
      <c r="J142" s="928"/>
      <c r="K142" s="928"/>
      <c r="L142" s="928"/>
      <c r="M142" s="928"/>
      <c r="N142" s="929"/>
      <c r="O142" s="366"/>
      <c r="P142" s="367"/>
      <c r="Q142" s="367"/>
      <c r="R142" s="367"/>
      <c r="S142" s="367"/>
      <c r="T142" s="367"/>
      <c r="U142" s="367"/>
      <c r="V142" s="367"/>
      <c r="W142" s="367"/>
      <c r="X142" s="367"/>
      <c r="Y142" s="367"/>
      <c r="Z142" s="367"/>
      <c r="AA142" s="368"/>
    </row>
    <row r="143" spans="3:27" ht="21.75" customHeight="1">
      <c r="C143" s="275" t="s">
        <v>245</v>
      </c>
      <c r="D143" s="295"/>
      <c r="E143" s="295"/>
      <c r="F143" s="295"/>
      <c r="G143" s="296"/>
      <c r="H143" s="937"/>
      <c r="I143" s="938"/>
      <c r="J143" s="938"/>
      <c r="K143" s="938"/>
      <c r="L143" s="938"/>
      <c r="M143" s="938"/>
      <c r="N143" s="939"/>
      <c r="O143" s="952"/>
      <c r="P143" s="953"/>
      <c r="Q143" s="953"/>
      <c r="R143" s="953"/>
      <c r="S143" s="953"/>
      <c r="T143" s="953"/>
      <c r="U143" s="953"/>
      <c r="V143" s="953"/>
      <c r="W143" s="953"/>
      <c r="X143" s="953"/>
      <c r="Y143" s="953"/>
      <c r="Z143" s="953"/>
      <c r="AA143" s="954"/>
    </row>
    <row r="144" spans="3:27" ht="21.75" customHeight="1" thickBot="1">
      <c r="C144" s="949"/>
      <c r="D144" s="950"/>
      <c r="E144" s="950"/>
      <c r="F144" s="950"/>
      <c r="G144" s="951"/>
      <c r="H144" s="930"/>
      <c r="I144" s="931"/>
      <c r="J144" s="931"/>
      <c r="K144" s="931"/>
      <c r="L144" s="931"/>
      <c r="M144" s="931"/>
      <c r="N144" s="932"/>
      <c r="O144" s="955"/>
      <c r="P144" s="956"/>
      <c r="Q144" s="956"/>
      <c r="R144" s="956"/>
      <c r="S144" s="956"/>
      <c r="T144" s="956"/>
      <c r="U144" s="956"/>
      <c r="V144" s="956"/>
      <c r="W144" s="956"/>
      <c r="X144" s="956"/>
      <c r="Y144" s="956"/>
      <c r="Z144" s="956"/>
      <c r="AA144" s="957"/>
    </row>
    <row r="145" spans="2:27" ht="36.75" customHeight="1" thickTop="1" thickBot="1">
      <c r="C145" s="943" t="s">
        <v>232</v>
      </c>
      <c r="D145" s="944"/>
      <c r="E145" s="944"/>
      <c r="F145" s="944"/>
      <c r="G145" s="945"/>
      <c r="H145" s="885">
        <f>SUM(H126:N144)</f>
        <v>0</v>
      </c>
      <c r="I145" s="886"/>
      <c r="J145" s="886"/>
      <c r="K145" s="886"/>
      <c r="L145" s="886"/>
      <c r="M145" s="886"/>
      <c r="N145" s="887"/>
      <c r="O145" s="888"/>
      <c r="P145" s="889"/>
      <c r="Q145" s="889"/>
      <c r="R145" s="889"/>
      <c r="S145" s="889"/>
      <c r="T145" s="889"/>
      <c r="U145" s="889"/>
      <c r="V145" s="889"/>
      <c r="W145" s="889"/>
      <c r="X145" s="889"/>
      <c r="Y145" s="889"/>
      <c r="Z145" s="889"/>
      <c r="AA145" s="890"/>
    </row>
    <row r="146" spans="2:27" ht="21.75" customHeight="1">
      <c r="B146" s="26" t="s">
        <v>53</v>
      </c>
    </row>
    <row r="147" spans="2:27" ht="21.75" customHeight="1">
      <c r="B147" s="26" t="s">
        <v>257</v>
      </c>
    </row>
    <row r="148" spans="2:27" ht="21.75" customHeight="1">
      <c r="B148" s="26" t="s">
        <v>258</v>
      </c>
    </row>
    <row r="149" spans="2:27" ht="21.75" customHeight="1">
      <c r="B149" t="s">
        <v>251</v>
      </c>
    </row>
    <row r="150" spans="2:27" ht="32.25" customHeight="1">
      <c r="N150" s="226" t="s">
        <v>252</v>
      </c>
      <c r="O150" s="226"/>
      <c r="P150" s="226"/>
      <c r="Q150" s="909" t="str">
        <f>IF('様式2-1～2-4（31.3.5修正）'!$F$74="","",'様式2-1～2-4（31.3.5修正）'!$F$74)</f>
        <v/>
      </c>
      <c r="R150" s="910"/>
      <c r="S150" s="910"/>
      <c r="T150" s="910"/>
      <c r="U150" s="910"/>
      <c r="V150" s="910"/>
      <c r="W150" s="910"/>
      <c r="X150" s="910"/>
      <c r="Y150" s="910"/>
      <c r="Z150" s="910"/>
      <c r="AA150" s="911"/>
    </row>
    <row r="151" spans="2:27" ht="32.25" customHeight="1">
      <c r="N151" s="226" t="s">
        <v>208</v>
      </c>
      <c r="O151" s="226"/>
      <c r="P151" s="226"/>
      <c r="Q151" s="909" t="str">
        <f>IF('様式2-1～2-4（31.3.5修正）'!$F$71="","",'様式2-1～2-4（31.3.5修正）'!$F$71)</f>
        <v/>
      </c>
      <c r="R151" s="910"/>
      <c r="S151" s="910"/>
      <c r="T151" s="910"/>
      <c r="U151" s="910"/>
      <c r="V151" s="910"/>
      <c r="W151" s="910"/>
      <c r="X151" s="910"/>
      <c r="Y151" s="910"/>
      <c r="Z151" s="910"/>
      <c r="AA151" s="911"/>
    </row>
    <row r="152" spans="2:27" ht="32.25" customHeight="1">
      <c r="N152" s="226" t="s">
        <v>293</v>
      </c>
      <c r="O152" s="226"/>
      <c r="P152" s="234"/>
      <c r="Q152" s="912" t="str">
        <f>IF('様式2-1～2-4（31.3.5修正）'!$R$72="","",'様式2-1～2-4（31.3.5修正）'!$R$72)</f>
        <v/>
      </c>
      <c r="R152" s="913"/>
      <c r="S152" s="913"/>
      <c r="T152" s="914" t="str">
        <f>IF('様式2-1～2-4（31.3.5修正）'!$V$72="","",'様式2-1～2-4（31.3.5修正）'!$V$72)</f>
        <v/>
      </c>
      <c r="U152" s="913"/>
      <c r="V152" s="913"/>
      <c r="W152" s="913"/>
      <c r="X152" s="913"/>
      <c r="Y152" s="913"/>
      <c r="Z152" s="178"/>
      <c r="AA152" s="220"/>
    </row>
    <row r="153" spans="2:27" ht="11.25" customHeight="1">
      <c r="N153" s="170"/>
      <c r="O153" s="170"/>
      <c r="P153" s="170"/>
      <c r="Q153" s="176"/>
      <c r="R153" s="176"/>
      <c r="S153" s="176"/>
      <c r="T153" s="176"/>
      <c r="U153" s="176"/>
      <c r="V153" s="176"/>
      <c r="W153" s="176"/>
      <c r="X153" s="176"/>
      <c r="Y153" s="176"/>
      <c r="Z153" s="176"/>
    </row>
    <row r="154" spans="2:27" ht="21.75" customHeight="1">
      <c r="B154" s="661" t="s">
        <v>253</v>
      </c>
      <c r="C154" s="661"/>
      <c r="D154" s="661"/>
      <c r="E154" s="661"/>
      <c r="F154" s="661"/>
      <c r="G154" s="661"/>
      <c r="H154" s="661"/>
      <c r="I154" s="661"/>
      <c r="J154" s="661"/>
      <c r="K154" s="661"/>
      <c r="L154" s="661"/>
      <c r="M154" s="661"/>
      <c r="N154" s="661"/>
      <c r="O154" s="661"/>
      <c r="P154" s="661"/>
      <c r="Q154" s="661"/>
      <c r="R154" s="661"/>
      <c r="S154" s="661"/>
      <c r="T154" s="661"/>
      <c r="U154" s="661"/>
      <c r="V154" s="661"/>
      <c r="W154" s="661"/>
      <c r="X154" s="661"/>
      <c r="Y154" s="661"/>
      <c r="Z154" s="661"/>
    </row>
    <row r="155" spans="2:27" ht="21.75" customHeight="1" thickBot="1">
      <c r="B155" t="s">
        <v>39</v>
      </c>
      <c r="X155" t="s">
        <v>239</v>
      </c>
    </row>
    <row r="156" spans="2:27" ht="21.75" customHeight="1" thickBot="1">
      <c r="C156" s="904" t="s">
        <v>40</v>
      </c>
      <c r="D156" s="905"/>
      <c r="E156" s="905"/>
      <c r="F156" s="905"/>
      <c r="G156" s="905"/>
      <c r="H156" s="905" t="s">
        <v>240</v>
      </c>
      <c r="I156" s="905"/>
      <c r="J156" s="905"/>
      <c r="K156" s="905"/>
      <c r="L156" s="905"/>
      <c r="M156" s="905"/>
      <c r="N156" s="905"/>
      <c r="O156" s="905" t="s">
        <v>47</v>
      </c>
      <c r="P156" s="905"/>
      <c r="Q156" s="905"/>
      <c r="R156" s="905"/>
      <c r="S156" s="905"/>
      <c r="T156" s="905"/>
      <c r="U156" s="905"/>
      <c r="V156" s="905"/>
      <c r="W156" s="905"/>
      <c r="X156" s="905"/>
      <c r="Y156" s="905"/>
      <c r="Z156" s="905"/>
      <c r="AA156" s="915"/>
    </row>
    <row r="157" spans="2:27" ht="21.75" customHeight="1">
      <c r="C157" s="916" t="s">
        <v>77</v>
      </c>
      <c r="D157" s="564"/>
      <c r="E157" s="564"/>
      <c r="F157" s="564"/>
      <c r="G157" s="564"/>
      <c r="H157" s="919"/>
      <c r="I157" s="919"/>
      <c r="J157" s="919"/>
      <c r="K157" s="919"/>
      <c r="L157" s="919"/>
      <c r="M157" s="919"/>
      <c r="N157" s="919"/>
      <c r="O157" s="901"/>
      <c r="P157" s="901"/>
      <c r="Q157" s="901"/>
      <c r="R157" s="901"/>
      <c r="S157" s="901"/>
      <c r="T157" s="901"/>
      <c r="U157" s="901"/>
      <c r="V157" s="901"/>
      <c r="W157" s="901"/>
      <c r="X157" s="901"/>
      <c r="Y157" s="901"/>
      <c r="Z157" s="901"/>
      <c r="AA157" s="902"/>
    </row>
    <row r="158" spans="2:27" ht="21.75" customHeight="1" thickBot="1">
      <c r="C158" s="917"/>
      <c r="D158" s="918"/>
      <c r="E158" s="918"/>
      <c r="F158" s="918"/>
      <c r="G158" s="918"/>
      <c r="H158" s="920"/>
      <c r="I158" s="920"/>
      <c r="J158" s="920"/>
      <c r="K158" s="920"/>
      <c r="L158" s="920"/>
      <c r="M158" s="920"/>
      <c r="N158" s="920"/>
      <c r="O158" s="673"/>
      <c r="P158" s="673"/>
      <c r="Q158" s="673"/>
      <c r="R158" s="673"/>
      <c r="S158" s="673"/>
      <c r="T158" s="673"/>
      <c r="U158" s="673"/>
      <c r="V158" s="673"/>
      <c r="W158" s="673"/>
      <c r="X158" s="673"/>
      <c r="Y158" s="673"/>
      <c r="Z158" s="673"/>
      <c r="AA158" s="674"/>
    </row>
    <row r="159" spans="2:27" ht="21.75" customHeight="1" thickTop="1" thickBot="1">
      <c r="C159" s="610" t="s">
        <v>230</v>
      </c>
      <c r="D159" s="324"/>
      <c r="E159" s="324"/>
      <c r="F159" s="324"/>
      <c r="G159" s="325"/>
      <c r="H159" s="885">
        <f>H157/1.1</f>
        <v>0</v>
      </c>
      <c r="I159" s="886"/>
      <c r="J159" s="886"/>
      <c r="K159" s="886"/>
      <c r="L159" s="886"/>
      <c r="M159" s="886"/>
      <c r="N159" s="887"/>
      <c r="O159" s="50" t="s">
        <v>231</v>
      </c>
      <c r="P159" s="51"/>
      <c r="Q159" s="51"/>
      <c r="R159" s="51"/>
      <c r="S159" s="51"/>
      <c r="T159" s="51"/>
      <c r="U159" s="51"/>
      <c r="V159" s="51"/>
      <c r="W159" s="903">
        <f>H157-(H157/1.1)</f>
        <v>0</v>
      </c>
      <c r="X159" s="903"/>
      <c r="Y159" s="903"/>
      <c r="Z159" s="51"/>
      <c r="AA159" s="52"/>
    </row>
    <row r="160" spans="2:27" ht="21.75" customHeight="1"/>
    <row r="161" spans="2:27" ht="21.75" customHeight="1" thickBot="1">
      <c r="B161" t="s">
        <v>42</v>
      </c>
      <c r="X161" t="s">
        <v>239</v>
      </c>
    </row>
    <row r="162" spans="2:27" ht="21.75" customHeight="1" thickBot="1">
      <c r="C162" s="904" t="s">
        <v>40</v>
      </c>
      <c r="D162" s="905"/>
      <c r="E162" s="905"/>
      <c r="F162" s="905"/>
      <c r="G162" s="905"/>
      <c r="H162" s="905" t="s">
        <v>41</v>
      </c>
      <c r="I162" s="905"/>
      <c r="J162" s="905"/>
      <c r="K162" s="905"/>
      <c r="L162" s="905"/>
      <c r="M162" s="905"/>
      <c r="N162" s="905"/>
      <c r="O162" s="906" t="s">
        <v>48</v>
      </c>
      <c r="P162" s="907"/>
      <c r="Q162" s="907"/>
      <c r="R162" s="907"/>
      <c r="S162" s="907"/>
      <c r="T162" s="907"/>
      <c r="U162" s="907"/>
      <c r="V162" s="907"/>
      <c r="W162" s="907"/>
      <c r="X162" s="907"/>
      <c r="Y162" s="907"/>
      <c r="Z162" s="907"/>
      <c r="AA162" s="908"/>
    </row>
    <row r="163" spans="2:27" ht="21.75" customHeight="1">
      <c r="C163" s="922" t="s">
        <v>254</v>
      </c>
      <c r="D163" s="467"/>
      <c r="E163" s="467"/>
      <c r="F163" s="467"/>
      <c r="G163" s="923"/>
      <c r="H163" s="876"/>
      <c r="I163" s="876"/>
      <c r="J163" s="876"/>
      <c r="K163" s="876"/>
      <c r="L163" s="876"/>
      <c r="M163" s="876"/>
      <c r="N163" s="876"/>
      <c r="O163" s="366"/>
      <c r="P163" s="367"/>
      <c r="Q163" s="367"/>
      <c r="R163" s="367"/>
      <c r="S163" s="367"/>
      <c r="T163" s="367"/>
      <c r="U163" s="367"/>
      <c r="V163" s="367"/>
      <c r="W163" s="367"/>
      <c r="X163" s="367"/>
      <c r="Y163" s="367"/>
      <c r="Z163" s="367"/>
      <c r="AA163" s="368"/>
    </row>
    <row r="164" spans="2:27" ht="21.75" customHeight="1">
      <c r="C164" s="373"/>
      <c r="D164" s="234"/>
      <c r="E164" s="234"/>
      <c r="F164" s="234"/>
      <c r="G164" s="244"/>
      <c r="H164" s="877"/>
      <c r="I164" s="877"/>
      <c r="J164" s="877"/>
      <c r="K164" s="877"/>
      <c r="L164" s="877"/>
      <c r="M164" s="877"/>
      <c r="N164" s="877"/>
      <c r="O164" s="366"/>
      <c r="P164" s="367"/>
      <c r="Q164" s="367"/>
      <c r="R164" s="367"/>
      <c r="S164" s="367"/>
      <c r="T164" s="367"/>
      <c r="U164" s="367"/>
      <c r="V164" s="367"/>
      <c r="W164" s="367"/>
      <c r="X164" s="367"/>
      <c r="Y164" s="367"/>
      <c r="Z164" s="367"/>
      <c r="AA164" s="368"/>
    </row>
    <row r="165" spans="2:27" ht="21.75" customHeight="1">
      <c r="C165" s="373"/>
      <c r="D165" s="234"/>
      <c r="E165" s="234"/>
      <c r="F165" s="234"/>
      <c r="G165" s="244"/>
      <c r="H165" s="879"/>
      <c r="I165" s="879"/>
      <c r="J165" s="879"/>
      <c r="K165" s="879"/>
      <c r="L165" s="879"/>
      <c r="M165" s="879"/>
      <c r="N165" s="879"/>
      <c r="O165" s="880"/>
      <c r="P165" s="881"/>
      <c r="Q165" s="881"/>
      <c r="R165" s="881"/>
      <c r="S165" s="881"/>
      <c r="T165" s="881"/>
      <c r="U165" s="881"/>
      <c r="V165" s="881"/>
      <c r="W165" s="881"/>
      <c r="X165" s="881"/>
      <c r="Y165" s="881"/>
      <c r="Z165" s="881"/>
      <c r="AA165" s="882"/>
    </row>
    <row r="166" spans="2:27" ht="21.75" customHeight="1">
      <c r="C166" s="373"/>
      <c r="D166" s="234"/>
      <c r="E166" s="234"/>
      <c r="F166" s="234"/>
      <c r="G166" s="244"/>
      <c r="H166" s="879"/>
      <c r="I166" s="879"/>
      <c r="J166" s="879"/>
      <c r="K166" s="879"/>
      <c r="L166" s="879"/>
      <c r="M166" s="879"/>
      <c r="N166" s="879"/>
      <c r="O166" s="369"/>
      <c r="P166" s="370"/>
      <c r="Q166" s="370"/>
      <c r="R166" s="370"/>
      <c r="S166" s="370"/>
      <c r="T166" s="370"/>
      <c r="U166" s="370"/>
      <c r="V166" s="370"/>
      <c r="W166" s="370"/>
      <c r="X166" s="370"/>
      <c r="Y166" s="370"/>
      <c r="Z166" s="370"/>
      <c r="AA166" s="371"/>
    </row>
    <row r="167" spans="2:27" ht="21.75" customHeight="1">
      <c r="C167" s="373"/>
      <c r="D167" s="234"/>
      <c r="E167" s="234"/>
      <c r="F167" s="234"/>
      <c r="G167" s="244"/>
      <c r="H167" s="879"/>
      <c r="I167" s="879"/>
      <c r="J167" s="879"/>
      <c r="K167" s="879"/>
      <c r="L167" s="879"/>
      <c r="M167" s="879"/>
      <c r="N167" s="879"/>
      <c r="O167" s="880"/>
      <c r="P167" s="881"/>
      <c r="Q167" s="881"/>
      <c r="R167" s="881"/>
      <c r="S167" s="881"/>
      <c r="T167" s="881"/>
      <c r="U167" s="881"/>
      <c r="V167" s="881"/>
      <c r="W167" s="881"/>
      <c r="X167" s="881"/>
      <c r="Y167" s="881"/>
      <c r="Z167" s="881"/>
      <c r="AA167" s="882"/>
    </row>
    <row r="168" spans="2:27" ht="21.75" customHeight="1">
      <c r="C168" s="373"/>
      <c r="D168" s="234"/>
      <c r="E168" s="234"/>
      <c r="F168" s="234"/>
      <c r="G168" s="244"/>
      <c r="H168" s="879"/>
      <c r="I168" s="879"/>
      <c r="J168" s="879"/>
      <c r="K168" s="879"/>
      <c r="L168" s="879"/>
      <c r="M168" s="879"/>
      <c r="N168" s="879"/>
      <c r="O168" s="369"/>
      <c r="P168" s="370"/>
      <c r="Q168" s="370"/>
      <c r="R168" s="370"/>
      <c r="S168" s="370"/>
      <c r="T168" s="370"/>
      <c r="U168" s="370"/>
      <c r="V168" s="370"/>
      <c r="W168" s="370"/>
      <c r="X168" s="370"/>
      <c r="Y168" s="370"/>
      <c r="Z168" s="370"/>
      <c r="AA168" s="371"/>
    </row>
    <row r="169" spans="2:27" ht="21.75" customHeight="1">
      <c r="C169" s="373"/>
      <c r="D169" s="234"/>
      <c r="E169" s="234"/>
      <c r="F169" s="234"/>
      <c r="G169" s="244"/>
      <c r="H169" s="876"/>
      <c r="I169" s="876"/>
      <c r="J169" s="876"/>
      <c r="K169" s="876"/>
      <c r="L169" s="876"/>
      <c r="M169" s="876"/>
      <c r="N169" s="876"/>
      <c r="O169" s="366"/>
      <c r="P169" s="367"/>
      <c r="Q169" s="367"/>
      <c r="R169" s="367"/>
      <c r="S169" s="367"/>
      <c r="T169" s="367"/>
      <c r="U169" s="367"/>
      <c r="V169" s="367"/>
      <c r="W169" s="367"/>
      <c r="X169" s="367"/>
      <c r="Y169" s="367"/>
      <c r="Z169" s="367"/>
      <c r="AA169" s="368"/>
    </row>
    <row r="170" spans="2:27" ht="21.75" customHeight="1">
      <c r="C170" s="373"/>
      <c r="D170" s="234"/>
      <c r="E170" s="234"/>
      <c r="F170" s="234"/>
      <c r="G170" s="244"/>
      <c r="H170" s="879"/>
      <c r="I170" s="879"/>
      <c r="J170" s="879"/>
      <c r="K170" s="879"/>
      <c r="L170" s="879"/>
      <c r="M170" s="879"/>
      <c r="N170" s="879"/>
      <c r="O170" s="366"/>
      <c r="P170" s="367"/>
      <c r="Q170" s="367"/>
      <c r="R170" s="367"/>
      <c r="S170" s="367"/>
      <c r="T170" s="367"/>
      <c r="U170" s="367"/>
      <c r="V170" s="367"/>
      <c r="W170" s="367"/>
      <c r="X170" s="367"/>
      <c r="Y170" s="367"/>
      <c r="Z170" s="367"/>
      <c r="AA170" s="368"/>
    </row>
    <row r="171" spans="2:27" ht="21.75" customHeight="1">
      <c r="C171" s="373"/>
      <c r="D171" s="234"/>
      <c r="E171" s="234"/>
      <c r="F171" s="234"/>
      <c r="G171" s="244"/>
      <c r="H171" s="879"/>
      <c r="I171" s="879"/>
      <c r="J171" s="879"/>
      <c r="K171" s="879"/>
      <c r="L171" s="879"/>
      <c r="M171" s="879"/>
      <c r="N171" s="879"/>
      <c r="O171" s="366"/>
      <c r="P171" s="367"/>
      <c r="Q171" s="367"/>
      <c r="R171" s="367"/>
      <c r="S171" s="367"/>
      <c r="T171" s="367"/>
      <c r="U171" s="367"/>
      <c r="V171" s="367"/>
      <c r="W171" s="367"/>
      <c r="X171" s="367"/>
      <c r="Y171" s="367"/>
      <c r="Z171" s="367"/>
      <c r="AA171" s="368"/>
    </row>
    <row r="172" spans="2:27" ht="21.75" customHeight="1">
      <c r="C172" s="276"/>
      <c r="D172" s="277"/>
      <c r="E172" s="277"/>
      <c r="F172" s="277"/>
      <c r="G172" s="278"/>
      <c r="H172" s="877"/>
      <c r="I172" s="877"/>
      <c r="J172" s="877"/>
      <c r="K172" s="877"/>
      <c r="L172" s="877"/>
      <c r="M172" s="877"/>
      <c r="N172" s="877"/>
      <c r="O172" s="366"/>
      <c r="P172" s="367"/>
      <c r="Q172" s="367"/>
      <c r="R172" s="367"/>
      <c r="S172" s="367"/>
      <c r="T172" s="367"/>
      <c r="U172" s="367"/>
      <c r="V172" s="367"/>
      <c r="W172" s="367"/>
      <c r="X172" s="367"/>
      <c r="Y172" s="367"/>
      <c r="Z172" s="367"/>
      <c r="AA172" s="368"/>
    </row>
    <row r="173" spans="2:27" ht="21.75" customHeight="1">
      <c r="C173" s="878" t="s">
        <v>255</v>
      </c>
      <c r="D173" s="256"/>
      <c r="E173" s="256"/>
      <c r="F173" s="256"/>
      <c r="G173" s="256"/>
      <c r="H173" s="879"/>
      <c r="I173" s="879"/>
      <c r="J173" s="879"/>
      <c r="K173" s="879"/>
      <c r="L173" s="879"/>
      <c r="M173" s="879"/>
      <c r="N173" s="879"/>
      <c r="O173" s="880"/>
      <c r="P173" s="881"/>
      <c r="Q173" s="881"/>
      <c r="R173" s="881"/>
      <c r="S173" s="881"/>
      <c r="T173" s="881"/>
      <c r="U173" s="881"/>
      <c r="V173" s="881"/>
      <c r="W173" s="881"/>
      <c r="X173" s="881"/>
      <c r="Y173" s="881"/>
      <c r="Z173" s="881"/>
      <c r="AA173" s="882"/>
    </row>
    <row r="174" spans="2:27" ht="21.75" customHeight="1">
      <c r="C174" s="878"/>
      <c r="D174" s="256"/>
      <c r="E174" s="256"/>
      <c r="F174" s="256"/>
      <c r="G174" s="256"/>
      <c r="H174" s="879"/>
      <c r="I174" s="879"/>
      <c r="J174" s="879"/>
      <c r="K174" s="879"/>
      <c r="L174" s="879"/>
      <c r="M174" s="879"/>
      <c r="N174" s="879"/>
      <c r="O174" s="366"/>
      <c r="P174" s="367"/>
      <c r="Q174" s="367"/>
      <c r="R174" s="367"/>
      <c r="S174" s="367"/>
      <c r="T174" s="367"/>
      <c r="U174" s="367"/>
      <c r="V174" s="367"/>
      <c r="W174" s="367"/>
      <c r="X174" s="367"/>
      <c r="Y174" s="367"/>
      <c r="Z174" s="367"/>
      <c r="AA174" s="368"/>
    </row>
    <row r="175" spans="2:27" ht="21.75" customHeight="1">
      <c r="C175" s="878"/>
      <c r="D175" s="256"/>
      <c r="E175" s="256"/>
      <c r="F175" s="256"/>
      <c r="G175" s="256"/>
      <c r="H175" s="879"/>
      <c r="I175" s="879"/>
      <c r="J175" s="879"/>
      <c r="K175" s="879"/>
      <c r="L175" s="879"/>
      <c r="M175" s="879"/>
      <c r="N175" s="879"/>
      <c r="O175" s="366"/>
      <c r="P175" s="367"/>
      <c r="Q175" s="367"/>
      <c r="R175" s="367"/>
      <c r="S175" s="367"/>
      <c r="T175" s="367"/>
      <c r="U175" s="367"/>
      <c r="V175" s="367"/>
      <c r="W175" s="367"/>
      <c r="X175" s="367"/>
      <c r="Y175" s="367"/>
      <c r="Z175" s="367"/>
      <c r="AA175" s="368"/>
    </row>
    <row r="176" spans="2:27" ht="21.75" customHeight="1">
      <c r="C176" s="878"/>
      <c r="D176" s="256"/>
      <c r="E176" s="256"/>
      <c r="F176" s="256"/>
      <c r="G176" s="256"/>
      <c r="H176" s="879"/>
      <c r="I176" s="879"/>
      <c r="J176" s="879"/>
      <c r="K176" s="879"/>
      <c r="L176" s="879"/>
      <c r="M176" s="879"/>
      <c r="N176" s="879"/>
      <c r="O176" s="369"/>
      <c r="P176" s="370"/>
      <c r="Q176" s="370"/>
      <c r="R176" s="370"/>
      <c r="S176" s="370"/>
      <c r="T176" s="370"/>
      <c r="U176" s="370"/>
      <c r="V176" s="370"/>
      <c r="W176" s="370"/>
      <c r="X176" s="370"/>
      <c r="Y176" s="370"/>
      <c r="Z176" s="370"/>
      <c r="AA176" s="371"/>
    </row>
    <row r="177" spans="2:27" ht="21.75" customHeight="1">
      <c r="C177" s="275" t="s">
        <v>256</v>
      </c>
      <c r="D177" s="295"/>
      <c r="E177" s="295"/>
      <c r="F177" s="295"/>
      <c r="G177" s="296"/>
      <c r="H177" s="876"/>
      <c r="I177" s="876"/>
      <c r="J177" s="876"/>
      <c r="K177" s="876"/>
      <c r="L177" s="876"/>
      <c r="M177" s="876"/>
      <c r="N177" s="876"/>
      <c r="O177" s="366"/>
      <c r="P177" s="367"/>
      <c r="Q177" s="367"/>
      <c r="R177" s="367"/>
      <c r="S177" s="367"/>
      <c r="T177" s="367"/>
      <c r="U177" s="367"/>
      <c r="V177" s="367"/>
      <c r="W177" s="367"/>
      <c r="X177" s="367"/>
      <c r="Y177" s="367"/>
      <c r="Z177" s="367"/>
      <c r="AA177" s="368"/>
    </row>
    <row r="178" spans="2:27" ht="21.75" customHeight="1">
      <c r="C178" s="300"/>
      <c r="D178" s="301"/>
      <c r="E178" s="301"/>
      <c r="F178" s="301"/>
      <c r="G178" s="302"/>
      <c r="H178" s="879"/>
      <c r="I178" s="879"/>
      <c r="J178" s="879"/>
      <c r="K178" s="879"/>
      <c r="L178" s="879"/>
      <c r="M178" s="879"/>
      <c r="N178" s="879"/>
      <c r="O178" s="369"/>
      <c r="P178" s="370"/>
      <c r="Q178" s="370"/>
      <c r="R178" s="370"/>
      <c r="S178" s="370"/>
      <c r="T178" s="370"/>
      <c r="U178" s="370"/>
      <c r="V178" s="370"/>
      <c r="W178" s="370"/>
      <c r="X178" s="370"/>
      <c r="Y178" s="370"/>
      <c r="Z178" s="370"/>
      <c r="AA178" s="371"/>
    </row>
    <row r="179" spans="2:27" ht="21.75" customHeight="1">
      <c r="C179" s="275" t="s">
        <v>245</v>
      </c>
      <c r="D179" s="295"/>
      <c r="E179" s="295"/>
      <c r="F179" s="295"/>
      <c r="G179" s="296"/>
      <c r="H179" s="876"/>
      <c r="I179" s="876"/>
      <c r="J179" s="876"/>
      <c r="K179" s="876"/>
      <c r="L179" s="876"/>
      <c r="M179" s="876"/>
      <c r="N179" s="876"/>
      <c r="O179" s="681"/>
      <c r="P179" s="682"/>
      <c r="Q179" s="682"/>
      <c r="R179" s="682"/>
      <c r="S179" s="682"/>
      <c r="T179" s="682"/>
      <c r="U179" s="682"/>
      <c r="V179" s="682"/>
      <c r="W179" s="682"/>
      <c r="X179" s="682"/>
      <c r="Y179" s="682"/>
      <c r="Z179" s="682"/>
      <c r="AA179" s="683"/>
    </row>
    <row r="180" spans="2:27" ht="21.75" customHeight="1" thickBot="1">
      <c r="C180" s="300"/>
      <c r="D180" s="301"/>
      <c r="E180" s="301"/>
      <c r="F180" s="301"/>
      <c r="G180" s="302"/>
      <c r="H180" s="879"/>
      <c r="I180" s="879"/>
      <c r="J180" s="879"/>
      <c r="K180" s="879"/>
      <c r="L180" s="879"/>
      <c r="M180" s="879"/>
      <c r="N180" s="879"/>
      <c r="O180" s="897"/>
      <c r="P180" s="898"/>
      <c r="Q180" s="898"/>
      <c r="R180" s="898"/>
      <c r="S180" s="898"/>
      <c r="T180" s="898"/>
      <c r="U180" s="898"/>
      <c r="V180" s="898"/>
      <c r="W180" s="898"/>
      <c r="X180" s="898"/>
      <c r="Y180" s="898"/>
      <c r="Z180" s="898"/>
      <c r="AA180" s="899"/>
    </row>
    <row r="181" spans="2:27" ht="36.75" customHeight="1" thickTop="1" thickBot="1">
      <c r="C181" s="883" t="s">
        <v>232</v>
      </c>
      <c r="D181" s="884"/>
      <c r="E181" s="884"/>
      <c r="F181" s="884"/>
      <c r="G181" s="884"/>
      <c r="H181" s="885">
        <f>SUM(H163:N180)</f>
        <v>0</v>
      </c>
      <c r="I181" s="886"/>
      <c r="J181" s="886"/>
      <c r="K181" s="886"/>
      <c r="L181" s="886"/>
      <c r="M181" s="886"/>
      <c r="N181" s="887"/>
      <c r="O181" s="888"/>
      <c r="P181" s="889"/>
      <c r="Q181" s="889"/>
      <c r="R181" s="889"/>
      <c r="S181" s="889"/>
      <c r="T181" s="889"/>
      <c r="U181" s="889"/>
      <c r="V181" s="889"/>
      <c r="W181" s="889"/>
      <c r="X181" s="889"/>
      <c r="Y181" s="889"/>
      <c r="Z181" s="889"/>
      <c r="AA181" s="890"/>
    </row>
    <row r="182" spans="2:27" ht="21.75" customHeight="1">
      <c r="B182" s="26" t="s">
        <v>53</v>
      </c>
    </row>
    <row r="183" spans="2:27" ht="21.75" customHeight="1">
      <c r="B183" s="26" t="s">
        <v>246</v>
      </c>
    </row>
    <row r="184" spans="2:27" ht="21.75" customHeight="1">
      <c r="B184" s="26" t="s">
        <v>257</v>
      </c>
    </row>
    <row r="185" spans="2:27" ht="21.75" customHeight="1">
      <c r="B185" s="26" t="s">
        <v>258</v>
      </c>
    </row>
    <row r="186" spans="2:27" ht="21.75" customHeight="1">
      <c r="B186" t="s">
        <v>295</v>
      </c>
    </row>
    <row r="187" spans="2:27" ht="32.25" customHeight="1">
      <c r="N187" s="226" t="s">
        <v>252</v>
      </c>
      <c r="O187" s="226"/>
      <c r="P187" s="226"/>
      <c r="Q187" s="909" t="str">
        <f>IF('様式2-1～2-4（31.3.5修正）'!$F$74="","",'様式2-1～2-4（31.3.5修正）'!$F$74)</f>
        <v/>
      </c>
      <c r="R187" s="910"/>
      <c r="S187" s="910"/>
      <c r="T187" s="910"/>
      <c r="U187" s="910"/>
      <c r="V187" s="910"/>
      <c r="W187" s="910"/>
      <c r="X187" s="910"/>
      <c r="Y187" s="910"/>
      <c r="Z187" s="910"/>
      <c r="AA187" s="911"/>
    </row>
    <row r="188" spans="2:27" ht="32.25" customHeight="1">
      <c r="N188" s="226" t="s">
        <v>208</v>
      </c>
      <c r="O188" s="226"/>
      <c r="P188" s="226"/>
      <c r="Q188" s="909" t="str">
        <f>IF('様式2-1～2-4（31.3.5修正）'!$F$71="","",'様式2-1～2-4（31.3.5修正）'!$F$71)</f>
        <v/>
      </c>
      <c r="R188" s="910"/>
      <c r="S188" s="910"/>
      <c r="T188" s="910"/>
      <c r="U188" s="910"/>
      <c r="V188" s="910"/>
      <c r="W188" s="910"/>
      <c r="X188" s="910"/>
      <c r="Y188" s="910"/>
      <c r="Z188" s="910"/>
      <c r="AA188" s="911"/>
    </row>
    <row r="189" spans="2:27" ht="32.25" customHeight="1">
      <c r="N189" s="226" t="s">
        <v>293</v>
      </c>
      <c r="O189" s="226"/>
      <c r="P189" s="234"/>
      <c r="Q189" s="912" t="str">
        <f>IF('様式2-1～2-4（31.3.5修正）'!$R$72="","",'様式2-1～2-4（31.3.5修正）'!$R$72)</f>
        <v/>
      </c>
      <c r="R189" s="913"/>
      <c r="S189" s="913"/>
      <c r="T189" s="914" t="str">
        <f>IF('様式2-1～2-4（31.3.5修正）'!$V$72="","",'様式2-1～2-4（31.3.5修正）'!$V$72)</f>
        <v/>
      </c>
      <c r="U189" s="913"/>
      <c r="V189" s="913"/>
      <c r="W189" s="913"/>
      <c r="X189" s="913"/>
      <c r="Y189" s="913"/>
      <c r="Z189" s="178"/>
      <c r="AA189" s="220"/>
    </row>
    <row r="190" spans="2:27" ht="11.25" customHeight="1">
      <c r="N190" s="170"/>
      <c r="O190" s="170"/>
      <c r="P190" s="170"/>
      <c r="Q190" s="176"/>
      <c r="R190" s="176"/>
      <c r="S190" s="176"/>
      <c r="T190" s="176"/>
      <c r="U190" s="176"/>
      <c r="V190" s="176"/>
      <c r="W190" s="176"/>
      <c r="X190" s="176"/>
      <c r="Y190" s="176"/>
      <c r="Z190" s="176"/>
    </row>
    <row r="191" spans="2:27" ht="21.75" customHeight="1">
      <c r="B191" s="661" t="s">
        <v>297</v>
      </c>
      <c r="C191" s="661"/>
      <c r="D191" s="661"/>
      <c r="E191" s="661"/>
      <c r="F191" s="661"/>
      <c r="G191" s="661"/>
      <c r="H191" s="661"/>
      <c r="I191" s="661"/>
      <c r="J191" s="661"/>
      <c r="K191" s="661"/>
      <c r="L191" s="661"/>
      <c r="M191" s="661"/>
      <c r="N191" s="661"/>
      <c r="O191" s="661"/>
      <c r="P191" s="661"/>
      <c r="Q191" s="661"/>
      <c r="R191" s="661"/>
      <c r="S191" s="661"/>
      <c r="T191" s="661"/>
      <c r="U191" s="661"/>
      <c r="V191" s="661"/>
      <c r="W191" s="661"/>
      <c r="X191" s="661"/>
      <c r="Y191" s="661"/>
      <c r="Z191" s="661"/>
    </row>
    <row r="192" spans="2:27" ht="21.75" customHeight="1" thickBot="1">
      <c r="B192" t="s">
        <v>39</v>
      </c>
      <c r="X192" t="s">
        <v>239</v>
      </c>
    </row>
    <row r="193" spans="2:27" ht="21.75" customHeight="1" thickBot="1">
      <c r="C193" s="904" t="s">
        <v>40</v>
      </c>
      <c r="D193" s="905"/>
      <c r="E193" s="905"/>
      <c r="F193" s="905"/>
      <c r="G193" s="905"/>
      <c r="H193" s="905" t="s">
        <v>240</v>
      </c>
      <c r="I193" s="905"/>
      <c r="J193" s="905"/>
      <c r="K193" s="905"/>
      <c r="L193" s="905"/>
      <c r="M193" s="905"/>
      <c r="N193" s="905"/>
      <c r="O193" s="905" t="s">
        <v>47</v>
      </c>
      <c r="P193" s="905"/>
      <c r="Q193" s="905"/>
      <c r="R193" s="905"/>
      <c r="S193" s="905"/>
      <c r="T193" s="905"/>
      <c r="U193" s="905"/>
      <c r="V193" s="905"/>
      <c r="W193" s="905"/>
      <c r="X193" s="905"/>
      <c r="Y193" s="905"/>
      <c r="Z193" s="905"/>
      <c r="AA193" s="915"/>
    </row>
    <row r="194" spans="2:27" ht="21.75" customHeight="1">
      <c r="C194" s="916" t="s">
        <v>77</v>
      </c>
      <c r="D194" s="564"/>
      <c r="E194" s="564"/>
      <c r="F194" s="564"/>
      <c r="G194" s="564"/>
      <c r="H194" s="919"/>
      <c r="I194" s="919"/>
      <c r="J194" s="919"/>
      <c r="K194" s="919"/>
      <c r="L194" s="919"/>
      <c r="M194" s="919"/>
      <c r="N194" s="919"/>
      <c r="O194" s="901"/>
      <c r="P194" s="901"/>
      <c r="Q194" s="901"/>
      <c r="R194" s="901"/>
      <c r="S194" s="901"/>
      <c r="T194" s="901"/>
      <c r="U194" s="901"/>
      <c r="V194" s="901"/>
      <c r="W194" s="901"/>
      <c r="X194" s="901"/>
      <c r="Y194" s="901"/>
      <c r="Z194" s="901"/>
      <c r="AA194" s="902"/>
    </row>
    <row r="195" spans="2:27" ht="21.75" customHeight="1" thickBot="1">
      <c r="C195" s="917"/>
      <c r="D195" s="918"/>
      <c r="E195" s="918"/>
      <c r="F195" s="918"/>
      <c r="G195" s="918"/>
      <c r="H195" s="920"/>
      <c r="I195" s="920"/>
      <c r="J195" s="920"/>
      <c r="K195" s="920"/>
      <c r="L195" s="920"/>
      <c r="M195" s="920"/>
      <c r="N195" s="920"/>
      <c r="O195" s="673"/>
      <c r="P195" s="673"/>
      <c r="Q195" s="673"/>
      <c r="R195" s="673"/>
      <c r="S195" s="673"/>
      <c r="T195" s="673"/>
      <c r="U195" s="673"/>
      <c r="V195" s="673"/>
      <c r="W195" s="673"/>
      <c r="X195" s="673"/>
      <c r="Y195" s="673"/>
      <c r="Z195" s="673"/>
      <c r="AA195" s="674"/>
    </row>
    <row r="196" spans="2:27" ht="21.75" customHeight="1" thickTop="1" thickBot="1">
      <c r="C196" s="610" t="s">
        <v>230</v>
      </c>
      <c r="D196" s="324"/>
      <c r="E196" s="324"/>
      <c r="F196" s="324"/>
      <c r="G196" s="325"/>
      <c r="H196" s="885">
        <f>H194/1.1</f>
        <v>0</v>
      </c>
      <c r="I196" s="886"/>
      <c r="J196" s="886"/>
      <c r="K196" s="886"/>
      <c r="L196" s="886"/>
      <c r="M196" s="886"/>
      <c r="N196" s="887"/>
      <c r="O196" s="50" t="s">
        <v>231</v>
      </c>
      <c r="P196" s="51"/>
      <c r="Q196" s="51"/>
      <c r="R196" s="51"/>
      <c r="S196" s="51"/>
      <c r="T196" s="51"/>
      <c r="U196" s="51"/>
      <c r="V196" s="51"/>
      <c r="W196" s="903">
        <f>H194-(H194/1.1)</f>
        <v>0</v>
      </c>
      <c r="X196" s="903"/>
      <c r="Y196" s="903"/>
      <c r="Z196" s="51"/>
      <c r="AA196" s="52"/>
    </row>
    <row r="197" spans="2:27" ht="21.75" customHeight="1"/>
    <row r="198" spans="2:27" ht="21.75" customHeight="1" thickBot="1">
      <c r="B198" t="s">
        <v>42</v>
      </c>
      <c r="X198" t="s">
        <v>239</v>
      </c>
    </row>
    <row r="199" spans="2:27" ht="21.75" customHeight="1" thickBot="1">
      <c r="C199" s="904" t="s">
        <v>40</v>
      </c>
      <c r="D199" s="905"/>
      <c r="E199" s="905"/>
      <c r="F199" s="905"/>
      <c r="G199" s="905"/>
      <c r="H199" s="905" t="s">
        <v>41</v>
      </c>
      <c r="I199" s="905"/>
      <c r="J199" s="905"/>
      <c r="K199" s="905"/>
      <c r="L199" s="905"/>
      <c r="M199" s="905"/>
      <c r="N199" s="905"/>
      <c r="O199" s="906" t="s">
        <v>48</v>
      </c>
      <c r="P199" s="907"/>
      <c r="Q199" s="907"/>
      <c r="R199" s="907"/>
      <c r="S199" s="907"/>
      <c r="T199" s="907"/>
      <c r="U199" s="907"/>
      <c r="V199" s="907"/>
      <c r="W199" s="907"/>
      <c r="X199" s="907"/>
      <c r="Y199" s="907"/>
      <c r="Z199" s="907"/>
      <c r="AA199" s="908"/>
    </row>
    <row r="200" spans="2:27" ht="21.75" customHeight="1">
      <c r="C200" s="873" t="s">
        <v>43</v>
      </c>
      <c r="D200" s="874"/>
      <c r="E200" s="874"/>
      <c r="F200" s="874"/>
      <c r="G200" s="874"/>
      <c r="H200" s="876"/>
      <c r="I200" s="876"/>
      <c r="J200" s="876"/>
      <c r="K200" s="876"/>
      <c r="L200" s="876"/>
      <c r="M200" s="876"/>
      <c r="N200" s="876"/>
      <c r="O200" s="366"/>
      <c r="P200" s="367"/>
      <c r="Q200" s="367"/>
      <c r="R200" s="367"/>
      <c r="S200" s="367"/>
      <c r="T200" s="367"/>
      <c r="U200" s="367"/>
      <c r="V200" s="367"/>
      <c r="W200" s="367"/>
      <c r="X200" s="367"/>
      <c r="Y200" s="367"/>
      <c r="Z200" s="367"/>
      <c r="AA200" s="368"/>
    </row>
    <row r="201" spans="2:27" ht="21.75" customHeight="1">
      <c r="C201" s="875"/>
      <c r="D201" s="242"/>
      <c r="E201" s="242"/>
      <c r="F201" s="242"/>
      <c r="G201" s="242"/>
      <c r="H201" s="877"/>
      <c r="I201" s="877"/>
      <c r="J201" s="877"/>
      <c r="K201" s="877"/>
      <c r="L201" s="877"/>
      <c r="M201" s="877"/>
      <c r="N201" s="877"/>
      <c r="O201" s="366"/>
      <c r="P201" s="367"/>
      <c r="Q201" s="367"/>
      <c r="R201" s="367"/>
      <c r="S201" s="367"/>
      <c r="T201" s="367"/>
      <c r="U201" s="367"/>
      <c r="V201" s="367"/>
      <c r="W201" s="367"/>
      <c r="X201" s="367"/>
      <c r="Y201" s="367"/>
      <c r="Z201" s="367"/>
      <c r="AA201" s="368"/>
    </row>
    <row r="202" spans="2:27" ht="21.75" customHeight="1">
      <c r="C202" s="878" t="s">
        <v>45</v>
      </c>
      <c r="D202" s="242"/>
      <c r="E202" s="242"/>
      <c r="F202" s="242"/>
      <c r="G202" s="242"/>
      <c r="H202" s="879"/>
      <c r="I202" s="879"/>
      <c r="J202" s="879"/>
      <c r="K202" s="879"/>
      <c r="L202" s="879"/>
      <c r="M202" s="879"/>
      <c r="N202" s="879"/>
      <c r="O202" s="880"/>
      <c r="P202" s="881"/>
      <c r="Q202" s="881"/>
      <c r="R202" s="881"/>
      <c r="S202" s="881"/>
      <c r="T202" s="881"/>
      <c r="U202" s="881"/>
      <c r="V202" s="881"/>
      <c r="W202" s="881"/>
      <c r="X202" s="881"/>
      <c r="Y202" s="881"/>
      <c r="Z202" s="881"/>
      <c r="AA202" s="882"/>
    </row>
    <row r="203" spans="2:27" ht="21.75" customHeight="1">
      <c r="C203" s="875"/>
      <c r="D203" s="242"/>
      <c r="E203" s="242"/>
      <c r="F203" s="242"/>
      <c r="G203" s="242"/>
      <c r="H203" s="879"/>
      <c r="I203" s="879"/>
      <c r="J203" s="879"/>
      <c r="K203" s="879"/>
      <c r="L203" s="879"/>
      <c r="M203" s="879"/>
      <c r="N203" s="879"/>
      <c r="O203" s="369"/>
      <c r="P203" s="370"/>
      <c r="Q203" s="370"/>
      <c r="R203" s="370"/>
      <c r="S203" s="370"/>
      <c r="T203" s="370"/>
      <c r="U203" s="370"/>
      <c r="V203" s="370"/>
      <c r="W203" s="370"/>
      <c r="X203" s="370"/>
      <c r="Y203" s="370"/>
      <c r="Z203" s="370"/>
      <c r="AA203" s="371"/>
    </row>
    <row r="204" spans="2:27" ht="21.75" customHeight="1">
      <c r="C204" s="873" t="s">
        <v>44</v>
      </c>
      <c r="D204" s="874"/>
      <c r="E204" s="874"/>
      <c r="F204" s="874"/>
      <c r="G204" s="874"/>
      <c r="H204" s="879"/>
      <c r="I204" s="879"/>
      <c r="J204" s="879"/>
      <c r="K204" s="879"/>
      <c r="L204" s="879"/>
      <c r="M204" s="879"/>
      <c r="N204" s="879"/>
      <c r="O204" s="880"/>
      <c r="P204" s="881"/>
      <c r="Q204" s="881"/>
      <c r="R204" s="881"/>
      <c r="S204" s="881"/>
      <c r="T204" s="881"/>
      <c r="U204" s="881"/>
      <c r="V204" s="881"/>
      <c r="W204" s="881"/>
      <c r="X204" s="881"/>
      <c r="Y204" s="881"/>
      <c r="Z204" s="881"/>
      <c r="AA204" s="882"/>
    </row>
    <row r="205" spans="2:27" ht="21.75" customHeight="1">
      <c r="C205" s="875"/>
      <c r="D205" s="242"/>
      <c r="E205" s="242"/>
      <c r="F205" s="242"/>
      <c r="G205" s="242"/>
      <c r="H205" s="879"/>
      <c r="I205" s="879"/>
      <c r="J205" s="879"/>
      <c r="K205" s="879"/>
      <c r="L205" s="879"/>
      <c r="M205" s="879"/>
      <c r="N205" s="879"/>
      <c r="O205" s="369"/>
      <c r="P205" s="370"/>
      <c r="Q205" s="370"/>
      <c r="R205" s="370"/>
      <c r="S205" s="370"/>
      <c r="T205" s="370"/>
      <c r="U205" s="370"/>
      <c r="V205" s="370"/>
      <c r="W205" s="370"/>
      <c r="X205" s="370"/>
      <c r="Y205" s="370"/>
      <c r="Z205" s="370"/>
      <c r="AA205" s="371"/>
    </row>
    <row r="206" spans="2:27" ht="21.75" customHeight="1">
      <c r="C206" s="878" t="s">
        <v>213</v>
      </c>
      <c r="D206" s="242"/>
      <c r="E206" s="242"/>
      <c r="F206" s="242"/>
      <c r="G206" s="242"/>
      <c r="H206" s="876"/>
      <c r="I206" s="876"/>
      <c r="J206" s="876"/>
      <c r="K206" s="876"/>
      <c r="L206" s="876"/>
      <c r="M206" s="876"/>
      <c r="N206" s="876"/>
      <c r="O206" s="366"/>
      <c r="P206" s="367"/>
      <c r="Q206" s="367"/>
      <c r="R206" s="367"/>
      <c r="S206" s="367"/>
      <c r="T206" s="367"/>
      <c r="U206" s="367"/>
      <c r="V206" s="367"/>
      <c r="W206" s="367"/>
      <c r="X206" s="367"/>
      <c r="Y206" s="367"/>
      <c r="Z206" s="367"/>
      <c r="AA206" s="368"/>
    </row>
    <row r="207" spans="2:27" ht="21.75" customHeight="1">
      <c r="C207" s="878"/>
      <c r="D207" s="242"/>
      <c r="E207" s="242"/>
      <c r="F207" s="242"/>
      <c r="G207" s="242"/>
      <c r="H207" s="879"/>
      <c r="I207" s="879"/>
      <c r="J207" s="879"/>
      <c r="K207" s="879"/>
      <c r="L207" s="879"/>
      <c r="M207" s="879"/>
      <c r="N207" s="879"/>
      <c r="O207" s="366"/>
      <c r="P207" s="367"/>
      <c r="Q207" s="367"/>
      <c r="R207" s="367"/>
      <c r="S207" s="367"/>
      <c r="T207" s="367"/>
      <c r="U207" s="367"/>
      <c r="V207" s="367"/>
      <c r="W207" s="367"/>
      <c r="X207" s="367"/>
      <c r="Y207" s="367"/>
      <c r="Z207" s="367"/>
      <c r="AA207" s="368"/>
    </row>
    <row r="208" spans="2:27" ht="21.75" customHeight="1">
      <c r="C208" s="878"/>
      <c r="D208" s="242"/>
      <c r="E208" s="242"/>
      <c r="F208" s="242"/>
      <c r="G208" s="242"/>
      <c r="H208" s="879"/>
      <c r="I208" s="879"/>
      <c r="J208" s="879"/>
      <c r="K208" s="879"/>
      <c r="L208" s="879"/>
      <c r="M208" s="879"/>
      <c r="N208" s="879"/>
      <c r="O208" s="366"/>
      <c r="P208" s="367"/>
      <c r="Q208" s="367"/>
      <c r="R208" s="367"/>
      <c r="S208" s="367"/>
      <c r="T208" s="367"/>
      <c r="U208" s="367"/>
      <c r="V208" s="367"/>
      <c r="W208" s="367"/>
      <c r="X208" s="367"/>
      <c r="Y208" s="367"/>
      <c r="Z208" s="367"/>
      <c r="AA208" s="368"/>
    </row>
    <row r="209" spans="2:27" ht="21.75" customHeight="1">
      <c r="C209" s="878"/>
      <c r="D209" s="242"/>
      <c r="E209" s="242"/>
      <c r="F209" s="242"/>
      <c r="G209" s="242"/>
      <c r="H209" s="879"/>
      <c r="I209" s="879"/>
      <c r="J209" s="879"/>
      <c r="K209" s="879"/>
      <c r="L209" s="879"/>
      <c r="M209" s="879"/>
      <c r="N209" s="879"/>
      <c r="O209" s="366"/>
      <c r="P209" s="367"/>
      <c r="Q209" s="367"/>
      <c r="R209" s="367"/>
      <c r="S209" s="367"/>
      <c r="T209" s="367"/>
      <c r="U209" s="367"/>
      <c r="V209" s="367"/>
      <c r="W209" s="367"/>
      <c r="X209" s="367"/>
      <c r="Y209" s="367"/>
      <c r="Z209" s="367"/>
      <c r="AA209" s="368"/>
    </row>
    <row r="210" spans="2:27" ht="21.75" customHeight="1">
      <c r="C210" s="875"/>
      <c r="D210" s="242"/>
      <c r="E210" s="242"/>
      <c r="F210" s="242"/>
      <c r="G210" s="242"/>
      <c r="H210" s="877"/>
      <c r="I210" s="877"/>
      <c r="J210" s="877"/>
      <c r="K210" s="877"/>
      <c r="L210" s="877"/>
      <c r="M210" s="877"/>
      <c r="N210" s="877"/>
      <c r="O210" s="366"/>
      <c r="P210" s="367"/>
      <c r="Q210" s="367"/>
      <c r="R210" s="367"/>
      <c r="S210" s="367"/>
      <c r="T210" s="367"/>
      <c r="U210" s="367"/>
      <c r="V210" s="367"/>
      <c r="W210" s="367"/>
      <c r="X210" s="367"/>
      <c r="Y210" s="367"/>
      <c r="Z210" s="367"/>
      <c r="AA210" s="368"/>
    </row>
    <row r="211" spans="2:27" ht="21.75" customHeight="1">
      <c r="C211" s="878" t="s">
        <v>46</v>
      </c>
      <c r="D211" s="256"/>
      <c r="E211" s="256"/>
      <c r="F211" s="256"/>
      <c r="G211" s="256"/>
      <c r="H211" s="879"/>
      <c r="I211" s="879"/>
      <c r="J211" s="879"/>
      <c r="K211" s="879"/>
      <c r="L211" s="879"/>
      <c r="M211" s="879"/>
      <c r="N211" s="879"/>
      <c r="O211" s="880"/>
      <c r="P211" s="881"/>
      <c r="Q211" s="881"/>
      <c r="R211" s="881"/>
      <c r="S211" s="881"/>
      <c r="T211" s="881"/>
      <c r="U211" s="881"/>
      <c r="V211" s="881"/>
      <c r="W211" s="881"/>
      <c r="X211" s="881"/>
      <c r="Y211" s="881"/>
      <c r="Z211" s="881"/>
      <c r="AA211" s="882"/>
    </row>
    <row r="212" spans="2:27" ht="21.75" customHeight="1">
      <c r="C212" s="878"/>
      <c r="D212" s="256"/>
      <c r="E212" s="256"/>
      <c r="F212" s="256"/>
      <c r="G212" s="256"/>
      <c r="H212" s="879"/>
      <c r="I212" s="879"/>
      <c r="J212" s="879"/>
      <c r="K212" s="879"/>
      <c r="L212" s="879"/>
      <c r="M212" s="879"/>
      <c r="N212" s="879"/>
      <c r="O212" s="366"/>
      <c r="P212" s="367"/>
      <c r="Q212" s="367"/>
      <c r="R212" s="367"/>
      <c r="S212" s="367"/>
      <c r="T212" s="367"/>
      <c r="U212" s="367"/>
      <c r="V212" s="367"/>
      <c r="W212" s="367"/>
      <c r="X212" s="367"/>
      <c r="Y212" s="367"/>
      <c r="Z212" s="367"/>
      <c r="AA212" s="368"/>
    </row>
    <row r="213" spans="2:27" ht="21.75" customHeight="1">
      <c r="C213" s="878"/>
      <c r="D213" s="256"/>
      <c r="E213" s="256"/>
      <c r="F213" s="256"/>
      <c r="G213" s="256"/>
      <c r="H213" s="879"/>
      <c r="I213" s="879"/>
      <c r="J213" s="879"/>
      <c r="K213" s="879"/>
      <c r="L213" s="879"/>
      <c r="M213" s="879"/>
      <c r="N213" s="879"/>
      <c r="O213" s="366"/>
      <c r="P213" s="367"/>
      <c r="Q213" s="367"/>
      <c r="R213" s="367"/>
      <c r="S213" s="367"/>
      <c r="T213" s="367"/>
      <c r="U213" s="367"/>
      <c r="V213" s="367"/>
      <c r="W213" s="367"/>
      <c r="X213" s="367"/>
      <c r="Y213" s="367"/>
      <c r="Z213" s="367"/>
      <c r="AA213" s="368"/>
    </row>
    <row r="214" spans="2:27" ht="21.75" customHeight="1">
      <c r="C214" s="878"/>
      <c r="D214" s="256"/>
      <c r="E214" s="256"/>
      <c r="F214" s="256"/>
      <c r="G214" s="256"/>
      <c r="H214" s="879"/>
      <c r="I214" s="879"/>
      <c r="J214" s="879"/>
      <c r="K214" s="879"/>
      <c r="L214" s="879"/>
      <c r="M214" s="879"/>
      <c r="N214" s="879"/>
      <c r="O214" s="369"/>
      <c r="P214" s="370"/>
      <c r="Q214" s="370"/>
      <c r="R214" s="370"/>
      <c r="S214" s="370"/>
      <c r="T214" s="370"/>
      <c r="U214" s="370"/>
      <c r="V214" s="370"/>
      <c r="W214" s="370"/>
      <c r="X214" s="370"/>
      <c r="Y214" s="370"/>
      <c r="Z214" s="370"/>
      <c r="AA214" s="371"/>
    </row>
    <row r="215" spans="2:27" ht="21.75" customHeight="1">
      <c r="C215" s="275" t="s">
        <v>244</v>
      </c>
      <c r="D215" s="295"/>
      <c r="E215" s="295"/>
      <c r="F215" s="295"/>
      <c r="G215" s="296"/>
      <c r="H215" s="900"/>
      <c r="I215" s="900"/>
      <c r="J215" s="900"/>
      <c r="K215" s="900"/>
      <c r="L215" s="900"/>
      <c r="M215" s="900"/>
      <c r="N215" s="900"/>
      <c r="O215" s="891"/>
      <c r="P215" s="892"/>
      <c r="Q215" s="892"/>
      <c r="R215" s="892"/>
      <c r="S215" s="892"/>
      <c r="T215" s="892"/>
      <c r="U215" s="892"/>
      <c r="V215" s="892"/>
      <c r="W215" s="892"/>
      <c r="X215" s="892"/>
      <c r="Y215" s="892"/>
      <c r="Z215" s="892"/>
      <c r="AA215" s="893"/>
    </row>
    <row r="216" spans="2:27" ht="21.75" customHeight="1">
      <c r="C216" s="300"/>
      <c r="D216" s="301"/>
      <c r="E216" s="301"/>
      <c r="F216" s="301"/>
      <c r="G216" s="302"/>
      <c r="H216" s="900"/>
      <c r="I216" s="900"/>
      <c r="J216" s="900"/>
      <c r="K216" s="900"/>
      <c r="L216" s="900"/>
      <c r="M216" s="900"/>
      <c r="N216" s="900"/>
      <c r="O216" s="894"/>
      <c r="P216" s="895"/>
      <c r="Q216" s="895"/>
      <c r="R216" s="895"/>
      <c r="S216" s="895"/>
      <c r="T216" s="895"/>
      <c r="U216" s="895"/>
      <c r="V216" s="895"/>
      <c r="W216" s="895"/>
      <c r="X216" s="895"/>
      <c r="Y216" s="895"/>
      <c r="Z216" s="895"/>
      <c r="AA216" s="896"/>
    </row>
    <row r="217" spans="2:27" ht="21.75" customHeight="1">
      <c r="C217" s="275" t="s">
        <v>245</v>
      </c>
      <c r="D217" s="295"/>
      <c r="E217" s="295"/>
      <c r="F217" s="295"/>
      <c r="G217" s="296"/>
      <c r="H217" s="876"/>
      <c r="I217" s="876"/>
      <c r="J217" s="876"/>
      <c r="K217" s="876"/>
      <c r="L217" s="876"/>
      <c r="M217" s="876"/>
      <c r="N217" s="876"/>
      <c r="O217" s="681"/>
      <c r="P217" s="682"/>
      <c r="Q217" s="682"/>
      <c r="R217" s="682"/>
      <c r="S217" s="682"/>
      <c r="T217" s="682"/>
      <c r="U217" s="682"/>
      <c r="V217" s="682"/>
      <c r="W217" s="682"/>
      <c r="X217" s="682"/>
      <c r="Y217" s="682"/>
      <c r="Z217" s="682"/>
      <c r="AA217" s="683"/>
    </row>
    <row r="218" spans="2:27" ht="21.75" customHeight="1" thickBot="1">
      <c r="C218" s="300"/>
      <c r="D218" s="301"/>
      <c r="E218" s="301"/>
      <c r="F218" s="301"/>
      <c r="G218" s="302"/>
      <c r="H218" s="879"/>
      <c r="I218" s="879"/>
      <c r="J218" s="879"/>
      <c r="K218" s="879"/>
      <c r="L218" s="879"/>
      <c r="M218" s="879"/>
      <c r="N218" s="879"/>
      <c r="O218" s="897"/>
      <c r="P218" s="898"/>
      <c r="Q218" s="898"/>
      <c r="R218" s="898"/>
      <c r="S218" s="898"/>
      <c r="T218" s="898"/>
      <c r="U218" s="898"/>
      <c r="V218" s="898"/>
      <c r="W218" s="898"/>
      <c r="X218" s="898"/>
      <c r="Y218" s="898"/>
      <c r="Z218" s="898"/>
      <c r="AA218" s="899"/>
    </row>
    <row r="219" spans="2:27" ht="36.75" customHeight="1" thickTop="1" thickBot="1">
      <c r="C219" s="883" t="s">
        <v>232</v>
      </c>
      <c r="D219" s="884"/>
      <c r="E219" s="884"/>
      <c r="F219" s="884"/>
      <c r="G219" s="884"/>
      <c r="H219" s="885">
        <f>SUM(H200:N218)</f>
        <v>0</v>
      </c>
      <c r="I219" s="886"/>
      <c r="J219" s="886"/>
      <c r="K219" s="886"/>
      <c r="L219" s="886"/>
      <c r="M219" s="886"/>
      <c r="N219" s="887"/>
      <c r="O219" s="888"/>
      <c r="P219" s="889"/>
      <c r="Q219" s="889"/>
      <c r="R219" s="889"/>
      <c r="S219" s="889"/>
      <c r="T219" s="889"/>
      <c r="U219" s="889"/>
      <c r="V219" s="889"/>
      <c r="W219" s="889"/>
      <c r="X219" s="889"/>
      <c r="Y219" s="889"/>
      <c r="Z219" s="889"/>
      <c r="AA219" s="890"/>
    </row>
    <row r="220" spans="2:27" ht="21.75" customHeight="1">
      <c r="B220" s="26" t="s">
        <v>53</v>
      </c>
    </row>
    <row r="221" spans="2:27" ht="21.75" customHeight="1">
      <c r="B221" s="26" t="s">
        <v>257</v>
      </c>
    </row>
    <row r="222" spans="2:27" ht="21.75" customHeight="1">
      <c r="B222" s="26" t="s">
        <v>258</v>
      </c>
    </row>
  </sheetData>
  <mergeCells count="325">
    <mergeCell ref="C106:G107"/>
    <mergeCell ref="H106:N107"/>
    <mergeCell ref="C108:G108"/>
    <mergeCell ref="H108:N108"/>
    <mergeCell ref="O108:AA108"/>
    <mergeCell ref="C100:G103"/>
    <mergeCell ref="H100:N103"/>
    <mergeCell ref="O100:AA100"/>
    <mergeCell ref="O101:AA101"/>
    <mergeCell ref="O102:AA102"/>
    <mergeCell ref="O103:AA103"/>
    <mergeCell ref="C104:G105"/>
    <mergeCell ref="H104:N105"/>
    <mergeCell ref="O104:AA104"/>
    <mergeCell ref="O105:AA105"/>
    <mergeCell ref="O106:AA107"/>
    <mergeCell ref="C91:G92"/>
    <mergeCell ref="H91:N92"/>
    <mergeCell ref="O91:AA91"/>
    <mergeCell ref="O92:AA92"/>
    <mergeCell ref="C93:G94"/>
    <mergeCell ref="H93:N94"/>
    <mergeCell ref="O93:AA93"/>
    <mergeCell ref="O94:AA94"/>
    <mergeCell ref="C95:G99"/>
    <mergeCell ref="H95:N99"/>
    <mergeCell ref="O95:AA95"/>
    <mergeCell ref="O96:AA96"/>
    <mergeCell ref="O97:AA97"/>
    <mergeCell ref="O98:AA98"/>
    <mergeCell ref="O99:AA99"/>
    <mergeCell ref="C85:G85"/>
    <mergeCell ref="H85:N85"/>
    <mergeCell ref="W85:Y85"/>
    <mergeCell ref="C88:G88"/>
    <mergeCell ref="H88:N88"/>
    <mergeCell ref="O88:AA88"/>
    <mergeCell ref="C89:G90"/>
    <mergeCell ref="H89:N90"/>
    <mergeCell ref="O89:AA89"/>
    <mergeCell ref="O90:AA90"/>
    <mergeCell ref="N78:P78"/>
    <mergeCell ref="Q78:S78"/>
    <mergeCell ref="T78:Y78"/>
    <mergeCell ref="B80:Z80"/>
    <mergeCell ref="C82:G82"/>
    <mergeCell ref="H82:N82"/>
    <mergeCell ref="O82:AA82"/>
    <mergeCell ref="C83:G84"/>
    <mergeCell ref="H83:N84"/>
    <mergeCell ref="O83:AA84"/>
    <mergeCell ref="C69:G70"/>
    <mergeCell ref="H69:N70"/>
    <mergeCell ref="C71:G71"/>
    <mergeCell ref="H71:N71"/>
    <mergeCell ref="O71:AA71"/>
    <mergeCell ref="N76:P76"/>
    <mergeCell ref="Q76:AA76"/>
    <mergeCell ref="N77:P77"/>
    <mergeCell ref="Q77:AA77"/>
    <mergeCell ref="O69:AA70"/>
    <mergeCell ref="C63:G66"/>
    <mergeCell ref="H63:N66"/>
    <mergeCell ref="O63:AA63"/>
    <mergeCell ref="O64:AA64"/>
    <mergeCell ref="O65:AA65"/>
    <mergeCell ref="O66:AA66"/>
    <mergeCell ref="C67:G68"/>
    <mergeCell ref="H67:N68"/>
    <mergeCell ref="O67:AA67"/>
    <mergeCell ref="O68:AA68"/>
    <mergeCell ref="C56:G57"/>
    <mergeCell ref="H56:N57"/>
    <mergeCell ref="O56:AA56"/>
    <mergeCell ref="O57:AA57"/>
    <mergeCell ref="C58:G62"/>
    <mergeCell ref="H58:N62"/>
    <mergeCell ref="O58:AA58"/>
    <mergeCell ref="O59:AA59"/>
    <mergeCell ref="O60:AA60"/>
    <mergeCell ref="O61:AA61"/>
    <mergeCell ref="O62:AA62"/>
    <mergeCell ref="C51:G51"/>
    <mergeCell ref="H51:N51"/>
    <mergeCell ref="O51:AA51"/>
    <mergeCell ref="C52:G53"/>
    <mergeCell ref="H52:N53"/>
    <mergeCell ref="O52:AA52"/>
    <mergeCell ref="O53:AA53"/>
    <mergeCell ref="C54:G55"/>
    <mergeCell ref="H54:N55"/>
    <mergeCell ref="O54:AA54"/>
    <mergeCell ref="O55:AA55"/>
    <mergeCell ref="B43:Z43"/>
    <mergeCell ref="C45:G45"/>
    <mergeCell ref="H45:N45"/>
    <mergeCell ref="O45:AA45"/>
    <mergeCell ref="C46:G47"/>
    <mergeCell ref="H46:N47"/>
    <mergeCell ref="O46:AA47"/>
    <mergeCell ref="C48:G48"/>
    <mergeCell ref="H48:N48"/>
    <mergeCell ref="W48:Y48"/>
    <mergeCell ref="C179:G180"/>
    <mergeCell ref="H179:N180"/>
    <mergeCell ref="C181:G181"/>
    <mergeCell ref="H181:N181"/>
    <mergeCell ref="O181:AA181"/>
    <mergeCell ref="C173:G176"/>
    <mergeCell ref="H173:N176"/>
    <mergeCell ref="O173:AA173"/>
    <mergeCell ref="O174:AA174"/>
    <mergeCell ref="O175:AA175"/>
    <mergeCell ref="O176:AA176"/>
    <mergeCell ref="C177:G178"/>
    <mergeCell ref="H177:N178"/>
    <mergeCell ref="O177:AA177"/>
    <mergeCell ref="O178:AA178"/>
    <mergeCell ref="O179:AA180"/>
    <mergeCell ref="C159:G159"/>
    <mergeCell ref="H159:N159"/>
    <mergeCell ref="W159:Y159"/>
    <mergeCell ref="C162:G162"/>
    <mergeCell ref="H162:N162"/>
    <mergeCell ref="O162:AA162"/>
    <mergeCell ref="C163:G172"/>
    <mergeCell ref="H163:N164"/>
    <mergeCell ref="O163:AA163"/>
    <mergeCell ref="O164:AA164"/>
    <mergeCell ref="H165:N166"/>
    <mergeCell ref="O165:AA165"/>
    <mergeCell ref="O166:AA166"/>
    <mergeCell ref="H167:N168"/>
    <mergeCell ref="O167:AA167"/>
    <mergeCell ref="O168:AA168"/>
    <mergeCell ref="H169:N172"/>
    <mergeCell ref="O169:AA169"/>
    <mergeCell ref="O170:AA170"/>
    <mergeCell ref="O171:AA171"/>
    <mergeCell ref="O172:AA172"/>
    <mergeCell ref="N150:P150"/>
    <mergeCell ref="N152:P152"/>
    <mergeCell ref="B154:Z154"/>
    <mergeCell ref="C156:G156"/>
    <mergeCell ref="H156:N156"/>
    <mergeCell ref="O156:AA156"/>
    <mergeCell ref="C157:G158"/>
    <mergeCell ref="H157:N158"/>
    <mergeCell ref="O157:AA158"/>
    <mergeCell ref="N151:P151"/>
    <mergeCell ref="Q150:AA150"/>
    <mergeCell ref="Q151:AA151"/>
    <mergeCell ref="Q152:S152"/>
    <mergeCell ref="T152:Y152"/>
    <mergeCell ref="C143:G144"/>
    <mergeCell ref="H143:N144"/>
    <mergeCell ref="C145:G145"/>
    <mergeCell ref="H145:N145"/>
    <mergeCell ref="O140:AA140"/>
    <mergeCell ref="O141:AA141"/>
    <mergeCell ref="O142:AA142"/>
    <mergeCell ref="O145:AA145"/>
    <mergeCell ref="C137:G140"/>
    <mergeCell ref="H137:N140"/>
    <mergeCell ref="O137:AA137"/>
    <mergeCell ref="O138:AA138"/>
    <mergeCell ref="O139:AA139"/>
    <mergeCell ref="O143:AA144"/>
    <mergeCell ref="B117:Z117"/>
    <mergeCell ref="C119:G119"/>
    <mergeCell ref="H119:N119"/>
    <mergeCell ref="O119:AA119"/>
    <mergeCell ref="C130:G131"/>
    <mergeCell ref="H130:N131"/>
    <mergeCell ref="H128:N129"/>
    <mergeCell ref="C141:G142"/>
    <mergeCell ref="H141:N142"/>
    <mergeCell ref="O131:AA131"/>
    <mergeCell ref="O132:AA132"/>
    <mergeCell ref="O133:AA133"/>
    <mergeCell ref="O134:AA134"/>
    <mergeCell ref="O128:AA128"/>
    <mergeCell ref="O129:AA129"/>
    <mergeCell ref="C132:G136"/>
    <mergeCell ref="H132:N136"/>
    <mergeCell ref="C122:G122"/>
    <mergeCell ref="H122:N122"/>
    <mergeCell ref="W122:Y122"/>
    <mergeCell ref="C120:G121"/>
    <mergeCell ref="O135:AA135"/>
    <mergeCell ref="O136:AA136"/>
    <mergeCell ref="C125:G125"/>
    <mergeCell ref="H125:N125"/>
    <mergeCell ref="O125:AA125"/>
    <mergeCell ref="C126:G127"/>
    <mergeCell ref="H126:N127"/>
    <mergeCell ref="O126:AA126"/>
    <mergeCell ref="O127:AA127"/>
    <mergeCell ref="C128:G129"/>
    <mergeCell ref="O130:AA130"/>
    <mergeCell ref="H120:N121"/>
    <mergeCell ref="O120:AA121"/>
    <mergeCell ref="C8:G8"/>
    <mergeCell ref="H8:N8"/>
    <mergeCell ref="O8:AA8"/>
    <mergeCell ref="C9:G10"/>
    <mergeCell ref="H9:N10"/>
    <mergeCell ref="O9:AA10"/>
    <mergeCell ref="C14:G14"/>
    <mergeCell ref="H14:N14"/>
    <mergeCell ref="O14:AA14"/>
    <mergeCell ref="C15:G16"/>
    <mergeCell ref="H15:N16"/>
    <mergeCell ref="O15:AA15"/>
    <mergeCell ref="O16:AA16"/>
    <mergeCell ref="W11:Y11"/>
    <mergeCell ref="H11:N11"/>
    <mergeCell ref="C11:G11"/>
    <mergeCell ref="C17:G18"/>
    <mergeCell ref="H17:N18"/>
    <mergeCell ref="C19:G20"/>
    <mergeCell ref="H19:N20"/>
    <mergeCell ref="O19:AA19"/>
    <mergeCell ref="O20:AA20"/>
    <mergeCell ref="C21:G25"/>
    <mergeCell ref="H21:N25"/>
    <mergeCell ref="O21:AA21"/>
    <mergeCell ref="O22:AA22"/>
    <mergeCell ref="O23:AA23"/>
    <mergeCell ref="O24:AA24"/>
    <mergeCell ref="O25:AA25"/>
    <mergeCell ref="C26:G29"/>
    <mergeCell ref="H26:N29"/>
    <mergeCell ref="O26:AA26"/>
    <mergeCell ref="O27:AA27"/>
    <mergeCell ref="O28:AA28"/>
    <mergeCell ref="O29:AA29"/>
    <mergeCell ref="H34:N34"/>
    <mergeCell ref="O34:AA34"/>
    <mergeCell ref="C34:G34"/>
    <mergeCell ref="C30:G31"/>
    <mergeCell ref="H30:N31"/>
    <mergeCell ref="O30:AA30"/>
    <mergeCell ref="O31:AA31"/>
    <mergeCell ref="C32:G33"/>
    <mergeCell ref="H32:N33"/>
    <mergeCell ref="O32:AA33"/>
    <mergeCell ref="N2:P2"/>
    <mergeCell ref="N4:P4"/>
    <mergeCell ref="N113:P113"/>
    <mergeCell ref="N114:P114"/>
    <mergeCell ref="N115:P115"/>
    <mergeCell ref="Q2:AA2"/>
    <mergeCell ref="Q3:AA3"/>
    <mergeCell ref="Q113:AA113"/>
    <mergeCell ref="Q114:AA114"/>
    <mergeCell ref="Q4:S4"/>
    <mergeCell ref="T4:Y4"/>
    <mergeCell ref="Q115:S115"/>
    <mergeCell ref="T115:Y115"/>
    <mergeCell ref="O17:AA17"/>
    <mergeCell ref="O18:AA18"/>
    <mergeCell ref="N39:P39"/>
    <mergeCell ref="Q39:AA39"/>
    <mergeCell ref="N40:P40"/>
    <mergeCell ref="Q40:AA40"/>
    <mergeCell ref="N41:P41"/>
    <mergeCell ref="Q41:S41"/>
    <mergeCell ref="T41:Y41"/>
    <mergeCell ref="N3:P3"/>
    <mergeCell ref="B6:Z6"/>
    <mergeCell ref="O194:AA195"/>
    <mergeCell ref="C196:G196"/>
    <mergeCell ref="H196:N196"/>
    <mergeCell ref="W196:Y196"/>
    <mergeCell ref="C199:G199"/>
    <mergeCell ref="H199:N199"/>
    <mergeCell ref="O199:AA199"/>
    <mergeCell ref="N187:P187"/>
    <mergeCell ref="Q187:AA187"/>
    <mergeCell ref="N188:P188"/>
    <mergeCell ref="Q188:AA188"/>
    <mergeCell ref="N189:P189"/>
    <mergeCell ref="Q189:S189"/>
    <mergeCell ref="T189:Y189"/>
    <mergeCell ref="B191:Z191"/>
    <mergeCell ref="C193:G193"/>
    <mergeCell ref="H193:N193"/>
    <mergeCell ref="O193:AA193"/>
    <mergeCell ref="C194:G195"/>
    <mergeCell ref="H194:N195"/>
    <mergeCell ref="C219:G219"/>
    <mergeCell ref="H219:N219"/>
    <mergeCell ref="O219:AA219"/>
    <mergeCell ref="O215:AA216"/>
    <mergeCell ref="C206:G210"/>
    <mergeCell ref="H206:N210"/>
    <mergeCell ref="O206:AA206"/>
    <mergeCell ref="O207:AA207"/>
    <mergeCell ref="O208:AA208"/>
    <mergeCell ref="O209:AA209"/>
    <mergeCell ref="O210:AA210"/>
    <mergeCell ref="C211:G214"/>
    <mergeCell ref="H211:N214"/>
    <mergeCell ref="O211:AA211"/>
    <mergeCell ref="O212:AA212"/>
    <mergeCell ref="O213:AA213"/>
    <mergeCell ref="O214:AA214"/>
    <mergeCell ref="O217:AA218"/>
    <mergeCell ref="C215:G216"/>
    <mergeCell ref="H215:N216"/>
    <mergeCell ref="C217:G218"/>
    <mergeCell ref="H217:N218"/>
    <mergeCell ref="C200:G201"/>
    <mergeCell ref="H200:N201"/>
    <mergeCell ref="O200:AA200"/>
    <mergeCell ref="O201:AA201"/>
    <mergeCell ref="C202:G203"/>
    <mergeCell ref="H202:N203"/>
    <mergeCell ref="O202:AA202"/>
    <mergeCell ref="O203:AA203"/>
    <mergeCell ref="C204:G205"/>
    <mergeCell ref="H204:N205"/>
    <mergeCell ref="O204:AA204"/>
    <mergeCell ref="O205:AA205"/>
  </mergeCells>
  <phoneticPr fontId="1"/>
  <pageMargins left="0.7" right="0.7" top="0.75" bottom="0.75" header="0.3" footer="0.3"/>
  <pageSetup paperSize="9" scale="96" orientation="portrait" r:id="rId1"/>
  <rowBreaks count="5" manualBreakCount="5">
    <brk id="37" max="27" man="1"/>
    <brk id="74" max="27" man="1"/>
    <brk id="111" max="27" man="1"/>
    <brk id="148" max="27" man="1"/>
    <brk id="185" max="2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B1:AV69"/>
  <sheetViews>
    <sheetView view="pageBreakPreview" zoomScale="85" zoomScaleNormal="100" zoomScaleSheetLayoutView="115" zoomScalePageLayoutView="85" workbookViewId="0">
      <selection activeCell="B37" sqref="B37:Z37"/>
    </sheetView>
  </sheetViews>
  <sheetFormatPr defaultRowHeight="13.5"/>
  <cols>
    <col min="1" max="1" width="1.25" customWidth="1"/>
    <col min="2" max="27" width="3.375" customWidth="1"/>
    <col min="28" max="28" width="0.75" customWidth="1"/>
    <col min="29" max="32" width="3.375" customWidth="1"/>
    <col min="33" max="60" width="2.5" customWidth="1"/>
  </cols>
  <sheetData>
    <row r="1" spans="2:30" ht="21.75" customHeight="1">
      <c r="B1" t="s">
        <v>68</v>
      </c>
    </row>
    <row r="2" spans="2:30" ht="21.75" customHeight="1">
      <c r="N2" s="226"/>
      <c r="O2" s="226"/>
      <c r="P2" s="226"/>
      <c r="Q2" s="959"/>
      <c r="R2" s="959"/>
      <c r="S2" s="959"/>
      <c r="T2" s="959"/>
      <c r="U2" s="959"/>
      <c r="V2" s="959"/>
      <c r="W2" s="959"/>
      <c r="X2" s="959"/>
      <c r="Y2" s="959"/>
      <c r="Z2" s="959"/>
      <c r="AD2" s="183"/>
    </row>
    <row r="3" spans="2:30" ht="21.75" customHeight="1">
      <c r="N3" s="28"/>
      <c r="O3" s="28"/>
      <c r="P3" s="28"/>
      <c r="Q3" s="42"/>
      <c r="R3" s="42"/>
      <c r="S3" s="42"/>
      <c r="T3" s="42"/>
      <c r="U3" s="42"/>
      <c r="V3" s="42"/>
      <c r="W3" s="42"/>
      <c r="X3" s="42"/>
      <c r="Y3" s="42"/>
      <c r="Z3" s="42"/>
    </row>
    <row r="4" spans="2:30" ht="21.75" customHeight="1">
      <c r="N4" s="28"/>
      <c r="O4" s="28"/>
      <c r="P4" s="28"/>
      <c r="Q4" s="222"/>
      <c r="R4" s="222"/>
      <c r="S4" s="222" t="str">
        <f>"平成"&amp;様式１!AD2&amp;"年"</f>
        <v>平成31年</v>
      </c>
      <c r="T4" s="222"/>
      <c r="U4" s="222"/>
      <c r="V4" s="222"/>
      <c r="W4" s="222" t="s">
        <v>406</v>
      </c>
      <c r="X4" s="959"/>
      <c r="Y4" s="959"/>
      <c r="Z4" s="222" t="s">
        <v>407</v>
      </c>
    </row>
    <row r="5" spans="2:30" ht="21.75" customHeight="1">
      <c r="N5" s="28"/>
      <c r="O5" s="28"/>
      <c r="P5" s="28"/>
      <c r="Q5" s="42"/>
      <c r="R5" s="42"/>
      <c r="S5" s="42"/>
      <c r="T5" s="42"/>
      <c r="U5" s="42"/>
      <c r="V5" s="42"/>
      <c r="W5" s="42"/>
      <c r="X5" s="42"/>
      <c r="Y5" s="42"/>
      <c r="Z5" s="42"/>
    </row>
    <row r="6" spans="2:30" ht="21.75" customHeight="1">
      <c r="B6" s="960" t="s">
        <v>69</v>
      </c>
      <c r="C6" s="960"/>
      <c r="D6" s="960"/>
      <c r="E6" s="960"/>
      <c r="F6" s="960"/>
      <c r="G6" s="960"/>
      <c r="H6" s="960"/>
      <c r="I6" s="960"/>
      <c r="J6" s="960"/>
      <c r="K6" s="960"/>
      <c r="L6" s="960"/>
      <c r="M6" s="960"/>
      <c r="N6" s="960"/>
      <c r="O6" s="960"/>
      <c r="P6" s="960"/>
      <c r="Q6" s="960"/>
      <c r="R6" s="960"/>
      <c r="S6" s="960"/>
      <c r="T6" s="960"/>
      <c r="U6" s="960"/>
      <c r="V6" s="960"/>
      <c r="W6" s="960"/>
      <c r="X6" s="960"/>
      <c r="Y6" s="960"/>
      <c r="Z6" s="960"/>
    </row>
    <row r="7" spans="2:30" ht="21.75" customHeight="1"/>
    <row r="8" spans="2:30" ht="21.75" customHeight="1">
      <c r="D8" s="4"/>
      <c r="E8" s="4"/>
      <c r="F8" s="4"/>
      <c r="G8" s="4"/>
      <c r="H8" s="234"/>
      <c r="I8" s="234"/>
      <c r="J8" s="234"/>
      <c r="K8" s="234"/>
      <c r="L8" s="234"/>
      <c r="M8" s="234"/>
      <c r="N8" s="234"/>
      <c r="O8" s="234"/>
      <c r="P8" s="234"/>
      <c r="Q8" s="234"/>
      <c r="R8" s="234"/>
      <c r="S8" s="234"/>
      <c r="T8" s="234"/>
      <c r="U8" s="234"/>
      <c r="V8" s="234"/>
      <c r="W8" s="234"/>
      <c r="X8" s="234"/>
      <c r="Y8" s="234"/>
      <c r="Z8" s="234"/>
      <c r="AA8" s="234"/>
    </row>
    <row r="9" spans="2:30" ht="21.75" customHeight="1">
      <c r="C9" s="4" t="s">
        <v>356</v>
      </c>
      <c r="D9" s="4"/>
      <c r="E9" s="4"/>
      <c r="F9" s="4"/>
      <c r="G9" s="4"/>
      <c r="H9" s="43"/>
      <c r="I9" s="43"/>
      <c r="J9" s="43"/>
      <c r="K9" s="43"/>
      <c r="L9" s="43"/>
      <c r="M9" s="43"/>
      <c r="N9" s="43"/>
      <c r="O9" s="44"/>
      <c r="P9" s="44"/>
      <c r="Q9" s="44"/>
      <c r="R9" s="44"/>
      <c r="S9" s="44"/>
      <c r="T9" s="44"/>
      <c r="U9" s="44"/>
      <c r="V9" s="44"/>
      <c r="W9" s="44"/>
      <c r="X9" s="44"/>
      <c r="Y9" s="44"/>
      <c r="Z9" s="44"/>
      <c r="AA9" s="44"/>
    </row>
    <row r="10" spans="2:30" ht="21.75" customHeight="1">
      <c r="C10" s="4"/>
      <c r="D10" s="4"/>
      <c r="E10" s="4"/>
      <c r="F10" s="4"/>
      <c r="G10" s="4"/>
      <c r="H10" s="43"/>
      <c r="I10" s="43"/>
      <c r="J10" s="43"/>
      <c r="K10" s="43"/>
      <c r="L10" s="44"/>
      <c r="M10" t="s">
        <v>168</v>
      </c>
      <c r="O10" s="44"/>
      <c r="P10" s="44"/>
      <c r="Q10" s="44"/>
      <c r="R10" s="44"/>
      <c r="S10" s="44"/>
      <c r="T10" s="44"/>
      <c r="U10" s="44"/>
      <c r="V10" s="44"/>
      <c r="W10" s="44"/>
    </row>
    <row r="11" spans="2:30" ht="21.75" customHeight="1">
      <c r="C11" s="46"/>
      <c r="D11" s="4"/>
      <c r="E11" s="4"/>
      <c r="F11" s="4"/>
      <c r="G11" s="4"/>
      <c r="H11" s="43"/>
      <c r="I11" s="43"/>
      <c r="J11" s="43"/>
      <c r="K11" s="43"/>
      <c r="L11" s="44"/>
      <c r="M11" t="s">
        <v>56</v>
      </c>
      <c r="O11" s="44"/>
      <c r="P11" s="44"/>
      <c r="Q11" s="44"/>
      <c r="R11" s="145"/>
      <c r="S11" s="145"/>
      <c r="T11" s="145"/>
      <c r="U11" s="145"/>
      <c r="V11" s="145"/>
      <c r="W11" s="145"/>
      <c r="X11" s="145"/>
      <c r="Z11" s="132"/>
    </row>
    <row r="12" spans="2:30" ht="21.75" customHeight="1">
      <c r="C12" s="4"/>
      <c r="D12" s="4"/>
      <c r="E12" s="4"/>
      <c r="F12" s="48"/>
      <c r="G12" s="4"/>
      <c r="H12" s="43"/>
      <c r="I12" s="43"/>
      <c r="J12" s="43"/>
      <c r="K12" s="43"/>
      <c r="L12" s="44"/>
      <c r="M12" t="s">
        <v>58</v>
      </c>
      <c r="O12" s="44"/>
      <c r="P12" s="44"/>
      <c r="Q12" s="44"/>
      <c r="R12" s="145"/>
      <c r="S12" s="145"/>
      <c r="T12" s="145"/>
      <c r="U12" s="145"/>
      <c r="V12" s="145"/>
      <c r="W12" s="145"/>
      <c r="X12" s="145"/>
      <c r="Z12" s="132"/>
    </row>
    <row r="13" spans="2:30" ht="21.75" customHeight="1">
      <c r="C13" s="4"/>
      <c r="D13" s="4"/>
      <c r="E13" s="4"/>
      <c r="F13" s="4"/>
      <c r="G13" s="4"/>
      <c r="H13" s="43"/>
      <c r="I13" s="43"/>
      <c r="J13" s="43"/>
      <c r="K13" s="43"/>
      <c r="L13" s="44"/>
      <c r="M13" t="s">
        <v>57</v>
      </c>
      <c r="O13" s="44"/>
      <c r="P13" s="44"/>
      <c r="Q13" s="44"/>
      <c r="R13" s="145"/>
      <c r="S13" s="145"/>
      <c r="T13" s="145"/>
      <c r="U13" s="145"/>
      <c r="V13" s="145"/>
      <c r="W13" s="145"/>
      <c r="X13" s="145"/>
      <c r="Y13" s="132" t="s">
        <v>226</v>
      </c>
    </row>
    <row r="14" spans="2:30" ht="21.75" customHeight="1">
      <c r="C14" s="4"/>
      <c r="D14" s="4"/>
      <c r="E14" s="4"/>
      <c r="F14" s="4"/>
      <c r="G14" s="4"/>
      <c r="H14" s="43"/>
      <c r="I14" s="43"/>
      <c r="J14" s="43"/>
      <c r="K14" s="43"/>
      <c r="L14" s="43"/>
      <c r="M14" s="43"/>
      <c r="N14" s="43"/>
      <c r="O14" s="44"/>
      <c r="P14" s="44"/>
      <c r="Q14" s="44"/>
      <c r="R14" s="44"/>
      <c r="S14" s="44"/>
      <c r="T14" s="44"/>
      <c r="U14" s="44"/>
      <c r="V14" s="44"/>
      <c r="W14" s="44"/>
      <c r="X14" s="44"/>
      <c r="Y14" s="44"/>
      <c r="Z14" s="44"/>
      <c r="AA14" s="44"/>
    </row>
    <row r="15" spans="2:30" ht="21.75" customHeight="1">
      <c r="C15" s="61" t="str">
        <f>"　私は、平成"&amp;様式１!AD2&amp;"年度きょうとこどもの城づくり事業（ひとり親家庭のこどもの居場所づくり事業）の"</f>
        <v>　私は、平成31年度きょうとこどもの城づくり事業（ひとり親家庭のこどもの居場所づくり事業）の</v>
      </c>
      <c r="D15" s="4"/>
      <c r="E15" s="4"/>
      <c r="F15" s="4"/>
      <c r="G15" s="4"/>
      <c r="H15" s="45"/>
      <c r="I15" s="45"/>
      <c r="J15" s="45"/>
      <c r="K15" s="45"/>
      <c r="L15" s="45"/>
      <c r="M15" s="45"/>
      <c r="N15" s="45"/>
      <c r="O15" s="4"/>
      <c r="P15" s="4"/>
      <c r="Q15" s="4"/>
      <c r="R15" s="4"/>
      <c r="S15" s="4"/>
      <c r="T15" s="4"/>
      <c r="U15" s="4"/>
      <c r="V15" s="4"/>
      <c r="W15" s="4"/>
      <c r="X15" s="4"/>
      <c r="Y15" s="4"/>
      <c r="Z15" s="4"/>
      <c r="AA15" s="4"/>
    </row>
    <row r="16" spans="2:30" ht="21.75" customHeight="1">
      <c r="C16" s="62" t="str">
        <f>"運営業務の委託に関する企画提案書等の提出に当たり「平成"&amp;様式１!AD2&amp;"年度きょうとこどもの城づくり事業"</f>
        <v>運営業務の委託に関する企画提案書等の提出に当たり「平成31年度きょうとこどもの城づくり事業</v>
      </c>
      <c r="D16" s="4"/>
      <c r="E16" s="4"/>
      <c r="F16" s="4"/>
      <c r="G16" s="4"/>
      <c r="H16" s="45"/>
      <c r="I16" s="45"/>
      <c r="J16" s="45"/>
      <c r="K16" s="45"/>
      <c r="L16" s="45"/>
      <c r="M16" s="45"/>
      <c r="N16" s="45"/>
      <c r="O16" s="4"/>
      <c r="P16" s="4"/>
      <c r="Q16" s="4"/>
      <c r="R16" s="4"/>
      <c r="S16" s="4"/>
      <c r="T16" s="4"/>
      <c r="U16" s="4"/>
      <c r="V16" s="4"/>
      <c r="W16" s="4"/>
      <c r="X16" s="4"/>
      <c r="Y16" s="4"/>
      <c r="Z16" s="4"/>
      <c r="AA16" s="4"/>
    </row>
    <row r="17" spans="2:27" ht="21.75" customHeight="1">
      <c r="C17" s="4" t="s">
        <v>249</v>
      </c>
      <c r="E17" s="61"/>
      <c r="F17" s="134"/>
      <c r="G17" s="2"/>
      <c r="H17" s="2"/>
      <c r="I17" s="2"/>
      <c r="J17" s="2"/>
      <c r="K17" s="2"/>
      <c r="L17" s="2"/>
      <c r="M17" s="2"/>
      <c r="N17" s="2"/>
      <c r="O17" s="2"/>
      <c r="P17" s="2"/>
      <c r="Q17" s="2"/>
      <c r="R17" s="2"/>
      <c r="S17" s="2"/>
      <c r="T17" s="2"/>
      <c r="U17" s="2"/>
      <c r="V17" s="2"/>
      <c r="W17" s="2"/>
      <c r="X17" s="2"/>
      <c r="Y17" s="2"/>
      <c r="Z17" s="2"/>
      <c r="AA17" s="2"/>
    </row>
    <row r="18" spans="2:27" ht="21.75" customHeight="1">
      <c r="C18" s="4" t="s">
        <v>250</v>
      </c>
      <c r="D18" s="4"/>
      <c r="E18" s="62"/>
      <c r="F18" s="62"/>
      <c r="G18" s="4"/>
      <c r="H18" s="4"/>
      <c r="I18" s="4"/>
      <c r="J18" s="4"/>
      <c r="K18" s="4"/>
      <c r="L18" s="4"/>
      <c r="M18" s="4"/>
      <c r="N18" s="4"/>
      <c r="O18" s="4"/>
      <c r="P18" s="4"/>
      <c r="Q18" s="4"/>
      <c r="R18" s="4"/>
      <c r="S18" s="4"/>
      <c r="T18" s="4"/>
      <c r="U18" s="4"/>
      <c r="V18" s="4"/>
      <c r="W18" s="4"/>
      <c r="X18" s="4"/>
      <c r="Y18" s="4"/>
      <c r="Z18" s="4"/>
      <c r="AA18" s="4"/>
    </row>
    <row r="19" spans="2:27" ht="21.75" customHeight="1">
      <c r="C19" s="4"/>
      <c r="D19" s="4"/>
      <c r="E19" s="4"/>
      <c r="F19" s="4"/>
      <c r="G19" s="4"/>
      <c r="H19" s="4"/>
      <c r="I19" s="4"/>
      <c r="J19" s="4"/>
      <c r="K19" s="4"/>
      <c r="L19" s="4"/>
      <c r="M19" s="4"/>
      <c r="N19" s="4"/>
      <c r="O19" s="4"/>
      <c r="P19" s="4"/>
      <c r="Q19" s="4"/>
      <c r="R19" s="4"/>
      <c r="S19" s="4"/>
      <c r="T19" s="4"/>
      <c r="U19" s="4"/>
      <c r="V19" s="4"/>
      <c r="W19" s="4"/>
      <c r="X19" s="4"/>
      <c r="Y19" s="4"/>
      <c r="Z19" s="4"/>
      <c r="AA19" s="4"/>
    </row>
    <row r="20" spans="2:27" ht="21.75" customHeight="1">
      <c r="C20" s="4"/>
      <c r="D20" s="4"/>
      <c r="E20" s="4"/>
      <c r="F20" s="4"/>
      <c r="G20" s="4"/>
      <c r="H20" s="4"/>
      <c r="I20" s="4"/>
      <c r="J20" s="4"/>
      <c r="K20" s="4"/>
      <c r="L20" s="4"/>
      <c r="M20" s="4"/>
      <c r="N20" s="4"/>
      <c r="O20" s="4"/>
      <c r="P20" s="4"/>
      <c r="Q20" s="4"/>
      <c r="R20" s="4"/>
      <c r="S20" s="4"/>
      <c r="T20" s="4"/>
      <c r="U20" s="4"/>
      <c r="V20" s="4"/>
      <c r="W20" s="4"/>
      <c r="X20" s="4"/>
      <c r="Y20" s="4"/>
      <c r="Z20" s="4"/>
      <c r="AA20" s="4"/>
    </row>
    <row r="21" spans="2:27" ht="21.75" customHeight="1">
      <c r="C21" s="4"/>
      <c r="D21" s="4"/>
      <c r="E21" s="62"/>
      <c r="F21" s="62"/>
      <c r="G21" s="4"/>
      <c r="H21" s="4"/>
      <c r="I21" s="4"/>
      <c r="J21" s="4"/>
      <c r="K21" s="4"/>
      <c r="L21" s="4"/>
      <c r="M21" s="4"/>
      <c r="N21" s="4"/>
      <c r="O21" s="4"/>
      <c r="P21" s="4"/>
      <c r="Q21" s="4"/>
      <c r="R21" s="4"/>
      <c r="S21" s="4"/>
      <c r="T21" s="4"/>
      <c r="U21" s="4"/>
      <c r="V21" s="4"/>
      <c r="W21" s="4"/>
      <c r="X21" s="4"/>
      <c r="Y21" s="4"/>
      <c r="Z21" s="4"/>
      <c r="AA21" s="4"/>
    </row>
    <row r="22" spans="2:27" ht="21.75" customHeight="1">
      <c r="C22" s="4"/>
      <c r="D22" s="4"/>
      <c r="E22" s="4"/>
      <c r="F22" s="4"/>
      <c r="G22" s="4"/>
      <c r="H22" s="4"/>
      <c r="I22" s="4"/>
      <c r="J22" s="4"/>
      <c r="K22" s="4"/>
      <c r="L22" s="4"/>
      <c r="M22" s="4"/>
      <c r="N22" s="4"/>
      <c r="O22" s="4"/>
      <c r="P22" s="4"/>
      <c r="Q22" s="4"/>
      <c r="R22" s="4"/>
      <c r="S22" s="4"/>
      <c r="T22" s="4"/>
      <c r="U22" s="4"/>
      <c r="V22" s="4"/>
      <c r="W22" s="4"/>
      <c r="X22" s="4"/>
      <c r="Y22" s="4"/>
      <c r="Z22" s="4"/>
      <c r="AA22" s="4"/>
    </row>
    <row r="23" spans="2:27" ht="21.75" customHeight="1">
      <c r="C23" s="4"/>
      <c r="D23" s="4"/>
      <c r="E23" s="4"/>
      <c r="F23" s="4"/>
      <c r="G23" s="4"/>
      <c r="H23" s="4"/>
      <c r="I23" s="4"/>
      <c r="J23" s="4"/>
      <c r="K23" s="4"/>
      <c r="L23" s="4"/>
      <c r="M23" s="4"/>
      <c r="N23" s="4"/>
      <c r="O23" s="4"/>
      <c r="P23" s="4"/>
      <c r="Q23" s="4"/>
      <c r="R23" s="4"/>
      <c r="S23" s="4"/>
      <c r="T23" s="4"/>
      <c r="U23" s="4"/>
      <c r="V23" s="4"/>
      <c r="W23" s="4"/>
      <c r="X23" s="4"/>
      <c r="Y23" s="4"/>
      <c r="Z23" s="4"/>
      <c r="AA23" s="4"/>
    </row>
    <row r="24" spans="2:27" ht="21.75" customHeight="1">
      <c r="C24" s="4"/>
      <c r="D24" s="4"/>
      <c r="E24" s="4"/>
      <c r="F24" s="4"/>
      <c r="G24" s="4"/>
      <c r="H24" s="4"/>
      <c r="I24" s="4"/>
      <c r="J24" s="4"/>
      <c r="K24" s="4"/>
      <c r="L24" s="4"/>
      <c r="M24" s="4"/>
      <c r="N24" s="4"/>
      <c r="O24" s="4"/>
      <c r="P24" s="4"/>
      <c r="Q24" s="4"/>
      <c r="R24" s="4"/>
      <c r="S24" s="4"/>
      <c r="T24" s="4"/>
      <c r="U24" s="4"/>
      <c r="V24" s="4"/>
      <c r="W24" s="4"/>
      <c r="X24" s="4"/>
      <c r="Y24" s="4"/>
      <c r="Z24" s="4"/>
      <c r="AA24" s="4"/>
    </row>
    <row r="25" spans="2:27" ht="21.75" customHeight="1">
      <c r="C25" s="4"/>
      <c r="D25" s="4"/>
      <c r="E25" s="4"/>
      <c r="F25" s="4"/>
      <c r="G25" s="4"/>
      <c r="H25" s="4"/>
      <c r="I25" s="4"/>
      <c r="J25" s="4"/>
      <c r="K25" s="4"/>
      <c r="L25" s="4"/>
      <c r="M25" s="4"/>
      <c r="N25" s="4"/>
      <c r="O25" s="4"/>
      <c r="P25" s="4"/>
      <c r="Q25" s="4"/>
      <c r="R25" s="4"/>
      <c r="S25" s="4"/>
      <c r="T25" s="4"/>
      <c r="U25" s="4"/>
      <c r="V25" s="4"/>
      <c r="W25" s="4"/>
      <c r="X25" s="4"/>
      <c r="Y25" s="4"/>
      <c r="Z25" s="4"/>
      <c r="AA25" s="4"/>
    </row>
    <row r="26" spans="2:27" ht="21.75" customHeight="1">
      <c r="C26" s="4"/>
      <c r="D26" s="4"/>
      <c r="E26" s="4"/>
      <c r="F26" s="4"/>
      <c r="G26" s="4"/>
      <c r="H26" s="4"/>
      <c r="I26" s="4"/>
      <c r="J26" s="4"/>
      <c r="K26" s="4"/>
      <c r="L26" s="4"/>
      <c r="M26" s="4"/>
      <c r="N26" s="4"/>
      <c r="O26" s="4"/>
      <c r="P26" s="4"/>
      <c r="Q26" s="4"/>
      <c r="R26" s="4"/>
      <c r="S26" s="4"/>
      <c r="T26" s="4"/>
      <c r="U26" s="4"/>
      <c r="V26" s="4"/>
      <c r="W26" s="4"/>
      <c r="X26" s="4"/>
      <c r="Y26" s="4"/>
      <c r="Z26" s="4"/>
      <c r="AA26" s="4"/>
    </row>
    <row r="27" spans="2:27" ht="21.75" customHeight="1">
      <c r="C27" s="4"/>
      <c r="D27" s="4"/>
      <c r="E27" s="4"/>
      <c r="F27" s="4"/>
      <c r="G27" s="4"/>
      <c r="H27" s="4"/>
      <c r="I27" s="4"/>
      <c r="J27" s="4"/>
      <c r="K27" s="4"/>
      <c r="L27" s="4"/>
      <c r="M27" s="4"/>
      <c r="N27" s="4"/>
      <c r="O27" s="4"/>
      <c r="P27" s="4"/>
      <c r="Q27" s="4"/>
      <c r="R27" s="4"/>
      <c r="S27" s="4"/>
      <c r="T27" s="4"/>
      <c r="U27" s="4"/>
      <c r="V27" s="4"/>
      <c r="W27" s="4"/>
      <c r="X27" s="4"/>
      <c r="Y27" s="4"/>
      <c r="Z27" s="4"/>
      <c r="AA27" s="4"/>
    </row>
    <row r="28" spans="2:27" ht="21.75" customHeight="1">
      <c r="C28" s="4"/>
      <c r="D28" s="4"/>
      <c r="E28" s="4"/>
      <c r="F28" s="4"/>
      <c r="G28" s="4"/>
      <c r="H28" s="4"/>
      <c r="I28" s="4"/>
      <c r="J28" s="4"/>
      <c r="K28" s="4"/>
      <c r="L28" s="4"/>
      <c r="M28" s="4"/>
      <c r="N28" s="4"/>
      <c r="O28" s="4"/>
      <c r="P28" s="4"/>
      <c r="Q28" s="4"/>
      <c r="R28" s="4"/>
      <c r="S28" s="4"/>
      <c r="T28" s="4"/>
      <c r="U28" s="4"/>
      <c r="V28" s="4"/>
      <c r="W28" s="4"/>
      <c r="X28" s="4"/>
      <c r="Y28" s="4"/>
      <c r="Z28" s="4"/>
      <c r="AA28" s="4"/>
    </row>
    <row r="29" spans="2:27" ht="21.75" customHeight="1">
      <c r="C29" s="4"/>
      <c r="D29" s="4"/>
      <c r="E29" s="4"/>
      <c r="F29" s="4"/>
      <c r="G29" s="4"/>
      <c r="H29" s="4"/>
      <c r="I29" s="4"/>
      <c r="J29" s="4"/>
      <c r="K29" s="4"/>
      <c r="L29" s="4"/>
      <c r="M29" s="4"/>
      <c r="N29" s="4"/>
      <c r="O29" s="4"/>
      <c r="P29" s="4"/>
      <c r="Q29" s="4"/>
      <c r="R29" s="4"/>
      <c r="S29" s="4"/>
      <c r="T29" s="4"/>
      <c r="U29" s="4"/>
      <c r="V29" s="4"/>
      <c r="W29" s="4"/>
      <c r="X29" s="4"/>
      <c r="Y29" s="4"/>
      <c r="Z29" s="4"/>
      <c r="AA29" s="4"/>
    </row>
    <row r="30" spans="2:27" ht="21.75" customHeight="1">
      <c r="C30" s="4"/>
      <c r="D30" s="4"/>
      <c r="E30" s="4"/>
      <c r="F30" s="4"/>
      <c r="G30" s="4"/>
      <c r="H30" s="4"/>
      <c r="I30" s="4"/>
      <c r="J30" s="4"/>
      <c r="K30" s="4"/>
      <c r="L30" s="4"/>
      <c r="M30" s="4"/>
      <c r="N30" s="4"/>
      <c r="O30" s="4"/>
      <c r="P30" s="4"/>
      <c r="Q30" s="4"/>
      <c r="R30" s="4"/>
      <c r="S30" s="4"/>
      <c r="T30" s="4"/>
      <c r="U30" s="4"/>
      <c r="V30" s="4"/>
      <c r="W30" s="4"/>
      <c r="X30" s="4"/>
      <c r="Y30" s="4"/>
      <c r="Z30" s="4"/>
      <c r="AA30" s="4"/>
    </row>
    <row r="31" spans="2:27" ht="21.75" customHeight="1">
      <c r="C31" s="4"/>
      <c r="D31" s="4"/>
      <c r="E31" s="4"/>
      <c r="F31" s="4"/>
      <c r="G31" s="4"/>
      <c r="H31" s="4"/>
      <c r="I31" s="4"/>
      <c r="J31" s="4"/>
      <c r="K31" s="4"/>
      <c r="L31" s="4"/>
      <c r="M31" s="4"/>
      <c r="N31" s="4"/>
      <c r="O31" s="4"/>
      <c r="P31" s="4"/>
      <c r="Q31" s="4"/>
      <c r="R31" s="4"/>
      <c r="S31" s="4"/>
      <c r="T31" s="4"/>
      <c r="U31" s="4"/>
      <c r="V31" s="4"/>
      <c r="W31" s="4"/>
      <c r="X31" s="4"/>
      <c r="Y31" s="4"/>
      <c r="Z31" s="4"/>
      <c r="AA31" s="4"/>
    </row>
    <row r="32" spans="2:27" ht="21.75" customHeight="1">
      <c r="B32" t="s">
        <v>78</v>
      </c>
    </row>
    <row r="33" spans="2:48" ht="21.75" customHeight="1">
      <c r="N33" s="226"/>
      <c r="O33" s="226"/>
      <c r="P33" s="226"/>
      <c r="Q33" s="959"/>
      <c r="R33" s="959"/>
      <c r="S33" s="959"/>
      <c r="T33" s="959"/>
      <c r="U33" s="959"/>
      <c r="V33" s="959"/>
      <c r="W33" s="959"/>
      <c r="X33" s="959"/>
      <c r="Y33" s="959"/>
      <c r="Z33" s="959"/>
    </row>
    <row r="34" spans="2:48" ht="21.75" customHeight="1">
      <c r="N34" s="28"/>
      <c r="O34" s="28"/>
      <c r="P34" s="28"/>
      <c r="Q34" s="42"/>
      <c r="R34" s="42"/>
      <c r="S34" s="42"/>
      <c r="T34" s="42"/>
      <c r="U34" s="42"/>
      <c r="V34" s="42"/>
      <c r="W34" s="42"/>
      <c r="X34" s="42"/>
      <c r="Y34" s="42"/>
      <c r="Z34" s="42"/>
    </row>
    <row r="35" spans="2:48" ht="21.75" customHeight="1">
      <c r="N35" s="28"/>
      <c r="O35" s="28"/>
      <c r="P35" s="28"/>
      <c r="Q35" s="223"/>
      <c r="R35" s="223"/>
      <c r="S35" s="222" t="str">
        <f>"平成"&amp;様式１!AD2&amp;"年"</f>
        <v>平成31年</v>
      </c>
      <c r="T35" s="222"/>
      <c r="U35" s="222"/>
      <c r="V35" s="222"/>
      <c r="W35" s="222" t="s">
        <v>406</v>
      </c>
      <c r="X35" s="959"/>
      <c r="Y35" s="959"/>
      <c r="Z35" s="222" t="s">
        <v>407</v>
      </c>
    </row>
    <row r="36" spans="2:48" ht="21.75" customHeight="1">
      <c r="N36" s="28"/>
      <c r="O36" s="28"/>
      <c r="P36" s="28"/>
      <c r="Q36" s="42"/>
      <c r="R36" s="42"/>
      <c r="S36" s="42"/>
      <c r="T36" s="42"/>
      <c r="U36" s="42"/>
      <c r="V36" s="42"/>
      <c r="W36" s="42"/>
      <c r="X36" s="42"/>
      <c r="Y36" s="42"/>
      <c r="Z36" s="42"/>
    </row>
    <row r="37" spans="2:48" ht="21.75" customHeight="1">
      <c r="B37" s="960" t="s">
        <v>69</v>
      </c>
      <c r="C37" s="960"/>
      <c r="D37" s="960"/>
      <c r="E37" s="960"/>
      <c r="F37" s="960"/>
      <c r="G37" s="960"/>
      <c r="H37" s="960"/>
      <c r="I37" s="960"/>
      <c r="J37" s="960"/>
      <c r="K37" s="960"/>
      <c r="L37" s="960"/>
      <c r="M37" s="960"/>
      <c r="N37" s="960"/>
      <c r="O37" s="960"/>
      <c r="P37" s="960"/>
      <c r="Q37" s="960"/>
      <c r="R37" s="960"/>
      <c r="S37" s="960"/>
      <c r="T37" s="960"/>
      <c r="U37" s="960"/>
      <c r="V37" s="960"/>
      <c r="W37" s="960"/>
      <c r="X37" s="960"/>
      <c r="Y37" s="960"/>
      <c r="Z37" s="960"/>
    </row>
    <row r="38" spans="2:48" ht="21.75" customHeight="1"/>
    <row r="39" spans="2:48" ht="21.75" customHeight="1">
      <c r="D39" s="4"/>
      <c r="E39" s="4"/>
      <c r="F39" s="4"/>
      <c r="G39" s="4"/>
      <c r="H39" s="234"/>
      <c r="I39" s="234"/>
      <c r="J39" s="234"/>
      <c r="K39" s="234"/>
      <c r="L39" s="234"/>
      <c r="M39" s="234"/>
      <c r="N39" s="234"/>
      <c r="O39" s="234"/>
      <c r="P39" s="234"/>
      <c r="Q39" s="234"/>
      <c r="R39" s="234"/>
      <c r="S39" s="234"/>
      <c r="T39" s="234"/>
      <c r="U39" s="234"/>
      <c r="V39" s="234"/>
      <c r="W39" s="234"/>
      <c r="X39" s="234"/>
      <c r="Y39" s="234"/>
      <c r="Z39" s="234"/>
      <c r="AA39" s="234"/>
    </row>
    <row r="40" spans="2:48" ht="21.75" customHeight="1">
      <c r="C40" s="4" t="s">
        <v>356</v>
      </c>
      <c r="D40" s="4"/>
      <c r="E40" s="4"/>
      <c r="F40" s="4"/>
      <c r="G40" s="4"/>
      <c r="H40" s="43"/>
      <c r="I40" s="43"/>
      <c r="J40" s="43"/>
      <c r="K40" s="43"/>
      <c r="L40" s="43"/>
      <c r="M40" s="43"/>
      <c r="N40" s="43"/>
      <c r="O40" s="44"/>
      <c r="P40" s="44"/>
      <c r="Q40" s="44"/>
      <c r="R40" s="44"/>
      <c r="S40" s="44"/>
      <c r="T40" s="44"/>
      <c r="U40" s="44"/>
      <c r="V40" s="44"/>
      <c r="W40" s="44"/>
      <c r="X40" s="44"/>
      <c r="Y40" s="44"/>
      <c r="Z40" s="44"/>
      <c r="AA40" s="44"/>
    </row>
    <row r="41" spans="2:48" ht="21.75" customHeight="1">
      <c r="C41" s="4"/>
      <c r="D41" s="4"/>
      <c r="E41" s="4"/>
      <c r="F41" s="4"/>
      <c r="G41" s="4"/>
      <c r="H41" s="43"/>
      <c r="I41" s="962" t="str">
        <f>"平成"&amp;様式１!AD2&amp;"年度きょうとこどもの城づくり事業（ひとり親家庭のこどもの居場所づくり事業）共同事業体（仮称）"</f>
        <v>平成31年度きょうとこどもの城づくり事業（ひとり親家庭のこどもの居場所づくり事業）共同事業体（仮称）</v>
      </c>
      <c r="J41" s="963"/>
      <c r="K41" s="963"/>
      <c r="L41" s="963"/>
      <c r="M41" s="963"/>
      <c r="N41" s="963"/>
      <c r="O41" s="963"/>
      <c r="P41" s="963"/>
      <c r="Q41" s="963"/>
      <c r="R41" s="963"/>
      <c r="S41" s="963"/>
      <c r="T41" s="963"/>
      <c r="U41" s="963"/>
      <c r="V41" s="963"/>
      <c r="W41" s="963"/>
      <c r="X41" s="963"/>
      <c r="Y41" s="963"/>
      <c r="Z41" s="963"/>
      <c r="AA41" s="963"/>
    </row>
    <row r="42" spans="2:48" ht="21.75" customHeight="1">
      <c r="C42" s="46"/>
      <c r="D42" s="4"/>
      <c r="E42" s="4"/>
      <c r="F42" s="4"/>
      <c r="G42" s="4"/>
      <c r="H42" s="43"/>
      <c r="I42" s="125" t="s">
        <v>187</v>
      </c>
      <c r="J42" s="43"/>
      <c r="L42" s="128"/>
      <c r="M42" s="128"/>
      <c r="N42" s="128"/>
      <c r="O42" s="128"/>
      <c r="P42" s="128"/>
      <c r="R42" s="59"/>
      <c r="S42" s="44"/>
      <c r="T42" s="44"/>
      <c r="U42" s="44"/>
      <c r="V42" s="44"/>
      <c r="W42" s="44"/>
    </row>
    <row r="43" spans="2:48" ht="21.75" customHeight="1">
      <c r="C43" s="4"/>
      <c r="D43" s="4"/>
      <c r="E43" s="4"/>
      <c r="F43" s="48"/>
      <c r="G43" s="4"/>
      <c r="H43" s="43"/>
      <c r="I43" s="125" t="s">
        <v>183</v>
      </c>
      <c r="J43" s="43"/>
      <c r="L43" s="125"/>
      <c r="M43" s="125"/>
      <c r="N43" s="958"/>
      <c r="O43" s="958"/>
      <c r="P43" s="958"/>
      <c r="Q43" s="958"/>
      <c r="R43" s="958"/>
      <c r="S43" s="958"/>
      <c r="T43" s="958"/>
      <c r="U43" s="958"/>
      <c r="V43" s="958"/>
      <c r="W43" s="958"/>
      <c r="X43" s="958"/>
      <c r="Y43" s="958"/>
    </row>
    <row r="44" spans="2:48" ht="21.75" customHeight="1">
      <c r="C44" s="4"/>
      <c r="D44" s="4"/>
      <c r="E44" s="4"/>
      <c r="F44" s="4"/>
      <c r="G44" s="4"/>
      <c r="H44" s="4"/>
      <c r="I44" s="961" t="s">
        <v>184</v>
      </c>
      <c r="J44" s="961"/>
      <c r="K44" s="961"/>
      <c r="L44" s="961"/>
      <c r="M44" s="961"/>
      <c r="N44" s="958"/>
      <c r="O44" s="958"/>
      <c r="P44" s="958"/>
      <c r="Q44" s="958"/>
      <c r="R44" s="958"/>
      <c r="S44" s="958"/>
      <c r="T44" s="958"/>
      <c r="U44" s="958"/>
      <c r="V44" s="958"/>
      <c r="W44" s="958"/>
      <c r="X44" s="958"/>
      <c r="Y44" s="958"/>
    </row>
    <row r="45" spans="2:48" ht="21.75" customHeight="1">
      <c r="C45" s="4"/>
      <c r="D45" s="4"/>
      <c r="E45" s="4"/>
      <c r="F45" s="4"/>
      <c r="G45" s="4"/>
      <c r="H45" s="43"/>
      <c r="I45" s="129" t="s">
        <v>185</v>
      </c>
      <c r="J45" s="43"/>
      <c r="L45" s="129"/>
      <c r="M45" s="129"/>
      <c r="N45" s="958"/>
      <c r="O45" s="958"/>
      <c r="P45" s="958"/>
      <c r="Q45" s="958"/>
      <c r="R45" s="958"/>
      <c r="S45" s="958"/>
      <c r="T45" s="958"/>
      <c r="U45" s="958"/>
      <c r="V45" s="958"/>
      <c r="W45" s="958"/>
      <c r="X45" s="958"/>
      <c r="Y45" s="958"/>
      <c r="Z45" s="123" t="s">
        <v>226</v>
      </c>
      <c r="AA45" s="44"/>
    </row>
    <row r="46" spans="2:48" ht="21.75" customHeight="1">
      <c r="C46" s="4"/>
      <c r="E46" s="4"/>
      <c r="F46" s="4"/>
      <c r="G46" s="4"/>
      <c r="H46" s="45"/>
      <c r="I46" s="109"/>
      <c r="J46" s="45"/>
      <c r="L46" s="110"/>
      <c r="M46" s="61"/>
      <c r="N46" s="61"/>
      <c r="O46" s="61"/>
      <c r="P46" s="60"/>
      <c r="R46" s="59"/>
      <c r="S46" s="59"/>
      <c r="T46" s="4"/>
      <c r="U46" s="4"/>
      <c r="V46" s="4"/>
      <c r="W46" s="4"/>
      <c r="X46" s="4"/>
      <c r="Y46" s="44"/>
      <c r="Z46" s="4"/>
      <c r="AA46" s="4"/>
    </row>
    <row r="47" spans="2:48" ht="21.75" customHeight="1">
      <c r="C47" s="4"/>
      <c r="D47" s="4"/>
      <c r="E47" s="4"/>
      <c r="F47" s="4"/>
      <c r="G47" s="4"/>
      <c r="H47" s="45"/>
      <c r="I47" s="125" t="s">
        <v>186</v>
      </c>
      <c r="J47" s="45"/>
      <c r="L47" s="125"/>
      <c r="M47" s="125"/>
      <c r="N47" s="125"/>
      <c r="O47" s="125"/>
      <c r="P47" s="125"/>
      <c r="R47" s="4"/>
      <c r="S47" s="4"/>
      <c r="T47" s="4"/>
      <c r="U47" s="4"/>
      <c r="V47" s="4"/>
      <c r="W47" s="4"/>
      <c r="X47" s="4"/>
      <c r="Y47" s="4"/>
      <c r="Z47" s="4"/>
      <c r="AA47" s="4"/>
    </row>
    <row r="48" spans="2:48" ht="21.75" customHeight="1">
      <c r="C48" s="4"/>
      <c r="D48" s="4"/>
      <c r="E48" s="4"/>
      <c r="F48" s="4"/>
      <c r="G48" s="4"/>
      <c r="H48" s="45"/>
      <c r="I48" s="125" t="s">
        <v>183</v>
      </c>
      <c r="J48" s="45"/>
      <c r="L48" s="125"/>
      <c r="M48" s="125"/>
      <c r="N48" s="958"/>
      <c r="O48" s="958"/>
      <c r="P48" s="958"/>
      <c r="Q48" s="958"/>
      <c r="R48" s="958"/>
      <c r="S48" s="958"/>
      <c r="T48" s="958"/>
      <c r="U48" s="958"/>
      <c r="V48" s="958"/>
      <c r="W48" s="958"/>
      <c r="X48" s="958"/>
      <c r="Y48" s="958"/>
      <c r="Z48" s="4"/>
      <c r="AA48" s="4"/>
      <c r="AR48" s="64"/>
      <c r="AS48" s="64"/>
      <c r="AT48" s="64"/>
      <c r="AU48" s="64"/>
      <c r="AV48" s="64"/>
    </row>
    <row r="49" spans="3:48" ht="21.75" customHeight="1">
      <c r="C49" s="4"/>
      <c r="D49" s="4"/>
      <c r="E49" s="4"/>
      <c r="F49" s="4"/>
      <c r="G49" s="4"/>
      <c r="H49" s="45"/>
      <c r="I49" s="125" t="s">
        <v>184</v>
      </c>
      <c r="J49" s="45"/>
      <c r="L49" s="125"/>
      <c r="M49" s="125"/>
      <c r="N49" s="958"/>
      <c r="O49" s="958"/>
      <c r="P49" s="958"/>
      <c r="Q49" s="958"/>
      <c r="R49" s="958"/>
      <c r="S49" s="958"/>
      <c r="T49" s="958"/>
      <c r="U49" s="958"/>
      <c r="V49" s="958"/>
      <c r="W49" s="958"/>
      <c r="X49" s="958"/>
      <c r="Y49" s="958"/>
      <c r="Z49" s="4"/>
      <c r="AA49" s="4"/>
      <c r="AR49" s="64"/>
      <c r="AS49" s="64"/>
      <c r="AT49" s="64"/>
      <c r="AU49" s="64"/>
      <c r="AV49" s="64"/>
    </row>
    <row r="50" spans="3:48" ht="21.75" customHeight="1">
      <c r="C50" s="4"/>
      <c r="D50" s="4"/>
      <c r="E50" s="4"/>
      <c r="F50" s="4"/>
      <c r="G50" s="4"/>
      <c r="H50" s="4"/>
      <c r="I50" s="129" t="s">
        <v>185</v>
      </c>
      <c r="J50" s="4"/>
      <c r="L50" s="129"/>
      <c r="M50" s="129"/>
      <c r="N50" s="958"/>
      <c r="O50" s="958"/>
      <c r="P50" s="958"/>
      <c r="Q50" s="958"/>
      <c r="R50" s="958"/>
      <c r="S50" s="958"/>
      <c r="T50" s="958"/>
      <c r="U50" s="958"/>
      <c r="V50" s="958"/>
      <c r="W50" s="958"/>
      <c r="X50" s="958"/>
      <c r="Y50" s="958"/>
      <c r="Z50" s="123" t="s">
        <v>226</v>
      </c>
      <c r="AA50" s="4"/>
    </row>
    <row r="51" spans="3:48" ht="21.75" customHeight="1">
      <c r="C51" s="4"/>
      <c r="D51" s="4"/>
      <c r="E51" s="4"/>
      <c r="F51" s="4"/>
      <c r="G51" s="4"/>
      <c r="H51" s="4"/>
      <c r="I51" s="4"/>
      <c r="J51" s="4"/>
      <c r="K51" s="4"/>
      <c r="L51" s="4"/>
      <c r="M51" s="4"/>
      <c r="N51" s="4"/>
      <c r="O51" s="4"/>
      <c r="P51" s="4"/>
      <c r="Q51" s="4"/>
      <c r="R51" s="4"/>
      <c r="S51" s="4"/>
      <c r="T51" s="4"/>
      <c r="U51" s="4"/>
      <c r="V51" s="4"/>
      <c r="W51" s="4"/>
      <c r="X51" s="4"/>
      <c r="Y51" s="4"/>
      <c r="Z51" s="4"/>
      <c r="AA51" s="4"/>
    </row>
    <row r="52" spans="3:48" ht="21.75" customHeight="1">
      <c r="C52" s="4"/>
      <c r="D52" s="4"/>
      <c r="E52" s="4"/>
      <c r="F52" s="4"/>
      <c r="G52" s="4"/>
      <c r="H52" s="4"/>
      <c r="I52" s="4"/>
      <c r="J52" s="4"/>
      <c r="K52" s="4"/>
      <c r="L52" s="4"/>
      <c r="M52" s="4"/>
      <c r="N52" s="4"/>
      <c r="O52" s="4"/>
      <c r="P52" s="4"/>
      <c r="Q52" s="4"/>
      <c r="R52" s="4"/>
      <c r="S52" s="4"/>
      <c r="T52" s="4"/>
      <c r="U52" s="4"/>
      <c r="V52" s="4"/>
      <c r="W52" s="4"/>
      <c r="X52" s="4"/>
      <c r="Y52" s="4"/>
      <c r="Z52" s="4"/>
      <c r="AA52" s="4"/>
    </row>
    <row r="53" spans="3:48" ht="21.75" customHeight="1">
      <c r="C53" s="4"/>
      <c r="D53" s="4"/>
      <c r="E53" s="4"/>
      <c r="F53" s="4"/>
      <c r="G53" s="4"/>
      <c r="H53" s="4"/>
      <c r="I53" s="4"/>
      <c r="J53" s="4"/>
      <c r="K53" s="4"/>
      <c r="L53" s="4"/>
      <c r="M53" s="4"/>
      <c r="N53" s="4"/>
      <c r="O53" s="4"/>
      <c r="P53" s="4"/>
      <c r="Q53" s="4"/>
      <c r="R53" s="4"/>
      <c r="S53" s="4"/>
      <c r="T53" s="4"/>
      <c r="U53" s="4"/>
      <c r="V53" s="4"/>
      <c r="W53" s="4"/>
      <c r="X53" s="4"/>
      <c r="Y53" s="49"/>
      <c r="Z53" s="4"/>
      <c r="AA53" s="4"/>
    </row>
    <row r="54" spans="3:48" ht="21.75" customHeight="1">
      <c r="C54" s="61" t="str">
        <f>"　私は、平成"&amp;様式１!AD2&amp;"年度きょうとこどもの城づくり事業（ひとり親家庭のこどもの居場所づくり事業）の"</f>
        <v>　私は、平成31年度きょうとこどもの城づくり事業（ひとり親家庭のこどもの居場所づくり事業）の</v>
      </c>
      <c r="D54" s="4"/>
      <c r="E54" s="4"/>
      <c r="F54" s="4"/>
      <c r="G54" s="4"/>
      <c r="H54" s="45"/>
      <c r="I54" s="45"/>
      <c r="J54" s="45"/>
      <c r="K54" s="45"/>
      <c r="L54" s="45"/>
      <c r="M54" s="45"/>
      <c r="N54" s="45"/>
      <c r="O54" s="4"/>
      <c r="P54" s="4"/>
      <c r="Q54" s="4"/>
      <c r="R54" s="4"/>
      <c r="S54" s="4"/>
      <c r="T54" s="4"/>
      <c r="U54" s="4"/>
      <c r="V54" s="4"/>
      <c r="W54" s="4"/>
      <c r="X54" s="4"/>
      <c r="Y54" s="4"/>
      <c r="Z54" s="4"/>
      <c r="AA54" s="4"/>
    </row>
    <row r="55" spans="3:48" ht="21.75" customHeight="1">
      <c r="C55" s="62" t="str">
        <f>"運営業務の委託に関する企画提案書等の提出に当たり「平成"&amp;様式１!AD2&amp;"年度きょうとこどもの城づくり事業"</f>
        <v>運営業務の委託に関する企画提案書等の提出に当たり「平成31年度きょうとこどもの城づくり事業</v>
      </c>
      <c r="E55" s="2"/>
      <c r="F55" s="2"/>
      <c r="G55" s="2"/>
      <c r="H55" s="2"/>
      <c r="I55" s="2"/>
      <c r="J55" s="2"/>
      <c r="K55" s="2"/>
      <c r="L55" s="2"/>
      <c r="M55" s="47"/>
      <c r="Q55" s="2"/>
      <c r="R55" s="2"/>
      <c r="S55" s="2"/>
      <c r="T55" s="2"/>
      <c r="U55" s="2"/>
      <c r="V55" s="2"/>
      <c r="W55" s="2"/>
      <c r="X55" s="2"/>
      <c r="Y55" s="4"/>
      <c r="Z55" s="2"/>
      <c r="AA55" s="2"/>
    </row>
    <row r="56" spans="3:48" ht="21.75" customHeight="1">
      <c r="C56" s="4" t="s">
        <v>249</v>
      </c>
      <c r="E56" s="4"/>
      <c r="F56" s="4"/>
      <c r="G56" s="4"/>
      <c r="H56" s="4"/>
      <c r="I56" s="4"/>
      <c r="J56" s="4"/>
      <c r="K56" s="4"/>
      <c r="L56" s="4"/>
      <c r="M56" s="4"/>
      <c r="N56" s="4"/>
      <c r="O56" s="4"/>
      <c r="P56" s="4"/>
      <c r="Q56" s="4"/>
      <c r="R56" s="4"/>
      <c r="S56" s="4"/>
      <c r="T56" s="4"/>
      <c r="U56" s="4"/>
      <c r="V56" s="4"/>
      <c r="W56" s="4"/>
      <c r="X56" s="4"/>
      <c r="Y56" s="2"/>
      <c r="Z56" s="4"/>
      <c r="AA56" s="4"/>
    </row>
    <row r="57" spans="3:48" ht="21.75" customHeight="1">
      <c r="C57" s="4" t="s">
        <v>250</v>
      </c>
      <c r="E57" s="4"/>
      <c r="F57" s="4"/>
      <c r="G57" s="4"/>
      <c r="H57" s="4"/>
      <c r="I57" s="4"/>
      <c r="J57" s="4"/>
      <c r="K57" s="4"/>
      <c r="L57" s="4"/>
      <c r="M57" s="4"/>
      <c r="N57" s="4"/>
      <c r="O57" s="4"/>
      <c r="P57" s="4"/>
      <c r="Q57" s="4"/>
      <c r="R57" s="4"/>
      <c r="S57" s="4"/>
      <c r="T57" s="4"/>
      <c r="U57" s="4"/>
      <c r="V57" s="4"/>
      <c r="W57" s="4"/>
      <c r="X57" s="4"/>
      <c r="Y57" s="2"/>
      <c r="Z57" s="4"/>
      <c r="AA57" s="4"/>
    </row>
    <row r="58" spans="3:48" ht="21.75" customHeight="1">
      <c r="C58" s="4"/>
      <c r="D58" s="4"/>
      <c r="E58" s="4"/>
      <c r="F58" s="4"/>
      <c r="G58" s="4"/>
      <c r="H58" s="4"/>
      <c r="I58" s="4"/>
      <c r="J58" s="4"/>
      <c r="K58" s="4"/>
      <c r="L58" s="4"/>
      <c r="M58" s="4"/>
      <c r="N58" s="4"/>
      <c r="O58" s="4"/>
      <c r="P58" s="4"/>
      <c r="Q58" s="4"/>
      <c r="R58" s="4"/>
      <c r="S58" s="4"/>
      <c r="T58" s="4"/>
      <c r="U58" s="4"/>
      <c r="V58" s="4"/>
      <c r="W58" s="4"/>
      <c r="X58" s="4"/>
      <c r="Y58" s="4"/>
      <c r="Z58" s="4"/>
      <c r="AA58" s="4"/>
    </row>
    <row r="59" spans="3:48" ht="21.75" customHeight="1">
      <c r="C59" s="4"/>
      <c r="D59" s="62"/>
      <c r="E59" s="4"/>
      <c r="F59" s="4"/>
      <c r="G59" s="4"/>
      <c r="H59" s="4"/>
      <c r="I59" s="4"/>
      <c r="J59" s="4"/>
      <c r="K59" s="4"/>
      <c r="L59" s="4"/>
      <c r="M59" s="4"/>
      <c r="N59" s="4"/>
      <c r="O59" s="4"/>
      <c r="P59" s="4"/>
      <c r="Q59" s="4"/>
      <c r="R59" s="4"/>
      <c r="S59" s="4"/>
      <c r="T59" s="4"/>
      <c r="U59" s="4"/>
      <c r="V59" s="4"/>
      <c r="W59" s="4"/>
      <c r="X59" s="4"/>
      <c r="Y59" s="4"/>
      <c r="Z59" s="4"/>
      <c r="AA59" s="4"/>
    </row>
    <row r="60" spans="3:48" ht="21.75" customHeight="1">
      <c r="C60" s="4"/>
      <c r="D60" s="4"/>
      <c r="E60" s="4"/>
      <c r="F60" s="4"/>
      <c r="G60" s="4"/>
      <c r="H60" s="4"/>
      <c r="I60" s="4"/>
      <c r="J60" s="4"/>
      <c r="K60" s="4"/>
      <c r="L60" s="4"/>
      <c r="M60" s="4"/>
      <c r="N60" s="4"/>
      <c r="O60" s="4"/>
      <c r="P60" s="4"/>
      <c r="Q60" s="4"/>
      <c r="R60" s="4"/>
      <c r="S60" s="4"/>
      <c r="T60" s="4"/>
      <c r="U60" s="4"/>
      <c r="V60" s="4"/>
      <c r="W60" s="4"/>
      <c r="X60" s="4"/>
      <c r="Y60" s="4"/>
      <c r="Z60" s="4"/>
      <c r="AA60" s="4"/>
    </row>
    <row r="61" spans="3:48" ht="21.75" customHeight="1">
      <c r="C61" s="4"/>
      <c r="D61" s="4"/>
      <c r="E61" s="4"/>
      <c r="F61" s="4"/>
      <c r="G61" s="4"/>
      <c r="H61" s="4"/>
      <c r="I61" s="4"/>
      <c r="J61" s="4"/>
      <c r="K61" s="4"/>
      <c r="L61" s="4"/>
      <c r="M61" s="4"/>
      <c r="N61" s="4"/>
      <c r="O61" s="4"/>
      <c r="P61" s="4"/>
      <c r="Q61" s="4"/>
      <c r="R61" s="4"/>
      <c r="S61" s="4"/>
      <c r="T61" s="4"/>
      <c r="U61" s="4"/>
      <c r="V61" s="4"/>
      <c r="W61" s="4"/>
      <c r="X61" s="4"/>
      <c r="Y61" s="4"/>
      <c r="Z61" s="4"/>
      <c r="AA61" s="4"/>
    </row>
    <row r="62" spans="3:48" ht="21.75" customHeight="1">
      <c r="C62" s="4"/>
      <c r="D62" s="4"/>
      <c r="E62" s="4"/>
      <c r="F62" s="4"/>
      <c r="G62" s="4"/>
      <c r="H62" s="4"/>
      <c r="I62" s="4"/>
      <c r="J62" s="4"/>
      <c r="K62" s="4"/>
      <c r="L62" s="4"/>
      <c r="M62" s="4"/>
      <c r="N62" s="4"/>
      <c r="O62" s="4"/>
      <c r="P62" s="4"/>
      <c r="Q62" s="4"/>
      <c r="R62" s="4"/>
      <c r="S62" s="4"/>
      <c r="T62" s="4"/>
      <c r="U62" s="4"/>
      <c r="V62" s="4"/>
      <c r="W62" s="4"/>
      <c r="X62" s="4"/>
      <c r="Y62" s="4"/>
      <c r="Z62" s="4"/>
      <c r="AA62" s="4"/>
    </row>
    <row r="63" spans="3:48" ht="21.75" customHeight="1">
      <c r="C63" s="4"/>
      <c r="D63" s="4"/>
      <c r="E63" s="4"/>
      <c r="F63" s="4"/>
      <c r="G63" s="4"/>
      <c r="H63" s="4"/>
      <c r="I63" s="4"/>
      <c r="J63" s="4"/>
      <c r="K63" s="4"/>
      <c r="L63" s="4"/>
      <c r="M63" s="4"/>
      <c r="N63" s="4"/>
      <c r="O63" s="4"/>
      <c r="P63" s="4"/>
      <c r="Q63" s="4"/>
      <c r="R63" s="4"/>
      <c r="S63" s="4"/>
      <c r="T63" s="4"/>
      <c r="U63" s="4"/>
      <c r="V63" s="4"/>
      <c r="W63" s="4"/>
      <c r="X63" s="4"/>
      <c r="Y63" s="4"/>
      <c r="Z63" s="4"/>
      <c r="AA63" s="4"/>
    </row>
    <row r="64" spans="3:48" ht="21.75" customHeight="1">
      <c r="C64" s="4"/>
      <c r="D64" s="4"/>
      <c r="E64" s="4"/>
      <c r="F64" s="4"/>
      <c r="G64" s="4"/>
      <c r="H64" s="4"/>
      <c r="I64" s="4"/>
      <c r="J64" s="4"/>
      <c r="K64" s="4"/>
      <c r="L64" s="4"/>
      <c r="M64" s="4"/>
      <c r="N64" s="4"/>
      <c r="O64" s="4"/>
      <c r="P64" s="4"/>
      <c r="Q64" s="4"/>
      <c r="R64" s="4"/>
      <c r="S64" s="4"/>
      <c r="T64" s="4"/>
      <c r="U64" s="4"/>
      <c r="V64" s="4"/>
      <c r="W64" s="4"/>
      <c r="X64" s="4"/>
      <c r="Y64" s="4"/>
      <c r="Z64" s="4"/>
      <c r="AA64" s="4"/>
    </row>
    <row r="65" spans="3:27" ht="21.75" customHeight="1">
      <c r="C65" s="4"/>
      <c r="D65" s="4"/>
      <c r="E65" s="4"/>
      <c r="F65" s="4"/>
      <c r="G65" s="4"/>
      <c r="H65" s="4"/>
      <c r="I65" s="4"/>
      <c r="J65" s="4"/>
      <c r="K65" s="4"/>
      <c r="L65" s="4"/>
      <c r="M65" s="4"/>
      <c r="N65" s="4"/>
      <c r="O65" s="4"/>
      <c r="P65" s="4"/>
      <c r="Q65" s="4"/>
      <c r="R65" s="4"/>
      <c r="S65" s="4"/>
      <c r="T65" s="4"/>
      <c r="U65" s="4"/>
      <c r="V65" s="4"/>
      <c r="W65" s="4"/>
      <c r="X65" s="4"/>
      <c r="Y65" s="4"/>
      <c r="Z65" s="4"/>
      <c r="AA65" s="4"/>
    </row>
    <row r="66" spans="3:27" ht="21.75" customHeight="1">
      <c r="C66" s="4"/>
      <c r="D66" s="4"/>
      <c r="E66" s="4"/>
      <c r="F66" s="4"/>
      <c r="G66" s="4"/>
      <c r="H66" s="4"/>
      <c r="I66" s="4"/>
      <c r="J66" s="4"/>
      <c r="K66" s="4"/>
      <c r="L66" s="4"/>
      <c r="M66" s="4"/>
      <c r="N66" s="4"/>
      <c r="O66" s="4"/>
      <c r="P66" s="4"/>
      <c r="Q66" s="4"/>
      <c r="R66" s="4"/>
      <c r="S66" s="4"/>
      <c r="T66" s="4"/>
      <c r="U66" s="4"/>
      <c r="V66" s="4"/>
      <c r="W66" s="4"/>
      <c r="X66" s="4"/>
      <c r="Y66" s="4"/>
      <c r="Z66" s="4"/>
      <c r="AA66" s="4"/>
    </row>
    <row r="67" spans="3:27" ht="21.75" customHeight="1">
      <c r="C67" s="4"/>
      <c r="D67" s="4"/>
      <c r="E67" s="4"/>
      <c r="F67" s="4"/>
      <c r="G67" s="4"/>
      <c r="H67" s="4"/>
      <c r="I67" s="4"/>
      <c r="J67" s="4"/>
      <c r="K67" s="4"/>
      <c r="L67" s="4"/>
      <c r="M67" s="4"/>
      <c r="N67" s="4"/>
      <c r="O67" s="4"/>
      <c r="P67" s="4"/>
      <c r="Q67" s="4"/>
      <c r="R67" s="4"/>
      <c r="S67" s="4"/>
      <c r="T67" s="4"/>
      <c r="U67" s="4"/>
      <c r="V67" s="4"/>
      <c r="W67" s="4"/>
      <c r="X67" s="4"/>
      <c r="Y67" s="4"/>
      <c r="Z67" s="4"/>
      <c r="AA67" s="4"/>
    </row>
    <row r="68" spans="3:27">
      <c r="Y68" s="4"/>
    </row>
    <row r="69" spans="3:27">
      <c r="Y69" s="4"/>
    </row>
  </sheetData>
  <mergeCells count="20">
    <mergeCell ref="N2:P2"/>
    <mergeCell ref="Q2:Z2"/>
    <mergeCell ref="B6:Z6"/>
    <mergeCell ref="H8:N8"/>
    <mergeCell ref="O8:AA8"/>
    <mergeCell ref="X4:Y4"/>
    <mergeCell ref="N45:Y45"/>
    <mergeCell ref="N48:Y48"/>
    <mergeCell ref="N49:Y49"/>
    <mergeCell ref="N50:Y50"/>
    <mergeCell ref="N33:P33"/>
    <mergeCell ref="Q33:Z33"/>
    <mergeCell ref="B37:Z37"/>
    <mergeCell ref="X35:Y35"/>
    <mergeCell ref="I44:M44"/>
    <mergeCell ref="N43:Y43"/>
    <mergeCell ref="I41:AA41"/>
    <mergeCell ref="H39:N39"/>
    <mergeCell ref="O39:AA39"/>
    <mergeCell ref="N44:Y44"/>
  </mergeCells>
  <phoneticPr fontId="1"/>
  <pageMargins left="0.7" right="0.7" top="0.75" bottom="0.75" header="0.3" footer="0.3"/>
  <pageSetup paperSize="9" scale="96" orientation="portrait" r:id="rId1"/>
  <rowBreaks count="1" manualBreakCount="1">
    <brk id="31"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様式１</vt:lpstr>
      <vt:lpstr>様式2-1～2-4（31.3.5修正）</vt:lpstr>
      <vt:lpstr>様式２－５</vt:lpstr>
      <vt:lpstr>様式２－６</vt:lpstr>
      <vt:lpstr>様式２－７</vt:lpstr>
      <vt:lpstr>様式２－８</vt:lpstr>
      <vt:lpstr>様式２－９</vt:lpstr>
      <vt:lpstr>様式3-1～3-4（31.3.5修正）</vt:lpstr>
      <vt:lpstr>様式４</vt:lpstr>
      <vt:lpstr>様式５－１</vt:lpstr>
      <vt:lpstr>様式５－２</vt:lpstr>
      <vt:lpstr>様式１!Print_Area</vt:lpstr>
      <vt:lpstr>'様式2-1～2-4（31.3.5修正）'!Print_Area</vt:lpstr>
      <vt:lpstr>'様式２－５'!Print_Area</vt:lpstr>
      <vt:lpstr>'様式２－６'!Print_Area</vt:lpstr>
      <vt:lpstr>'様式２－７'!Print_Area</vt:lpstr>
      <vt:lpstr>'様式２－８'!Print_Area</vt:lpstr>
      <vt:lpstr>'様式3-1～3-4（31.3.5修正）'!Print_Area</vt:lpstr>
      <vt:lpstr>様式４!Print_Area</vt:lpstr>
    </vt:vector>
  </TitlesOfParts>
  <Company>京都府</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cp:lastModifiedBy>
  <cp:lastPrinted>2019-02-05T01:19:00Z</cp:lastPrinted>
  <dcterms:created xsi:type="dcterms:W3CDTF">2015-02-24T11:56:49Z</dcterms:created>
  <dcterms:modified xsi:type="dcterms:W3CDTF">2019-03-05T02:39:45Z</dcterms:modified>
</cp:coreProperties>
</file>