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545" tabRatio="788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</sheets>
  <definedNames>
    <definedName name="_xlnm.Print_Area" localSheetId="0">'第１号様式①交付申請書（運営）'!$A$1:$N$37</definedName>
    <definedName name="_xlnm.Print_Area" localSheetId="1">'第１号様式②－１事業実施計画書（運営）'!$A$1:$W$29</definedName>
    <definedName name="_xlnm.Print_Area" localSheetId="2">'第１号様式②－２'!$A$1:$E$26</definedName>
    <definedName name="_xlnm.Print_Area" localSheetId="3">'第１号様式③収支予算書（運営）'!$A$1:$H$36</definedName>
    <definedName name="_xlnm.Print_Area" localSheetId="4">補助金額算定シート!$A$1:$AK$50</definedName>
  </definedNames>
  <calcPr calcId="145621"/>
</workbook>
</file>

<file path=xl/calcChain.xml><?xml version="1.0" encoding="utf-8"?>
<calcChain xmlns="http://schemas.openxmlformats.org/spreadsheetml/2006/main">
  <c r="J6" i="9" l="1"/>
  <c r="L7" i="5" l="1"/>
  <c r="B31" i="6" l="1"/>
  <c r="B36" i="6" s="1"/>
  <c r="D3" i="6"/>
  <c r="N2" i="5"/>
  <c r="D3" i="8"/>
  <c r="S23" i="9" l="1"/>
  <c r="S27" i="9" s="1"/>
  <c r="S14" i="9"/>
  <c r="S18" i="9" s="1"/>
  <c r="S36" i="9"/>
  <c r="S33" i="9" l="1"/>
  <c r="S39" i="9" l="1"/>
  <c r="S46" i="9" s="1"/>
  <c r="B8" i="6" s="1"/>
  <c r="B16" i="6" s="1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s="1"/>
  <c r="S28" i="5" l="1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<sst xmlns="http://schemas.openxmlformats.org/spreadsheetml/2006/main" count="186" uniqueCount="167">
  <si>
    <t>きょうとこどもの城づくり事業（きょうと子ども食堂）</t>
  </si>
  <si>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</si>
  <si>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</si>
  <si>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</si>
  <si>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</si>
  <si>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</si>
  <si>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</si>
  <si>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</si>
  <si>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</si>
  <si>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</si>
  <si>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</si>
  <si>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</si>
  <si>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</si>
  <si>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</si>
  <si>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</si>
  <si>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</si>
  <si>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きょうとこどもの城づくり事業（きょうと子ども食堂）開設・運営支援事業実施要領に</t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</si>
  <si>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</si>
  <si>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</si>
  <si>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</si>
  <si>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</si>
  <si>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</si>
  <si>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</si>
  <si>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</si>
  <si>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</si>
  <si>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</si>
  <si>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</si>
  <si>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</si>
  <si>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</si>
  <si>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</si>
  <si>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</si>
  <si>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</si>
  <si>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</si>
  <si>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</si>
  <si>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</si>
  <si>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</si>
  <si>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</si>
  <si>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</si>
  <si>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</si>
  <si>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</si>
  <si>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</si>
  <si>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</si>
  <si>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</si>
  <si>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</si>
  <si>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</si>
  <si>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</si>
  <si>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</si>
  <si>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</si>
  <si>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</si>
  <si>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</si>
  <si>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</si>
  <si>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</si>
  <si>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</si>
  <si>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</si>
  <si>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</si>
  <si>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</si>
  <si>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</si>
  <si>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</si>
  <si>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</si>
  <si>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</si>
  <si>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</si>
  <si>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</si>
  <si>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</si>
  <si>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</si>
  <si>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</si>
  <si>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</si>
  <si>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</si>
  <si>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</si>
  <si>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</si>
  <si>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</si>
  <si>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</si>
  <si>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</si>
  <si>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基づき、下記のとおり補助金の交付を申請します。</t>
    <phoneticPr fontId="3"/>
  </si>
  <si>
    <t>１．補助金交付申請額　　　</t>
    <rPh sb="7" eb="9">
      <t>シンセイ</t>
    </rPh>
    <rPh sb="9" eb="10">
      <t>ガク</t>
    </rPh>
    <phoneticPr fontId="3"/>
  </si>
  <si>
    <t>３． 概算払いの希望の有無　　　　有　・　無</t>
    <rPh sb="3" eb="5">
      <t>ガイサン</t>
    </rPh>
    <rPh sb="5" eb="6">
      <t>バラ</t>
    </rPh>
    <rPh sb="8" eb="10">
      <t>キボウ</t>
    </rPh>
    <rPh sb="11" eb="13">
      <t>ウム</t>
    </rPh>
    <rPh sb="17" eb="18">
      <t>ユウ</t>
    </rPh>
    <rPh sb="21" eb="22">
      <t>ム</t>
    </rPh>
    <phoneticPr fontId="3"/>
  </si>
  <si>
    <t>　　・府税の滞納がないことの証明書（府税納税証明書）</t>
    <phoneticPr fontId="3"/>
  </si>
  <si>
    <t>　　・食品衛生法等の関係法令に関する書類（例：営業許可の写）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</si>
  <si>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</si>
  <si>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</si>
  <si>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</si>
  <si>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</si>
  <si>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</si>
  <si>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</si>
  <si>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</si>
  <si>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</si>
  <si>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</si>
  <si>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</si>
  <si>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</si>
  <si>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</si>
  <si>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</si>
  <si>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</si>
  <si>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</si>
  <si>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</si>
  <si>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</si>
  <si>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</si>
  <si>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</si>
  <si>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</si>
  <si>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</si>
  <si>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</si>
  <si>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</si>
  <si>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</si>
  <si>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</si>
  <si>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</si>
  <si>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</si>
  <si>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</si>
  <si>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</si>
  <si>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</si>
  <si>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</si>
  <si>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</si>
  <si>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</si>
  <si>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</si>
  <si>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</si>
  <si>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</si>
  <si>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</si>
  <si>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</si>
  <si>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</si>
  <si>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</si>
  <si>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</si>
  <si>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</si>
  <si>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</si>
  <si>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</si>
  <si>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</si>
  <si>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</si>
  <si>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</si>
  <si>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</si>
  <si>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</si>
  <si>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</si>
  <si>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</si>
  <si>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</si>
  <si>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</si>
  <si>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</si>
  <si>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日　額（定額１万５千円）</t>
    <rPh sb="0" eb="1">
      <t>ヒ</t>
    </rPh>
    <rPh sb="2" eb="3">
      <t>ガク</t>
    </rPh>
    <rPh sb="4" eb="6">
      <t>テイガク</t>
    </rPh>
    <rPh sb="7" eb="8">
      <t>マン</t>
    </rPh>
    <rPh sb="9" eb="11">
      <t>センエン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</si>
  <si>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</si>
  <si>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</si>
  <si>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</si>
  <si>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</si>
  <si>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</si>
  <si>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r>
      <t>補助基本額（①×②×</t>
    </r>
    <r>
      <rPr>
        <u/>
        <sz val="12"/>
        <rFont val="ＭＳ ゴシック"/>
        <family val="3"/>
        <charset val="128"/>
      </rPr>
      <t>２／３</t>
    </r>
    <r>
      <rPr>
        <sz val="12"/>
        <rFont val="ＭＳ ゴシック"/>
        <family val="3"/>
        <charset val="128"/>
      </rPr>
      <t>）</t>
    </r>
    <rPh sb="0" eb="2">
      <t>ホジョ</t>
    </rPh>
    <rPh sb="2" eb="5">
      <t>キホンガク</t>
    </rPh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</si>
  <si>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</si>
  <si>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</si>
  <si>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</si>
  <si>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</si>
  <si>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</si>
  <si>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</si>
  <si>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</si>
  <si>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</si>
  <si>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</si>
  <si>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</si>
  <si>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</si>
  <si>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</si>
  <si>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</si>
  <si>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</si>
  <si>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</si>
  <si>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</si>
  <si>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</si>
  <si>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</si>
  <si>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</si>
  <si>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</si>
  <si>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</si>
  <si>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</si>
  <si>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</si>
  <si>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令和２年度</t>
    <rPh sb="0" eb="2">
      <t>レイワ</t>
    </rPh>
    <rPh sb="3" eb="5">
      <t>ネンド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</si>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</sst>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Fill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8" fontId="8" fillId="0" borderId="1" xfId="4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11" fillId="0" borderId="3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38" fontId="17" fillId="2" borderId="1" xfId="2" applyFont="1" applyFill="1" applyBorder="1">
      <alignment vertical="center"/>
    </xf>
    <xf numFmtId="38" fontId="23" fillId="3" borderId="1" xfId="2" applyFont="1" applyFill="1" applyBorder="1" applyAlignment="1">
      <alignment horizontal="right" vertical="center"/>
    </xf>
    <xf numFmtId="0" fontId="23" fillId="3" borderId="22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22</xdr:row>
      <xdr:rowOff>142875</xdr:rowOff>
    </xdr:from>
    <xdr:ext cx="1261884" cy="209032"/>
    <xdr:sp macro="" textlink="">
      <xdr:nvSpPr>
        <xdr:cNvPr id="7" name="テキスト ボックス 6"/>
        <xdr:cNvSpPr txBox="1"/>
      </xdr:nvSpPr>
      <xdr:spPr>
        <a:xfrm>
          <a:off x="5153025" y="6705600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333375</xdr:rowOff>
    </xdr:from>
    <xdr:to>
      <xdr:col>10</xdr:col>
      <xdr:colOff>952501</xdr:colOff>
      <xdr:row>9</xdr:row>
      <xdr:rowOff>47625</xdr:rowOff>
    </xdr:to>
    <xdr:sp macro="" textlink="">
      <xdr:nvSpPr>
        <xdr:cNvPr id="8" name="角丸四角形吹き出し 7"/>
        <xdr:cNvSpPr/>
      </xdr:nvSpPr>
      <xdr:spPr>
        <a:xfrm>
          <a:off x="6800850" y="203835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152400</xdr:colOff>
      <xdr:row>17</xdr:row>
      <xdr:rowOff>38101</xdr:rowOff>
    </xdr:to>
    <xdr:sp macro="" textlink="">
      <xdr:nvSpPr>
        <xdr:cNvPr id="9" name="角丸四角形吹き出し 8"/>
        <xdr:cNvSpPr/>
      </xdr:nvSpPr>
      <xdr:spPr>
        <a:xfrm>
          <a:off x="6962775" y="4638675"/>
          <a:ext cx="177165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8</xdr:col>
      <xdr:colOff>1504950</xdr:colOff>
      <xdr:row>26</xdr:row>
      <xdr:rowOff>238125</xdr:rowOff>
    </xdr:to>
    <xdr:sp macro="" textlink="">
      <xdr:nvSpPr>
        <xdr:cNvPr id="10" name="角丸四角形吹き出し 9"/>
        <xdr:cNvSpPr/>
      </xdr:nvSpPr>
      <xdr:spPr>
        <a:xfrm>
          <a:off x="6581775" y="7048500"/>
          <a:ext cx="1323975" cy="112395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200025</xdr:colOff>
      <xdr:row>31</xdr:row>
      <xdr:rowOff>28576</xdr:rowOff>
    </xdr:to>
    <xdr:sp macro="" textlink="">
      <xdr:nvSpPr>
        <xdr:cNvPr id="11" name="角丸四角形吹き出し 10"/>
        <xdr:cNvSpPr/>
      </xdr:nvSpPr>
      <xdr:spPr>
        <a:xfrm>
          <a:off x="7010400" y="931545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/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/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37"/>
  <sheetViews>
    <sheetView tabSelected="1" view="pageBreakPreview" topLeftCell="A16" zoomScaleNormal="100" zoomScaleSheetLayoutView="100" workbookViewId="0">
      <selection activeCell="D22" sqref="D22:F22"/>
    </sheetView>
  </sheetViews>
  <sheetFormatPr defaultColWidth="9" defaultRowHeight="13.5"/>
  <cols>
    <col min="1" max="1" width="2" style="3" customWidth="1"/>
    <col min="2" max="2" width="18.25" style="3" customWidth="1"/>
    <col min="3" max="3" width="7.125" style="3" customWidth="1"/>
    <col min="4" max="4" width="10.875" style="3" customWidth="1"/>
    <col min="5" max="5" width="2.125" style="3" customWidth="1"/>
    <col min="6" max="6" width="6.75" style="3" customWidth="1"/>
    <col min="7" max="7" width="6.375" style="3" customWidth="1"/>
    <col min="8" max="9" width="4.375" style="3" customWidth="1"/>
    <col min="10" max="10" width="3.125" style="3" customWidth="1"/>
    <col min="11" max="11" width="4.375" style="3" customWidth="1"/>
    <col min="12" max="12" width="3.25" style="3" customWidth="1"/>
    <col min="13" max="13" width="4.375" style="3" customWidth="1"/>
    <col min="14" max="14" width="3.25" style="3" customWidth="1"/>
    <col min="15" max="16384" width="9" style="3"/>
  </cols>
  <sheetData>
    <row r="1" spans="1:14" ht="30" customHeight="1">
      <c r="A1" s="3" t="s">
        <v>78</v>
      </c>
      <c r="J1" s="160" t="s">
        <v>59</v>
      </c>
      <c r="K1" s="161"/>
      <c r="L1" s="161"/>
      <c r="M1" s="161"/>
      <c r="N1" s="162"/>
    </row>
    <row r="2" spans="1:14">
      <c r="A2" s="6"/>
    </row>
    <row r="3" spans="1:14" ht="18.75" customHeight="1">
      <c r="A3" s="169" t="s">
        <v>161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8.75" customHeight="1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18.75" customHeight="1">
      <c r="A5" s="170" t="s">
        <v>115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20.25" customHeight="1">
      <c r="A6" s="5"/>
    </row>
    <row r="7" spans="1:14" ht="19.5" customHeight="1">
      <c r="H7" s="38" t="s">
        <v>162</v>
      </c>
      <c r="I7" s="21"/>
      <c r="J7" s="3" t="s">
        <v>58</v>
      </c>
      <c r="K7" s="21"/>
      <c r="L7" s="36" t="s">
        <v>14</v>
      </c>
      <c r="M7" s="21"/>
      <c r="N7" s="5" t="s">
        <v>15</v>
      </c>
    </row>
    <row r="8" spans="1:14" ht="20.25" customHeight="1">
      <c r="B8" s="7" t="s">
        <v>1</v>
      </c>
    </row>
    <row r="9" spans="1:14">
      <c r="A9" s="7"/>
    </row>
    <row r="10" spans="1:14" ht="18" customHeight="1">
      <c r="C10" s="168" t="s">
        <v>9</v>
      </c>
      <c r="D10" s="4" t="s">
        <v>5</v>
      </c>
      <c r="F10" s="168"/>
      <c r="G10" s="165"/>
      <c r="H10" s="165"/>
      <c r="I10" s="165"/>
      <c r="J10" s="165"/>
      <c r="K10" s="165"/>
      <c r="L10" s="165"/>
      <c r="M10" s="165"/>
      <c r="N10" s="165"/>
    </row>
    <row r="11" spans="1:14" ht="30.75" customHeight="1">
      <c r="C11" s="165"/>
      <c r="D11" s="4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ht="19.5" customHeight="1">
      <c r="C12" s="165"/>
      <c r="D12" s="5" t="s">
        <v>10</v>
      </c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32.25" customHeight="1">
      <c r="C13" s="165"/>
      <c r="D13" s="4" t="s">
        <v>7</v>
      </c>
      <c r="F13" s="171"/>
      <c r="G13" s="157"/>
      <c r="H13" s="157"/>
      <c r="I13" s="157"/>
      <c r="J13" s="157"/>
      <c r="K13" s="157"/>
      <c r="L13" s="157"/>
      <c r="M13" s="157"/>
      <c r="N13" s="157"/>
    </row>
    <row r="14" spans="1:14" ht="14.25">
      <c r="C14" s="165"/>
      <c r="D14" s="6"/>
      <c r="E14" s="6"/>
      <c r="F14" s="157"/>
      <c r="G14" s="157"/>
      <c r="H14" s="157"/>
      <c r="I14" s="157"/>
      <c r="J14" s="157"/>
      <c r="K14" s="157"/>
      <c r="L14" s="157"/>
      <c r="M14" s="157"/>
      <c r="N14" s="40" t="s">
        <v>13</v>
      </c>
    </row>
    <row r="15" spans="1:14" ht="17.25" customHeight="1">
      <c r="C15" s="165"/>
      <c r="D15" s="166" t="s">
        <v>8</v>
      </c>
      <c r="F15" s="10" t="s">
        <v>11</v>
      </c>
      <c r="H15" s="34"/>
      <c r="I15" s="10" t="s">
        <v>12</v>
      </c>
      <c r="J15" s="10"/>
      <c r="K15" s="34"/>
      <c r="L15" s="34"/>
      <c r="M15" s="34"/>
      <c r="N15" s="34"/>
    </row>
    <row r="16" spans="1:14" ht="21.75" customHeight="1">
      <c r="A16" s="7"/>
      <c r="D16" s="166"/>
      <c r="F16" s="158"/>
      <c r="G16" s="158"/>
      <c r="H16" s="8"/>
      <c r="I16" s="158"/>
      <c r="J16" s="158"/>
      <c r="K16" s="158"/>
      <c r="L16" s="158"/>
      <c r="M16" s="158"/>
      <c r="N16" s="34"/>
    </row>
    <row r="17" spans="1:14" ht="16.5" customHeight="1">
      <c r="A17" s="163" t="s">
        <v>16</v>
      </c>
      <c r="B17" s="164"/>
      <c r="C17" s="164"/>
      <c r="D17" s="164"/>
      <c r="E17" s="164"/>
      <c r="F17" s="164"/>
      <c r="G17" s="164"/>
      <c r="H17" s="164"/>
      <c r="I17" s="164"/>
      <c r="J17" s="165"/>
      <c r="K17" s="165"/>
      <c r="L17" s="165"/>
      <c r="M17" s="165"/>
      <c r="N17" s="165"/>
    </row>
    <row r="18" spans="1:14" ht="16.5" customHeight="1">
      <c r="A18" s="168" t="s">
        <v>72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ht="19.5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1.75" customHeight="1">
      <c r="A20" s="166" t="s">
        <v>2</v>
      </c>
      <c r="B20" s="167"/>
      <c r="C20" s="167"/>
      <c r="D20" s="167"/>
      <c r="E20" s="167"/>
      <c r="F20" s="167"/>
      <c r="G20" s="167"/>
      <c r="H20" s="167"/>
      <c r="I20" s="167"/>
      <c r="J20" s="165"/>
      <c r="K20" s="165"/>
      <c r="L20" s="165"/>
      <c r="M20" s="165"/>
      <c r="N20" s="165"/>
    </row>
    <row r="21" spans="1:14" ht="33.75" customHeight="1">
      <c r="A21" s="5"/>
      <c r="B21" s="1"/>
      <c r="C21" s="1"/>
      <c r="D21" s="1"/>
      <c r="E21" s="1"/>
      <c r="F21" s="1"/>
      <c r="G21" s="1"/>
      <c r="H21" s="1"/>
      <c r="I21" s="1"/>
    </row>
    <row r="22" spans="1:14" ht="27" customHeight="1">
      <c r="B22" s="6" t="s">
        <v>73</v>
      </c>
      <c r="D22" s="159"/>
      <c r="E22" s="159"/>
      <c r="F22" s="159"/>
      <c r="G22" s="11" t="s">
        <v>4</v>
      </c>
    </row>
    <row r="23" spans="1:14" ht="22.5" customHeight="1">
      <c r="B23" s="6"/>
    </row>
    <row r="24" spans="1:14" ht="22.5" customHeight="1">
      <c r="B24" s="6" t="s">
        <v>116</v>
      </c>
    </row>
    <row r="25" spans="1:14" ht="22.5" customHeight="1">
      <c r="B25" s="6"/>
    </row>
    <row r="26" spans="1:14" ht="22.5" customHeight="1">
      <c r="B26" s="25" t="s">
        <v>74</v>
      </c>
    </row>
    <row r="27" spans="1:14" ht="22.5" customHeight="1">
      <c r="A27" s="7"/>
    </row>
    <row r="28" spans="1:14" ht="22.5" customHeight="1">
      <c r="B28" s="7" t="s">
        <v>3</v>
      </c>
    </row>
    <row r="29" spans="1:14" ht="22.5" customHeight="1">
      <c r="B29" s="6" t="s">
        <v>75</v>
      </c>
    </row>
    <row r="30" spans="1:14" ht="22.5" customHeight="1">
      <c r="B30" s="6" t="s">
        <v>76</v>
      </c>
    </row>
    <row r="31" spans="1:14" ht="22.5" customHeight="1">
      <c r="B31" s="40" t="s">
        <v>77</v>
      </c>
    </row>
    <row r="33" spans="1:13" ht="22.5" customHeight="1">
      <c r="A33" s="3" t="s">
        <v>106</v>
      </c>
    </row>
    <row r="34" spans="1:13" ht="22.5" customHeight="1">
      <c r="B34" s="43" t="s">
        <v>105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1:13" ht="22.5" customHeight="1">
      <c r="B35" s="43" t="s">
        <v>103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13" ht="22.5" customHeight="1">
      <c r="B36" s="43" t="s">
        <v>104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1:13" ht="18" customHeight="1">
      <c r="B37" s="3" t="s">
        <v>107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4:M34"/>
    <mergeCell ref="C35:M35"/>
    <mergeCell ref="C36:M36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9"/>
  <sheetViews>
    <sheetView view="pageBreakPreview" zoomScaleNormal="100" zoomScaleSheetLayoutView="100" workbookViewId="0">
      <selection activeCell="J4" sqref="J4"/>
    </sheetView>
  </sheetViews>
  <sheetFormatPr defaultColWidth="9" defaultRowHeight="13.5"/>
  <cols>
    <col min="1" max="1" width="9.125" style="3" customWidth="1"/>
    <col min="2" max="3" width="3.875" style="3" customWidth="1"/>
    <col min="4" max="5" width="3.875" style="7" customWidth="1"/>
    <col min="6" max="10" width="3.875" style="3" customWidth="1"/>
    <col min="11" max="11" width="3.25" style="3" customWidth="1"/>
    <col min="12" max="12" width="4.625" style="3" customWidth="1"/>
    <col min="13" max="13" width="1.375" style="3" customWidth="1"/>
    <col min="14" max="14" width="2.375" style="3" customWidth="1"/>
    <col min="15" max="15" width="3.25" style="3" customWidth="1"/>
    <col min="16" max="16" width="3.375" style="3" customWidth="1"/>
    <col min="17" max="17" width="3.25" style="3" customWidth="1"/>
    <col min="18" max="18" width="3" style="3" customWidth="1"/>
    <col min="19" max="19" width="3.25" style="3" customWidth="1"/>
    <col min="20" max="20" width="7.25" style="3" customWidth="1"/>
    <col min="21" max="21" width="6" style="3" customWidth="1"/>
    <col min="22" max="22" width="4" style="3" customWidth="1"/>
    <col min="23" max="23" width="1.25" style="3" customWidth="1"/>
    <col min="24" max="16384" width="9" style="3"/>
  </cols>
  <sheetData>
    <row r="1" spans="1:23" ht="32.25" customHeight="1">
      <c r="A1" s="33" t="s">
        <v>79</v>
      </c>
      <c r="B1" s="33"/>
      <c r="C1" s="33"/>
      <c r="D1" s="33"/>
      <c r="E1" s="3"/>
      <c r="K1" s="18"/>
      <c r="L1" s="18"/>
      <c r="M1" s="18"/>
      <c r="N1" s="26"/>
      <c r="O1" s="26"/>
      <c r="P1" s="18"/>
      <c r="Q1" s="18"/>
      <c r="R1" s="18"/>
      <c r="S1" s="19"/>
      <c r="T1" s="160" t="s">
        <v>59</v>
      </c>
      <c r="U1" s="220"/>
      <c r="V1" s="220"/>
      <c r="W1" s="221"/>
    </row>
    <row r="2" spans="1:23" ht="30.75" customHeight="1">
      <c r="A2" s="12"/>
      <c r="B2" s="12"/>
      <c r="C2" s="24"/>
      <c r="D2" s="13"/>
      <c r="E2" s="13"/>
      <c r="F2" s="13"/>
      <c r="G2" s="13"/>
      <c r="H2" s="184" t="s">
        <v>17</v>
      </c>
      <c r="I2" s="184"/>
      <c r="J2" s="184"/>
      <c r="K2" s="185"/>
      <c r="L2" s="185"/>
      <c r="M2" s="20"/>
      <c r="N2" s="222" t="str">
        <f>IF('第１号様式①交付申請書（運営）'!F13="","",'第１号様式①交付申請書（運営）'!F13)</f>
        <v/>
      </c>
      <c r="O2" s="223"/>
      <c r="P2" s="223"/>
      <c r="Q2" s="223"/>
      <c r="R2" s="223"/>
      <c r="S2" s="223"/>
      <c r="T2" s="223"/>
      <c r="U2" s="223"/>
      <c r="V2" s="223"/>
      <c r="W2" s="223"/>
    </row>
    <row r="3" spans="1:23" ht="30.75" customHeight="1">
      <c r="A3" s="41"/>
      <c r="B3" s="41"/>
      <c r="C3" s="41"/>
      <c r="D3" s="39"/>
      <c r="E3" s="39"/>
      <c r="F3" s="39"/>
      <c r="G3" s="39"/>
      <c r="H3" s="14"/>
      <c r="I3" s="14"/>
      <c r="J3" s="14"/>
      <c r="K3" s="63"/>
      <c r="L3" s="63"/>
      <c r="M3" s="15"/>
      <c r="N3" s="64"/>
      <c r="O3" s="45"/>
      <c r="P3" s="45"/>
      <c r="Q3" s="45"/>
      <c r="R3" s="45"/>
      <c r="S3" s="45"/>
      <c r="T3" s="45"/>
      <c r="U3" s="45"/>
      <c r="V3" s="45"/>
      <c r="W3" s="45"/>
    </row>
    <row r="4" spans="1:23" ht="21.75" customHeight="1">
      <c r="A4" s="53" t="s">
        <v>111</v>
      </c>
      <c r="B4" s="12"/>
      <c r="C4" s="24"/>
      <c r="D4" s="13"/>
      <c r="E4" s="13"/>
      <c r="F4" s="14"/>
      <c r="G4" s="14"/>
      <c r="H4" s="14"/>
      <c r="I4" s="14"/>
      <c r="J4" s="15"/>
      <c r="K4" s="15"/>
      <c r="L4" s="15"/>
      <c r="M4" s="15"/>
    </row>
    <row r="5" spans="1:23" ht="32.25" customHeight="1">
      <c r="A5" s="186" t="s">
        <v>32</v>
      </c>
      <c r="B5" s="187"/>
      <c r="C5" s="54"/>
      <c r="D5" s="55"/>
      <c r="E5" s="55"/>
      <c r="F5" s="50" t="s">
        <v>162</v>
      </c>
      <c r="G5" s="56"/>
      <c r="H5" s="47" t="s">
        <v>45</v>
      </c>
      <c r="I5" s="56"/>
      <c r="J5" s="47" t="s">
        <v>37</v>
      </c>
      <c r="K5" s="56"/>
      <c r="L5" s="57" t="s">
        <v>163</v>
      </c>
      <c r="M5" s="57"/>
      <c r="N5" s="57"/>
      <c r="O5" s="56"/>
      <c r="P5" s="47" t="s">
        <v>45</v>
      </c>
      <c r="Q5" s="56"/>
      <c r="R5" s="47" t="s">
        <v>37</v>
      </c>
      <c r="S5" s="56"/>
      <c r="T5" s="55" t="s">
        <v>53</v>
      </c>
      <c r="U5" s="57"/>
      <c r="V5" s="57"/>
      <c r="W5" s="58"/>
    </row>
    <row r="6" spans="1:23" ht="14.25" customHeight="1">
      <c r="A6" s="188" t="s">
        <v>33</v>
      </c>
      <c r="B6" s="189"/>
      <c r="C6" s="27"/>
      <c r="D6" s="28"/>
      <c r="E6" s="28"/>
      <c r="F6" s="31"/>
      <c r="G6" s="16"/>
      <c r="H6" s="32"/>
      <c r="I6" s="16"/>
      <c r="J6" s="32"/>
      <c r="K6" s="16"/>
      <c r="L6" s="16"/>
      <c r="M6" s="16"/>
      <c r="N6" s="16"/>
      <c r="O6" s="16"/>
      <c r="P6" s="32"/>
      <c r="Q6" s="16"/>
      <c r="R6" s="32"/>
      <c r="S6" s="16"/>
      <c r="T6" s="32"/>
      <c r="U6" s="16"/>
      <c r="V6" s="16"/>
      <c r="W6" s="17"/>
    </row>
    <row r="7" spans="1:23" ht="14.25" customHeight="1">
      <c r="A7" s="190"/>
      <c r="B7" s="191"/>
      <c r="C7" s="29"/>
      <c r="D7" s="46"/>
      <c r="E7" s="46"/>
      <c r="F7" s="18"/>
      <c r="G7" s="18"/>
      <c r="H7" s="18"/>
      <c r="I7" s="18"/>
      <c r="J7" s="18"/>
      <c r="K7" s="65"/>
      <c r="L7" s="208">
        <f>H28</f>
        <v>0</v>
      </c>
      <c r="M7" s="209"/>
      <c r="N7" s="209"/>
      <c r="O7" s="65" t="s">
        <v>53</v>
      </c>
      <c r="P7" s="18"/>
      <c r="Q7" s="18"/>
      <c r="R7" s="18"/>
      <c r="S7" s="18"/>
      <c r="T7" s="18"/>
      <c r="U7" s="18"/>
      <c r="V7" s="18"/>
      <c r="W7" s="19"/>
    </row>
    <row r="8" spans="1:23" ht="5.25" customHeight="1">
      <c r="A8" s="192"/>
      <c r="B8" s="193"/>
      <c r="C8" s="37"/>
      <c r="D8" s="30"/>
      <c r="E8" s="30"/>
      <c r="F8" s="9"/>
      <c r="G8" s="9"/>
      <c r="H8" s="9"/>
      <c r="I8" s="9"/>
      <c r="J8" s="9"/>
      <c r="K8" s="9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22"/>
    </row>
    <row r="9" spans="1:23" ht="32.25" customHeight="1">
      <c r="A9" s="186" t="s">
        <v>34</v>
      </c>
      <c r="B9" s="187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</row>
    <row r="10" spans="1:23" ht="14.25" customHeight="1">
      <c r="A10" s="194" t="s">
        <v>80</v>
      </c>
      <c r="B10" s="187"/>
      <c r="C10" s="27"/>
      <c r="D10" s="28"/>
      <c r="E10" s="2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4.25" customHeight="1">
      <c r="A11" s="195"/>
      <c r="B11" s="187"/>
      <c r="C11" s="29"/>
      <c r="D11" s="198">
        <f>I11+Q11+U11</f>
        <v>0</v>
      </c>
      <c r="E11" s="198"/>
      <c r="F11" s="9" t="s">
        <v>51</v>
      </c>
      <c r="G11" s="9" t="s">
        <v>56</v>
      </c>
      <c r="H11" s="9"/>
      <c r="I11" s="198">
        <f>K28</f>
        <v>0</v>
      </c>
      <c r="J11" s="198"/>
      <c r="K11" s="9" t="s">
        <v>52</v>
      </c>
      <c r="L11" s="9"/>
      <c r="M11" s="9"/>
      <c r="N11" s="9"/>
      <c r="O11" s="9"/>
      <c r="P11" s="9"/>
      <c r="Q11" s="198">
        <f>O28</f>
        <v>0</v>
      </c>
      <c r="R11" s="198"/>
      <c r="S11" s="9" t="s">
        <v>54</v>
      </c>
      <c r="T11" s="9"/>
      <c r="U11" s="150">
        <f>S28</f>
        <v>0</v>
      </c>
      <c r="V11" s="9" t="s">
        <v>55</v>
      </c>
      <c r="W11" s="19"/>
    </row>
    <row r="12" spans="1:23" ht="6.75" customHeight="1">
      <c r="A12" s="195"/>
      <c r="B12" s="187"/>
      <c r="C12" s="59"/>
      <c r="D12" s="30"/>
      <c r="E12" s="3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2"/>
    </row>
    <row r="13" spans="1:23" ht="27" customHeight="1">
      <c r="A13" s="49"/>
      <c r="B13" s="49"/>
      <c r="C13" s="49"/>
      <c r="D13" s="46"/>
      <c r="E13" s="4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8.75" customHeight="1">
      <c r="A14" s="60"/>
      <c r="B14" s="201" t="s">
        <v>81</v>
      </c>
      <c r="C14" s="201"/>
      <c r="D14" s="201"/>
      <c r="E14" s="201"/>
      <c r="F14" s="201"/>
      <c r="G14" s="201"/>
      <c r="H14" s="201"/>
      <c r="I14" s="201"/>
      <c r="J14" s="215"/>
      <c r="K14" s="216" t="s">
        <v>82</v>
      </c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17"/>
    </row>
    <row r="15" spans="1:23" ht="33" customHeight="1">
      <c r="A15" s="48"/>
      <c r="B15" s="201" t="s">
        <v>83</v>
      </c>
      <c r="C15" s="201"/>
      <c r="D15" s="201" t="s">
        <v>84</v>
      </c>
      <c r="E15" s="201"/>
      <c r="F15" s="201" t="s">
        <v>85</v>
      </c>
      <c r="G15" s="201"/>
      <c r="H15" s="202" t="s">
        <v>86</v>
      </c>
      <c r="I15" s="202"/>
      <c r="J15" s="203"/>
      <c r="K15" s="218" t="s">
        <v>46</v>
      </c>
      <c r="L15" s="197"/>
      <c r="M15" s="219"/>
      <c r="N15" s="219"/>
      <c r="O15" s="196" t="s">
        <v>47</v>
      </c>
      <c r="P15" s="197"/>
      <c r="Q15" s="197"/>
      <c r="R15" s="197"/>
      <c r="S15" s="201" t="s">
        <v>48</v>
      </c>
      <c r="T15" s="197"/>
      <c r="U15" s="201" t="s">
        <v>49</v>
      </c>
      <c r="V15" s="197"/>
      <c r="W15" s="197"/>
    </row>
    <row r="16" spans="1:23" ht="33" customHeight="1">
      <c r="A16" s="43" t="s">
        <v>35</v>
      </c>
      <c r="B16" s="181"/>
      <c r="C16" s="181"/>
      <c r="D16" s="181"/>
      <c r="E16" s="181"/>
      <c r="F16" s="181"/>
      <c r="G16" s="181"/>
      <c r="H16" s="182">
        <f>SUM(B16:G16)</f>
        <v>0</v>
      </c>
      <c r="I16" s="182"/>
      <c r="J16" s="183"/>
      <c r="K16" s="199"/>
      <c r="L16" s="200"/>
      <c r="M16" s="200"/>
      <c r="N16" s="200"/>
      <c r="O16" s="200"/>
      <c r="P16" s="200"/>
      <c r="Q16" s="200"/>
      <c r="R16" s="200"/>
      <c r="S16" s="200"/>
      <c r="T16" s="200"/>
      <c r="U16" s="204">
        <f>SUM(K16:T16)</f>
        <v>0</v>
      </c>
      <c r="V16" s="204"/>
      <c r="W16" s="204"/>
    </row>
    <row r="17" spans="1:23" ht="33" customHeight="1">
      <c r="A17" s="43" t="s">
        <v>36</v>
      </c>
      <c r="B17" s="181"/>
      <c r="C17" s="181"/>
      <c r="D17" s="181"/>
      <c r="E17" s="181"/>
      <c r="F17" s="181"/>
      <c r="G17" s="181"/>
      <c r="H17" s="182">
        <f t="shared" ref="H17:H27" si="0">SUM(B17:G17)</f>
        <v>0</v>
      </c>
      <c r="I17" s="182"/>
      <c r="J17" s="183"/>
      <c r="K17" s="199"/>
      <c r="L17" s="200"/>
      <c r="M17" s="200"/>
      <c r="N17" s="200"/>
      <c r="O17" s="200"/>
      <c r="P17" s="200"/>
      <c r="Q17" s="200"/>
      <c r="R17" s="200"/>
      <c r="S17" s="200"/>
      <c r="T17" s="200"/>
      <c r="U17" s="204">
        <f t="shared" ref="U17:U27" si="1">SUM(K17:T17)</f>
        <v>0</v>
      </c>
      <c r="V17" s="204"/>
      <c r="W17" s="204"/>
    </row>
    <row r="18" spans="1:23" ht="33" customHeight="1">
      <c r="A18" s="43" t="s">
        <v>38</v>
      </c>
      <c r="B18" s="181"/>
      <c r="C18" s="181"/>
      <c r="D18" s="181"/>
      <c r="E18" s="181"/>
      <c r="F18" s="181"/>
      <c r="G18" s="181"/>
      <c r="H18" s="182">
        <f t="shared" si="0"/>
        <v>0</v>
      </c>
      <c r="I18" s="182"/>
      <c r="J18" s="183"/>
      <c r="K18" s="199"/>
      <c r="L18" s="200"/>
      <c r="M18" s="200"/>
      <c r="N18" s="200"/>
      <c r="O18" s="200"/>
      <c r="P18" s="200"/>
      <c r="Q18" s="200"/>
      <c r="R18" s="200"/>
      <c r="S18" s="200"/>
      <c r="T18" s="200"/>
      <c r="U18" s="204">
        <f t="shared" si="1"/>
        <v>0</v>
      </c>
      <c r="V18" s="204"/>
      <c r="W18" s="204"/>
    </row>
    <row r="19" spans="1:23" ht="33" customHeight="1">
      <c r="A19" s="43" t="s">
        <v>39</v>
      </c>
      <c r="B19" s="181"/>
      <c r="C19" s="181"/>
      <c r="D19" s="181"/>
      <c r="E19" s="181"/>
      <c r="F19" s="181"/>
      <c r="G19" s="181"/>
      <c r="H19" s="182">
        <f t="shared" si="0"/>
        <v>0</v>
      </c>
      <c r="I19" s="182"/>
      <c r="J19" s="183"/>
      <c r="K19" s="199"/>
      <c r="L19" s="200"/>
      <c r="M19" s="200"/>
      <c r="N19" s="200"/>
      <c r="O19" s="200"/>
      <c r="P19" s="200"/>
      <c r="Q19" s="200"/>
      <c r="R19" s="200"/>
      <c r="S19" s="200"/>
      <c r="T19" s="200"/>
      <c r="U19" s="204">
        <f t="shared" si="1"/>
        <v>0</v>
      </c>
      <c r="V19" s="204"/>
      <c r="W19" s="204"/>
    </row>
    <row r="20" spans="1:23" ht="33" customHeight="1">
      <c r="A20" s="43" t="s">
        <v>40</v>
      </c>
      <c r="B20" s="181"/>
      <c r="C20" s="181"/>
      <c r="D20" s="181"/>
      <c r="E20" s="181"/>
      <c r="F20" s="181"/>
      <c r="G20" s="181"/>
      <c r="H20" s="182">
        <f t="shared" si="0"/>
        <v>0</v>
      </c>
      <c r="I20" s="182"/>
      <c r="J20" s="183"/>
      <c r="K20" s="199"/>
      <c r="L20" s="200"/>
      <c r="M20" s="200"/>
      <c r="N20" s="200"/>
      <c r="O20" s="200"/>
      <c r="P20" s="200"/>
      <c r="Q20" s="200"/>
      <c r="R20" s="200"/>
      <c r="S20" s="200"/>
      <c r="T20" s="200"/>
      <c r="U20" s="204">
        <f t="shared" si="1"/>
        <v>0</v>
      </c>
      <c r="V20" s="204"/>
      <c r="W20" s="204"/>
    </row>
    <row r="21" spans="1:23" ht="33" customHeight="1">
      <c r="A21" s="43" t="s">
        <v>41</v>
      </c>
      <c r="B21" s="181"/>
      <c r="C21" s="181"/>
      <c r="D21" s="181"/>
      <c r="E21" s="181"/>
      <c r="F21" s="181"/>
      <c r="G21" s="181"/>
      <c r="H21" s="182">
        <f t="shared" si="0"/>
        <v>0</v>
      </c>
      <c r="I21" s="182"/>
      <c r="J21" s="183"/>
      <c r="K21" s="199"/>
      <c r="L21" s="200"/>
      <c r="M21" s="200"/>
      <c r="N21" s="200"/>
      <c r="O21" s="200"/>
      <c r="P21" s="200"/>
      <c r="Q21" s="200"/>
      <c r="R21" s="200"/>
      <c r="S21" s="200"/>
      <c r="T21" s="200"/>
      <c r="U21" s="204">
        <f t="shared" si="1"/>
        <v>0</v>
      </c>
      <c r="V21" s="204"/>
      <c r="W21" s="204"/>
    </row>
    <row r="22" spans="1:23" ht="33" customHeight="1">
      <c r="A22" s="43" t="s">
        <v>108</v>
      </c>
      <c r="B22" s="181"/>
      <c r="C22" s="181"/>
      <c r="D22" s="181"/>
      <c r="E22" s="181"/>
      <c r="F22" s="181"/>
      <c r="G22" s="181"/>
      <c r="H22" s="182">
        <f t="shared" si="0"/>
        <v>0</v>
      </c>
      <c r="I22" s="182"/>
      <c r="J22" s="183"/>
      <c r="K22" s="199"/>
      <c r="L22" s="200"/>
      <c r="M22" s="200"/>
      <c r="N22" s="200"/>
      <c r="O22" s="200"/>
      <c r="P22" s="200"/>
      <c r="Q22" s="200"/>
      <c r="R22" s="200"/>
      <c r="S22" s="200"/>
      <c r="T22" s="200"/>
      <c r="U22" s="204">
        <f t="shared" si="1"/>
        <v>0</v>
      </c>
      <c r="V22" s="204"/>
      <c r="W22" s="204"/>
    </row>
    <row r="23" spans="1:23" ht="33" customHeight="1">
      <c r="A23" s="43" t="s">
        <v>109</v>
      </c>
      <c r="B23" s="181"/>
      <c r="C23" s="181"/>
      <c r="D23" s="181"/>
      <c r="E23" s="181"/>
      <c r="F23" s="181"/>
      <c r="G23" s="181"/>
      <c r="H23" s="182">
        <f t="shared" si="0"/>
        <v>0</v>
      </c>
      <c r="I23" s="182"/>
      <c r="J23" s="183"/>
      <c r="K23" s="199"/>
      <c r="L23" s="200"/>
      <c r="M23" s="200"/>
      <c r="N23" s="200"/>
      <c r="O23" s="200"/>
      <c r="P23" s="200"/>
      <c r="Q23" s="200"/>
      <c r="R23" s="200"/>
      <c r="S23" s="200"/>
      <c r="T23" s="200"/>
      <c r="U23" s="204">
        <f t="shared" si="1"/>
        <v>0</v>
      </c>
      <c r="V23" s="204"/>
      <c r="W23" s="204"/>
    </row>
    <row r="24" spans="1:23" ht="33" customHeight="1">
      <c r="A24" s="43" t="s">
        <v>110</v>
      </c>
      <c r="B24" s="181"/>
      <c r="C24" s="181"/>
      <c r="D24" s="181"/>
      <c r="E24" s="181"/>
      <c r="F24" s="181"/>
      <c r="G24" s="181"/>
      <c r="H24" s="182">
        <f t="shared" si="0"/>
        <v>0</v>
      </c>
      <c r="I24" s="182"/>
      <c r="J24" s="183"/>
      <c r="K24" s="199"/>
      <c r="L24" s="200"/>
      <c r="M24" s="200"/>
      <c r="N24" s="200"/>
      <c r="O24" s="200"/>
      <c r="P24" s="200"/>
      <c r="Q24" s="200"/>
      <c r="R24" s="200"/>
      <c r="S24" s="200"/>
      <c r="T24" s="200"/>
      <c r="U24" s="204">
        <f t="shared" si="1"/>
        <v>0</v>
      </c>
      <c r="V24" s="204"/>
      <c r="W24" s="204"/>
    </row>
    <row r="25" spans="1:23" ht="33" customHeight="1">
      <c r="A25" s="43" t="s">
        <v>42</v>
      </c>
      <c r="B25" s="181"/>
      <c r="C25" s="181"/>
      <c r="D25" s="181"/>
      <c r="E25" s="181"/>
      <c r="F25" s="181"/>
      <c r="G25" s="181"/>
      <c r="H25" s="182">
        <f t="shared" si="0"/>
        <v>0</v>
      </c>
      <c r="I25" s="182"/>
      <c r="J25" s="183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4">
        <f t="shared" si="1"/>
        <v>0</v>
      </c>
      <c r="V25" s="204"/>
      <c r="W25" s="204"/>
    </row>
    <row r="26" spans="1:23" ht="33" customHeight="1">
      <c r="A26" s="43" t="s">
        <v>43</v>
      </c>
      <c r="B26" s="181"/>
      <c r="C26" s="181"/>
      <c r="D26" s="181"/>
      <c r="E26" s="181"/>
      <c r="F26" s="181"/>
      <c r="G26" s="181"/>
      <c r="H26" s="182">
        <f t="shared" si="0"/>
        <v>0</v>
      </c>
      <c r="I26" s="182"/>
      <c r="J26" s="183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4">
        <f t="shared" si="1"/>
        <v>0</v>
      </c>
      <c r="V26" s="204"/>
      <c r="W26" s="204"/>
    </row>
    <row r="27" spans="1:23" ht="33" customHeight="1" thickBot="1">
      <c r="A27" s="61" t="s">
        <v>44</v>
      </c>
      <c r="B27" s="172"/>
      <c r="C27" s="172"/>
      <c r="D27" s="172"/>
      <c r="E27" s="172"/>
      <c r="F27" s="172"/>
      <c r="G27" s="172"/>
      <c r="H27" s="173">
        <f t="shared" si="0"/>
        <v>0</v>
      </c>
      <c r="I27" s="173"/>
      <c r="J27" s="174"/>
      <c r="K27" s="212"/>
      <c r="L27" s="213"/>
      <c r="M27" s="213"/>
      <c r="N27" s="213"/>
      <c r="O27" s="213"/>
      <c r="P27" s="213"/>
      <c r="Q27" s="213"/>
      <c r="R27" s="213"/>
      <c r="S27" s="213"/>
      <c r="T27" s="213"/>
      <c r="U27" s="214">
        <f t="shared" si="1"/>
        <v>0</v>
      </c>
      <c r="V27" s="214"/>
      <c r="W27" s="214"/>
    </row>
    <row r="28" spans="1:23" ht="33" customHeight="1" thickTop="1">
      <c r="A28" s="62" t="s">
        <v>50</v>
      </c>
      <c r="B28" s="175">
        <f>SUM(B16:C27)</f>
        <v>0</v>
      </c>
      <c r="C28" s="176"/>
      <c r="D28" s="175">
        <f>SUM(D16:E27)</f>
        <v>0</v>
      </c>
      <c r="E28" s="176"/>
      <c r="F28" s="175">
        <f>SUM(F16:G27)</f>
        <v>0</v>
      </c>
      <c r="G28" s="177"/>
      <c r="H28" s="178">
        <f>SUM(B28:G28)</f>
        <v>0</v>
      </c>
      <c r="I28" s="179"/>
      <c r="J28" s="180"/>
      <c r="K28" s="210">
        <f>SUM(K16:N27)</f>
        <v>0</v>
      </c>
      <c r="L28" s="211"/>
      <c r="M28" s="211"/>
      <c r="N28" s="211"/>
      <c r="O28" s="211">
        <f>SUM(O16:R27)</f>
        <v>0</v>
      </c>
      <c r="P28" s="211"/>
      <c r="Q28" s="211"/>
      <c r="R28" s="211"/>
      <c r="S28" s="211">
        <f>SUM(S16:T27)</f>
        <v>0</v>
      </c>
      <c r="T28" s="211"/>
      <c r="U28" s="211">
        <f>SUM(K28:T28)</f>
        <v>0</v>
      </c>
      <c r="V28" s="211"/>
      <c r="W28" s="211"/>
    </row>
    <row r="29" spans="1:23" ht="19.5" customHeight="1">
      <c r="A29" s="3" t="s">
        <v>87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5"/>
  <sheetViews>
    <sheetView view="pageBreakPreview" zoomScale="85" zoomScaleNormal="100" zoomScaleSheetLayoutView="85" workbookViewId="0">
      <selection activeCell="D3" sqref="D3:E3"/>
    </sheetView>
  </sheetViews>
  <sheetFormatPr defaultColWidth="9.125" defaultRowHeight="13.5"/>
  <cols>
    <col min="1" max="1" width="15.375" style="3" customWidth="1"/>
    <col min="2" max="2" width="24.125" style="3" customWidth="1"/>
    <col min="3" max="3" width="19" style="3" customWidth="1"/>
    <col min="4" max="4" width="12.875" style="3" customWidth="1"/>
    <col min="5" max="5" width="14.875" style="3" customWidth="1"/>
    <col min="6" max="16384" width="9.125" style="3"/>
  </cols>
  <sheetData>
    <row r="1" spans="1:13" ht="40.5" customHeight="1">
      <c r="A1" s="40" t="s">
        <v>91</v>
      </c>
      <c r="C1" s="18"/>
      <c r="E1" s="44" t="s">
        <v>59</v>
      </c>
    </row>
    <row r="2" spans="1:13" ht="18.75" customHeight="1">
      <c r="B2" s="40"/>
      <c r="C2" s="40"/>
      <c r="D2" s="7"/>
      <c r="E2" s="7"/>
    </row>
    <row r="3" spans="1:13" ht="36.75" customHeight="1">
      <c r="A3" s="41"/>
      <c r="B3" s="41"/>
      <c r="C3" s="42" t="s">
        <v>57</v>
      </c>
      <c r="D3" s="230" t="str">
        <f>IF('第１号様式①交付申請書（運営）'!F13="","",'第１号様式①交付申請書（運営）'!F13)</f>
        <v/>
      </c>
      <c r="E3" s="230"/>
      <c r="F3" s="45"/>
      <c r="G3" s="45"/>
      <c r="H3" s="45"/>
      <c r="I3" s="45"/>
      <c r="J3" s="45"/>
      <c r="K3" s="45"/>
      <c r="L3" s="45"/>
      <c r="M3" s="45"/>
    </row>
    <row r="4" spans="1:13" ht="26.25" customHeight="1">
      <c r="A4" s="21" t="s">
        <v>112</v>
      </c>
    </row>
    <row r="5" spans="1:13" ht="47.25" customHeight="1">
      <c r="A5" s="44" t="s">
        <v>98</v>
      </c>
      <c r="B5" s="231"/>
      <c r="C5" s="231"/>
      <c r="D5" s="231"/>
      <c r="E5" s="231"/>
    </row>
    <row r="6" spans="1:13" ht="47.25" customHeight="1">
      <c r="A6" s="44" t="s">
        <v>99</v>
      </c>
      <c r="B6" s="231"/>
      <c r="C6" s="231"/>
      <c r="D6" s="231"/>
      <c r="E6" s="231"/>
    </row>
    <row r="7" spans="1:13" ht="69.75" customHeight="1">
      <c r="A7" s="44" t="s">
        <v>92</v>
      </c>
      <c r="B7" s="231" t="s">
        <v>165</v>
      </c>
      <c r="C7" s="231"/>
      <c r="D7" s="231"/>
      <c r="E7" s="231"/>
    </row>
    <row r="8" spans="1:13" ht="47.25" customHeight="1">
      <c r="A8" s="44" t="s">
        <v>100</v>
      </c>
      <c r="B8" s="231"/>
      <c r="C8" s="231"/>
      <c r="D8" s="231"/>
      <c r="E8" s="231"/>
    </row>
    <row r="9" spans="1:13" ht="47.25" customHeight="1">
      <c r="A9" s="44" t="s">
        <v>101</v>
      </c>
      <c r="B9" s="231"/>
      <c r="C9" s="231"/>
      <c r="D9" s="231"/>
      <c r="E9" s="231"/>
    </row>
    <row r="10" spans="1:13" ht="47.25" customHeight="1">
      <c r="A10" s="44" t="s">
        <v>102</v>
      </c>
      <c r="B10" s="231"/>
      <c r="C10" s="231"/>
      <c r="D10" s="231"/>
      <c r="E10" s="231"/>
    </row>
    <row r="11" spans="1:13" ht="25.5" customHeight="1"/>
    <row r="12" spans="1:13" ht="19.5" customHeight="1">
      <c r="A12" s="51" t="s">
        <v>113</v>
      </c>
    </row>
    <row r="13" spans="1:13" ht="9.75" customHeight="1">
      <c r="A13" s="51"/>
    </row>
    <row r="14" spans="1:13" ht="26.25" customHeight="1">
      <c r="A14" s="201" t="s">
        <v>93</v>
      </c>
      <c r="B14" s="201"/>
      <c r="C14" s="201"/>
      <c r="D14" s="52" t="s">
        <v>94</v>
      </c>
    </row>
    <row r="15" spans="1:13" ht="25.5" customHeight="1"/>
    <row r="16" spans="1:13" ht="19.5" customHeight="1">
      <c r="A16" s="21" t="s">
        <v>114</v>
      </c>
    </row>
    <row r="17" spans="1:5" ht="9.75" customHeight="1" thickBot="1"/>
    <row r="18" spans="1:5" ht="15" customHeight="1">
      <c r="A18" s="3" t="s">
        <v>95</v>
      </c>
      <c r="D18" s="224" t="s">
        <v>97</v>
      </c>
      <c r="E18" s="225"/>
    </row>
    <row r="19" spans="1:5" ht="15" customHeight="1">
      <c r="D19" s="226"/>
      <c r="E19" s="227"/>
    </row>
    <row r="20" spans="1:5">
      <c r="A20" s="3" t="s">
        <v>164</v>
      </c>
      <c r="D20" s="226"/>
      <c r="E20" s="227"/>
    </row>
    <row r="21" spans="1:5">
      <c r="A21" s="201"/>
      <c r="B21" s="201"/>
      <c r="C21" s="35"/>
      <c r="D21" s="226"/>
      <c r="E21" s="227"/>
    </row>
    <row r="22" spans="1:5" ht="27" customHeight="1" thickBot="1">
      <c r="A22" s="201"/>
      <c r="B22" s="201"/>
      <c r="C22" s="35"/>
      <c r="D22" s="228"/>
      <c r="E22" s="229"/>
    </row>
    <row r="23" spans="1:5">
      <c r="D23" s="45"/>
      <c r="E23" s="45"/>
    </row>
    <row r="24" spans="1:5">
      <c r="A24" s="3" t="s">
        <v>96</v>
      </c>
    </row>
    <row r="25" spans="1:5" ht="108" customHeight="1">
      <c r="A25" s="201"/>
      <c r="B25" s="201"/>
      <c r="C25" s="201"/>
      <c r="D25" s="201"/>
      <c r="E25" s="201"/>
    </row>
  </sheetData>
  <mergeCells count="11">
    <mergeCell ref="A14:C14"/>
    <mergeCell ref="A25:E25"/>
    <mergeCell ref="A21:B22"/>
    <mergeCell ref="D18:E22"/>
    <mergeCell ref="D3:E3"/>
    <mergeCell ref="B8:E8"/>
    <mergeCell ref="B5:E5"/>
    <mergeCell ref="B6:E6"/>
    <mergeCell ref="B9:E9"/>
    <mergeCell ref="B10:E10"/>
    <mergeCell ref="B7:E7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6"/>
  <sheetViews>
    <sheetView view="pageBreakPreview" topLeftCell="D1" zoomScaleNormal="100" zoomScaleSheetLayoutView="100" workbookViewId="0">
      <selection activeCell="K31" sqref="K31"/>
    </sheetView>
  </sheetViews>
  <sheetFormatPr defaultColWidth="9" defaultRowHeight="13.5"/>
  <cols>
    <col min="1" max="1" width="20.375" style="67" customWidth="1"/>
    <col min="2" max="2" width="20.875" style="70" customWidth="1"/>
    <col min="3" max="3" width="8.375" style="70" customWidth="1"/>
    <col min="4" max="4" width="8.375" style="67" customWidth="1"/>
    <col min="5" max="5" width="5.25" style="67" customWidth="1"/>
    <col min="6" max="7" width="3.75" style="67" customWidth="1"/>
    <col min="8" max="8" width="13.25" style="67" customWidth="1"/>
    <col min="9" max="9" width="25.25" style="67" customWidth="1"/>
    <col min="10" max="10" width="3.375" style="67" customWidth="1"/>
    <col min="11" max="11" width="42.375" style="67" customWidth="1"/>
    <col min="12" max="16384" width="9" style="67"/>
  </cols>
  <sheetData>
    <row r="1" spans="1:11" ht="29.25" customHeight="1">
      <c r="A1" s="67" t="s">
        <v>88</v>
      </c>
      <c r="B1" s="67"/>
      <c r="C1" s="67"/>
      <c r="D1" s="71"/>
      <c r="E1" s="71"/>
      <c r="F1" s="72"/>
      <c r="G1" s="235" t="s">
        <v>59</v>
      </c>
      <c r="H1" s="240"/>
    </row>
    <row r="2" spans="1:11">
      <c r="A2" s="73"/>
    </row>
    <row r="3" spans="1:11" ht="25.5" customHeight="1">
      <c r="A3" s="74"/>
      <c r="B3" s="75"/>
      <c r="C3" s="76" t="s">
        <v>30</v>
      </c>
      <c r="D3" s="241" t="str">
        <f>IF('第１号様式①交付申請書（運営）'!F13="","",'第１号様式①交付申請書（運営）'!F13)</f>
        <v/>
      </c>
      <c r="E3" s="241"/>
      <c r="F3" s="241"/>
      <c r="G3" s="241"/>
      <c r="H3" s="241"/>
    </row>
    <row r="4" spans="1:11" ht="24.75" customHeight="1">
      <c r="A4" s="257"/>
      <c r="B4" s="257"/>
      <c r="C4" s="257"/>
      <c r="D4" s="257"/>
      <c r="E4" s="257"/>
      <c r="F4" s="257"/>
      <c r="G4" s="257"/>
      <c r="H4" s="257"/>
      <c r="I4" s="77"/>
      <c r="J4" s="77"/>
      <c r="K4" s="77"/>
    </row>
    <row r="5" spans="1:11" ht="18.75" customHeight="1">
      <c r="A5" s="243" t="s">
        <v>89</v>
      </c>
      <c r="B5" s="244"/>
      <c r="C5" s="244"/>
      <c r="D5" s="244"/>
      <c r="E5" s="244"/>
      <c r="F5" s="244"/>
      <c r="G5" s="244"/>
      <c r="H5" s="244"/>
      <c r="I5" s="78"/>
      <c r="J5" s="78"/>
      <c r="K5" s="78"/>
    </row>
    <row r="6" spans="1:11" ht="22.5" customHeight="1">
      <c r="A6" s="79" t="s">
        <v>18</v>
      </c>
      <c r="I6" s="80" t="s">
        <v>31</v>
      </c>
    </row>
    <row r="7" spans="1:11" ht="27" customHeight="1">
      <c r="A7" s="66" t="s">
        <v>19</v>
      </c>
      <c r="B7" s="66" t="s">
        <v>70</v>
      </c>
      <c r="C7" s="245" t="s">
        <v>71</v>
      </c>
      <c r="D7" s="246"/>
      <c r="E7" s="246"/>
      <c r="F7" s="246"/>
      <c r="G7" s="246"/>
      <c r="H7" s="246"/>
    </row>
    <row r="8" spans="1:11" ht="27" customHeight="1">
      <c r="A8" s="66" t="s">
        <v>20</v>
      </c>
      <c r="B8" s="151">
        <f>補助金額算定シート!S46</f>
        <v>0</v>
      </c>
      <c r="C8" s="232"/>
      <c r="D8" s="233"/>
      <c r="E8" s="233"/>
      <c r="F8" s="233"/>
      <c r="G8" s="233"/>
      <c r="H8" s="234"/>
    </row>
    <row r="9" spans="1:11" ht="27" customHeight="1">
      <c r="A9" s="66" t="s">
        <v>60</v>
      </c>
      <c r="B9" s="151"/>
      <c r="C9" s="232"/>
      <c r="D9" s="233"/>
      <c r="E9" s="233"/>
      <c r="F9" s="233"/>
      <c r="G9" s="233"/>
      <c r="H9" s="234"/>
    </row>
    <row r="10" spans="1:11" ht="27" customHeight="1">
      <c r="A10" s="66" t="s">
        <v>61</v>
      </c>
      <c r="B10" s="151"/>
      <c r="C10" s="232"/>
      <c r="D10" s="233"/>
      <c r="E10" s="233"/>
      <c r="F10" s="233"/>
      <c r="G10" s="233"/>
      <c r="H10" s="234"/>
    </row>
    <row r="11" spans="1:11" ht="13.5" customHeight="1">
      <c r="A11" s="246" t="s">
        <v>21</v>
      </c>
      <c r="B11" s="252"/>
      <c r="C11" s="81" t="s">
        <v>22</v>
      </c>
      <c r="D11" s="82"/>
      <c r="E11" s="83" t="s">
        <v>23</v>
      </c>
      <c r="F11" s="84"/>
      <c r="G11" s="83" t="s">
        <v>24</v>
      </c>
      <c r="H11" s="85"/>
    </row>
    <row r="12" spans="1:11" ht="13.5" customHeight="1">
      <c r="A12" s="246"/>
      <c r="B12" s="253"/>
      <c r="C12" s="86" t="s">
        <v>25</v>
      </c>
      <c r="D12" s="87"/>
      <c r="E12" s="88" t="s">
        <v>23</v>
      </c>
      <c r="F12" s="87"/>
      <c r="G12" s="88" t="s">
        <v>24</v>
      </c>
      <c r="H12" s="89"/>
    </row>
    <row r="13" spans="1:11" ht="27" customHeight="1">
      <c r="A13" s="66" t="s">
        <v>117</v>
      </c>
      <c r="B13" s="151"/>
      <c r="C13" s="232"/>
      <c r="D13" s="233"/>
      <c r="E13" s="233"/>
      <c r="F13" s="233"/>
      <c r="G13" s="233"/>
      <c r="H13" s="234"/>
    </row>
    <row r="14" spans="1:11" ht="27" customHeight="1">
      <c r="A14" s="66" t="s">
        <v>26</v>
      </c>
      <c r="B14" s="151"/>
      <c r="C14" s="232"/>
      <c r="D14" s="233"/>
      <c r="E14" s="233"/>
      <c r="F14" s="233"/>
      <c r="G14" s="233"/>
      <c r="H14" s="234"/>
    </row>
    <row r="15" spans="1:11" ht="27" customHeight="1" thickBot="1">
      <c r="A15" s="90" t="s">
        <v>29</v>
      </c>
      <c r="B15" s="154"/>
      <c r="C15" s="247"/>
      <c r="D15" s="248"/>
      <c r="E15" s="248"/>
      <c r="F15" s="248"/>
      <c r="G15" s="248"/>
      <c r="H15" s="249"/>
    </row>
    <row r="16" spans="1:11" ht="27" customHeight="1" thickTop="1" thickBot="1">
      <c r="A16" s="91" t="s">
        <v>65</v>
      </c>
      <c r="B16" s="155">
        <f>SUM(B8:B15)</f>
        <v>0</v>
      </c>
      <c r="C16" s="250" t="s">
        <v>66</v>
      </c>
      <c r="D16" s="251"/>
      <c r="E16" s="251"/>
      <c r="F16" s="251"/>
      <c r="G16" s="251"/>
      <c r="H16" s="251"/>
    </row>
    <row r="18" spans="1:8" ht="22.5" customHeight="1">
      <c r="A18" s="79" t="s">
        <v>27</v>
      </c>
      <c r="B18" s="69"/>
    </row>
    <row r="19" spans="1:8" ht="22.5" customHeight="1">
      <c r="A19" s="67" t="s">
        <v>123</v>
      </c>
      <c r="B19" s="69"/>
    </row>
    <row r="20" spans="1:8" ht="27" customHeight="1">
      <c r="A20" s="66" t="s">
        <v>19</v>
      </c>
      <c r="B20" s="66" t="s">
        <v>70</v>
      </c>
      <c r="C20" s="235" t="s">
        <v>90</v>
      </c>
      <c r="D20" s="236"/>
      <c r="E20" s="236"/>
      <c r="F20" s="236"/>
      <c r="G20" s="236"/>
      <c r="H20" s="237"/>
    </row>
    <row r="21" spans="1:8" ht="27" customHeight="1">
      <c r="A21" s="68" t="s">
        <v>118</v>
      </c>
      <c r="B21" s="151"/>
      <c r="C21" s="254"/>
      <c r="D21" s="255"/>
      <c r="E21" s="255"/>
      <c r="F21" s="255"/>
      <c r="G21" s="255"/>
      <c r="H21" s="256"/>
    </row>
    <row r="22" spans="1:8" ht="27" customHeight="1">
      <c r="A22" s="68" t="s">
        <v>119</v>
      </c>
      <c r="B22" s="151"/>
      <c r="C22" s="254"/>
      <c r="D22" s="255"/>
      <c r="E22" s="255"/>
      <c r="F22" s="255"/>
      <c r="G22" s="255"/>
      <c r="H22" s="256"/>
    </row>
    <row r="23" spans="1:8" ht="27" customHeight="1">
      <c r="A23" s="68" t="s">
        <v>120</v>
      </c>
      <c r="B23" s="151"/>
      <c r="C23" s="254"/>
      <c r="D23" s="255"/>
      <c r="E23" s="255"/>
      <c r="F23" s="255"/>
      <c r="G23" s="255"/>
      <c r="H23" s="256"/>
    </row>
    <row r="24" spans="1:8" ht="27" customHeight="1">
      <c r="A24" s="66" t="s">
        <v>62</v>
      </c>
      <c r="B24" s="152"/>
      <c r="C24" s="254"/>
      <c r="D24" s="255"/>
      <c r="E24" s="255"/>
      <c r="F24" s="255"/>
      <c r="G24" s="255"/>
      <c r="H24" s="256"/>
    </row>
    <row r="25" spans="1:8" ht="27" customHeight="1">
      <c r="A25" s="66" t="s">
        <v>64</v>
      </c>
      <c r="B25" s="152"/>
      <c r="C25" s="254"/>
      <c r="D25" s="255"/>
      <c r="E25" s="255"/>
      <c r="F25" s="255"/>
      <c r="G25" s="255"/>
      <c r="H25" s="256"/>
    </row>
    <row r="26" spans="1:8" ht="27" customHeight="1">
      <c r="A26" s="66" t="s">
        <v>63</v>
      </c>
      <c r="B26" s="152"/>
      <c r="C26" s="254"/>
      <c r="D26" s="255"/>
      <c r="E26" s="255"/>
      <c r="F26" s="255"/>
      <c r="G26" s="255"/>
      <c r="H26" s="256"/>
    </row>
    <row r="27" spans="1:8" ht="27" customHeight="1">
      <c r="A27" s="66" t="s">
        <v>121</v>
      </c>
      <c r="B27" s="152"/>
      <c r="C27" s="254"/>
      <c r="D27" s="255"/>
      <c r="E27" s="255"/>
      <c r="F27" s="255"/>
      <c r="G27" s="255"/>
      <c r="H27" s="256"/>
    </row>
    <row r="28" spans="1:8" ht="27" customHeight="1">
      <c r="A28" s="66" t="s">
        <v>122</v>
      </c>
      <c r="B28" s="152"/>
      <c r="C28" s="254"/>
      <c r="D28" s="255"/>
      <c r="E28" s="255"/>
      <c r="F28" s="255"/>
      <c r="G28" s="255"/>
      <c r="H28" s="256"/>
    </row>
    <row r="29" spans="1:8" ht="27" customHeight="1">
      <c r="A29" s="66" t="s">
        <v>28</v>
      </c>
      <c r="B29" s="152"/>
      <c r="C29" s="254"/>
      <c r="D29" s="255"/>
      <c r="E29" s="255"/>
      <c r="F29" s="255"/>
      <c r="G29" s="255"/>
      <c r="H29" s="256"/>
    </row>
    <row r="30" spans="1:8" ht="27" customHeight="1" thickBot="1">
      <c r="A30" s="66" t="s">
        <v>29</v>
      </c>
      <c r="B30" s="152"/>
      <c r="C30" s="254"/>
      <c r="D30" s="255"/>
      <c r="E30" s="255"/>
      <c r="F30" s="255"/>
      <c r="G30" s="255"/>
      <c r="H30" s="256"/>
    </row>
    <row r="31" spans="1:8" ht="27" customHeight="1" thickTop="1">
      <c r="A31" s="92" t="s">
        <v>67</v>
      </c>
      <c r="B31" s="153">
        <f>SUM(B21:B30)</f>
        <v>0</v>
      </c>
      <c r="C31" s="242"/>
      <c r="D31" s="239"/>
      <c r="E31" s="239"/>
      <c r="F31" s="239"/>
      <c r="G31" s="239"/>
      <c r="H31" s="239"/>
    </row>
    <row r="32" spans="1:8" ht="10.5" customHeight="1">
      <c r="C32" s="93"/>
      <c r="D32" s="94"/>
      <c r="E32" s="94"/>
      <c r="F32" s="94"/>
      <c r="G32" s="94"/>
      <c r="H32" s="94"/>
    </row>
    <row r="33" spans="1:8" ht="22.5" customHeight="1">
      <c r="A33" s="67" t="s">
        <v>124</v>
      </c>
      <c r="B33" s="69"/>
    </row>
    <row r="34" spans="1:8" ht="27" customHeight="1">
      <c r="A34" s="66" t="s">
        <v>125</v>
      </c>
      <c r="B34" s="151"/>
      <c r="C34" s="238"/>
      <c r="D34" s="239"/>
      <c r="E34" s="239"/>
      <c r="F34" s="239"/>
      <c r="G34" s="239"/>
      <c r="H34" s="239"/>
    </row>
    <row r="35" spans="1:8" ht="10.5" customHeight="1" thickBot="1"/>
    <row r="36" spans="1:8" ht="27" customHeight="1" thickBot="1">
      <c r="A36" s="95" t="s">
        <v>68</v>
      </c>
      <c r="B36" s="155">
        <f>SUM(B31,B34)</f>
        <v>0</v>
      </c>
      <c r="C36" s="238" t="s">
        <v>69</v>
      </c>
      <c r="D36" s="239"/>
      <c r="E36" s="239"/>
      <c r="F36" s="239"/>
      <c r="G36" s="239"/>
      <c r="H36" s="239"/>
    </row>
  </sheetData>
  <mergeCells count="28">
    <mergeCell ref="C29:H29"/>
    <mergeCell ref="A4:H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C9:H9"/>
    <mergeCell ref="C10:H10"/>
    <mergeCell ref="C20:H20"/>
    <mergeCell ref="C34:H34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Normal="100" zoomScaleSheetLayoutView="100" workbookViewId="0">
      <selection activeCell="J8" sqref="J8"/>
    </sheetView>
  </sheetViews>
  <sheetFormatPr defaultColWidth="2.375" defaultRowHeight="14.25"/>
  <cols>
    <col min="1" max="16384" width="2.375" style="96"/>
  </cols>
  <sheetData>
    <row r="1" spans="1:37">
      <c r="A1" s="96" t="s">
        <v>126</v>
      </c>
    </row>
    <row r="3" spans="1:37" ht="17.25" customHeight="1">
      <c r="A3" s="266" t="s">
        <v>127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</row>
    <row r="4" spans="1:37" ht="17.25" customHeigh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</row>
    <row r="6" spans="1:37" ht="30" customHeight="1">
      <c r="B6" s="267" t="s">
        <v>128</v>
      </c>
      <c r="C6" s="268"/>
      <c r="D6" s="268"/>
      <c r="E6" s="268"/>
      <c r="F6" s="268"/>
      <c r="G6" s="268"/>
      <c r="H6" s="268"/>
      <c r="I6" s="268"/>
      <c r="J6" s="269" t="str">
        <f>IF('第１号様式①交付申請書（運営）'!F13="","",'第１号様式①交付申請書（運営）'!F13)</f>
        <v/>
      </c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</row>
    <row r="7" spans="1:37" ht="15" thickBot="1"/>
    <row r="8" spans="1:37">
      <c r="A8" s="270" t="s">
        <v>129</v>
      </c>
      <c r="B8" s="271"/>
      <c r="C8" s="271"/>
      <c r="D8" s="271"/>
      <c r="E8" s="271"/>
      <c r="F8" s="271"/>
      <c r="G8" s="272"/>
    </row>
    <row r="9" spans="1:37" ht="15" thickBot="1">
      <c r="A9" s="273"/>
      <c r="B9" s="274"/>
      <c r="C9" s="274"/>
      <c r="D9" s="274"/>
      <c r="E9" s="274"/>
      <c r="F9" s="274"/>
      <c r="G9" s="275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9"/>
    </row>
    <row r="10" spans="1:37">
      <c r="B10" s="100"/>
      <c r="AJ10" s="101"/>
    </row>
    <row r="11" spans="1:37" ht="17.25">
      <c r="B11" s="102" t="s">
        <v>130</v>
      </c>
      <c r="C11" s="103"/>
      <c r="D11" s="103"/>
      <c r="E11" s="103"/>
      <c r="F11" s="103"/>
      <c r="G11" s="103"/>
      <c r="H11" s="103"/>
      <c r="I11" s="103"/>
      <c r="J11" s="104"/>
      <c r="AJ11" s="101"/>
    </row>
    <row r="12" spans="1:37" ht="30" customHeight="1">
      <c r="B12" s="105"/>
      <c r="C12" s="96" t="s">
        <v>131</v>
      </c>
      <c r="S12" s="276">
        <v>15000</v>
      </c>
      <c r="T12" s="276"/>
      <c r="U12" s="276"/>
      <c r="V12" s="276"/>
      <c r="W12" s="276"/>
      <c r="X12" s="276"/>
      <c r="Y12" s="106" t="s">
        <v>132</v>
      </c>
      <c r="Z12" s="96" t="s">
        <v>133</v>
      </c>
      <c r="AJ12" s="101"/>
    </row>
    <row r="13" spans="1:37">
      <c r="B13" s="105"/>
      <c r="S13" s="107"/>
      <c r="T13" s="107"/>
      <c r="U13" s="107"/>
      <c r="V13" s="107"/>
      <c r="W13" s="107"/>
      <c r="X13" s="107"/>
      <c r="Y13" s="106"/>
      <c r="AJ13" s="101"/>
    </row>
    <row r="14" spans="1:37" ht="30" customHeight="1">
      <c r="B14" s="105"/>
      <c r="C14" s="96" t="s">
        <v>134</v>
      </c>
      <c r="S14" s="258">
        <f>'第１号様式②－１事業実施計画書（運営）'!L7</f>
        <v>0</v>
      </c>
      <c r="T14" s="258"/>
      <c r="U14" s="258"/>
      <c r="V14" s="258"/>
      <c r="W14" s="258"/>
      <c r="X14" s="258"/>
      <c r="Y14" s="106" t="s">
        <v>135</v>
      </c>
      <c r="Z14" s="96" t="s">
        <v>136</v>
      </c>
      <c r="AJ14" s="101"/>
    </row>
    <row r="15" spans="1:37" s="108" customFormat="1">
      <c r="B15" s="109"/>
      <c r="C15" s="96" t="s">
        <v>166</v>
      </c>
      <c r="S15" s="110"/>
      <c r="T15" s="110"/>
      <c r="U15" s="110"/>
      <c r="V15" s="110"/>
      <c r="W15" s="110"/>
      <c r="X15" s="110"/>
      <c r="Y15" s="111"/>
      <c r="AJ15" s="112"/>
    </row>
    <row r="16" spans="1:37" s="108" customFormat="1" ht="6" customHeight="1" thickBot="1">
      <c r="B16" s="109"/>
      <c r="C16" s="96"/>
      <c r="S16" s="110"/>
      <c r="T16" s="110"/>
      <c r="U16" s="110"/>
      <c r="V16" s="110"/>
      <c r="W16" s="110"/>
      <c r="X16" s="110"/>
      <c r="Y16" s="111"/>
      <c r="AJ16" s="112"/>
    </row>
    <row r="17" spans="2:36" s="108" customFormat="1" ht="3.95" customHeight="1">
      <c r="B17" s="109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T17" s="115"/>
      <c r="U17" s="115"/>
      <c r="V17" s="115"/>
      <c r="W17" s="115"/>
      <c r="X17" s="115"/>
      <c r="Y17" s="116"/>
      <c r="Z17" s="114"/>
      <c r="AA17" s="114"/>
      <c r="AB17" s="114"/>
      <c r="AC17" s="114"/>
      <c r="AD17" s="114"/>
      <c r="AE17" s="117"/>
      <c r="AJ17" s="112"/>
    </row>
    <row r="18" spans="2:36" ht="30" customHeight="1">
      <c r="B18" s="105"/>
      <c r="C18" s="118" t="s">
        <v>137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258">
        <f>IF(ISERROR(S12*S14),"",S12*S14*2/3)</f>
        <v>0</v>
      </c>
      <c r="T18" s="258"/>
      <c r="U18" s="258"/>
      <c r="V18" s="258"/>
      <c r="W18" s="258"/>
      <c r="X18" s="258"/>
      <c r="Y18" s="120" t="s">
        <v>132</v>
      </c>
      <c r="Z18" s="119" t="s">
        <v>138</v>
      </c>
      <c r="AA18" s="119"/>
      <c r="AB18" s="119"/>
      <c r="AC18" s="119"/>
      <c r="AD18" s="119"/>
      <c r="AE18" s="121"/>
      <c r="AJ18" s="101"/>
    </row>
    <row r="19" spans="2:36" s="108" customFormat="1" ht="3.95" customHeight="1" thickBot="1">
      <c r="B19" s="109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24"/>
      <c r="U19" s="124"/>
      <c r="V19" s="124"/>
      <c r="W19" s="124"/>
      <c r="X19" s="124"/>
      <c r="Y19" s="125"/>
      <c r="Z19" s="123"/>
      <c r="AA19" s="123"/>
      <c r="AB19" s="123"/>
      <c r="AC19" s="123"/>
      <c r="AD19" s="123"/>
      <c r="AE19" s="126"/>
      <c r="AJ19" s="112"/>
    </row>
    <row r="20" spans="2:36" ht="15" customHeight="1"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29"/>
      <c r="U20" s="129"/>
      <c r="V20" s="129"/>
      <c r="W20" s="129"/>
      <c r="X20" s="129"/>
      <c r="Y20" s="130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1"/>
    </row>
    <row r="21" spans="2:36">
      <c r="B21" s="105"/>
      <c r="S21" s="107"/>
      <c r="T21" s="107"/>
      <c r="U21" s="107"/>
      <c r="V21" s="107"/>
      <c r="W21" s="107"/>
      <c r="X21" s="107"/>
      <c r="Y21" s="106"/>
      <c r="AJ21" s="101"/>
    </row>
    <row r="22" spans="2:36" ht="17.25">
      <c r="B22" s="102" t="s">
        <v>155</v>
      </c>
      <c r="C22" s="103"/>
      <c r="D22" s="103"/>
      <c r="E22" s="103"/>
      <c r="F22" s="103"/>
      <c r="G22" s="103"/>
      <c r="H22" s="103"/>
      <c r="I22" s="103"/>
      <c r="J22" s="104"/>
      <c r="AJ22" s="101"/>
    </row>
    <row r="23" spans="2:36" ht="30" customHeight="1">
      <c r="B23" s="105"/>
      <c r="C23" s="96" t="s">
        <v>139</v>
      </c>
      <c r="S23" s="258">
        <f>'第１号様式③収支予算書（運営）'!B31</f>
        <v>0</v>
      </c>
      <c r="T23" s="258"/>
      <c r="U23" s="258"/>
      <c r="V23" s="258"/>
      <c r="W23" s="258"/>
      <c r="X23" s="258"/>
      <c r="Y23" s="106" t="s">
        <v>132</v>
      </c>
      <c r="Z23" s="96" t="s">
        <v>140</v>
      </c>
      <c r="AJ23" s="101"/>
    </row>
    <row r="24" spans="2:36">
      <c r="B24" s="105"/>
      <c r="C24" s="96" t="s">
        <v>144</v>
      </c>
      <c r="S24" s="107"/>
      <c r="T24" s="107"/>
      <c r="U24" s="107"/>
      <c r="V24" s="107"/>
      <c r="W24" s="107"/>
      <c r="X24" s="107"/>
      <c r="Y24" s="106"/>
      <c r="AJ24" s="101"/>
    </row>
    <row r="25" spans="2:36" ht="15" thickBot="1">
      <c r="B25" s="105"/>
      <c r="S25" s="107"/>
      <c r="T25" s="107"/>
      <c r="U25" s="107"/>
      <c r="V25" s="107"/>
      <c r="W25" s="107"/>
      <c r="X25" s="107"/>
      <c r="Y25" s="106"/>
      <c r="AJ25" s="101"/>
    </row>
    <row r="26" spans="2:36" ht="3.95" customHeight="1">
      <c r="B26" s="10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5"/>
      <c r="T26" s="115"/>
      <c r="U26" s="115"/>
      <c r="V26" s="115"/>
      <c r="W26" s="115"/>
      <c r="X26" s="115"/>
      <c r="Y26" s="116"/>
      <c r="Z26" s="114"/>
      <c r="AA26" s="114"/>
      <c r="AB26" s="114"/>
      <c r="AC26" s="114"/>
      <c r="AD26" s="114"/>
      <c r="AE26" s="117"/>
      <c r="AJ26" s="101"/>
    </row>
    <row r="27" spans="2:36" ht="30" customHeight="1">
      <c r="B27" s="105"/>
      <c r="C27" s="118" t="s">
        <v>145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258">
        <f>ROUNDDOWN(S23*2/3,-3)</f>
        <v>0</v>
      </c>
      <c r="T27" s="258"/>
      <c r="U27" s="258"/>
      <c r="V27" s="258"/>
      <c r="W27" s="258"/>
      <c r="X27" s="258"/>
      <c r="Y27" s="120" t="s">
        <v>132</v>
      </c>
      <c r="Z27" s="119" t="s">
        <v>146</v>
      </c>
      <c r="AA27" s="119"/>
      <c r="AB27" s="119"/>
      <c r="AC27" s="119"/>
      <c r="AD27" s="119"/>
      <c r="AE27" s="121"/>
      <c r="AJ27" s="101"/>
    </row>
    <row r="28" spans="2:36" ht="15" thickBot="1">
      <c r="B28" s="105"/>
      <c r="C28" s="122" t="s">
        <v>141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24"/>
      <c r="U28" s="124"/>
      <c r="V28" s="124"/>
      <c r="W28" s="124"/>
      <c r="X28" s="124"/>
      <c r="Y28" s="125"/>
      <c r="Z28" s="123"/>
      <c r="AA28" s="123"/>
      <c r="AB28" s="123"/>
      <c r="AC28" s="123"/>
      <c r="AD28" s="123"/>
      <c r="AE28" s="126"/>
      <c r="AJ28" s="101"/>
    </row>
    <row r="29" spans="2:36" s="132" customFormat="1" ht="18" customHeight="1"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  <c r="T29" s="129"/>
      <c r="U29" s="129"/>
      <c r="V29" s="129"/>
      <c r="W29" s="129"/>
      <c r="X29" s="129"/>
      <c r="Y29" s="130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1"/>
    </row>
    <row r="30" spans="2:36" s="132" customFormat="1">
      <c r="B30" s="105"/>
      <c r="S30" s="133"/>
      <c r="T30" s="133"/>
      <c r="U30" s="133"/>
      <c r="V30" s="133"/>
      <c r="W30" s="133"/>
      <c r="X30" s="133"/>
      <c r="Y30" s="134"/>
      <c r="AJ30" s="101"/>
    </row>
    <row r="31" spans="2:36" ht="17.25">
      <c r="B31" s="102" t="s">
        <v>156</v>
      </c>
      <c r="C31" s="103"/>
      <c r="D31" s="103"/>
      <c r="E31" s="103"/>
      <c r="F31" s="103"/>
      <c r="G31" s="103"/>
      <c r="H31" s="103"/>
      <c r="I31" s="103"/>
      <c r="J31" s="104"/>
      <c r="AJ31" s="101"/>
    </row>
    <row r="32" spans="2:36" s="119" customFormat="1" ht="3.95" customHeight="1">
      <c r="B32" s="109"/>
      <c r="S32" s="135"/>
      <c r="T32" s="135"/>
      <c r="U32" s="135"/>
      <c r="V32" s="135"/>
      <c r="W32" s="135"/>
      <c r="X32" s="135"/>
      <c r="Y32" s="120"/>
      <c r="AJ32" s="112"/>
    </row>
    <row r="33" spans="2:36" s="132" customFormat="1" ht="30" customHeight="1">
      <c r="B33" s="105"/>
      <c r="C33" s="119" t="s">
        <v>147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258">
        <f>MIN(S18,S27)</f>
        <v>0</v>
      </c>
      <c r="T33" s="258"/>
      <c r="U33" s="258"/>
      <c r="V33" s="258"/>
      <c r="W33" s="258"/>
      <c r="X33" s="258"/>
      <c r="Y33" s="120" t="s">
        <v>132</v>
      </c>
      <c r="Z33" s="119" t="s">
        <v>148</v>
      </c>
      <c r="AA33" s="119"/>
      <c r="AB33" s="119"/>
      <c r="AC33" s="119"/>
      <c r="AD33" s="119"/>
      <c r="AE33" s="119"/>
      <c r="AJ33" s="101"/>
    </row>
    <row r="34" spans="2:36">
      <c r="B34" s="105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J34" s="101"/>
    </row>
    <row r="35" spans="2:36">
      <c r="B35" s="105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J35" s="101"/>
    </row>
    <row r="36" spans="2:36" ht="30" customHeight="1">
      <c r="B36" s="105"/>
      <c r="C36" s="96" t="s">
        <v>142</v>
      </c>
      <c r="S36" s="258">
        <f>'第１号様式③収支予算書（運営）'!B11</f>
        <v>0</v>
      </c>
      <c r="T36" s="258"/>
      <c r="U36" s="258"/>
      <c r="V36" s="258"/>
      <c r="W36" s="258"/>
      <c r="X36" s="258"/>
      <c r="Y36" s="106" t="s">
        <v>132</v>
      </c>
      <c r="Z36" s="96" t="s">
        <v>149</v>
      </c>
      <c r="AJ36" s="101"/>
    </row>
    <row r="37" spans="2:36">
      <c r="B37" s="105"/>
      <c r="C37" s="96" t="s">
        <v>143</v>
      </c>
      <c r="S37" s="107"/>
      <c r="T37" s="107"/>
      <c r="U37" s="107"/>
      <c r="V37" s="107"/>
      <c r="W37" s="107"/>
      <c r="X37" s="107"/>
      <c r="Y37" s="106"/>
      <c r="AJ37" s="101"/>
    </row>
    <row r="38" spans="2:36">
      <c r="B38" s="105"/>
      <c r="S38" s="107"/>
      <c r="T38" s="107"/>
      <c r="U38" s="107"/>
      <c r="V38" s="107"/>
      <c r="W38" s="107"/>
      <c r="X38" s="107"/>
      <c r="Y38" s="106"/>
      <c r="AJ38" s="101"/>
    </row>
    <row r="39" spans="2:36" ht="30" customHeight="1">
      <c r="B39" s="105"/>
      <c r="C39" s="96" t="s">
        <v>150</v>
      </c>
      <c r="S39" s="258">
        <f>IF(S33+S36-S23&gt;0,S33+S36-S23,0)</f>
        <v>0</v>
      </c>
      <c r="T39" s="258"/>
      <c r="U39" s="258"/>
      <c r="V39" s="258"/>
      <c r="W39" s="258"/>
      <c r="X39" s="258"/>
      <c r="Y39" s="106" t="s">
        <v>132</v>
      </c>
      <c r="Z39" s="96" t="s">
        <v>151</v>
      </c>
      <c r="AJ39" s="101"/>
    </row>
    <row r="40" spans="2:36">
      <c r="B40" s="105"/>
      <c r="C40" s="119"/>
      <c r="S40" s="107"/>
      <c r="T40" s="107"/>
      <c r="U40" s="107"/>
      <c r="V40" s="107"/>
      <c r="W40" s="107"/>
      <c r="X40" s="107"/>
      <c r="Y40" s="106"/>
      <c r="AJ40" s="101"/>
    </row>
    <row r="41" spans="2:36">
      <c r="B41" s="105"/>
      <c r="C41" s="119"/>
      <c r="S41" s="107"/>
      <c r="T41" s="107"/>
      <c r="U41" s="107"/>
      <c r="V41" s="107"/>
      <c r="W41" s="107"/>
      <c r="X41" s="107"/>
      <c r="Y41" s="106"/>
      <c r="AJ41" s="101"/>
    </row>
    <row r="42" spans="2:36">
      <c r="B42" s="105"/>
      <c r="C42" s="96" t="s">
        <v>159</v>
      </c>
      <c r="S42" s="107"/>
      <c r="T42" s="107"/>
      <c r="U42" s="107"/>
      <c r="V42" s="107"/>
      <c r="W42" s="107"/>
      <c r="X42" s="107"/>
      <c r="Y42" s="106"/>
      <c r="AJ42" s="101"/>
    </row>
    <row r="43" spans="2:36">
      <c r="B43" s="105"/>
      <c r="C43" s="96" t="s">
        <v>152</v>
      </c>
      <c r="S43" s="107"/>
      <c r="T43" s="107"/>
      <c r="U43" s="107"/>
      <c r="V43" s="107"/>
      <c r="W43" s="107"/>
      <c r="X43" s="107"/>
      <c r="Y43" s="106"/>
      <c r="AJ43" s="101"/>
    </row>
    <row r="44" spans="2:36" ht="15" thickBot="1">
      <c r="B44" s="105"/>
      <c r="S44" s="107"/>
      <c r="T44" s="107"/>
      <c r="U44" s="107"/>
      <c r="V44" s="107"/>
      <c r="W44" s="107"/>
      <c r="X44" s="107"/>
      <c r="Y44" s="106"/>
      <c r="AJ44" s="101"/>
    </row>
    <row r="45" spans="2:36" ht="3.95" customHeight="1">
      <c r="B45" s="105"/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8"/>
      <c r="T45" s="138"/>
      <c r="U45" s="138"/>
      <c r="V45" s="138"/>
      <c r="W45" s="138"/>
      <c r="X45" s="138"/>
      <c r="Y45" s="139"/>
      <c r="Z45" s="137"/>
      <c r="AA45" s="137"/>
      <c r="AB45" s="137"/>
      <c r="AC45" s="137"/>
      <c r="AD45" s="137"/>
      <c r="AE45" s="140"/>
      <c r="AJ45" s="101"/>
    </row>
    <row r="46" spans="2:36" ht="30" customHeight="1">
      <c r="B46" s="105"/>
      <c r="C46" s="260" t="s">
        <v>157</v>
      </c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141"/>
      <c r="P46" s="141"/>
      <c r="Q46" s="141"/>
      <c r="R46" s="141"/>
      <c r="S46" s="259">
        <f>S33-ROUNDUP(S39,-3)</f>
        <v>0</v>
      </c>
      <c r="T46" s="259"/>
      <c r="U46" s="259"/>
      <c r="V46" s="259"/>
      <c r="W46" s="259"/>
      <c r="X46" s="259"/>
      <c r="Y46" s="142" t="s">
        <v>132</v>
      </c>
      <c r="Z46" s="141" t="s">
        <v>154</v>
      </c>
      <c r="AA46" s="141"/>
      <c r="AB46" s="141"/>
      <c r="AC46" s="141"/>
      <c r="AD46" s="141"/>
      <c r="AE46" s="143"/>
      <c r="AJ46" s="101"/>
    </row>
    <row r="47" spans="2:36" ht="15" thickBot="1">
      <c r="B47" s="105"/>
      <c r="C47" s="144" t="s">
        <v>153</v>
      </c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6"/>
      <c r="T47" s="146"/>
      <c r="U47" s="146"/>
      <c r="V47" s="146"/>
      <c r="W47" s="146"/>
      <c r="X47" s="146"/>
      <c r="Y47" s="147"/>
      <c r="Z47" s="145"/>
      <c r="AA47" s="145"/>
      <c r="AB47" s="145"/>
      <c r="AC47" s="145"/>
      <c r="AD47" s="145"/>
      <c r="AE47" s="148"/>
      <c r="AJ47" s="101"/>
    </row>
    <row r="48" spans="2:36" s="132" customFormat="1" ht="15" customHeight="1">
      <c r="B48" s="105"/>
      <c r="S48" s="133"/>
      <c r="T48" s="133"/>
      <c r="U48" s="133"/>
      <c r="V48" s="133"/>
      <c r="W48" s="133"/>
      <c r="X48" s="133"/>
      <c r="Y48" s="134"/>
      <c r="AJ48" s="101"/>
    </row>
    <row r="49" spans="1:36" ht="15" customHeight="1">
      <c r="B49" s="149" t="s">
        <v>158</v>
      </c>
      <c r="C49" s="262" t="s">
        <v>160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3"/>
    </row>
    <row r="50" spans="1:36" ht="15" customHeight="1">
      <c r="A50" s="101"/>
      <c r="B50" s="127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5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2020-03-19T06:19:03Z</cp:lastPrinted>
  <dcterms:created xsi:type="dcterms:W3CDTF">2017-07-21T10:57:12Z</dcterms:created>
  <dcterms:modified xsi:type="dcterms:W3CDTF">2020-03-25T10:49:47Z</dcterms:modified>
</cp:coreProperties>
</file>