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・青少年支援課\家庭支援課資料\母子父子担当\子ども食堂（子どもの城づくり事業）\R6年度\★実績報告様式\"/>
    </mc:Choice>
  </mc:AlternateContent>
  <xr:revisionPtr revIDLastSave="0" documentId="13_ncr:1_{DC4E4F27-9F69-4FF3-9230-1A6E49EC0CBD}" xr6:coauthVersionLast="36" xr6:coauthVersionMax="36" xr10:uidLastSave="{00000000-0000-0000-0000-000000000000}"/>
  <bookViews>
    <workbookView xWindow="-12" yWindow="-12" windowWidth="10248" windowHeight="7548" tabRatio="788" activeTab="5" xr2:uid="{00000000-000D-0000-FFFF-FFFF00000000}"/>
  </bookViews>
  <sheets>
    <sheet name="支出明細書" sheetId="18" r:id="rId1"/>
    <sheet name="①" sheetId="1" r:id="rId2"/>
    <sheet name="②－１" sheetId="5" r:id="rId3"/>
    <sheet name="②－２" sheetId="8" r:id="rId4"/>
    <sheet name="補助金額算定シート" sheetId="17" r:id="rId5"/>
    <sheet name="③" sheetId="6" r:id="rId6"/>
  </sheets>
  <definedNames>
    <definedName name="_xlnm.Print_Area" localSheetId="1">①!$A$1:$N$30</definedName>
    <definedName name="_xlnm.Print_Area" localSheetId="2">'②－１'!$A$1:$Y$39</definedName>
    <definedName name="_xlnm.Print_Area" localSheetId="3">'②－２'!$A$1:$E$12</definedName>
    <definedName name="_xlnm.Print_Area" localSheetId="5">③!$A$1:$H$36</definedName>
    <definedName name="_xlnm.Print_Area" localSheetId="0">支出明細書!$B$1:$G$65</definedName>
    <definedName name="_xlnm.Print_Area" localSheetId="4">補助金額算定シート!$A$1:$AK$52</definedName>
    <definedName name="_xlnm.Print_Titles" localSheetId="0">支出明細書!$1:$3</definedName>
  </definedNames>
  <calcPr calcId="191029"/>
</workbook>
</file>

<file path=xl/calcChain.xml><?xml version="1.0" encoding="utf-8"?>
<calcChain xmlns="http://schemas.openxmlformats.org/spreadsheetml/2006/main">
  <c r="W26" i="5" l="1"/>
  <c r="W28" i="5"/>
  <c r="A21" i="18" l="1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4" i="18"/>
  <c r="J4" i="18"/>
  <c r="A5" i="18"/>
  <c r="J5" i="18"/>
  <c r="A6" i="18"/>
  <c r="J6" i="18"/>
  <c r="A7" i="18"/>
  <c r="J7" i="18"/>
  <c r="A8" i="18"/>
  <c r="J8" i="18"/>
  <c r="A9" i="18"/>
  <c r="J9" i="18"/>
  <c r="A10" i="18"/>
  <c r="J10" i="18"/>
  <c r="A11" i="18"/>
  <c r="J11" i="18"/>
  <c r="A12" i="18"/>
  <c r="J12" i="18"/>
  <c r="A13" i="18"/>
  <c r="J13" i="18"/>
  <c r="A14" i="18"/>
  <c r="A15" i="18"/>
  <c r="A16" i="18"/>
  <c r="A17" i="18"/>
  <c r="A18" i="18"/>
  <c r="A19" i="18"/>
  <c r="A20" i="18"/>
  <c r="A52" i="18"/>
  <c r="A53" i="18"/>
  <c r="F54" i="18"/>
  <c r="F56" i="18"/>
  <c r="B21" i="6" s="1"/>
  <c r="F57" i="18"/>
  <c r="B22" i="6" s="1"/>
  <c r="F58" i="18"/>
  <c r="B23" i="6" s="1"/>
  <c r="F59" i="18"/>
  <c r="B24" i="6" s="1"/>
  <c r="F60" i="18"/>
  <c r="B25" i="6" s="1"/>
  <c r="F61" i="18"/>
  <c r="B26" i="6" s="1"/>
  <c r="F62" i="18"/>
  <c r="B27" i="6" s="1"/>
  <c r="F63" i="18"/>
  <c r="B28" i="6" s="1"/>
  <c r="F64" i="18"/>
  <c r="B29" i="6" s="1"/>
  <c r="F65" i="18"/>
  <c r="B30" i="6" s="1"/>
  <c r="B31" i="6" l="1"/>
  <c r="B36" i="6" s="1"/>
  <c r="T38" i="5" l="1"/>
  <c r="Q38" i="5"/>
  <c r="N38" i="5"/>
  <c r="W16" i="5"/>
  <c r="W18" i="5"/>
  <c r="W20" i="5"/>
  <c r="W22" i="5"/>
  <c r="W24" i="5"/>
  <c r="W30" i="5"/>
  <c r="W32" i="5"/>
  <c r="W34" i="5"/>
  <c r="W36" i="5"/>
  <c r="W14" i="5"/>
  <c r="L16" i="5"/>
  <c r="L18" i="5"/>
  <c r="L20" i="5"/>
  <c r="L22" i="5"/>
  <c r="L24" i="5"/>
  <c r="L26" i="5"/>
  <c r="L28" i="5"/>
  <c r="L30" i="5"/>
  <c r="L32" i="5"/>
  <c r="L34" i="5"/>
  <c r="L36" i="5"/>
  <c r="L14" i="5"/>
  <c r="W38" i="5" l="1"/>
  <c r="S7" i="5" s="1"/>
  <c r="L38" i="5"/>
  <c r="F7" i="5" s="1"/>
  <c r="S14" i="17" s="1"/>
  <c r="J6" i="17" l="1"/>
  <c r="S39" i="17" l="1"/>
  <c r="S22" i="17"/>
  <c r="S26" i="17" s="1"/>
  <c r="S18" i="17"/>
  <c r="D3" i="6" l="1"/>
  <c r="D3" i="8"/>
  <c r="P4" i="5"/>
  <c r="S32" i="17"/>
  <c r="S37" i="17"/>
  <c r="S42" i="17" s="1"/>
  <c r="S48" i="17" l="1"/>
  <c r="B8" i="6" s="1"/>
  <c r="B16" i="6" s="1"/>
</calcChain>
</file>

<file path=xl/sharedStrings.xml><?xml version="1.0" encoding="utf-8"?>
<sst xmlns="http://schemas.openxmlformats.org/spreadsheetml/2006/main" count="225" uniqueCount="190">
  <si>
    <t>京　都　府　知　事　　様</t>
  </si>
  <si>
    <t>記</t>
  </si>
  <si>
    <t>４．添付資料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</si>
  <si>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</si>
  <si>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</si>
  <si>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</si>
  <si>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</si>
  <si>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</si>
  <si>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</si>
  <si>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</si>
  <si>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</si>
  <si>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</si>
  <si>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</si>
  <si>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</si>
  <si>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</si>
  <si>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</si>
  <si>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</si>
  <si>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参加費等</t>
    <rPh sb="0" eb="3">
      <t>サンカヒ</t>
    </rPh>
    <rPh sb="3" eb="4">
      <t>トウ</t>
    </rPh>
    <phoneticPr fontId="3"/>
  </si>
  <si>
    <t>子ども</t>
    <rPh sb="0" eb="1">
      <t>コ</t>
    </rPh>
    <phoneticPr fontId="3"/>
  </si>
  <si>
    <t>円×</t>
    <rPh sb="0" eb="1">
      <t>エン</t>
    </rPh>
    <phoneticPr fontId="3"/>
  </si>
  <si>
    <t>人</t>
    <rPh sb="0" eb="1">
      <t>ニン</t>
    </rPh>
    <phoneticPr fontId="3"/>
  </si>
  <si>
    <t>大人</t>
    <rPh sb="0" eb="2">
      <t>オトナ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</si>
  <si>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</si>
  <si>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</si>
  <si>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</si>
  <si>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</si>
  <si>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１．補助金交付決定額　　　</t>
    <rPh sb="7" eb="9">
      <t>ケッテイ</t>
    </rPh>
    <phoneticPr fontId="3"/>
  </si>
  <si>
    <t>　　・経費の支払状況を示す書面（領収証書・振込依頼書など）</t>
    <rPh sb="3" eb="5">
      <t>ケイヒ</t>
    </rPh>
    <rPh sb="6" eb="8">
      <t>シハライ</t>
    </rPh>
    <rPh sb="8" eb="10">
      <t>ジョウキョウ</t>
    </rPh>
    <rPh sb="11" eb="12">
      <t>シメ</t>
    </rPh>
    <rPh sb="13" eb="15">
      <t>ショメン</t>
    </rPh>
    <rPh sb="16" eb="18">
      <t>リョウシュウ</t>
    </rPh>
    <rPh sb="18" eb="20">
      <t>ショウショ</t>
    </rPh>
    <rPh sb="21" eb="23">
      <t>フリコミ</t>
    </rPh>
    <rPh sb="23" eb="26">
      <t>イライショ</t>
    </rPh>
    <phoneticPr fontId="3"/>
  </si>
  <si>
    <t>　　・購入品及び設置品等の内容を示す書面・写真など</t>
    <rPh sb="3" eb="5">
      <t>コウニュウ</t>
    </rPh>
    <rPh sb="5" eb="6">
      <t>ヒン</t>
    </rPh>
    <rPh sb="6" eb="7">
      <t>オヨ</t>
    </rPh>
    <rPh sb="8" eb="10">
      <t>セッチ</t>
    </rPh>
    <rPh sb="10" eb="11">
      <t>ヒン</t>
    </rPh>
    <rPh sb="11" eb="12">
      <t>トウ</t>
    </rPh>
    <rPh sb="13" eb="15">
      <t>ナイヨウ</t>
    </rPh>
    <rPh sb="16" eb="17">
      <t>シメ</t>
    </rPh>
    <rPh sb="18" eb="20">
      <t>ショメン</t>
    </rPh>
    <rPh sb="21" eb="23">
      <t>シャシン</t>
    </rPh>
    <phoneticPr fontId="3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</si>
  <si>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3"/>
  </si>
  <si>
    <t>実施期間</t>
    <rPh sb="0" eb="2">
      <t>ジッシ</t>
    </rPh>
    <rPh sb="2" eb="4">
      <t>キカン</t>
    </rPh>
    <phoneticPr fontId="3"/>
  </si>
  <si>
    <t>実施日数</t>
    <rPh sb="0" eb="2">
      <t>ジッシ</t>
    </rPh>
    <rPh sb="2" eb="4">
      <t>ニッスウ</t>
    </rPh>
    <phoneticPr fontId="3"/>
  </si>
  <si>
    <t>実施場所</t>
    <rPh sb="0" eb="2">
      <t>ジッシ</t>
    </rPh>
    <rPh sb="2" eb="4">
      <t>バショ</t>
    </rPh>
    <phoneticPr fontId="3"/>
  </si>
  <si>
    <t>４月</t>
    <rPh sb="1" eb="2">
      <t>ガツ</t>
    </rPh>
    <phoneticPr fontId="3"/>
  </si>
  <si>
    <t>月</t>
    <rPh sb="0" eb="1">
      <t>ガツ</t>
    </rPh>
    <phoneticPr fontId="3"/>
  </si>
  <si>
    <t>８月</t>
  </si>
  <si>
    <t>９月</t>
  </si>
  <si>
    <t>１月</t>
  </si>
  <si>
    <t>２月</t>
  </si>
  <si>
    <t>３月</t>
  </si>
  <si>
    <t>年</t>
    <rPh sb="0" eb="1">
      <t>ネン</t>
    </rPh>
    <phoneticPr fontId="3"/>
  </si>
  <si>
    <t>実施日</t>
    <rPh sb="0" eb="3">
      <t>ジッシビ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</si>
  <si>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</si>
  <si>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</si>
  <si>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日</t>
    <rPh sb="0" eb="1">
      <t>ヒ</t>
    </rPh>
    <phoneticPr fontId="3"/>
  </si>
  <si>
    <t>事業実績</t>
    <rPh sb="0" eb="2">
      <t>ジギョウ</t>
    </rPh>
    <rPh sb="2" eb="4">
      <t>ジッセキ</t>
    </rPh>
    <phoneticPr fontId="3"/>
  </si>
  <si>
    <t>年</t>
    <rPh sb="0" eb="1">
      <t>ネン</t>
    </rPh>
    <phoneticPr fontId="3"/>
  </si>
  <si>
    <t>運営費支援</t>
    <rPh sb="0" eb="3">
      <t>ウンエイヒ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</si>
  <si>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</si>
  <si>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</si>
  <si>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</si>
  <si>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</si>
  <si>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会場使用料</t>
    <rPh sb="0" eb="2">
      <t>カイジョウ</t>
    </rPh>
    <rPh sb="2" eb="5">
      <t>シヨウリョウ</t>
    </rPh>
    <phoneticPr fontId="3"/>
  </si>
  <si>
    <t>・ボランティア保険等傷害保険料</t>
    <rPh sb="7" eb="9">
      <t>ホケン</t>
    </rPh>
    <rPh sb="9" eb="10">
      <t>トウ</t>
    </rPh>
    <rPh sb="10" eb="12">
      <t>ショウガイ</t>
    </rPh>
    <rPh sb="12" eb="14">
      <t>ホケン</t>
    </rPh>
    <rPh sb="14" eb="15">
      <t>リョウ</t>
    </rPh>
    <phoneticPr fontId="3"/>
  </si>
  <si>
    <t>・会場借り上げ費用</t>
    <rPh sb="1" eb="3">
      <t>カイジョウ</t>
    </rPh>
    <rPh sb="3" eb="4">
      <t>カ</t>
    </rPh>
    <rPh sb="5" eb="6">
      <t>ア</t>
    </rPh>
    <rPh sb="7" eb="9">
      <t>ヒヨウ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</si>
  <si>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</si>
  <si>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</si>
  <si>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（参考：経費の例）</t>
    <rPh sb="1" eb="3">
      <t>サンコウ</t>
    </rPh>
    <rPh sb="4" eb="6">
      <t>ケイヒ</t>
    </rPh>
    <rPh sb="7" eb="8">
      <t>レイ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</si>
  <si>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</si>
  <si>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</si>
  <si>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・水道代、電気代、ガス代</t>
    <rPh sb="1" eb="3">
      <t>スイドウ</t>
    </rPh>
    <rPh sb="3" eb="4">
      <t>ダイ</t>
    </rPh>
    <rPh sb="5" eb="8">
      <t>デンキダイ</t>
    </rPh>
    <rPh sb="11" eb="12">
      <t>ダイ</t>
    </rPh>
    <phoneticPr fontId="3"/>
  </si>
  <si>
    <t>金額（円）</t>
    <rPh sb="0" eb="2">
      <t>キンガク</t>
    </rPh>
    <rPh sb="3" eb="4">
      <t>エン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</si>
  <si>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</si>
  <si>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</si>
  <si>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t>食材購入費</t>
    <rPh sb="0" eb="2">
      <t>ショクザイ</t>
    </rPh>
    <rPh sb="2" eb="5">
      <t>コウニュウヒ</t>
    </rPh>
    <phoneticPr fontId="3"/>
  </si>
  <si>
    <t>調理用消耗品
購入費</t>
    <rPh sb="0" eb="3">
      <t>チョウリヨウ</t>
    </rPh>
    <rPh sb="3" eb="6">
      <t>ショウモウヒン</t>
    </rPh>
    <rPh sb="7" eb="10">
      <t>コウニュウヒ</t>
    </rPh>
    <phoneticPr fontId="3"/>
  </si>
  <si>
    <t>調理器具・什器類
購入費</t>
    <rPh sb="0" eb="2">
      <t>チョウリ</t>
    </rPh>
    <rPh sb="2" eb="4">
      <t>キグ</t>
    </rPh>
    <rPh sb="5" eb="8">
      <t>ジュウキルイ</t>
    </rPh>
    <rPh sb="9" eb="11">
      <t>コウニュウ</t>
    </rPh>
    <rPh sb="11" eb="12">
      <t>ヒ</t>
    </rPh>
    <phoneticPr fontId="3"/>
  </si>
  <si>
    <t>広報・通信費</t>
    <rPh sb="0" eb="2">
      <t>コウホウ</t>
    </rPh>
    <rPh sb="3" eb="6">
      <t>ツウシンヒ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</si>
  <si>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</si>
  <si>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</si>
  <si>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・スタッフ交通費</t>
    <phoneticPr fontId="3"/>
  </si>
  <si>
    <t>・ボランティア謝礼</t>
    <phoneticPr fontId="3"/>
  </si>
  <si>
    <t>・食材購入費</t>
    <rPh sb="1" eb="3">
      <t>ショクザイ</t>
    </rPh>
    <rPh sb="3" eb="6">
      <t>コウニュウヒ</t>
    </rPh>
    <phoneticPr fontId="3"/>
  </si>
  <si>
    <t>・洗剤、スポンジ等購入費</t>
    <rPh sb="1" eb="3">
      <t>センザイ</t>
    </rPh>
    <rPh sb="8" eb="9">
      <t>トウ</t>
    </rPh>
    <rPh sb="9" eb="12">
      <t>コウニュウヒ</t>
    </rPh>
    <phoneticPr fontId="3"/>
  </si>
  <si>
    <t>※事前に京都府と協議し了承を得た物品に限る</t>
    <rPh sb="1" eb="3">
      <t>ジゼン</t>
    </rPh>
    <rPh sb="4" eb="7">
      <t>キョウトフ</t>
    </rPh>
    <rPh sb="8" eb="10">
      <t>キョウギ</t>
    </rPh>
    <rPh sb="11" eb="13">
      <t>リョウショウ</t>
    </rPh>
    <rPh sb="14" eb="15">
      <t>エ</t>
    </rPh>
    <rPh sb="16" eb="18">
      <t>ブッピン</t>
    </rPh>
    <rPh sb="19" eb="20">
      <t>カギ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</si>
  <si>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</si>
  <si>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</si>
  <si>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対象経費計(Ｂ)</t>
    <rPh sb="0" eb="2">
      <t>タイショウ</t>
    </rPh>
    <rPh sb="2" eb="4">
      <t>ケイヒ</t>
    </rPh>
    <rPh sb="4" eb="5">
      <t>ケイ</t>
    </rPh>
    <phoneticPr fontId="3"/>
  </si>
  <si>
    <t>①京都府補助金対象経費</t>
    <rPh sb="1" eb="4">
      <t>キョウトフ</t>
    </rPh>
    <rPh sb="4" eb="7">
      <t>ホジョキン</t>
    </rPh>
    <rPh sb="7" eb="9">
      <t>タイショウ</t>
    </rPh>
    <rPh sb="9" eb="11">
      <t>ケイヒ</t>
    </rPh>
    <phoneticPr fontId="3"/>
  </si>
  <si>
    <t>令和</t>
    <rPh sb="0" eb="2">
      <t>レイワ</t>
    </rPh>
    <phoneticPr fontId="3"/>
  </si>
  <si>
    <t>日～令和</t>
    <rPh sb="0" eb="1">
      <t>ヒ</t>
    </rPh>
    <rPh sb="2" eb="4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</si>
  <si>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4"/>
  </si>
  <si>
    <t>団体名</t>
    <rPh sb="0" eb="3">
      <t>ダンタイメイ</t>
    </rPh>
    <phoneticPr fontId="14"/>
  </si>
  <si>
    <t>運営費支援</t>
    <rPh sb="0" eb="3">
      <t>ウンエイヒ</t>
    </rPh>
    <rPh sb="3" eb="5">
      <t>シエン</t>
    </rPh>
    <phoneticPr fontId="14"/>
  </si>
  <si>
    <t>＜補助基本額＞</t>
    <rPh sb="1" eb="3">
      <t>ホジョ</t>
    </rPh>
    <rPh sb="3" eb="6">
      <t>キホンガク</t>
    </rPh>
    <phoneticPr fontId="14"/>
  </si>
  <si>
    <t>円</t>
    <rPh sb="0" eb="1">
      <t>エン</t>
    </rPh>
    <phoneticPr fontId="14"/>
  </si>
  <si>
    <t>・・・①</t>
    <phoneticPr fontId="14"/>
  </si>
  <si>
    <t>実施日数(補助対象となる上限150日)</t>
    <rPh sb="0" eb="2">
      <t>ジッシ</t>
    </rPh>
    <rPh sb="2" eb="4">
      <t>ニッスウ</t>
    </rPh>
    <rPh sb="5" eb="7">
      <t>ホジョ</t>
    </rPh>
    <rPh sb="7" eb="9">
      <t>タイショウ</t>
    </rPh>
    <rPh sb="12" eb="14">
      <t>ジョウゲン</t>
    </rPh>
    <rPh sb="17" eb="18">
      <t>ニチ</t>
    </rPh>
    <phoneticPr fontId="14"/>
  </si>
  <si>
    <t>日</t>
    <rPh sb="0" eb="1">
      <t>ニチ</t>
    </rPh>
    <phoneticPr fontId="14"/>
  </si>
  <si>
    <t>・・・②</t>
    <phoneticPr fontId="14"/>
  </si>
  <si>
    <t>補助基本額（①×②）</t>
    <rPh sb="0" eb="2">
      <t>ホジョ</t>
    </rPh>
    <rPh sb="2" eb="5">
      <t>キホンガク</t>
    </rPh>
    <phoneticPr fontId="14"/>
  </si>
  <si>
    <t>・・・③</t>
    <phoneticPr fontId="14"/>
  </si>
  <si>
    <t>・・・④</t>
    <phoneticPr fontId="14"/>
  </si>
  <si>
    <t>④に補助率２／３を乗じた額</t>
    <rPh sb="2" eb="5">
      <t>ホジョリツ</t>
    </rPh>
    <rPh sb="9" eb="10">
      <t>ジョウ</t>
    </rPh>
    <rPh sb="12" eb="13">
      <t>ガク</t>
    </rPh>
    <phoneticPr fontId="14"/>
  </si>
  <si>
    <t>・・・⑤</t>
    <phoneticPr fontId="14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</si>
  <si>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4"/>
  </si>
  <si>
    <t>＜補助金額の算定＞</t>
    <rPh sb="1" eb="4">
      <t>ホジョキン</t>
    </rPh>
    <rPh sb="4" eb="5">
      <t>ガク</t>
    </rPh>
    <rPh sb="6" eb="8">
      <t>サンテイ</t>
    </rPh>
    <rPh sb="8" eb="9">
      <t>ジツガク</t>
    </rPh>
    <phoneticPr fontId="14"/>
  </si>
  <si>
    <t>・・・⑥</t>
    <phoneticPr fontId="14"/>
  </si>
  <si>
    <t>参加費収入</t>
    <rPh sb="0" eb="3">
      <t>サンカヒ</t>
    </rPh>
    <rPh sb="3" eb="5">
      <t>シュウニュウ</t>
    </rPh>
    <phoneticPr fontId="14"/>
  </si>
  <si>
    <t>・・・⑦</t>
    <phoneticPr fontId="14"/>
  </si>
  <si>
    <t>・・・⑧</t>
    <phoneticPr fontId="14"/>
  </si>
  <si>
    <t>補助金交付上限額</t>
    <rPh sb="0" eb="3">
      <t>ホジョキン</t>
    </rPh>
    <rPh sb="3" eb="5">
      <t>コウフ</t>
    </rPh>
    <rPh sb="5" eb="7">
      <t>ジョウゲン</t>
    </rPh>
    <rPh sb="7" eb="8">
      <t>ガク</t>
    </rPh>
    <phoneticPr fontId="14"/>
  </si>
  <si>
    <t>※</t>
    <phoneticPr fontId="3"/>
  </si>
  <si>
    <t>(第７号様式③の「対象経費計（Ｂ）」欄の額)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4"/>
  </si>
  <si>
    <t>＜交付決定額＞</t>
    <rPh sb="1" eb="3">
      <t>コウフ</t>
    </rPh>
    <rPh sb="3" eb="5">
      <t>ケッテイ</t>
    </rPh>
    <rPh sb="5" eb="6">
      <t>ガク</t>
    </rPh>
    <phoneticPr fontId="14"/>
  </si>
  <si>
    <t>交付決定額</t>
    <rPh sb="0" eb="2">
      <t>コウフ</t>
    </rPh>
    <rPh sb="2" eb="5">
      <t>ケッテイガク</t>
    </rPh>
    <phoneticPr fontId="14"/>
  </si>
  <si>
    <t>③、⑤、⑥のうち、最も低い額</t>
    <rPh sb="9" eb="10">
      <t>モット</t>
    </rPh>
    <rPh sb="11" eb="12">
      <t>ヒク</t>
    </rPh>
    <rPh sb="13" eb="14">
      <t>ガク</t>
    </rPh>
    <phoneticPr fontId="14"/>
  </si>
  <si>
    <t>⑦</t>
    <phoneticPr fontId="3"/>
  </si>
  <si>
    <t>⑧</t>
    <phoneticPr fontId="3"/>
  </si>
  <si>
    <t>⑨</t>
    <phoneticPr fontId="3"/>
  </si>
  <si>
    <t>⇒⑦の額から⑨の金額（1000円未満切り上げ）を減じた額が、</t>
    <rPh sb="3" eb="4">
      <t>ガク</t>
    </rPh>
    <rPh sb="8" eb="10">
      <t>キンガク</t>
    </rPh>
    <rPh sb="15" eb="16">
      <t>エン</t>
    </rPh>
    <rPh sb="16" eb="18">
      <t>ミマン</t>
    </rPh>
    <rPh sb="18" eb="19">
      <t>キ</t>
    </rPh>
    <rPh sb="20" eb="21">
      <t>ア</t>
    </rPh>
    <rPh sb="24" eb="25">
      <t>ゲン</t>
    </rPh>
    <rPh sb="27" eb="28">
      <t>ガク</t>
    </rPh>
    <phoneticPr fontId="14"/>
  </si>
  <si>
    <t>・・・⑩</t>
    <phoneticPr fontId="14"/>
  </si>
  <si>
    <t>　(⑦－⑨（1000円未満切り上げ）)</t>
    <rPh sb="10" eb="11">
      <t>エン</t>
    </rPh>
    <rPh sb="11" eb="13">
      <t>ミマン</t>
    </rPh>
    <rPh sb="13" eb="14">
      <t>キ</t>
    </rPh>
    <rPh sb="15" eb="16">
      <t>ア</t>
    </rPh>
    <phoneticPr fontId="14"/>
  </si>
  <si>
    <t>＜対象経費の総額＞</t>
    <rPh sb="1" eb="3">
      <t>タイショウ</t>
    </rPh>
    <rPh sb="3" eb="5">
      <t>ケイヒ</t>
    </rPh>
    <rPh sb="6" eb="8">
      <t>ソウガク</t>
    </rPh>
    <rPh sb="7" eb="8">
      <t>ガク</t>
    </rPh>
    <phoneticPr fontId="14"/>
  </si>
  <si>
    <t>対象経費の総額</t>
    <rPh sb="0" eb="2">
      <t>タイショウ</t>
    </rPh>
    <rPh sb="2" eb="4">
      <t>ケイヒ</t>
    </rPh>
    <rPh sb="5" eb="7">
      <t>ソウガク</t>
    </rPh>
    <phoneticPr fontId="14"/>
  </si>
  <si>
    <t>【実績報告用】</t>
    <rPh sb="1" eb="3">
      <t>ジッセキ</t>
    </rPh>
    <rPh sb="3" eb="5">
      <t>ホウコク</t>
    </rPh>
    <rPh sb="5" eb="6">
      <t>ヨウ</t>
    </rPh>
    <phoneticPr fontId="3"/>
  </si>
  <si>
    <t>第６号様式①</t>
    <phoneticPr fontId="3"/>
  </si>
  <si>
    <t>２．事業実績報告書　　　別紙のとおり（第６号様式②－１及び②－２）</t>
    <rPh sb="4" eb="6">
      <t>ジッセキ</t>
    </rPh>
    <rPh sb="6" eb="8">
      <t>ホウコク</t>
    </rPh>
    <phoneticPr fontId="3"/>
  </si>
  <si>
    <t>３．収支決算書　　　　　別紙のとおり（第６号様式③）</t>
    <rPh sb="2" eb="4">
      <t>シュウシ</t>
    </rPh>
    <rPh sb="4" eb="6">
      <t>ケッサン</t>
    </rPh>
    <rPh sb="6" eb="7">
      <t>ショ</t>
    </rPh>
    <phoneticPr fontId="3"/>
  </si>
  <si>
    <t>第６号様式②－１</t>
    <phoneticPr fontId="3"/>
  </si>
  <si>
    <t>第６号様式②－２</t>
    <phoneticPr fontId="3"/>
  </si>
  <si>
    <t>第６号様式③</t>
    <phoneticPr fontId="3"/>
  </si>
  <si>
    <t>日　額（定額10,000円）</t>
    <rPh sb="0" eb="1">
      <t>ヒ</t>
    </rPh>
    <rPh sb="2" eb="3">
      <t>ガク</t>
    </rPh>
    <rPh sb="4" eb="6">
      <t>テイガク</t>
    </rPh>
    <rPh sb="12" eb="13">
      <t>エン</t>
    </rPh>
    <phoneticPr fontId="14"/>
  </si>
  <si>
    <t>(第６号様式①の「１．補助金交付決定額」欄の額)</t>
    <rPh sb="11" eb="14">
      <t>ホジョキン</t>
    </rPh>
    <rPh sb="14" eb="16">
      <t>コウフ</t>
    </rPh>
    <rPh sb="16" eb="19">
      <t>ケッテイガク</t>
    </rPh>
    <rPh sb="20" eb="21">
      <t>ラン</t>
    </rPh>
    <phoneticPr fontId="14"/>
  </si>
  <si>
    <t>(第６号様式③の「参加費等」欄の額)</t>
    <rPh sb="9" eb="12">
      <t>サンカヒ</t>
    </rPh>
    <rPh sb="12" eb="13">
      <t>トウ</t>
    </rPh>
    <rPh sb="14" eb="15">
      <t>ラン</t>
    </rPh>
    <phoneticPr fontId="14"/>
  </si>
  <si>
    <t>　第６号様式③の「京都府補助金」欄の額となります。</t>
    <phoneticPr fontId="14"/>
  </si>
  <si>
    <t>エクセルで作成される場合は、第６号様式①、②－１、③に入力した数値が自動反映されますので、①～⑩欄の金額は編集しないでください。</t>
    <rPh sb="5" eb="7">
      <t>サクセイ</t>
    </rPh>
    <rPh sb="10" eb="12">
      <t>バアイ</t>
    </rPh>
    <rPh sb="14" eb="15">
      <t>ダイ</t>
    </rPh>
    <rPh sb="16" eb="17">
      <t>ゴウ</t>
    </rPh>
    <rPh sb="17" eb="19">
      <t>ヨウシキ</t>
    </rPh>
    <rPh sb="27" eb="29">
      <t>ニュウリョク</t>
    </rPh>
    <rPh sb="31" eb="33">
      <t>スウチ</t>
    </rPh>
    <rPh sb="34" eb="36">
      <t>ジドウ</t>
    </rPh>
    <rPh sb="36" eb="38">
      <t>ハンエイ</t>
    </rPh>
    <rPh sb="48" eb="49">
      <t>ラン</t>
    </rPh>
    <rPh sb="50" eb="52">
      <t>キンガク</t>
    </rPh>
    <rPh sb="53" eb="55">
      <t>ヘンシュウ</t>
    </rPh>
    <phoneticPr fontId="14"/>
  </si>
  <si>
    <t>(第６号様式②－１の「実施日数」)</t>
    <rPh sb="11" eb="13">
      <t>ジッシ</t>
    </rPh>
    <rPh sb="13" eb="15">
      <t>ニッスウ</t>
    </rPh>
    <phoneticPr fontId="14"/>
  </si>
  <si>
    <t>付表３（第６号様式③関係)</t>
    <rPh sb="0" eb="2">
      <t>フヒョウ</t>
    </rPh>
    <phoneticPr fontId="14"/>
  </si>
  <si>
    <t>参加延べ人数</t>
    <rPh sb="0" eb="3">
      <t>サンカノ</t>
    </rPh>
    <rPh sb="4" eb="6">
      <t>ニンズウ</t>
    </rPh>
    <phoneticPr fontId="3"/>
  </si>
  <si>
    <t>令和６年度　きょうとこどもの城づくり事業（きょうと子ども食堂）</t>
    <rPh sb="0" eb="2">
      <t>レイワ</t>
    </rPh>
    <rPh sb="3" eb="5">
      <t>ネンド</t>
    </rPh>
    <phoneticPr fontId="3"/>
  </si>
  <si>
    <r>
      <t>開設・運営支援補助金　</t>
    </r>
    <r>
      <rPr>
        <b/>
        <sz val="12"/>
        <color theme="1"/>
        <rFont val="ＭＳ 明朝"/>
        <family val="1"/>
        <charset val="128"/>
      </rPr>
      <t>実績報告書</t>
    </r>
    <phoneticPr fontId="3"/>
  </si>
  <si>
    <t>　きょうとこどもの城づくり事業（きょうと子ども食堂）開設・運営支援事業実施要領に基づき、下記のとおり補助事業の実績を報告します。</t>
    <phoneticPr fontId="3"/>
  </si>
  <si>
    <t>同伴者
保護者等</t>
    <rPh sb="0" eb="2">
      <t>ドウハン</t>
    </rPh>
    <rPh sb="2" eb="3">
      <t>シャ</t>
    </rPh>
    <rPh sb="4" eb="7">
      <t>ホゴシャ</t>
    </rPh>
    <rPh sb="7" eb="8">
      <t>トウ</t>
    </rPh>
    <phoneticPr fontId="3"/>
  </si>
  <si>
    <t>５月</t>
  </si>
  <si>
    <t>６月</t>
  </si>
  <si>
    <t>７月</t>
  </si>
  <si>
    <t>１０月</t>
  </si>
  <si>
    <t>１１月</t>
  </si>
  <si>
    <t>１２月</t>
  </si>
  <si>
    <t>合計</t>
    <rPh sb="0" eb="2">
      <t>ゴウケイ</t>
    </rPh>
    <phoneticPr fontId="3"/>
  </si>
  <si>
    <t>事業実施による成果</t>
    <rPh sb="0" eb="2">
      <t>ジギョウ</t>
    </rPh>
    <rPh sb="2" eb="4">
      <t>ジッシ</t>
    </rPh>
    <rPh sb="7" eb="9">
      <t>セイカ</t>
    </rPh>
    <phoneticPr fontId="3"/>
  </si>
  <si>
    <t>参加者からの相談内容、意見、その他</t>
    <rPh sb="0" eb="3">
      <t>サンカシャ</t>
    </rPh>
    <rPh sb="6" eb="8">
      <t>ソウダン</t>
    </rPh>
    <rPh sb="8" eb="10">
      <t>ナイヨウ</t>
    </rPh>
    <rPh sb="11" eb="12">
      <t>イ</t>
    </rPh>
    <rPh sb="12" eb="13">
      <t>ミ</t>
    </rPh>
    <rPh sb="16" eb="17">
      <t>タ</t>
    </rPh>
    <phoneticPr fontId="3"/>
  </si>
  <si>
    <t>計</t>
    <rPh sb="0" eb="1">
      <t>ケイ</t>
    </rPh>
    <phoneticPr fontId="3"/>
  </si>
  <si>
    <t>※黄色のセルのみ入力が可能です。</t>
    <rPh sb="1" eb="3">
      <t>キイロ</t>
    </rPh>
    <rPh sb="8" eb="10">
      <t>ニュウリョク</t>
    </rPh>
    <rPh sb="11" eb="13">
      <t>カノウ</t>
    </rPh>
    <phoneticPr fontId="3"/>
  </si>
  <si>
    <t>令和６年度　きょうとこどもの城づくり事業（きょうと子ども食堂）</t>
    <rPh sb="0" eb="2">
      <t>レイワ</t>
    </rPh>
    <rPh sb="3" eb="5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phoneticPr fontId="3"/>
  </si>
  <si>
    <r>
      <t>開設・運営支援補助金　</t>
    </r>
    <r>
      <rPr>
        <b/>
        <sz val="12"/>
        <color theme="1"/>
        <rFont val="ＭＳ 明朝"/>
        <family val="1"/>
        <charset val="128"/>
      </rPr>
      <t>事業実績報告書</t>
    </r>
    <rPh sb="11" eb="12">
      <t>コト</t>
    </rPh>
    <rPh sb="12" eb="13">
      <t>ギョウ</t>
    </rPh>
    <rPh sb="13" eb="14">
      <t>ジツ</t>
    </rPh>
    <rPh sb="14" eb="15">
      <t>イサオ</t>
    </rPh>
    <rPh sb="15" eb="16">
      <t>ホウ</t>
    </rPh>
    <rPh sb="16" eb="17">
      <t>コク</t>
    </rPh>
    <rPh sb="17" eb="18">
      <t>ショ</t>
    </rPh>
    <phoneticPr fontId="3"/>
  </si>
  <si>
    <t>※この欄は実績報告書の団体名が自動で入力されます。</t>
    <rPh sb="3" eb="4">
      <t>ラン</t>
    </rPh>
    <rPh sb="5" eb="7">
      <t>ジッセキ</t>
    </rPh>
    <rPh sb="7" eb="10">
      <t>ホウコクショ</t>
    </rPh>
    <rPh sb="11" eb="13">
      <t>ダンタイ</t>
    </rPh>
    <rPh sb="13" eb="14">
      <t>メイ</t>
    </rPh>
    <rPh sb="15" eb="17">
      <t>ジドウ</t>
    </rPh>
    <rPh sb="18" eb="20">
      <t>ニュウリョク</t>
    </rPh>
    <phoneticPr fontId="3"/>
  </si>
  <si>
    <t>備考：</t>
    <rPh sb="0" eb="2">
      <t>ビコウ</t>
    </rPh>
    <phoneticPr fontId="3"/>
  </si>
  <si>
    <t>※実施日を１マスごとに記入してください（月の実施日数が20日を超える場合は備考欄に記入）</t>
    <rPh sb="1" eb="3">
      <t>ジッシ</t>
    </rPh>
    <rPh sb="3" eb="4">
      <t>ビ</t>
    </rPh>
    <rPh sb="11" eb="13">
      <t>キニュウ</t>
    </rPh>
    <rPh sb="20" eb="21">
      <t>ツキ</t>
    </rPh>
    <rPh sb="22" eb="26">
      <t>ジッシニッスウ</t>
    </rPh>
    <rPh sb="29" eb="30">
      <t>ニチ</t>
    </rPh>
    <rPh sb="31" eb="32">
      <t>コ</t>
    </rPh>
    <rPh sb="34" eb="36">
      <t>バアイ</t>
    </rPh>
    <rPh sb="37" eb="40">
      <t>ビコウラン</t>
    </rPh>
    <rPh sb="41" eb="43">
      <t>キニュウ</t>
    </rPh>
    <phoneticPr fontId="3"/>
  </si>
  <si>
    <t>※この欄は月ごとの実施日・参加延べ人数欄を入力すると自動で入力されます。</t>
    <rPh sb="3" eb="4">
      <t>ラン</t>
    </rPh>
    <rPh sb="5" eb="6">
      <t>ツキ</t>
    </rPh>
    <rPh sb="9" eb="12">
      <t>ジッシビ</t>
    </rPh>
    <rPh sb="13" eb="16">
      <t>サンカノ</t>
    </rPh>
    <rPh sb="17" eb="19">
      <t>ニンズウ</t>
    </rPh>
    <rPh sb="19" eb="20">
      <t>ラン</t>
    </rPh>
    <rPh sb="21" eb="23">
      <t>ニュウリョク</t>
    </rPh>
    <rPh sb="26" eb="28">
      <t>ジドウ</t>
    </rPh>
    <rPh sb="29" eb="31">
      <t>ニュウリョク</t>
    </rPh>
    <phoneticPr fontId="3"/>
  </si>
  <si>
    <t>参加費収入による余剰額
（⑦＋⑧－④）</t>
    <rPh sb="0" eb="3">
      <t>サンカヒ</t>
    </rPh>
    <rPh sb="3" eb="5">
      <t>シュウニュウ</t>
    </rPh>
    <rPh sb="8" eb="10">
      <t>ヨジョウ</t>
    </rPh>
    <rPh sb="10" eb="11">
      <t>ガク</t>
    </rPh>
    <phoneticPr fontId="14"/>
  </si>
  <si>
    <t>・ポスター等のデザイン制作費
・コピー印刷代、文具購入費　　・郵送料</t>
    <rPh sb="5" eb="6">
      <t>トウ</t>
    </rPh>
    <rPh sb="11" eb="14">
      <t>セイサクヒ</t>
    </rPh>
    <rPh sb="19" eb="21">
      <t>インサツ</t>
    </rPh>
    <rPh sb="21" eb="22">
      <t>ダイ</t>
    </rPh>
    <rPh sb="23" eb="25">
      <t>ブング</t>
    </rPh>
    <rPh sb="25" eb="28">
      <t>コウニュウヒ</t>
    </rPh>
    <rPh sb="31" eb="34">
      <t>ユウソウリョウ</t>
    </rPh>
    <phoneticPr fontId="3"/>
  </si>
  <si>
    <t>その他</t>
  </si>
  <si>
    <t>Ｚ</t>
    <phoneticPr fontId="25"/>
  </si>
  <si>
    <t>旅費</t>
  </si>
  <si>
    <t>Ｉ</t>
    <phoneticPr fontId="25"/>
  </si>
  <si>
    <t>謝金</t>
  </si>
  <si>
    <t>Ｈ</t>
    <phoneticPr fontId="25"/>
  </si>
  <si>
    <t>広報・通信費</t>
  </si>
  <si>
    <t>Ｇ</t>
    <phoneticPr fontId="25"/>
  </si>
  <si>
    <t>保険料</t>
  </si>
  <si>
    <t>Ｆ</t>
    <phoneticPr fontId="25"/>
  </si>
  <si>
    <t>会場使用料</t>
  </si>
  <si>
    <t>Ｅ</t>
    <phoneticPr fontId="25"/>
  </si>
  <si>
    <t>水道光熱費</t>
  </si>
  <si>
    <t>Ｄ</t>
    <phoneticPr fontId="25"/>
  </si>
  <si>
    <t>調理器具・什器類購入費</t>
  </si>
  <si>
    <t>Ｃ</t>
    <phoneticPr fontId="25"/>
  </si>
  <si>
    <t>調理用消耗品購入費</t>
    <phoneticPr fontId="25"/>
  </si>
  <si>
    <t>Ｂ</t>
    <phoneticPr fontId="25"/>
  </si>
  <si>
    <t>食材購入費</t>
    <rPh sb="0" eb="5">
      <t>ショクザイコウニュウヒ</t>
    </rPh>
    <phoneticPr fontId="25"/>
  </si>
  <si>
    <t>Ａ</t>
    <phoneticPr fontId="25"/>
  </si>
  <si>
    <t>合計金額</t>
    <rPh sb="0" eb="2">
      <t>ゴウケイ</t>
    </rPh>
    <rPh sb="2" eb="4">
      <t>キンガク</t>
    </rPh>
    <phoneticPr fontId="25"/>
  </si>
  <si>
    <t>内　容</t>
    <rPh sb="0" eb="1">
      <t>ナイ</t>
    </rPh>
    <rPh sb="2" eb="3">
      <t>カタチ</t>
    </rPh>
    <phoneticPr fontId="25"/>
  </si>
  <si>
    <t>支出額</t>
    <rPh sb="0" eb="2">
      <t>シシュツ</t>
    </rPh>
    <phoneticPr fontId="25"/>
  </si>
  <si>
    <t>日　付</t>
    <rPh sb="0" eb="1">
      <t>ヒ</t>
    </rPh>
    <rPh sb="2" eb="3">
      <t>ツキ</t>
    </rPh>
    <phoneticPr fontId="25"/>
  </si>
  <si>
    <t>台紙
番号</t>
    <rPh sb="0" eb="2">
      <t>ダイシ</t>
    </rPh>
    <rPh sb="3" eb="5">
      <t>バンゴウ</t>
    </rPh>
    <phoneticPr fontId="25"/>
  </si>
  <si>
    <t>領収書
番号</t>
    <rPh sb="0" eb="3">
      <t>リョウシュウショ</t>
    </rPh>
    <rPh sb="4" eb="6">
      <t>バンゴウ</t>
    </rPh>
    <phoneticPr fontId="25"/>
  </si>
  <si>
    <t>団体名：</t>
    <rPh sb="0" eb="3">
      <t>ダンタイメイ</t>
    </rPh>
    <phoneticPr fontId="25"/>
  </si>
  <si>
    <t>補助金対象経費支出明細書</t>
    <rPh sb="0" eb="5">
      <t>ホジョキンタイショウ</t>
    </rPh>
    <rPh sb="5" eb="7">
      <t>ケイヒ</t>
    </rPh>
    <rPh sb="7" eb="9">
      <t>シシュツ</t>
    </rPh>
    <rPh sb="9" eb="12">
      <t>メイサイショ</t>
    </rPh>
    <phoneticPr fontId="25"/>
  </si>
  <si>
    <t>経費区分</t>
    <rPh sb="0" eb="4">
      <t>ケイヒクブン</t>
    </rPh>
    <phoneticPr fontId="25"/>
  </si>
  <si>
    <t>申請者（団体）名</t>
    <rPh sb="0" eb="3">
      <t>シンセイシャ</t>
    </rPh>
    <rPh sb="4" eb="6">
      <t>ダンタイ</t>
    </rPh>
    <rPh sb="7" eb="8">
      <t>メイ</t>
    </rPh>
    <phoneticPr fontId="3"/>
  </si>
  <si>
    <t>【経費区分内訳】</t>
    <rPh sb="1" eb="5">
      <t>ケイヒクブン</t>
    </rPh>
    <rPh sb="5" eb="7">
      <t>ウチワケ</t>
    </rPh>
    <phoneticPr fontId="25"/>
  </si>
  <si>
    <t>※支払状況を示す書面（領収証、振込依頼書等）を領収書台紙に貼付し、補助金対象経費支出明細書と台紙の写しを提出すること</t>
    <phoneticPr fontId="3"/>
  </si>
  <si>
    <t>※黄色のセルのみ入力が可能です</t>
    <rPh sb="1" eb="3">
      <t>キイロ</t>
    </rPh>
    <rPh sb="8" eb="10">
      <t>ニュウリョク</t>
    </rPh>
    <rPh sb="11" eb="13">
      <t>カノウ</t>
    </rPh>
    <phoneticPr fontId="3"/>
  </si>
  <si>
    <t>※金額の欄は数値のみ入力が可能です（単位は不要）</t>
    <rPh sb="1" eb="3">
      <t>キンガク</t>
    </rPh>
    <rPh sb="4" eb="5">
      <t>ラン</t>
    </rPh>
    <rPh sb="6" eb="8">
      <t>スウチ</t>
    </rPh>
    <rPh sb="10" eb="12">
      <t>ニュウリョク</t>
    </rPh>
    <rPh sb="13" eb="15">
      <t>カノウ</t>
    </rPh>
    <rPh sb="18" eb="20">
      <t>タンイ</t>
    </rPh>
    <rPh sb="21" eb="23">
      <t>フヨウ</t>
    </rPh>
    <phoneticPr fontId="3"/>
  </si>
  <si>
    <t>きょうとこどもの城づくり事業（きょうと子ども食堂）開設・運営支援事業</t>
    <phoneticPr fontId="3"/>
  </si>
  <si>
    <t>※京都府補助金額は補助金額算定シートより自動で入力されます。</t>
    <rPh sb="1" eb="4">
      <t>キョウトフ</t>
    </rPh>
    <rPh sb="4" eb="7">
      <t>ホジョキン</t>
    </rPh>
    <rPh sb="7" eb="8">
      <t>ガク</t>
    </rPh>
    <rPh sb="9" eb="13">
      <t>ホジョキンガク</t>
    </rPh>
    <rPh sb="13" eb="15">
      <t>サンテイ</t>
    </rPh>
    <rPh sb="20" eb="22">
      <t>ジドウ</t>
    </rPh>
    <rPh sb="23" eb="25">
      <t>ニュウリョク</t>
    </rPh>
    <phoneticPr fontId="3"/>
  </si>
  <si>
    <t>令和６年度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</si>
</sst>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 ;;"/>
    <numFmt numFmtId="178" formatCode="[$-411]ge\.m\.d;@"/>
    <numFmt numFmtId="179" formatCode="#,##0;[Red]\-#,##0;"/>
    <numFmt numFmtId="180" formatCode="0;;"/>
    <numFmt numFmtId="181" formatCode="#,##0;;"/>
  </numFmts>
  <fonts count="2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right" vertical="center"/>
    </xf>
    <xf numFmtId="0" fontId="4" fillId="0" borderId="31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3" fillId="0" borderId="0" xfId="1" applyFont="1">
      <alignment vertical="center"/>
    </xf>
    <xf numFmtId="0" fontId="13" fillId="0" borderId="0" xfId="1" applyFont="1" applyFill="1">
      <alignment vertical="center"/>
    </xf>
    <xf numFmtId="0" fontId="13" fillId="0" borderId="0" xfId="1" applyFont="1" applyFill="1" applyBorder="1">
      <alignment vertical="center"/>
    </xf>
    <xf numFmtId="0" fontId="13" fillId="0" borderId="0" xfId="1" applyFont="1" applyBorder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22" fillId="0" borderId="0" xfId="0" applyFont="1">
      <alignment vertical="center"/>
    </xf>
    <xf numFmtId="0" fontId="4" fillId="2" borderId="6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8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7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7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74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42" xfId="0" applyNumberFormat="1" applyFont="1" applyFill="1" applyBorder="1" applyAlignment="1">
      <alignment horizontal="right" vertical="center"/>
    </xf>
    <xf numFmtId="177" fontId="9" fillId="0" borderId="15" xfId="0" applyNumberFormat="1" applyFont="1" applyFill="1" applyBorder="1" applyAlignment="1">
      <alignment horizontal="right" vertical="center"/>
    </xf>
    <xf numFmtId="0" fontId="24" fillId="0" borderId="0" xfId="3" applyFont="1" applyAlignment="1">
      <alignment horizontal="center" vertical="center"/>
    </xf>
    <xf numFmtId="0" fontId="24" fillId="0" borderId="2" xfId="3" applyFont="1" applyBorder="1" applyAlignment="1">
      <alignment horizontal="center" vertical="center" shrinkToFit="1"/>
    </xf>
    <xf numFmtId="0" fontId="24" fillId="0" borderId="2" xfId="3" applyFont="1" applyBorder="1" applyAlignment="1">
      <alignment horizontal="center" vertical="center"/>
    </xf>
    <xf numFmtId="0" fontId="26" fillId="0" borderId="2" xfId="3" applyFont="1" applyBorder="1" applyAlignment="1">
      <alignment horizontal="center" vertical="center" shrinkToFit="1"/>
    </xf>
    <xf numFmtId="38" fontId="24" fillId="0" borderId="0" xfId="4" applyFont="1" applyAlignment="1">
      <alignment vertical="center"/>
    </xf>
    <xf numFmtId="0" fontId="2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0" fontId="26" fillId="0" borderId="89" xfId="3" applyFont="1" applyBorder="1" applyAlignment="1">
      <alignment horizontal="center" vertical="center"/>
    </xf>
    <xf numFmtId="38" fontId="26" fillId="0" borderId="94" xfId="4" applyFont="1" applyBorder="1" applyAlignment="1">
      <alignment horizontal="center" vertical="center"/>
    </xf>
    <xf numFmtId="0" fontId="26" fillId="0" borderId="94" xfId="3" applyFont="1" applyBorder="1" applyAlignment="1">
      <alignment horizontal="center" vertical="center"/>
    </xf>
    <xf numFmtId="0" fontId="26" fillId="0" borderId="95" xfId="3" applyFont="1" applyBorder="1" applyAlignment="1">
      <alignment horizontal="center" vertical="center" wrapText="1"/>
    </xf>
    <xf numFmtId="0" fontId="26" fillId="0" borderId="90" xfId="3" applyFont="1" applyBorder="1" applyAlignment="1">
      <alignment horizontal="center" vertical="center" wrapText="1"/>
    </xf>
    <xf numFmtId="0" fontId="24" fillId="0" borderId="0" xfId="3" applyFont="1" applyBorder="1" applyAlignment="1">
      <alignment horizontal="center" vertical="center"/>
    </xf>
    <xf numFmtId="0" fontId="26" fillId="0" borderId="0" xfId="3" applyFont="1" applyBorder="1" applyAlignment="1">
      <alignment horizontal="right" vertical="center"/>
    </xf>
    <xf numFmtId="0" fontId="26" fillId="0" borderId="0" xfId="3" applyFont="1" applyAlignment="1">
      <alignment vertical="center" wrapText="1"/>
    </xf>
    <xf numFmtId="179" fontId="24" fillId="0" borderId="2" xfId="4" applyNumberFormat="1" applyFont="1" applyBorder="1" applyAlignment="1">
      <alignment vertical="center"/>
    </xf>
    <xf numFmtId="0" fontId="24" fillId="0" borderId="46" xfId="3" applyFont="1" applyBorder="1" applyAlignment="1">
      <alignment horizontal="center" vertical="center" shrinkToFit="1"/>
    </xf>
    <xf numFmtId="179" fontId="4" fillId="0" borderId="44" xfId="4" applyNumberFormat="1" applyFont="1" applyBorder="1" applyAlignment="1">
      <alignment vertical="center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176" fontId="9" fillId="2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4" fillId="2" borderId="12" xfId="0" applyFont="1" applyFill="1" applyBorder="1" applyProtection="1">
      <alignment vertical="center"/>
      <protection locked="0"/>
    </xf>
    <xf numFmtId="177" fontId="9" fillId="0" borderId="2" xfId="0" applyNumberFormat="1" applyFont="1" applyFill="1" applyBorder="1" applyAlignment="1" applyProtection="1">
      <alignment horizontal="right" vertical="center"/>
    </xf>
    <xf numFmtId="0" fontId="4" fillId="2" borderId="21" xfId="3" applyFont="1" applyFill="1" applyBorder="1" applyAlignment="1" applyProtection="1">
      <alignment horizontal="center" vertical="center"/>
      <protection locked="0"/>
    </xf>
    <xf numFmtId="0" fontId="4" fillId="2" borderId="5" xfId="3" applyFont="1" applyFill="1" applyBorder="1" applyAlignment="1" applyProtection="1">
      <alignment horizontal="center" vertical="center"/>
      <protection locked="0"/>
    </xf>
    <xf numFmtId="178" fontId="4" fillId="2" borderId="2" xfId="3" applyNumberFormat="1" applyFont="1" applyFill="1" applyBorder="1" applyAlignment="1" applyProtection="1">
      <alignment horizontal="center" vertical="center"/>
      <protection locked="0"/>
    </xf>
    <xf numFmtId="0" fontId="4" fillId="2" borderId="2" xfId="3" applyNumberFormat="1" applyFont="1" applyFill="1" applyBorder="1" applyAlignment="1" applyProtection="1">
      <alignment horizontal="center" vertical="center" shrinkToFit="1"/>
      <protection locked="0"/>
    </xf>
    <xf numFmtId="38" fontId="4" fillId="2" borderId="2" xfId="4" applyFont="1" applyFill="1" applyBorder="1" applyAlignment="1" applyProtection="1">
      <alignment vertical="center"/>
      <protection locked="0"/>
    </xf>
    <xf numFmtId="0" fontId="20" fillId="2" borderId="22" xfId="3" applyFont="1" applyFill="1" applyBorder="1" applyAlignment="1" applyProtection="1">
      <alignment horizontal="left" vertical="center" indent="1"/>
      <protection locked="0"/>
    </xf>
    <xf numFmtId="0" fontId="4" fillId="2" borderId="93" xfId="3" applyFont="1" applyFill="1" applyBorder="1" applyAlignment="1" applyProtection="1">
      <alignment horizontal="center" vertical="center"/>
      <protection locked="0"/>
    </xf>
    <xf numFmtId="0" fontId="4" fillId="2" borderId="92" xfId="3" applyFont="1" applyFill="1" applyBorder="1" applyAlignment="1" applyProtection="1">
      <alignment horizontal="center" vertical="center"/>
      <protection locked="0"/>
    </xf>
    <xf numFmtId="178" fontId="4" fillId="2" borderId="91" xfId="3" applyNumberFormat="1" applyFont="1" applyFill="1" applyBorder="1" applyAlignment="1" applyProtection="1">
      <alignment horizontal="center" vertical="center"/>
      <protection locked="0"/>
    </xf>
    <xf numFmtId="0" fontId="4" fillId="2" borderId="91" xfId="3" applyNumberFormat="1" applyFont="1" applyFill="1" applyBorder="1" applyAlignment="1" applyProtection="1">
      <alignment horizontal="center" vertical="center" shrinkToFit="1"/>
      <protection locked="0"/>
    </xf>
    <xf numFmtId="38" fontId="4" fillId="2" borderId="91" xfId="4" applyFont="1" applyFill="1" applyBorder="1" applyAlignment="1" applyProtection="1">
      <alignment vertical="center"/>
      <protection locked="0"/>
    </xf>
    <xf numFmtId="0" fontId="20" fillId="2" borderId="96" xfId="3" applyFont="1" applyFill="1" applyBorder="1" applyAlignment="1" applyProtection="1">
      <alignment horizontal="left" vertical="center" indent="1"/>
      <protection locked="0"/>
    </xf>
    <xf numFmtId="0" fontId="26" fillId="2" borderId="0" xfId="3" applyFont="1" applyFill="1" applyBorder="1" applyAlignment="1" applyProtection="1">
      <alignment horizontal="left" vertical="center" indent="2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3" fillId="0" borderId="0" xfId="1" applyFont="1" applyFill="1" applyProtection="1">
      <alignment vertical="center"/>
    </xf>
    <xf numFmtId="0" fontId="13" fillId="0" borderId="0" xfId="1" applyFont="1" applyFill="1" applyAlignment="1" applyProtection="1">
      <alignment horizontal="right" vertical="center"/>
    </xf>
    <xf numFmtId="0" fontId="13" fillId="0" borderId="48" xfId="1" applyFont="1" applyFill="1" applyBorder="1" applyProtection="1">
      <alignment vertical="center"/>
    </xf>
    <xf numFmtId="0" fontId="13" fillId="0" borderId="49" xfId="1" applyFont="1" applyFill="1" applyBorder="1" applyProtection="1">
      <alignment vertical="center"/>
    </xf>
    <xf numFmtId="0" fontId="13" fillId="0" borderId="50" xfId="1" applyFont="1" applyFill="1" applyBorder="1" applyProtection="1">
      <alignment vertical="center"/>
    </xf>
    <xf numFmtId="0" fontId="13" fillId="0" borderId="51" xfId="1" applyFont="1" applyFill="1" applyBorder="1" applyProtection="1">
      <alignment vertical="center"/>
    </xf>
    <xf numFmtId="0" fontId="13" fillId="0" borderId="52" xfId="1" applyFont="1" applyFill="1" applyBorder="1" applyProtection="1">
      <alignment vertical="center"/>
    </xf>
    <xf numFmtId="0" fontId="16" fillId="0" borderId="53" xfId="1" applyFont="1" applyFill="1" applyBorder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13" fillId="0" borderId="53" xfId="1" applyFont="1" applyFill="1" applyBorder="1" applyProtection="1">
      <alignment vertical="center"/>
    </xf>
    <xf numFmtId="0" fontId="18" fillId="0" borderId="0" xfId="1" applyFont="1" applyFill="1" applyProtection="1">
      <alignment vertical="center"/>
    </xf>
    <xf numFmtId="38" fontId="13" fillId="0" borderId="0" xfId="2" applyFont="1" applyFill="1" applyProtection="1">
      <alignment vertical="center"/>
    </xf>
    <xf numFmtId="0" fontId="13" fillId="0" borderId="41" xfId="1" applyFont="1" applyFill="1" applyBorder="1" applyProtection="1">
      <alignment vertical="center"/>
    </xf>
    <xf numFmtId="0" fontId="13" fillId="0" borderId="19" xfId="1" applyFont="1" applyFill="1" applyBorder="1" applyProtection="1">
      <alignment vertical="center"/>
    </xf>
    <xf numFmtId="38" fontId="13" fillId="0" borderId="19" xfId="2" applyFont="1" applyFill="1" applyBorder="1" applyProtection="1">
      <alignment vertical="center"/>
    </xf>
    <xf numFmtId="0" fontId="18" fillId="0" borderId="19" xfId="1" applyFont="1" applyFill="1" applyBorder="1" applyProtection="1">
      <alignment vertical="center"/>
    </xf>
    <xf numFmtId="0" fontId="13" fillId="0" borderId="20" xfId="1" applyFont="1" applyFill="1" applyBorder="1" applyProtection="1">
      <alignment vertical="center"/>
    </xf>
    <xf numFmtId="0" fontId="13" fillId="0" borderId="34" xfId="1" applyFont="1" applyFill="1" applyBorder="1" applyProtection="1">
      <alignment vertical="center"/>
    </xf>
    <xf numFmtId="0" fontId="13" fillId="0" borderId="0" xfId="1" applyFont="1" applyFill="1" applyBorder="1" applyProtection="1">
      <alignment vertical="center"/>
    </xf>
    <xf numFmtId="0" fontId="18" fillId="0" borderId="0" xfId="1" applyFont="1" applyFill="1" applyBorder="1" applyProtection="1">
      <alignment vertical="center"/>
    </xf>
    <xf numFmtId="0" fontId="13" fillId="0" borderId="23" xfId="1" applyFont="1" applyFill="1" applyBorder="1" applyProtection="1">
      <alignment vertical="center"/>
    </xf>
    <xf numFmtId="0" fontId="13" fillId="0" borderId="47" xfId="1" applyFont="1" applyFill="1" applyBorder="1" applyProtection="1">
      <alignment vertical="center"/>
    </xf>
    <xf numFmtId="0" fontId="13" fillId="0" borderId="24" xfId="1" applyFont="1" applyFill="1" applyBorder="1" applyProtection="1">
      <alignment vertical="center"/>
    </xf>
    <xf numFmtId="38" fontId="13" fillId="0" borderId="24" xfId="2" applyFont="1" applyFill="1" applyBorder="1" applyProtection="1">
      <alignment vertical="center"/>
    </xf>
    <xf numFmtId="0" fontId="18" fillId="0" borderId="24" xfId="1" applyFont="1" applyFill="1" applyBorder="1" applyProtection="1">
      <alignment vertical="center"/>
    </xf>
    <xf numFmtId="0" fontId="13" fillId="0" borderId="25" xfId="1" applyFont="1" applyFill="1" applyBorder="1" applyProtection="1">
      <alignment vertical="center"/>
    </xf>
    <xf numFmtId="38" fontId="13" fillId="0" borderId="0" xfId="2" applyFont="1" applyFill="1" applyBorder="1" applyProtection="1">
      <alignment vertical="center"/>
    </xf>
    <xf numFmtId="0" fontId="13" fillId="0" borderId="54" xfId="1" applyFont="1" applyFill="1" applyBorder="1" applyProtection="1">
      <alignment vertical="center"/>
    </xf>
    <xf numFmtId="0" fontId="13" fillId="0" borderId="55" xfId="1" applyFont="1" applyFill="1" applyBorder="1" applyProtection="1">
      <alignment vertical="center"/>
    </xf>
    <xf numFmtId="38" fontId="13" fillId="0" borderId="55" xfId="2" applyFont="1" applyFill="1" applyBorder="1" applyProtection="1">
      <alignment vertical="center"/>
    </xf>
    <xf numFmtId="0" fontId="18" fillId="0" borderId="55" xfId="1" applyFont="1" applyFill="1" applyBorder="1" applyProtection="1">
      <alignment vertical="center"/>
    </xf>
    <xf numFmtId="0" fontId="13" fillId="0" borderId="56" xfId="1" applyFont="1" applyFill="1" applyBorder="1" applyProtection="1">
      <alignment vertical="center"/>
    </xf>
    <xf numFmtId="0" fontId="13" fillId="0" borderId="53" xfId="1" applyFont="1" applyFill="1" applyBorder="1" applyAlignment="1" applyProtection="1">
      <alignment vertical="top"/>
    </xf>
    <xf numFmtId="176" fontId="9" fillId="2" borderId="13" xfId="0" applyNumberFormat="1" applyFont="1" applyFill="1" applyBorder="1" applyAlignment="1" applyProtection="1">
      <alignment horizontal="right" vertical="center"/>
      <protection locked="0"/>
    </xf>
    <xf numFmtId="0" fontId="13" fillId="0" borderId="0" xfId="3" applyFont="1" applyAlignment="1">
      <alignment horizontal="center" vertical="center" wrapText="1"/>
    </xf>
    <xf numFmtId="177" fontId="7" fillId="2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2" borderId="0" xfId="0" quotePrefix="1" applyFont="1" applyFill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181" fontId="9" fillId="0" borderId="7" xfId="0" applyNumberFormat="1" applyFont="1" applyFill="1" applyBorder="1" applyAlignment="1">
      <alignment horizontal="center" vertical="center"/>
    </xf>
    <xf numFmtId="181" fontId="9" fillId="0" borderId="8" xfId="0" applyNumberFormat="1" applyFont="1" applyFill="1" applyBorder="1" applyAlignment="1">
      <alignment horizontal="center" vertical="center"/>
    </xf>
    <xf numFmtId="181" fontId="9" fillId="0" borderId="28" xfId="0" applyNumberFormat="1" applyFont="1" applyFill="1" applyBorder="1" applyAlignment="1">
      <alignment horizontal="center" vertical="center"/>
    </xf>
    <xf numFmtId="181" fontId="9" fillId="0" borderId="11" xfId="0" applyNumberFormat="1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/>
    </xf>
    <xf numFmtId="181" fontId="9" fillId="0" borderId="3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81" fontId="11" fillId="2" borderId="61" xfId="0" applyNumberFormat="1" applyFont="1" applyFill="1" applyBorder="1" applyAlignment="1" applyProtection="1">
      <alignment horizontal="center" vertical="center"/>
      <protection locked="0"/>
    </xf>
    <xf numFmtId="181" fontId="11" fillId="2" borderId="8" xfId="0" applyNumberFormat="1" applyFont="1" applyFill="1" applyBorder="1" applyAlignment="1" applyProtection="1">
      <alignment horizontal="center" vertical="center"/>
      <protection locked="0"/>
    </xf>
    <xf numFmtId="181" fontId="11" fillId="2" borderId="9" xfId="0" applyNumberFormat="1" applyFont="1" applyFill="1" applyBorder="1" applyAlignment="1" applyProtection="1">
      <alignment horizontal="center" vertical="center"/>
      <protection locked="0"/>
    </xf>
    <xf numFmtId="181" fontId="11" fillId="2" borderId="62" xfId="0" applyNumberFormat="1" applyFont="1" applyFill="1" applyBorder="1" applyAlignment="1" applyProtection="1">
      <alignment horizontal="center" vertical="center"/>
      <protection locked="0"/>
    </xf>
    <xf numFmtId="181" fontId="11" fillId="2" borderId="1" xfId="0" applyNumberFormat="1" applyFont="1" applyFill="1" applyBorder="1" applyAlignment="1" applyProtection="1">
      <alignment horizontal="center" vertical="center"/>
      <protection locked="0"/>
    </xf>
    <xf numFmtId="181" fontId="11" fillId="2" borderId="12" xfId="0" applyNumberFormat="1" applyFont="1" applyFill="1" applyBorder="1" applyAlignment="1" applyProtection="1">
      <alignment horizontal="center" vertical="center"/>
      <protection locked="0"/>
    </xf>
    <xf numFmtId="181" fontId="11" fillId="2" borderId="7" xfId="0" applyNumberFormat="1" applyFont="1" applyFill="1" applyBorder="1" applyAlignment="1" applyProtection="1">
      <alignment horizontal="center" vertical="center"/>
      <protection locked="0"/>
    </xf>
    <xf numFmtId="181" fontId="11" fillId="2" borderId="11" xfId="0" applyNumberFormat="1" applyFont="1" applyFill="1" applyBorder="1" applyAlignment="1" applyProtection="1">
      <alignment horizontal="center" vertical="center"/>
      <protection locked="0"/>
    </xf>
    <xf numFmtId="180" fontId="1" fillId="0" borderId="7" xfId="0" applyNumberFormat="1" applyFont="1" applyBorder="1" applyAlignment="1">
      <alignment horizontal="center" vertical="center" shrinkToFit="1"/>
    </xf>
    <xf numFmtId="180" fontId="1" fillId="0" borderId="57" xfId="0" applyNumberFormat="1" applyFont="1" applyBorder="1" applyAlignment="1">
      <alignment horizontal="center" vertical="center" shrinkToFit="1"/>
    </xf>
    <xf numFmtId="180" fontId="1" fillId="0" borderId="11" xfId="0" applyNumberFormat="1" applyFont="1" applyBorder="1" applyAlignment="1">
      <alignment horizontal="center" vertical="center" shrinkToFit="1"/>
    </xf>
    <xf numFmtId="180" fontId="1" fillId="0" borderId="67" xfId="0" applyNumberFormat="1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180" fontId="7" fillId="0" borderId="8" xfId="0" applyNumberFormat="1" applyFont="1" applyFill="1" applyBorder="1" applyAlignment="1" applyProtection="1">
      <alignment horizontal="center"/>
    </xf>
    <xf numFmtId="180" fontId="7" fillId="0" borderId="1" xfId="0" applyNumberFormat="1" applyFont="1" applyFill="1" applyBorder="1" applyAlignment="1" applyProtection="1">
      <alignment horizontal="center"/>
    </xf>
    <xf numFmtId="181" fontId="7" fillId="0" borderId="8" xfId="0" applyNumberFormat="1" applyFont="1" applyFill="1" applyBorder="1" applyAlignment="1" applyProtection="1">
      <alignment horizontal="center"/>
    </xf>
    <xf numFmtId="181" fontId="7" fillId="0" borderId="1" xfId="0" applyNumberFormat="1" applyFont="1" applyFill="1" applyBorder="1" applyAlignment="1" applyProtection="1">
      <alignment horizontal="center"/>
    </xf>
    <xf numFmtId="0" fontId="4" fillId="0" borderId="7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56" fontId="20" fillId="2" borderId="77" xfId="0" applyNumberFormat="1" applyFont="1" applyFill="1" applyBorder="1" applyAlignment="1" applyProtection="1">
      <alignment vertical="top" shrinkToFit="1"/>
      <protection locked="0"/>
    </xf>
    <xf numFmtId="56" fontId="20" fillId="2" borderId="79" xfId="0" applyNumberFormat="1" applyFont="1" applyFill="1" applyBorder="1" applyAlignment="1" applyProtection="1">
      <alignment vertical="top" shrinkToFit="1"/>
      <protection locked="0"/>
    </xf>
    <xf numFmtId="56" fontId="20" fillId="2" borderId="80" xfId="0" applyNumberFormat="1" applyFont="1" applyFill="1" applyBorder="1" applyAlignment="1" applyProtection="1">
      <alignment vertical="top" shrinkToFit="1"/>
      <protection locked="0"/>
    </xf>
    <xf numFmtId="56" fontId="20" fillId="2" borderId="39" xfId="0" applyNumberFormat="1" applyFont="1" applyFill="1" applyBorder="1" applyAlignment="1" applyProtection="1">
      <alignment vertical="top" shrinkToFit="1"/>
      <protection locked="0"/>
    </xf>
    <xf numFmtId="56" fontId="20" fillId="2" borderId="24" xfId="0" applyNumberFormat="1" applyFont="1" applyFill="1" applyBorder="1" applyAlignment="1" applyProtection="1">
      <alignment vertical="top" shrinkToFit="1"/>
      <protection locked="0"/>
    </xf>
    <xf numFmtId="56" fontId="20" fillId="2" borderId="82" xfId="0" applyNumberFormat="1" applyFont="1" applyFill="1" applyBorder="1" applyAlignment="1" applyProtection="1">
      <alignment vertical="top" shrinkToFit="1"/>
      <protection locked="0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80" fontId="1" fillId="0" borderId="77" xfId="0" applyNumberFormat="1" applyFont="1" applyBorder="1" applyAlignment="1">
      <alignment horizontal="center" vertical="center" shrinkToFit="1"/>
    </xf>
    <xf numFmtId="180" fontId="1" fillId="0" borderId="78" xfId="0" applyNumberFormat="1" applyFont="1" applyBorder="1" applyAlignment="1">
      <alignment horizontal="center" vertical="center" shrinkToFit="1"/>
    </xf>
    <xf numFmtId="180" fontId="1" fillId="0" borderId="39" xfId="0" applyNumberFormat="1" applyFont="1" applyBorder="1" applyAlignment="1">
      <alignment horizontal="center" vertical="center" shrinkToFit="1"/>
    </xf>
    <xf numFmtId="180" fontId="1" fillId="0" borderId="81" xfId="0" applyNumberFormat="1" applyFont="1" applyBorder="1" applyAlignment="1">
      <alignment horizontal="center" vertical="center" shrinkToFit="1"/>
    </xf>
    <xf numFmtId="181" fontId="9" fillId="0" borderId="83" xfId="0" applyNumberFormat="1" applyFont="1" applyBorder="1" applyAlignment="1">
      <alignment horizontal="center" vertical="center"/>
    </xf>
    <xf numFmtId="181" fontId="9" fillId="0" borderId="84" xfId="0" applyNumberFormat="1" applyFont="1" applyBorder="1" applyAlignment="1">
      <alignment horizontal="center" vertical="center"/>
    </xf>
    <xf numFmtId="181" fontId="9" fillId="0" borderId="45" xfId="0" applyNumberFormat="1" applyFont="1" applyBorder="1" applyAlignment="1">
      <alignment horizontal="center" vertical="center"/>
    </xf>
    <xf numFmtId="181" fontId="9" fillId="0" borderId="43" xfId="0" applyNumberFormat="1" applyFont="1" applyBorder="1" applyAlignment="1">
      <alignment horizontal="center" vertical="center"/>
    </xf>
    <xf numFmtId="181" fontId="9" fillId="0" borderId="85" xfId="0" applyNumberFormat="1" applyFont="1" applyBorder="1" applyAlignment="1">
      <alignment horizontal="center" vertical="center"/>
    </xf>
    <xf numFmtId="181" fontId="9" fillId="0" borderId="44" xfId="0" applyNumberFormat="1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181" fontId="11" fillId="2" borderId="75" xfId="0" applyNumberFormat="1" applyFont="1" applyFill="1" applyBorder="1" applyAlignment="1" applyProtection="1">
      <alignment horizontal="center" vertical="center"/>
      <protection locked="0"/>
    </xf>
    <xf numFmtId="181" fontId="11" fillId="2" borderId="0" xfId="0" applyNumberFormat="1" applyFont="1" applyFill="1" applyBorder="1" applyAlignment="1" applyProtection="1">
      <alignment horizontal="center" vertical="center"/>
      <protection locked="0"/>
    </xf>
    <xf numFmtId="181" fontId="11" fillId="2" borderId="10" xfId="0" applyNumberFormat="1" applyFont="1" applyFill="1" applyBorder="1" applyAlignment="1" applyProtection="1">
      <alignment horizontal="center" vertical="center"/>
      <protection locked="0"/>
    </xf>
    <xf numFmtId="181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38" fontId="15" fillId="0" borderId="1" xfId="2" applyFont="1" applyFill="1" applyBorder="1" applyProtection="1">
      <alignment vertical="center"/>
    </xf>
    <xf numFmtId="0" fontId="15" fillId="0" borderId="0" xfId="1" applyFont="1" applyFill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distributed" vertical="center" wrapText="1"/>
    </xf>
    <xf numFmtId="0" fontId="13" fillId="0" borderId="1" xfId="1" applyFont="1" applyFill="1" applyBorder="1" applyAlignment="1" applyProtection="1">
      <alignment horizontal="distributed" vertical="center"/>
    </xf>
    <xf numFmtId="0" fontId="13" fillId="0" borderId="1" xfId="1" applyFont="1" applyFill="1" applyBorder="1" applyAlignment="1" applyProtection="1">
      <alignment vertical="center" wrapText="1"/>
    </xf>
    <xf numFmtId="0" fontId="17" fillId="0" borderId="41" xfId="1" applyFont="1" applyFill="1" applyBorder="1" applyAlignment="1" applyProtection="1">
      <alignment horizontal="center" vertical="center"/>
    </xf>
    <xf numFmtId="0" fontId="17" fillId="0" borderId="19" xfId="1" applyFont="1" applyFill="1" applyBorder="1" applyAlignment="1" applyProtection="1">
      <alignment horizontal="center" vertical="center"/>
    </xf>
    <xf numFmtId="0" fontId="17" fillId="0" borderId="20" xfId="1" applyFont="1" applyFill="1" applyBorder="1" applyAlignment="1" applyProtection="1">
      <alignment horizontal="center" vertical="center"/>
    </xf>
    <xf numFmtId="0" fontId="17" fillId="0" borderId="47" xfId="1" applyFont="1" applyFill="1" applyBorder="1" applyAlignment="1" applyProtection="1">
      <alignment horizontal="center" vertical="center"/>
    </xf>
    <xf numFmtId="0" fontId="17" fillId="0" borderId="24" xfId="1" applyFont="1" applyFill="1" applyBorder="1" applyAlignment="1" applyProtection="1">
      <alignment horizontal="center" vertical="center"/>
    </xf>
    <xf numFmtId="0" fontId="17" fillId="0" borderId="25" xfId="1" applyFont="1" applyFill="1" applyBorder="1" applyAlignment="1" applyProtection="1">
      <alignment horizontal="center" vertical="center"/>
    </xf>
    <xf numFmtId="0" fontId="19" fillId="0" borderId="34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38" fontId="19" fillId="0" borderId="1" xfId="2" applyFont="1" applyFill="1" applyBorder="1" applyAlignment="1" applyProtection="1">
      <alignment horizontal="right" vertical="center"/>
    </xf>
    <xf numFmtId="0" fontId="13" fillId="0" borderId="0" xfId="1" applyFont="1" applyFill="1" applyAlignment="1" applyProtection="1">
      <alignment horizontal="left" vertical="top" wrapText="1"/>
    </xf>
    <xf numFmtId="0" fontId="13" fillId="0" borderId="52" xfId="1" applyFont="1" applyFill="1" applyBorder="1" applyAlignment="1" applyProtection="1">
      <alignment horizontal="left" vertical="top" wrapText="1"/>
    </xf>
    <xf numFmtId="0" fontId="13" fillId="0" borderId="55" xfId="1" applyFont="1" applyFill="1" applyBorder="1" applyAlignment="1" applyProtection="1">
      <alignment horizontal="left" vertical="top" wrapText="1"/>
    </xf>
    <xf numFmtId="0" fontId="13" fillId="0" borderId="56" xfId="1" applyFont="1" applyFill="1" applyBorder="1" applyAlignment="1" applyProtection="1">
      <alignment horizontal="left" vertical="top" wrapText="1"/>
    </xf>
    <xf numFmtId="0" fontId="13" fillId="0" borderId="0" xfId="1" applyFont="1" applyFill="1" applyAlignment="1" applyProtection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 inden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 applyProtection="1">
      <alignment horizontal="left" vertical="center" wrapText="1"/>
      <protection locked="0"/>
    </xf>
    <xf numFmtId="0" fontId="20" fillId="2" borderId="4" xfId="0" applyFont="1" applyFill="1" applyBorder="1" applyAlignment="1" applyProtection="1">
      <alignment vertical="center" wrapText="1"/>
      <protection locked="0"/>
    </xf>
    <xf numFmtId="0" fontId="20" fillId="2" borderId="5" xfId="0" applyFont="1" applyFill="1" applyBorder="1" applyAlignment="1" applyProtection="1">
      <alignment vertical="center" wrapText="1"/>
      <protection locked="0"/>
    </xf>
    <xf numFmtId="0" fontId="1" fillId="2" borderId="98" xfId="0" applyFont="1" applyFill="1" applyBorder="1" applyAlignment="1" applyProtection="1">
      <alignment horizontal="left" vertical="center" wrapText="1"/>
      <protection locked="0"/>
    </xf>
    <xf numFmtId="0" fontId="1" fillId="2" borderId="99" xfId="0" applyFont="1" applyFill="1" applyBorder="1" applyAlignment="1" applyProtection="1">
      <alignment vertical="center" wrapText="1"/>
      <protection locked="0"/>
    </xf>
    <xf numFmtId="0" fontId="1" fillId="2" borderId="100" xfId="0" applyFont="1" applyFill="1" applyBorder="1" applyAlignment="1" applyProtection="1">
      <alignment vertical="center" wrapText="1"/>
      <protection locked="0"/>
    </xf>
    <xf numFmtId="0" fontId="4" fillId="0" borderId="34" xfId="0" applyFont="1" applyFill="1" applyBorder="1" applyAlignment="1">
      <alignment horizontal="left" vertical="center" wrapText="1"/>
    </xf>
    <xf numFmtId="177" fontId="9" fillId="2" borderId="13" xfId="0" applyNumberFormat="1" applyFont="1" applyFill="1" applyBorder="1" applyAlignment="1" applyProtection="1">
      <alignment horizontal="right" vertical="center"/>
      <protection locked="0"/>
    </xf>
    <xf numFmtId="177" fontId="9" fillId="2" borderId="14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97" xfId="0" applyFont="1" applyFill="1" applyBorder="1" applyAlignment="1">
      <alignment horizontal="left" vertical="center" wrapText="1"/>
    </xf>
  </cellXfs>
  <cellStyles count="5">
    <cellStyle name="桁区切り 2" xfId="2" xr:uid="{16A7156A-82B6-4E86-9243-64B18E7F8D14}"/>
    <cellStyle name="桁区切り 3" xfId="4" xr:uid="{46A25059-1EC7-4791-893D-59A4E2E75C60}"/>
    <cellStyle name="標準" xfId="0" builtinId="0"/>
    <cellStyle name="標準 2" xfId="1" xr:uid="{0500B706-1675-40E4-B6E0-D82549D7417F}"/>
    <cellStyle name="標準 3" xfId="3" xr:uid="{F046DFE8-5456-46A0-BD5F-9FCB01599B65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2</xdr:row>
      <xdr:rowOff>93344</xdr:rowOff>
    </xdr:from>
    <xdr:to>
      <xdr:col>9</xdr:col>
      <xdr:colOff>554355</xdr:colOff>
      <xdr:row>17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782B823-17FF-4903-9338-86BC844DBD71}"/>
            </a:ext>
          </a:extLst>
        </xdr:cNvPr>
        <xdr:cNvSpPr/>
      </xdr:nvSpPr>
      <xdr:spPr>
        <a:xfrm>
          <a:off x="6477000" y="683894"/>
          <a:ext cx="2754630" cy="4592956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●記入要領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・日々の支出状況をこの「支出明細書」で管理してください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・黄色のセルのみ入力が可能です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・各行は購入日、経費区分ごとに記入してください（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１枚のレシートで商品ごとに行を分ける必要はありません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が、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経費区分が異なる場合は行を分けて記入してください）</a:t>
          </a:r>
          <a:b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・台紙番号欄は、領収書・レシートを貼付した領収書貼付台紙の番号を記入してください</a:t>
          </a:r>
          <a:b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・日付欄は、購入日（レシートの日付）を記入してください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・経費区分欄は、リストから選択してください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・支出額欄は、実際に領収書（レシート）に記載のある金額のうち</a:t>
          </a:r>
          <a:r>
            <a:rPr kumimoji="1" lang="ja-JP" altLang="en-US" sz="11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補助金の対象となる経費のみ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を税込で記入してください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・内容欄は、用途を具体的に記入してください（商品毎の記入は不要）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・行が不足する場合は追加してください</a:t>
          </a:r>
        </a:p>
      </xdr:txBody>
    </xdr:sp>
    <xdr:clientData/>
  </xdr:twoCellAnchor>
  <xdr:twoCellAnchor>
    <xdr:from>
      <xdr:col>6</xdr:col>
      <xdr:colOff>123825</xdr:colOff>
      <xdr:row>55</xdr:row>
      <xdr:rowOff>57150</xdr:rowOff>
    </xdr:from>
    <xdr:to>
      <xdr:col>6</xdr:col>
      <xdr:colOff>257175</xdr:colOff>
      <xdr:row>64</xdr:row>
      <xdr:rowOff>114300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7BF119E7-C97F-4639-A3E4-D15C3E6FE779}"/>
            </a:ext>
          </a:extLst>
        </xdr:cNvPr>
        <xdr:cNvSpPr/>
      </xdr:nvSpPr>
      <xdr:spPr>
        <a:xfrm>
          <a:off x="4314825" y="10610850"/>
          <a:ext cx="133350" cy="1771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358140</xdr:colOff>
      <xdr:row>58</xdr:row>
      <xdr:rowOff>66674</xdr:rowOff>
    </xdr:from>
    <xdr:to>
      <xdr:col>6</xdr:col>
      <xdr:colOff>2066925</xdr:colOff>
      <xdr:row>62</xdr:row>
      <xdr:rowOff>163829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825F602-98DE-4FEB-817F-7A0DC614A478}"/>
            </a:ext>
          </a:extLst>
        </xdr:cNvPr>
        <xdr:cNvSpPr txBox="1"/>
      </xdr:nvSpPr>
      <xdr:spPr>
        <a:xfrm>
          <a:off x="4549140" y="11191874"/>
          <a:ext cx="1708785" cy="859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第６号様式③収支決算書の経費の欄に自動で転記されます。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129540</xdr:colOff>
      <xdr:row>1</xdr:row>
      <xdr:rowOff>64770</xdr:rowOff>
    </xdr:from>
    <xdr:to>
      <xdr:col>59</xdr:col>
      <xdr:colOff>154305</xdr:colOff>
      <xdr:row>4</xdr:row>
      <xdr:rowOff>9524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49DC3A0-6957-427C-8776-F9C79554876B}"/>
            </a:ext>
          </a:extLst>
        </xdr:cNvPr>
        <xdr:cNvSpPr/>
      </xdr:nvSpPr>
      <xdr:spPr>
        <a:xfrm>
          <a:off x="6930390" y="245745"/>
          <a:ext cx="2777490" cy="468629"/>
        </a:xfrm>
        <a:prstGeom prst="wedgeRoundRectCallout">
          <a:avLst>
            <a:gd name="adj1" fmla="val -80966"/>
            <a:gd name="adj2" fmla="val 187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原則全て、自動で入力されます。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</xdr:colOff>
      <xdr:row>8</xdr:row>
      <xdr:rowOff>62864</xdr:rowOff>
    </xdr:from>
    <xdr:to>
      <xdr:col>11</xdr:col>
      <xdr:colOff>571500</xdr:colOff>
      <xdr:row>12</xdr:row>
      <xdr:rowOff>7620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939790" y="2295524"/>
          <a:ext cx="1809750" cy="935356"/>
        </a:xfrm>
        <a:prstGeom prst="wedgeRoundRectCallout">
          <a:avLst>
            <a:gd name="adj1" fmla="val -62572"/>
            <a:gd name="adj2" fmla="val -2576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本補助金は、支出総額の３分の２を対象として、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日数</a:t>
          </a:r>
          <a:r>
            <a:rPr kumimoji="1" lang="en-US" altLang="ja-JP" sz="1100">
              <a:solidFill>
                <a:schemeClr val="tx1"/>
              </a:solidFill>
            </a:rPr>
            <a:t>×</a:t>
          </a:r>
          <a:r>
            <a:rPr kumimoji="1" lang="ja-JP" altLang="en-US" sz="1100">
              <a:solidFill>
                <a:schemeClr val="tx1"/>
              </a:solidFill>
            </a:rPr>
            <a:t>１万が上限です。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（千円未満切り捨て）</a:t>
          </a:r>
        </a:p>
      </xdr:txBody>
    </xdr:sp>
    <xdr:clientData/>
  </xdr:twoCellAnchor>
  <xdr:twoCellAnchor>
    <xdr:from>
      <xdr:col>9</xdr:col>
      <xdr:colOff>0</xdr:colOff>
      <xdr:row>34</xdr:row>
      <xdr:rowOff>53340</xdr:rowOff>
    </xdr:from>
    <xdr:to>
      <xdr:col>12</xdr:col>
      <xdr:colOff>259080</xdr:colOff>
      <xdr:row>38</xdr:row>
      <xdr:rowOff>114300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943600" y="10104120"/>
          <a:ext cx="2110740" cy="868680"/>
        </a:xfrm>
        <a:prstGeom prst="wedgeRoundRectCallout">
          <a:avLst>
            <a:gd name="adj1" fmla="val -60905"/>
            <a:gd name="adj2" fmla="val -175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収入額と支出額が一致するように決算を作成してください。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合計は自動計算されます。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1904</xdr:colOff>
      <xdr:row>19</xdr:row>
      <xdr:rowOff>312419</xdr:rowOff>
    </xdr:from>
    <xdr:to>
      <xdr:col>11</xdr:col>
      <xdr:colOff>548639</xdr:colOff>
      <xdr:row>22</xdr:row>
      <xdr:rowOff>161925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7D0D3794-5696-4442-BCDE-0240BE5428BA}"/>
            </a:ext>
          </a:extLst>
        </xdr:cNvPr>
        <xdr:cNvSpPr/>
      </xdr:nvSpPr>
      <xdr:spPr>
        <a:xfrm>
          <a:off x="5945504" y="5676899"/>
          <a:ext cx="1781175" cy="832486"/>
        </a:xfrm>
        <a:prstGeom prst="wedgeRoundRectCallout">
          <a:avLst>
            <a:gd name="adj1" fmla="val -62572"/>
            <a:gd name="adj2" fmla="val -2576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対象経費の金額は「支出明細書」から自動で転記されます。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748F-C464-4383-A6EA-F19587A890C3}">
  <dimension ref="A1:J65"/>
  <sheetViews>
    <sheetView view="pageBreakPreview" zoomScaleNormal="100" zoomScaleSheetLayoutView="100" workbookViewId="0">
      <pane ySplit="3" topLeftCell="A4" activePane="bottomLeft" state="frozen"/>
      <selection activeCell="A5" sqref="A5"/>
      <selection pane="bottomLeft" activeCell="D10" sqref="D10"/>
    </sheetView>
  </sheetViews>
  <sheetFormatPr defaultRowHeight="13.2" x14ac:dyDescent="0.2"/>
  <cols>
    <col min="1" max="1" width="3.88671875" style="78" bestFit="1" customWidth="1"/>
    <col min="2" max="2" width="7.44140625" style="78" customWidth="1"/>
    <col min="3" max="3" width="6.109375" style="78" bestFit="1" customWidth="1"/>
    <col min="4" max="4" width="10.5546875" style="78" bestFit="1" customWidth="1"/>
    <col min="5" max="5" width="21.33203125" style="78" customWidth="1"/>
    <col min="6" max="6" width="11.6640625" style="78" bestFit="1" customWidth="1"/>
    <col min="7" max="7" width="31.21875" style="78" customWidth="1"/>
    <col min="8" max="8" width="8.88671875" style="78"/>
    <col min="9" max="9" width="25.33203125" style="78" customWidth="1"/>
    <col min="10" max="16384" width="8.88671875" style="78"/>
  </cols>
  <sheetData>
    <row r="1" spans="1:10" ht="22.8" customHeight="1" x14ac:dyDescent="0.2">
      <c r="B1" s="158" t="s">
        <v>180</v>
      </c>
      <c r="C1" s="158"/>
      <c r="D1" s="158"/>
      <c r="E1" s="158"/>
      <c r="F1" s="158"/>
      <c r="G1" s="158"/>
      <c r="H1" s="92"/>
    </row>
    <row r="2" spans="1:10" ht="24" customHeight="1" thickBot="1" x14ac:dyDescent="0.25">
      <c r="A2" s="84"/>
      <c r="B2" s="84"/>
      <c r="C2" s="84"/>
      <c r="D2" s="84"/>
      <c r="E2" s="84"/>
      <c r="F2" s="91" t="s">
        <v>179</v>
      </c>
      <c r="G2" s="121"/>
      <c r="H2" s="84"/>
    </row>
    <row r="3" spans="1:10" ht="27" thickBot="1" x14ac:dyDescent="0.25">
      <c r="A3" s="90"/>
      <c r="B3" s="89" t="s">
        <v>178</v>
      </c>
      <c r="C3" s="88" t="s">
        <v>177</v>
      </c>
      <c r="D3" s="87" t="s">
        <v>176</v>
      </c>
      <c r="E3" s="87" t="s">
        <v>181</v>
      </c>
      <c r="F3" s="86" t="s">
        <v>175</v>
      </c>
      <c r="G3" s="85" t="s">
        <v>174</v>
      </c>
    </row>
    <row r="4" spans="1:10" ht="24" customHeight="1" x14ac:dyDescent="0.2">
      <c r="A4" s="78">
        <f t="shared" ref="A4:A20" si="0">ROW()-3</f>
        <v>1</v>
      </c>
      <c r="B4" s="109"/>
      <c r="C4" s="110"/>
      <c r="D4" s="111"/>
      <c r="E4" s="112"/>
      <c r="F4" s="113"/>
      <c r="G4" s="114"/>
      <c r="I4" s="84" t="s">
        <v>171</v>
      </c>
      <c r="J4" s="78">
        <f t="shared" ref="J4:J13" si="1">SUMIF($E$4:$E$53,I4,$F$4:$F$53)</f>
        <v>0</v>
      </c>
    </row>
    <row r="5" spans="1:10" ht="24" customHeight="1" x14ac:dyDescent="0.2">
      <c r="A5" s="78">
        <f t="shared" si="0"/>
        <v>2</v>
      </c>
      <c r="B5" s="109"/>
      <c r="C5" s="110"/>
      <c r="D5" s="111"/>
      <c r="E5" s="112"/>
      <c r="F5" s="113"/>
      <c r="G5" s="114"/>
      <c r="I5" s="78" t="s">
        <v>169</v>
      </c>
      <c r="J5" s="78">
        <f t="shared" si="1"/>
        <v>0</v>
      </c>
    </row>
    <row r="6" spans="1:10" ht="24" customHeight="1" x14ac:dyDescent="0.2">
      <c r="A6" s="78">
        <f t="shared" si="0"/>
        <v>3</v>
      </c>
      <c r="B6" s="109"/>
      <c r="C6" s="110"/>
      <c r="D6" s="111"/>
      <c r="E6" s="112"/>
      <c r="F6" s="113"/>
      <c r="G6" s="114"/>
      <c r="I6" s="78" t="s">
        <v>167</v>
      </c>
      <c r="J6" s="78">
        <f t="shared" si="1"/>
        <v>0</v>
      </c>
    </row>
    <row r="7" spans="1:10" ht="24" customHeight="1" x14ac:dyDescent="0.2">
      <c r="A7" s="78">
        <f t="shared" si="0"/>
        <v>4</v>
      </c>
      <c r="B7" s="109"/>
      <c r="C7" s="110"/>
      <c r="D7" s="111"/>
      <c r="E7" s="112"/>
      <c r="F7" s="113"/>
      <c r="G7" s="114"/>
      <c r="I7" s="78" t="s">
        <v>165</v>
      </c>
      <c r="J7" s="78">
        <f t="shared" si="1"/>
        <v>0</v>
      </c>
    </row>
    <row r="8" spans="1:10" ht="24" customHeight="1" x14ac:dyDescent="0.2">
      <c r="A8" s="78">
        <f t="shared" si="0"/>
        <v>5</v>
      </c>
      <c r="B8" s="109"/>
      <c r="C8" s="110"/>
      <c r="D8" s="111"/>
      <c r="E8" s="112"/>
      <c r="F8" s="113"/>
      <c r="G8" s="114"/>
      <c r="I8" s="78" t="s">
        <v>163</v>
      </c>
      <c r="J8" s="78">
        <f t="shared" si="1"/>
        <v>0</v>
      </c>
    </row>
    <row r="9" spans="1:10" ht="24" customHeight="1" x14ac:dyDescent="0.2">
      <c r="A9" s="78">
        <f t="shared" si="0"/>
        <v>6</v>
      </c>
      <c r="B9" s="109"/>
      <c r="C9" s="110"/>
      <c r="D9" s="111"/>
      <c r="E9" s="112"/>
      <c r="F9" s="113"/>
      <c r="G9" s="114"/>
      <c r="I9" s="78" t="s">
        <v>161</v>
      </c>
      <c r="J9" s="78">
        <f t="shared" si="1"/>
        <v>0</v>
      </c>
    </row>
    <row r="10" spans="1:10" ht="24" customHeight="1" x14ac:dyDescent="0.2">
      <c r="A10" s="78">
        <f t="shared" si="0"/>
        <v>7</v>
      </c>
      <c r="B10" s="109"/>
      <c r="C10" s="110"/>
      <c r="D10" s="111"/>
      <c r="E10" s="112"/>
      <c r="F10" s="113"/>
      <c r="G10" s="114"/>
      <c r="I10" s="78" t="s">
        <v>159</v>
      </c>
      <c r="J10" s="78">
        <f t="shared" si="1"/>
        <v>0</v>
      </c>
    </row>
    <row r="11" spans="1:10" ht="24" customHeight="1" x14ac:dyDescent="0.2">
      <c r="A11" s="78">
        <f t="shared" si="0"/>
        <v>8</v>
      </c>
      <c r="B11" s="109"/>
      <c r="C11" s="110"/>
      <c r="D11" s="111"/>
      <c r="E11" s="112"/>
      <c r="F11" s="113"/>
      <c r="G11" s="114"/>
      <c r="I11" s="78" t="s">
        <v>157</v>
      </c>
      <c r="J11" s="78">
        <f t="shared" si="1"/>
        <v>0</v>
      </c>
    </row>
    <row r="12" spans="1:10" ht="24" customHeight="1" x14ac:dyDescent="0.2">
      <c r="A12" s="78">
        <f t="shared" si="0"/>
        <v>9</v>
      </c>
      <c r="B12" s="109"/>
      <c r="C12" s="110"/>
      <c r="D12" s="111"/>
      <c r="E12" s="112"/>
      <c r="F12" s="113"/>
      <c r="G12" s="114"/>
      <c r="I12" s="78" t="s">
        <v>155</v>
      </c>
      <c r="J12" s="78">
        <f t="shared" si="1"/>
        <v>0</v>
      </c>
    </row>
    <row r="13" spans="1:10" ht="24" customHeight="1" x14ac:dyDescent="0.2">
      <c r="A13" s="78">
        <f t="shared" si="0"/>
        <v>10</v>
      </c>
      <c r="B13" s="109"/>
      <c r="C13" s="110"/>
      <c r="D13" s="111"/>
      <c r="E13" s="112"/>
      <c r="F13" s="113"/>
      <c r="G13" s="114"/>
      <c r="I13" s="78" t="s">
        <v>153</v>
      </c>
      <c r="J13" s="78">
        <f t="shared" si="1"/>
        <v>0</v>
      </c>
    </row>
    <row r="14" spans="1:10" ht="24" customHeight="1" x14ac:dyDescent="0.2">
      <c r="A14" s="78">
        <f t="shared" si="0"/>
        <v>11</v>
      </c>
      <c r="B14" s="109"/>
      <c r="C14" s="110"/>
      <c r="D14" s="111"/>
      <c r="E14" s="112"/>
      <c r="F14" s="113"/>
      <c r="G14" s="114"/>
    </row>
    <row r="15" spans="1:10" ht="24" customHeight="1" x14ac:dyDescent="0.2">
      <c r="A15" s="78">
        <f t="shared" si="0"/>
        <v>12</v>
      </c>
      <c r="B15" s="109"/>
      <c r="C15" s="110"/>
      <c r="D15" s="111"/>
      <c r="E15" s="112"/>
      <c r="F15" s="113"/>
      <c r="G15" s="114"/>
    </row>
    <row r="16" spans="1:10" ht="24" customHeight="1" x14ac:dyDescent="0.2">
      <c r="A16" s="78">
        <f t="shared" si="0"/>
        <v>13</v>
      </c>
      <c r="B16" s="109"/>
      <c r="C16" s="110"/>
      <c r="D16" s="111"/>
      <c r="E16" s="112"/>
      <c r="F16" s="113"/>
      <c r="G16" s="114"/>
    </row>
    <row r="17" spans="1:7" ht="24" customHeight="1" x14ac:dyDescent="0.2">
      <c r="A17" s="78">
        <f t="shared" si="0"/>
        <v>14</v>
      </c>
      <c r="B17" s="109"/>
      <c r="C17" s="110"/>
      <c r="D17" s="111"/>
      <c r="E17" s="112"/>
      <c r="F17" s="113"/>
      <c r="G17" s="114"/>
    </row>
    <row r="18" spans="1:7" ht="24" customHeight="1" x14ac:dyDescent="0.2">
      <c r="A18" s="78">
        <f t="shared" si="0"/>
        <v>15</v>
      </c>
      <c r="B18" s="109"/>
      <c r="C18" s="110"/>
      <c r="D18" s="111"/>
      <c r="E18" s="112"/>
      <c r="F18" s="113"/>
      <c r="G18" s="114"/>
    </row>
    <row r="19" spans="1:7" ht="24" customHeight="1" x14ac:dyDescent="0.2">
      <c r="A19" s="78">
        <f t="shared" si="0"/>
        <v>16</v>
      </c>
      <c r="B19" s="109"/>
      <c r="C19" s="110"/>
      <c r="D19" s="111"/>
      <c r="E19" s="112"/>
      <c r="F19" s="113"/>
      <c r="G19" s="114"/>
    </row>
    <row r="20" spans="1:7" ht="24" customHeight="1" x14ac:dyDescent="0.2">
      <c r="A20" s="78">
        <f t="shared" si="0"/>
        <v>17</v>
      </c>
      <c r="B20" s="109"/>
      <c r="C20" s="110"/>
      <c r="D20" s="111"/>
      <c r="E20" s="112"/>
      <c r="F20" s="113"/>
      <c r="G20" s="114"/>
    </row>
    <row r="21" spans="1:7" ht="24" customHeight="1" x14ac:dyDescent="0.2">
      <c r="A21" s="78">
        <f t="shared" ref="A21:A51" si="2">ROW()-3</f>
        <v>18</v>
      </c>
      <c r="B21" s="109"/>
      <c r="C21" s="110"/>
      <c r="D21" s="111"/>
      <c r="E21" s="112"/>
      <c r="F21" s="113"/>
      <c r="G21" s="114"/>
    </row>
    <row r="22" spans="1:7" ht="24" customHeight="1" x14ac:dyDescent="0.2">
      <c r="A22" s="78">
        <f t="shared" si="2"/>
        <v>19</v>
      </c>
      <c r="B22" s="109"/>
      <c r="C22" s="110"/>
      <c r="D22" s="111"/>
      <c r="E22" s="112"/>
      <c r="F22" s="113"/>
      <c r="G22" s="114"/>
    </row>
    <row r="23" spans="1:7" ht="24" customHeight="1" x14ac:dyDescent="0.2">
      <c r="A23" s="78">
        <f t="shared" si="2"/>
        <v>20</v>
      </c>
      <c r="B23" s="109"/>
      <c r="C23" s="110"/>
      <c r="D23" s="111"/>
      <c r="E23" s="112"/>
      <c r="F23" s="113"/>
      <c r="G23" s="114"/>
    </row>
    <row r="24" spans="1:7" ht="24" customHeight="1" x14ac:dyDescent="0.2">
      <c r="A24" s="78">
        <f t="shared" si="2"/>
        <v>21</v>
      </c>
      <c r="B24" s="109"/>
      <c r="C24" s="110"/>
      <c r="D24" s="111"/>
      <c r="E24" s="112"/>
      <c r="F24" s="113"/>
      <c r="G24" s="114"/>
    </row>
    <row r="25" spans="1:7" ht="24" customHeight="1" x14ac:dyDescent="0.2">
      <c r="A25" s="78">
        <f t="shared" si="2"/>
        <v>22</v>
      </c>
      <c r="B25" s="109"/>
      <c r="C25" s="110"/>
      <c r="D25" s="111"/>
      <c r="E25" s="112"/>
      <c r="F25" s="113"/>
      <c r="G25" s="114"/>
    </row>
    <row r="26" spans="1:7" ht="24" customHeight="1" x14ac:dyDescent="0.2">
      <c r="A26" s="78">
        <f t="shared" si="2"/>
        <v>23</v>
      </c>
      <c r="B26" s="109"/>
      <c r="C26" s="110"/>
      <c r="D26" s="111"/>
      <c r="E26" s="112"/>
      <c r="F26" s="113"/>
      <c r="G26" s="114"/>
    </row>
    <row r="27" spans="1:7" ht="24" customHeight="1" x14ac:dyDescent="0.2">
      <c r="A27" s="78">
        <f t="shared" si="2"/>
        <v>24</v>
      </c>
      <c r="B27" s="109"/>
      <c r="C27" s="110"/>
      <c r="D27" s="111"/>
      <c r="E27" s="112"/>
      <c r="F27" s="113"/>
      <c r="G27" s="114"/>
    </row>
    <row r="28" spans="1:7" ht="24" customHeight="1" x14ac:dyDescent="0.2">
      <c r="A28" s="78">
        <f t="shared" si="2"/>
        <v>25</v>
      </c>
      <c r="B28" s="109"/>
      <c r="C28" s="110"/>
      <c r="D28" s="111"/>
      <c r="E28" s="112"/>
      <c r="F28" s="113"/>
      <c r="G28" s="114"/>
    </row>
    <row r="29" spans="1:7" ht="24" customHeight="1" x14ac:dyDescent="0.2">
      <c r="A29" s="78">
        <f t="shared" si="2"/>
        <v>26</v>
      </c>
      <c r="B29" s="109"/>
      <c r="C29" s="110"/>
      <c r="D29" s="111"/>
      <c r="E29" s="112"/>
      <c r="F29" s="113"/>
      <c r="G29" s="114"/>
    </row>
    <row r="30" spans="1:7" ht="24" customHeight="1" x14ac:dyDescent="0.2">
      <c r="A30" s="78">
        <f t="shared" si="2"/>
        <v>27</v>
      </c>
      <c r="B30" s="109"/>
      <c r="C30" s="110"/>
      <c r="D30" s="111"/>
      <c r="E30" s="112"/>
      <c r="F30" s="113"/>
      <c r="G30" s="114"/>
    </row>
    <row r="31" spans="1:7" ht="24" customHeight="1" x14ac:dyDescent="0.2">
      <c r="A31" s="78">
        <f t="shared" si="2"/>
        <v>28</v>
      </c>
      <c r="B31" s="109"/>
      <c r="C31" s="110"/>
      <c r="D31" s="111"/>
      <c r="E31" s="112"/>
      <c r="F31" s="113"/>
      <c r="G31" s="114"/>
    </row>
    <row r="32" spans="1:7" ht="24" customHeight="1" x14ac:dyDescent="0.2">
      <c r="A32" s="78">
        <f t="shared" si="2"/>
        <v>29</v>
      </c>
      <c r="B32" s="109"/>
      <c r="C32" s="110"/>
      <c r="D32" s="111"/>
      <c r="E32" s="112"/>
      <c r="F32" s="113"/>
      <c r="G32" s="114"/>
    </row>
    <row r="33" spans="1:7" ht="24" customHeight="1" x14ac:dyDescent="0.2">
      <c r="A33" s="78">
        <f t="shared" si="2"/>
        <v>30</v>
      </c>
      <c r="B33" s="109"/>
      <c r="C33" s="110"/>
      <c r="D33" s="111"/>
      <c r="E33" s="112"/>
      <c r="F33" s="113"/>
      <c r="G33" s="114"/>
    </row>
    <row r="34" spans="1:7" ht="24" customHeight="1" x14ac:dyDescent="0.2">
      <c r="A34" s="78">
        <f t="shared" si="2"/>
        <v>31</v>
      </c>
      <c r="B34" s="109"/>
      <c r="C34" s="110"/>
      <c r="D34" s="111"/>
      <c r="E34" s="112"/>
      <c r="F34" s="113"/>
      <c r="G34" s="114"/>
    </row>
    <row r="35" spans="1:7" ht="24" customHeight="1" x14ac:dyDescent="0.2">
      <c r="A35" s="78">
        <f t="shared" si="2"/>
        <v>32</v>
      </c>
      <c r="B35" s="109"/>
      <c r="C35" s="110"/>
      <c r="D35" s="111"/>
      <c r="E35" s="112"/>
      <c r="F35" s="113"/>
      <c r="G35" s="114"/>
    </row>
    <row r="36" spans="1:7" ht="24" customHeight="1" x14ac:dyDescent="0.2">
      <c r="A36" s="78">
        <f t="shared" si="2"/>
        <v>33</v>
      </c>
      <c r="B36" s="109"/>
      <c r="C36" s="110"/>
      <c r="D36" s="111"/>
      <c r="E36" s="112"/>
      <c r="F36" s="113"/>
      <c r="G36" s="114"/>
    </row>
    <row r="37" spans="1:7" ht="24" customHeight="1" x14ac:dyDescent="0.2">
      <c r="A37" s="78">
        <f t="shared" si="2"/>
        <v>34</v>
      </c>
      <c r="B37" s="109"/>
      <c r="C37" s="110"/>
      <c r="D37" s="111"/>
      <c r="E37" s="112"/>
      <c r="F37" s="113"/>
      <c r="G37" s="114"/>
    </row>
    <row r="38" spans="1:7" ht="24" customHeight="1" x14ac:dyDescent="0.2">
      <c r="A38" s="78">
        <f t="shared" si="2"/>
        <v>35</v>
      </c>
      <c r="B38" s="109"/>
      <c r="C38" s="110"/>
      <c r="D38" s="111"/>
      <c r="E38" s="112"/>
      <c r="F38" s="113"/>
      <c r="G38" s="114"/>
    </row>
    <row r="39" spans="1:7" ht="24" customHeight="1" x14ac:dyDescent="0.2">
      <c r="A39" s="78">
        <f t="shared" si="2"/>
        <v>36</v>
      </c>
      <c r="B39" s="109"/>
      <c r="C39" s="110"/>
      <c r="D39" s="111"/>
      <c r="E39" s="112"/>
      <c r="F39" s="113"/>
      <c r="G39" s="114"/>
    </row>
    <row r="40" spans="1:7" ht="24" customHeight="1" x14ac:dyDescent="0.2">
      <c r="A40" s="78">
        <f t="shared" si="2"/>
        <v>37</v>
      </c>
      <c r="B40" s="109"/>
      <c r="C40" s="110"/>
      <c r="D40" s="111"/>
      <c r="E40" s="112"/>
      <c r="F40" s="113"/>
      <c r="G40" s="114"/>
    </row>
    <row r="41" spans="1:7" ht="24" customHeight="1" x14ac:dyDescent="0.2">
      <c r="A41" s="78">
        <f t="shared" si="2"/>
        <v>38</v>
      </c>
      <c r="B41" s="109"/>
      <c r="C41" s="110"/>
      <c r="D41" s="111"/>
      <c r="E41" s="112"/>
      <c r="F41" s="113"/>
      <c r="G41" s="114"/>
    </row>
    <row r="42" spans="1:7" ht="24" customHeight="1" x14ac:dyDescent="0.2">
      <c r="A42" s="78">
        <f t="shared" si="2"/>
        <v>39</v>
      </c>
      <c r="B42" s="109"/>
      <c r="C42" s="110"/>
      <c r="D42" s="111"/>
      <c r="E42" s="112"/>
      <c r="F42" s="113"/>
      <c r="G42" s="114"/>
    </row>
    <row r="43" spans="1:7" ht="24" customHeight="1" x14ac:dyDescent="0.2">
      <c r="A43" s="78">
        <f t="shared" si="2"/>
        <v>40</v>
      </c>
      <c r="B43" s="109"/>
      <c r="C43" s="110"/>
      <c r="D43" s="111"/>
      <c r="E43" s="112"/>
      <c r="F43" s="113"/>
      <c r="G43" s="114"/>
    </row>
    <row r="44" spans="1:7" ht="24" customHeight="1" x14ac:dyDescent="0.2">
      <c r="A44" s="78">
        <f t="shared" si="2"/>
        <v>41</v>
      </c>
      <c r="B44" s="109"/>
      <c r="C44" s="110"/>
      <c r="D44" s="111"/>
      <c r="E44" s="112"/>
      <c r="F44" s="113"/>
      <c r="G44" s="114"/>
    </row>
    <row r="45" spans="1:7" ht="24" customHeight="1" x14ac:dyDescent="0.2">
      <c r="A45" s="78">
        <f t="shared" si="2"/>
        <v>42</v>
      </c>
      <c r="B45" s="109"/>
      <c r="C45" s="110"/>
      <c r="D45" s="111"/>
      <c r="E45" s="112"/>
      <c r="F45" s="113"/>
      <c r="G45" s="114"/>
    </row>
    <row r="46" spans="1:7" ht="24" customHeight="1" x14ac:dyDescent="0.2">
      <c r="A46" s="78">
        <f t="shared" si="2"/>
        <v>43</v>
      </c>
      <c r="B46" s="109"/>
      <c r="C46" s="110"/>
      <c r="D46" s="111"/>
      <c r="E46" s="112"/>
      <c r="F46" s="113"/>
      <c r="G46" s="114"/>
    </row>
    <row r="47" spans="1:7" ht="24" customHeight="1" x14ac:dyDescent="0.2">
      <c r="A47" s="78">
        <f t="shared" si="2"/>
        <v>44</v>
      </c>
      <c r="B47" s="109"/>
      <c r="C47" s="110"/>
      <c r="D47" s="111"/>
      <c r="E47" s="112"/>
      <c r="F47" s="113"/>
      <c r="G47" s="114"/>
    </row>
    <row r="48" spans="1:7" ht="24" customHeight="1" x14ac:dyDescent="0.2">
      <c r="A48" s="78">
        <f t="shared" si="2"/>
        <v>45</v>
      </c>
      <c r="B48" s="109"/>
      <c r="C48" s="110"/>
      <c r="D48" s="111"/>
      <c r="E48" s="112"/>
      <c r="F48" s="113"/>
      <c r="G48" s="114"/>
    </row>
    <row r="49" spans="1:7" ht="24" customHeight="1" x14ac:dyDescent="0.2">
      <c r="A49" s="78">
        <f t="shared" si="2"/>
        <v>46</v>
      </c>
      <c r="B49" s="109"/>
      <c r="C49" s="110"/>
      <c r="D49" s="111"/>
      <c r="E49" s="112"/>
      <c r="F49" s="113"/>
      <c r="G49" s="114"/>
    </row>
    <row r="50" spans="1:7" ht="24" customHeight="1" x14ac:dyDescent="0.2">
      <c r="A50" s="78">
        <f t="shared" si="2"/>
        <v>47</v>
      </c>
      <c r="B50" s="109"/>
      <c r="C50" s="110"/>
      <c r="D50" s="111"/>
      <c r="E50" s="112"/>
      <c r="F50" s="113"/>
      <c r="G50" s="114"/>
    </row>
    <row r="51" spans="1:7" ht="24" customHeight="1" x14ac:dyDescent="0.2">
      <c r="A51" s="78">
        <f t="shared" si="2"/>
        <v>48</v>
      </c>
      <c r="B51" s="109"/>
      <c r="C51" s="110"/>
      <c r="D51" s="111"/>
      <c r="E51" s="112"/>
      <c r="F51" s="113"/>
      <c r="G51" s="114"/>
    </row>
    <row r="52" spans="1:7" ht="24" customHeight="1" x14ac:dyDescent="0.2">
      <c r="A52" s="78">
        <f>ROW()-3</f>
        <v>49</v>
      </c>
      <c r="B52" s="109"/>
      <c r="C52" s="110"/>
      <c r="D52" s="111"/>
      <c r="E52" s="112"/>
      <c r="F52" s="113"/>
      <c r="G52" s="114"/>
    </row>
    <row r="53" spans="1:7" ht="24" customHeight="1" thickBot="1" x14ac:dyDescent="0.25">
      <c r="A53" s="78">
        <f>ROW()-3</f>
        <v>50</v>
      </c>
      <c r="B53" s="115"/>
      <c r="C53" s="116"/>
      <c r="D53" s="117"/>
      <c r="E53" s="118"/>
      <c r="F53" s="119"/>
      <c r="G53" s="120"/>
    </row>
    <row r="54" spans="1:7" ht="24" customHeight="1" thickBot="1" x14ac:dyDescent="0.25">
      <c r="E54" s="94" t="s">
        <v>173</v>
      </c>
      <c r="F54" s="95">
        <f>SUM(F4:F53)</f>
        <v>0</v>
      </c>
    </row>
    <row r="55" spans="1:7" ht="13.2" customHeight="1" x14ac:dyDescent="0.2">
      <c r="D55" s="83" t="s">
        <v>183</v>
      </c>
      <c r="F55" s="82"/>
    </row>
    <row r="56" spans="1:7" ht="15" customHeight="1" x14ac:dyDescent="0.2">
      <c r="D56" s="80" t="s">
        <v>172</v>
      </c>
      <c r="E56" s="81" t="s">
        <v>171</v>
      </c>
      <c r="F56" s="93">
        <f t="shared" ref="F56:F65" si="3">SUMIF($E$4:$E$53,E56,$F$4:$F$53)</f>
        <v>0</v>
      </c>
    </row>
    <row r="57" spans="1:7" ht="15" customHeight="1" x14ac:dyDescent="0.2">
      <c r="D57" s="80" t="s">
        <v>170</v>
      </c>
      <c r="E57" s="79" t="s">
        <v>169</v>
      </c>
      <c r="F57" s="93">
        <f t="shared" si="3"/>
        <v>0</v>
      </c>
    </row>
    <row r="58" spans="1:7" ht="15" customHeight="1" x14ac:dyDescent="0.2">
      <c r="D58" s="80" t="s">
        <v>168</v>
      </c>
      <c r="E58" s="79" t="s">
        <v>167</v>
      </c>
      <c r="F58" s="93">
        <f t="shared" si="3"/>
        <v>0</v>
      </c>
    </row>
    <row r="59" spans="1:7" ht="15" customHeight="1" x14ac:dyDescent="0.2">
      <c r="D59" s="80" t="s">
        <v>166</v>
      </c>
      <c r="E59" s="79" t="s">
        <v>165</v>
      </c>
      <c r="F59" s="93">
        <f t="shared" si="3"/>
        <v>0</v>
      </c>
    </row>
    <row r="60" spans="1:7" ht="15" customHeight="1" x14ac:dyDescent="0.2">
      <c r="D60" s="80" t="s">
        <v>164</v>
      </c>
      <c r="E60" s="79" t="s">
        <v>163</v>
      </c>
      <c r="F60" s="93">
        <f t="shared" si="3"/>
        <v>0</v>
      </c>
    </row>
    <row r="61" spans="1:7" ht="15" customHeight="1" x14ac:dyDescent="0.2">
      <c r="D61" s="80" t="s">
        <v>162</v>
      </c>
      <c r="E61" s="79" t="s">
        <v>161</v>
      </c>
      <c r="F61" s="93">
        <f t="shared" si="3"/>
        <v>0</v>
      </c>
    </row>
    <row r="62" spans="1:7" ht="15" customHeight="1" x14ac:dyDescent="0.2">
      <c r="D62" s="80" t="s">
        <v>160</v>
      </c>
      <c r="E62" s="79" t="s">
        <v>159</v>
      </c>
      <c r="F62" s="93">
        <f t="shared" si="3"/>
        <v>0</v>
      </c>
    </row>
    <row r="63" spans="1:7" ht="15" customHeight="1" x14ac:dyDescent="0.2">
      <c r="D63" s="80" t="s">
        <v>158</v>
      </c>
      <c r="E63" s="79" t="s">
        <v>157</v>
      </c>
      <c r="F63" s="93">
        <f t="shared" si="3"/>
        <v>0</v>
      </c>
    </row>
    <row r="64" spans="1:7" ht="15" customHeight="1" x14ac:dyDescent="0.2">
      <c r="D64" s="80" t="s">
        <v>156</v>
      </c>
      <c r="E64" s="79" t="s">
        <v>155</v>
      </c>
      <c r="F64" s="93">
        <f t="shared" si="3"/>
        <v>0</v>
      </c>
    </row>
    <row r="65" spans="4:6" x14ac:dyDescent="0.2">
      <c r="D65" s="80" t="s">
        <v>154</v>
      </c>
      <c r="E65" s="79" t="s">
        <v>153</v>
      </c>
      <c r="F65" s="93">
        <f t="shared" si="3"/>
        <v>0</v>
      </c>
    </row>
  </sheetData>
  <sheetProtection sheet="1" objects="1" scenarios="1" insertRows="0" deleteRows="0"/>
  <mergeCells count="1">
    <mergeCell ref="B1:G1"/>
  </mergeCells>
  <phoneticPr fontId="3"/>
  <dataValidations count="2">
    <dataValidation type="date" errorStyle="warning" allowBlank="1" showInputMessage="1" showErrorMessage="1" error="事業実施日から令和７年３月31日までの間に支出した経費が対象です。" sqref="D4:D53" xr:uid="{3DA3CA0D-B5F5-41BF-A9E8-03EF0AD83A66}">
      <formula1>45383</formula1>
      <formula2>45747</formula2>
    </dataValidation>
    <dataValidation type="list" allowBlank="1" showInputMessage="1" showErrorMessage="1" sqref="E4:E53" xr:uid="{5F36CB68-20E0-4A6B-BBB8-488001D2E363}">
      <formula1>"食材購入費,調理用消耗品購入費,調理器具・什器類購入費,水道光熱費,会場使用料,保険料,広報・通信費,謝金,旅費,その他"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view="pageBreakPreview" zoomScaleNormal="100" zoomScaleSheetLayoutView="100" workbookViewId="0">
      <selection activeCell="I15" sqref="I15:M15"/>
    </sheetView>
  </sheetViews>
  <sheetFormatPr defaultColWidth="9" defaultRowHeight="13.2" x14ac:dyDescent="0.2"/>
  <cols>
    <col min="1" max="1" width="2" style="1" customWidth="1"/>
    <col min="2" max="2" width="18.21875" style="1" customWidth="1"/>
    <col min="3" max="3" width="7.109375" style="1" customWidth="1"/>
    <col min="4" max="4" width="10.88671875" style="1" customWidth="1"/>
    <col min="5" max="5" width="2.109375" style="1" customWidth="1"/>
    <col min="6" max="6" width="6.77734375" style="1" customWidth="1"/>
    <col min="7" max="7" width="6.33203125" style="1" customWidth="1"/>
    <col min="8" max="9" width="4.33203125" style="1" customWidth="1"/>
    <col min="10" max="10" width="3.109375" style="1" customWidth="1"/>
    <col min="11" max="11" width="4.33203125" style="1" customWidth="1"/>
    <col min="12" max="12" width="3.21875" style="1" customWidth="1"/>
    <col min="13" max="13" width="4.33203125" style="1" customWidth="1"/>
    <col min="14" max="14" width="3.21875" style="1" customWidth="1"/>
    <col min="15" max="16384" width="9" style="1"/>
  </cols>
  <sheetData>
    <row r="1" spans="1:14" ht="30" customHeight="1" x14ac:dyDescent="0.2">
      <c r="A1" s="1" t="s">
        <v>116</v>
      </c>
      <c r="J1" s="160" t="s">
        <v>47</v>
      </c>
      <c r="K1" s="161"/>
      <c r="L1" s="161"/>
      <c r="M1" s="161"/>
      <c r="N1" s="162"/>
    </row>
    <row r="2" spans="1:14" x14ac:dyDescent="0.2">
      <c r="A2" s="54"/>
    </row>
    <row r="3" spans="1:14" ht="18.75" customHeight="1" x14ac:dyDescent="0.2">
      <c r="A3" s="170" t="s">
        <v>130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ht="18.75" customHeight="1" x14ac:dyDescent="0.2">
      <c r="A4" s="170" t="s">
        <v>131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4" ht="20.25" customHeight="1" x14ac:dyDescent="0.2">
      <c r="A5" s="53"/>
    </row>
    <row r="6" spans="1:14" ht="19.5" customHeight="1" x14ac:dyDescent="0.2">
      <c r="H6" s="28" t="s">
        <v>79</v>
      </c>
      <c r="I6" s="122"/>
      <c r="J6" s="1" t="s">
        <v>46</v>
      </c>
      <c r="K6" s="122"/>
      <c r="L6" s="53" t="s">
        <v>12</v>
      </c>
      <c r="M6" s="122"/>
      <c r="N6" s="53" t="s">
        <v>13</v>
      </c>
    </row>
    <row r="7" spans="1:14" ht="20.25" customHeight="1" x14ac:dyDescent="0.2">
      <c r="B7" s="4" t="s">
        <v>0</v>
      </c>
    </row>
    <row r="8" spans="1:14" x14ac:dyDescent="0.2">
      <c r="A8" s="4"/>
    </row>
    <row r="9" spans="1:14" ht="18" customHeight="1" x14ac:dyDescent="0.2">
      <c r="C9" s="166" t="s">
        <v>8</v>
      </c>
      <c r="D9" s="2" t="s">
        <v>4</v>
      </c>
      <c r="F9" s="167"/>
      <c r="G9" s="167"/>
      <c r="H9" s="167"/>
      <c r="I9" s="167"/>
      <c r="J9" s="167"/>
      <c r="K9" s="167"/>
      <c r="L9" s="167"/>
      <c r="M9" s="167"/>
      <c r="N9" s="167"/>
    </row>
    <row r="10" spans="1:14" ht="30.75" customHeight="1" x14ac:dyDescent="0.2">
      <c r="C10" s="166"/>
      <c r="D10" s="2" t="s">
        <v>5</v>
      </c>
      <c r="F10" s="168"/>
      <c r="G10" s="168"/>
      <c r="H10" s="168"/>
      <c r="I10" s="168"/>
      <c r="J10" s="168"/>
      <c r="K10" s="168"/>
      <c r="L10" s="168"/>
      <c r="M10" s="168"/>
      <c r="N10" s="168"/>
    </row>
    <row r="11" spans="1:14" ht="19.5" customHeight="1" x14ac:dyDescent="0.2">
      <c r="C11" s="166"/>
      <c r="D11" s="53" t="s">
        <v>9</v>
      </c>
      <c r="F11" s="169"/>
      <c r="G11" s="169"/>
      <c r="H11" s="169"/>
      <c r="I11" s="169"/>
      <c r="J11" s="169"/>
      <c r="K11" s="169"/>
      <c r="L11" s="169"/>
      <c r="M11" s="169"/>
      <c r="N11" s="169"/>
    </row>
    <row r="12" spans="1:14" ht="32.25" customHeight="1" x14ac:dyDescent="0.2">
      <c r="C12" s="166"/>
      <c r="D12" s="2" t="s">
        <v>6</v>
      </c>
      <c r="F12" s="171"/>
      <c r="G12" s="169"/>
      <c r="H12" s="169"/>
      <c r="I12" s="169"/>
      <c r="J12" s="169"/>
      <c r="K12" s="169"/>
      <c r="L12" s="169"/>
      <c r="M12" s="169"/>
      <c r="N12" s="169"/>
    </row>
    <row r="13" spans="1:14" ht="14.4" x14ac:dyDescent="0.2">
      <c r="C13" s="166"/>
      <c r="D13" s="54"/>
      <c r="E13" s="54"/>
      <c r="F13" s="172"/>
      <c r="G13" s="172"/>
      <c r="H13" s="172"/>
      <c r="I13" s="172"/>
      <c r="J13" s="172"/>
      <c r="K13" s="172"/>
      <c r="L13" s="172"/>
      <c r="M13" s="172"/>
      <c r="N13" s="54"/>
    </row>
    <row r="14" spans="1:14" ht="17.25" customHeight="1" x14ac:dyDescent="0.2">
      <c r="C14" s="166"/>
      <c r="D14" s="166" t="s">
        <v>7</v>
      </c>
      <c r="F14" s="6" t="s">
        <v>10</v>
      </c>
      <c r="H14" s="54"/>
      <c r="I14" s="6" t="s">
        <v>11</v>
      </c>
      <c r="J14" s="6"/>
      <c r="K14" s="54"/>
      <c r="L14" s="54"/>
      <c r="M14" s="54"/>
      <c r="N14" s="54"/>
    </row>
    <row r="15" spans="1:14" ht="21.75" customHeight="1" x14ac:dyDescent="0.2">
      <c r="A15" s="4"/>
      <c r="C15" s="166"/>
      <c r="D15" s="166"/>
      <c r="F15" s="168"/>
      <c r="G15" s="168"/>
      <c r="H15" s="54"/>
      <c r="I15" s="168"/>
      <c r="J15" s="168"/>
      <c r="K15" s="168"/>
      <c r="L15" s="168"/>
      <c r="M15" s="168"/>
      <c r="N15" s="54"/>
    </row>
    <row r="16" spans="1:14" ht="21.75" customHeight="1" x14ac:dyDescent="0.2">
      <c r="A16" s="4"/>
      <c r="D16" s="53"/>
      <c r="F16" s="51"/>
      <c r="G16" s="51"/>
      <c r="H16" s="54"/>
      <c r="I16" s="51"/>
      <c r="J16" s="51"/>
      <c r="K16" s="51"/>
      <c r="L16" s="51"/>
      <c r="M16" s="51"/>
      <c r="N16" s="54"/>
    </row>
    <row r="17" spans="1:14" ht="27.6" customHeight="1" x14ac:dyDescent="0.2">
      <c r="A17" s="163" t="s">
        <v>132</v>
      </c>
      <c r="B17" s="164"/>
      <c r="C17" s="164"/>
      <c r="D17" s="164"/>
      <c r="E17" s="164"/>
      <c r="F17" s="164"/>
      <c r="G17" s="164"/>
      <c r="H17" s="164"/>
      <c r="I17" s="164"/>
      <c r="J17" s="165"/>
      <c r="K17" s="165"/>
      <c r="L17" s="165"/>
      <c r="M17" s="165"/>
      <c r="N17" s="165"/>
    </row>
    <row r="18" spans="1:14" ht="21" customHeight="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ht="21" customHeight="1" x14ac:dyDescent="0.2">
      <c r="A19" s="166" t="s">
        <v>1</v>
      </c>
      <c r="B19" s="166"/>
      <c r="C19" s="166"/>
      <c r="D19" s="166"/>
      <c r="E19" s="166"/>
      <c r="F19" s="166"/>
      <c r="G19" s="166"/>
      <c r="H19" s="166"/>
      <c r="I19" s="166"/>
      <c r="J19" s="165"/>
      <c r="K19" s="165"/>
      <c r="L19" s="165"/>
      <c r="M19" s="165"/>
      <c r="N19" s="165"/>
    </row>
    <row r="20" spans="1:14" ht="21" customHeight="1" x14ac:dyDescent="0.2">
      <c r="A20" s="53"/>
      <c r="B20" s="53"/>
      <c r="C20" s="53"/>
      <c r="D20" s="53"/>
      <c r="E20" s="53"/>
      <c r="F20" s="53"/>
      <c r="G20" s="53"/>
      <c r="H20" s="53"/>
      <c r="I20" s="53"/>
    </row>
    <row r="21" spans="1:14" ht="21" customHeight="1" x14ac:dyDescent="0.2">
      <c r="B21" s="54" t="s">
        <v>26</v>
      </c>
      <c r="D21" s="159"/>
      <c r="E21" s="159"/>
      <c r="F21" s="159"/>
      <c r="G21" s="7" t="s">
        <v>3</v>
      </c>
    </row>
    <row r="22" spans="1:14" ht="21" customHeight="1" x14ac:dyDescent="0.2">
      <c r="B22" s="54"/>
    </row>
    <row r="23" spans="1:14" ht="21" customHeight="1" x14ac:dyDescent="0.2">
      <c r="B23" s="54" t="s">
        <v>117</v>
      </c>
    </row>
    <row r="24" spans="1:14" ht="21" customHeight="1" x14ac:dyDescent="0.2">
      <c r="B24" s="54"/>
    </row>
    <row r="25" spans="1:14" ht="21" customHeight="1" x14ac:dyDescent="0.2">
      <c r="B25" s="54" t="s">
        <v>118</v>
      </c>
    </row>
    <row r="26" spans="1:14" ht="21" customHeight="1" x14ac:dyDescent="0.2">
      <c r="A26" s="4"/>
    </row>
    <row r="27" spans="1:14" ht="21" customHeight="1" x14ac:dyDescent="0.2">
      <c r="B27" s="4" t="s">
        <v>2</v>
      </c>
    </row>
    <row r="28" spans="1:14" ht="21" customHeight="1" x14ac:dyDescent="0.2">
      <c r="B28" s="54" t="s">
        <v>27</v>
      </c>
    </row>
    <row r="29" spans="1:14" ht="21" customHeight="1" x14ac:dyDescent="0.2">
      <c r="B29" s="54" t="s">
        <v>28</v>
      </c>
    </row>
    <row r="30" spans="1:14" ht="21" customHeight="1" x14ac:dyDescent="0.2"/>
  </sheetData>
  <sheetProtection sheet="1" objects="1" scenarios="1"/>
  <mergeCells count="15">
    <mergeCell ref="D21:F21"/>
    <mergeCell ref="J1:N1"/>
    <mergeCell ref="A17:N17"/>
    <mergeCell ref="A19:N19"/>
    <mergeCell ref="F9:N9"/>
    <mergeCell ref="F10:N10"/>
    <mergeCell ref="F11:N11"/>
    <mergeCell ref="A4:N4"/>
    <mergeCell ref="A3:N3"/>
    <mergeCell ref="F12:N12"/>
    <mergeCell ref="D14:D15"/>
    <mergeCell ref="F13:M13"/>
    <mergeCell ref="C9:C15"/>
    <mergeCell ref="F15:G15"/>
    <mergeCell ref="I15:M15"/>
  </mergeCells>
  <phoneticPr fontId="3"/>
  <pageMargins left="0.97" right="0.98" top="1.01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9"/>
  <sheetViews>
    <sheetView view="pageBreakPreview" zoomScaleNormal="100" zoomScaleSheetLayoutView="100" workbookViewId="0">
      <selection activeCell="I17" sqref="I17"/>
    </sheetView>
  </sheetViews>
  <sheetFormatPr defaultColWidth="3.33203125" defaultRowHeight="13.2" x14ac:dyDescent="0.2"/>
  <cols>
    <col min="1" max="1" width="7.21875" style="1" customWidth="1"/>
    <col min="2" max="4" width="3.33203125" style="1"/>
    <col min="5" max="6" width="3.33203125" style="4"/>
    <col min="7" max="26" width="3.33203125" style="1"/>
    <col min="27" max="27" width="3.33203125" style="66"/>
    <col min="28" max="16384" width="3.33203125" style="1"/>
  </cols>
  <sheetData>
    <row r="1" spans="1:27" ht="30" customHeight="1" x14ac:dyDescent="0.2">
      <c r="A1" s="54" t="s">
        <v>119</v>
      </c>
      <c r="B1" s="54"/>
      <c r="C1" s="54"/>
      <c r="D1" s="54"/>
      <c r="E1" s="54"/>
      <c r="F1" s="1"/>
      <c r="N1" s="12"/>
      <c r="O1" s="12"/>
      <c r="P1" s="60"/>
      <c r="Q1" s="60"/>
      <c r="R1" s="12"/>
      <c r="S1" s="12"/>
      <c r="T1" s="13"/>
      <c r="U1" s="160" t="s">
        <v>47</v>
      </c>
      <c r="V1" s="203"/>
      <c r="W1" s="203"/>
      <c r="X1" s="203"/>
      <c r="Y1" s="204"/>
      <c r="AA1" s="66" t="s">
        <v>144</v>
      </c>
    </row>
    <row r="2" spans="1:27" ht="23.25" customHeight="1" x14ac:dyDescent="0.2">
      <c r="A2" s="170" t="s">
        <v>145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</row>
    <row r="3" spans="1:27" ht="21.75" customHeight="1" x14ac:dyDescent="0.2">
      <c r="A3" s="170" t="s">
        <v>146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</row>
    <row r="4" spans="1:27" ht="30.75" customHeight="1" x14ac:dyDescent="0.2">
      <c r="A4" s="55"/>
      <c r="B4" s="55"/>
      <c r="C4" s="55"/>
      <c r="D4" s="55"/>
      <c r="E4" s="52"/>
      <c r="F4" s="52"/>
      <c r="G4" s="52"/>
      <c r="H4" s="52"/>
      <c r="I4" s="52"/>
      <c r="J4" s="200" t="s">
        <v>182</v>
      </c>
      <c r="K4" s="200"/>
      <c r="L4" s="200"/>
      <c r="M4" s="200"/>
      <c r="N4" s="200"/>
      <c r="O4" s="200"/>
      <c r="P4" s="179" t="str">
        <f>IF(①!F12="","",①!F12)</f>
        <v/>
      </c>
      <c r="Q4" s="179"/>
      <c r="R4" s="179"/>
      <c r="S4" s="179"/>
      <c r="T4" s="179"/>
      <c r="U4" s="179"/>
      <c r="V4" s="179"/>
      <c r="W4" s="179"/>
      <c r="X4" s="179"/>
      <c r="Y4" s="179"/>
      <c r="AA4" s="66" t="s">
        <v>147</v>
      </c>
    </row>
    <row r="5" spans="1:27" ht="4.5" customHeight="1" thickBot="1" x14ac:dyDescent="0.25">
      <c r="A5" s="55"/>
      <c r="B5" s="55"/>
      <c r="C5" s="55"/>
      <c r="D5" s="55"/>
      <c r="E5" s="52"/>
      <c r="F5" s="52"/>
      <c r="G5" s="9"/>
      <c r="H5" s="9"/>
      <c r="I5" s="9"/>
      <c r="J5" s="9"/>
      <c r="K5" s="9"/>
      <c r="L5" s="9"/>
      <c r="M5" s="10"/>
      <c r="N5" s="10"/>
      <c r="O5" s="10"/>
    </row>
    <row r="6" spans="1:27" ht="32.25" customHeight="1" x14ac:dyDescent="0.2">
      <c r="A6" s="217" t="s">
        <v>30</v>
      </c>
      <c r="B6" s="218"/>
      <c r="C6" s="61"/>
      <c r="D6" s="62"/>
      <c r="E6" s="20"/>
      <c r="F6" s="20"/>
      <c r="G6" s="21" t="s">
        <v>79</v>
      </c>
      <c r="H6" s="96"/>
      <c r="I6" s="23" t="s">
        <v>40</v>
      </c>
      <c r="J6" s="96"/>
      <c r="K6" s="23" t="s">
        <v>34</v>
      </c>
      <c r="L6" s="96"/>
      <c r="M6" s="22" t="s">
        <v>80</v>
      </c>
      <c r="N6" s="22"/>
      <c r="O6" s="22"/>
      <c r="P6" s="96"/>
      <c r="Q6" s="23" t="s">
        <v>40</v>
      </c>
      <c r="R6" s="96"/>
      <c r="S6" s="23" t="s">
        <v>34</v>
      </c>
      <c r="T6" s="96"/>
      <c r="U6" s="20" t="s">
        <v>44</v>
      </c>
      <c r="V6" s="22"/>
      <c r="W6" s="22"/>
      <c r="X6" s="22"/>
      <c r="Y6" s="24"/>
    </row>
    <row r="7" spans="1:27" ht="14.25" customHeight="1" x14ac:dyDescent="0.2">
      <c r="A7" s="220" t="s">
        <v>31</v>
      </c>
      <c r="B7" s="221"/>
      <c r="C7" s="63"/>
      <c r="F7" s="226">
        <f>L38</f>
        <v>0</v>
      </c>
      <c r="G7" s="226"/>
      <c r="H7" s="226"/>
      <c r="I7" s="11"/>
      <c r="J7" s="11"/>
      <c r="K7" s="17"/>
      <c r="M7" s="184" t="s">
        <v>129</v>
      </c>
      <c r="N7" s="185"/>
      <c r="O7" s="186"/>
      <c r="P7" s="11"/>
      <c r="Q7" s="17"/>
      <c r="R7" s="11"/>
      <c r="S7" s="228" t="str">
        <f>W38</f>
        <v>　　</v>
      </c>
      <c r="T7" s="228"/>
      <c r="U7" s="228"/>
      <c r="V7" s="11"/>
      <c r="W7" s="11"/>
      <c r="X7" s="11"/>
      <c r="Y7" s="25"/>
    </row>
    <row r="8" spans="1:27" ht="14.25" customHeight="1" x14ac:dyDescent="0.2">
      <c r="A8" s="222"/>
      <c r="B8" s="223"/>
      <c r="C8" s="64"/>
      <c r="F8" s="227"/>
      <c r="G8" s="227"/>
      <c r="H8" s="227"/>
      <c r="I8" s="5" t="s">
        <v>44</v>
      </c>
      <c r="J8" s="12"/>
      <c r="K8" s="12"/>
      <c r="M8" s="187"/>
      <c r="N8" s="188"/>
      <c r="O8" s="186"/>
      <c r="Q8" s="12"/>
      <c r="R8" s="12"/>
      <c r="S8" s="229"/>
      <c r="T8" s="229"/>
      <c r="U8" s="229"/>
      <c r="V8" s="5" t="s">
        <v>20</v>
      </c>
      <c r="W8" s="12"/>
      <c r="X8" s="12"/>
      <c r="Y8" s="19"/>
      <c r="AA8" s="66" t="s">
        <v>150</v>
      </c>
    </row>
    <row r="9" spans="1:27" ht="5.25" customHeight="1" x14ac:dyDescent="0.2">
      <c r="A9" s="224"/>
      <c r="B9" s="225"/>
      <c r="C9" s="27"/>
      <c r="D9" s="59"/>
      <c r="E9" s="16"/>
      <c r="F9" s="16"/>
      <c r="G9" s="5"/>
      <c r="H9" s="5"/>
      <c r="I9" s="5"/>
      <c r="J9" s="5"/>
      <c r="K9" s="5"/>
      <c r="L9" s="5"/>
      <c r="M9" s="187"/>
      <c r="N9" s="188"/>
      <c r="O9" s="186"/>
      <c r="P9" s="5"/>
      <c r="Q9" s="5"/>
      <c r="R9" s="5"/>
      <c r="S9" s="5"/>
      <c r="T9" s="5"/>
      <c r="U9" s="5"/>
      <c r="V9" s="5"/>
      <c r="W9" s="5"/>
      <c r="X9" s="5"/>
      <c r="Y9" s="26"/>
    </row>
    <row r="10" spans="1:27" ht="32.25" customHeight="1" thickBot="1" x14ac:dyDescent="0.25">
      <c r="A10" s="219" t="s">
        <v>32</v>
      </c>
      <c r="B10" s="186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2"/>
      <c r="N10" s="182"/>
      <c r="O10" s="182"/>
      <c r="P10" s="181"/>
      <c r="Q10" s="181"/>
      <c r="R10" s="181"/>
      <c r="S10" s="181"/>
      <c r="T10" s="181"/>
      <c r="U10" s="181"/>
      <c r="V10" s="181"/>
      <c r="W10" s="181"/>
      <c r="X10" s="181"/>
      <c r="Y10" s="183"/>
    </row>
    <row r="11" spans="1:27" ht="13.8" thickBot="1" x14ac:dyDescent="0.25">
      <c r="A11" s="191" t="s">
        <v>45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3"/>
    </row>
    <row r="12" spans="1:27" ht="18.75" customHeight="1" x14ac:dyDescent="0.2">
      <c r="A12" s="65"/>
      <c r="B12" s="194" t="s">
        <v>41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5"/>
      <c r="N12" s="230" t="s">
        <v>129</v>
      </c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2"/>
    </row>
    <row r="13" spans="1:27" ht="33" customHeight="1" x14ac:dyDescent="0.2">
      <c r="A13" s="18"/>
      <c r="B13" s="239" t="s">
        <v>149</v>
      </c>
      <c r="C13" s="240"/>
      <c r="D13" s="240"/>
      <c r="E13" s="240"/>
      <c r="F13" s="240"/>
      <c r="G13" s="240"/>
      <c r="H13" s="240"/>
      <c r="I13" s="240"/>
      <c r="J13" s="240"/>
      <c r="K13" s="241"/>
      <c r="L13" s="160" t="s">
        <v>143</v>
      </c>
      <c r="M13" s="242"/>
      <c r="N13" s="198" t="s">
        <v>18</v>
      </c>
      <c r="O13" s="196"/>
      <c r="P13" s="199"/>
      <c r="Q13" s="189" t="s">
        <v>133</v>
      </c>
      <c r="R13" s="190"/>
      <c r="S13" s="190"/>
      <c r="T13" s="196" t="s">
        <v>42</v>
      </c>
      <c r="U13" s="196"/>
      <c r="V13" s="196"/>
      <c r="W13" s="196" t="s">
        <v>43</v>
      </c>
      <c r="X13" s="196"/>
      <c r="Y13" s="197"/>
    </row>
    <row r="14" spans="1:27" ht="20.399999999999999" customHeight="1" x14ac:dyDescent="0.2">
      <c r="A14" s="201" t="s">
        <v>33</v>
      </c>
      <c r="B14" s="67"/>
      <c r="C14" s="68"/>
      <c r="D14" s="68"/>
      <c r="E14" s="68"/>
      <c r="F14" s="68"/>
      <c r="G14" s="68"/>
      <c r="H14" s="68"/>
      <c r="I14" s="68"/>
      <c r="J14" s="68"/>
      <c r="K14" s="69"/>
      <c r="L14" s="213">
        <f>COUNTA(B14:K15)</f>
        <v>0</v>
      </c>
      <c r="M14" s="214"/>
      <c r="N14" s="205"/>
      <c r="O14" s="206"/>
      <c r="P14" s="207"/>
      <c r="Q14" s="211"/>
      <c r="R14" s="206"/>
      <c r="S14" s="207"/>
      <c r="T14" s="211"/>
      <c r="U14" s="206"/>
      <c r="V14" s="207"/>
      <c r="W14" s="173">
        <f>SUM(N14:V15)</f>
        <v>0</v>
      </c>
      <c r="X14" s="174"/>
      <c r="Y14" s="175"/>
    </row>
    <row r="15" spans="1:27" ht="20.399999999999999" customHeight="1" x14ac:dyDescent="0.2">
      <c r="A15" s="202"/>
      <c r="B15" s="70"/>
      <c r="C15" s="71"/>
      <c r="D15" s="71"/>
      <c r="E15" s="71"/>
      <c r="F15" s="71"/>
      <c r="G15" s="71"/>
      <c r="H15" s="71"/>
      <c r="I15" s="71"/>
      <c r="J15" s="71"/>
      <c r="K15" s="72"/>
      <c r="L15" s="215"/>
      <c r="M15" s="216"/>
      <c r="N15" s="208"/>
      <c r="O15" s="209"/>
      <c r="P15" s="210"/>
      <c r="Q15" s="212"/>
      <c r="R15" s="209"/>
      <c r="S15" s="210"/>
      <c r="T15" s="212"/>
      <c r="U15" s="209"/>
      <c r="V15" s="210"/>
      <c r="W15" s="176"/>
      <c r="X15" s="177"/>
      <c r="Y15" s="178"/>
    </row>
    <row r="16" spans="1:27" ht="20.399999999999999" customHeight="1" x14ac:dyDescent="0.2">
      <c r="A16" s="201" t="s">
        <v>134</v>
      </c>
      <c r="B16" s="67"/>
      <c r="C16" s="68"/>
      <c r="D16" s="68"/>
      <c r="E16" s="68"/>
      <c r="F16" s="68"/>
      <c r="G16" s="68"/>
      <c r="H16" s="68"/>
      <c r="I16" s="68"/>
      <c r="J16" s="68"/>
      <c r="K16" s="69"/>
      <c r="L16" s="213">
        <f t="shared" ref="L16" si="0">COUNTA(B16:K17)</f>
        <v>0</v>
      </c>
      <c r="M16" s="214"/>
      <c r="N16" s="205"/>
      <c r="O16" s="206"/>
      <c r="P16" s="207"/>
      <c r="Q16" s="211"/>
      <c r="R16" s="206"/>
      <c r="S16" s="207"/>
      <c r="T16" s="211"/>
      <c r="U16" s="206"/>
      <c r="V16" s="207"/>
      <c r="W16" s="173">
        <f t="shared" ref="W16" si="1">SUM(N16:V17)</f>
        <v>0</v>
      </c>
      <c r="X16" s="174"/>
      <c r="Y16" s="175"/>
    </row>
    <row r="17" spans="1:25" ht="20.399999999999999" customHeight="1" x14ac:dyDescent="0.2">
      <c r="A17" s="202"/>
      <c r="B17" s="70"/>
      <c r="C17" s="71"/>
      <c r="D17" s="71"/>
      <c r="E17" s="71"/>
      <c r="F17" s="71"/>
      <c r="G17" s="71"/>
      <c r="H17" s="71"/>
      <c r="I17" s="71"/>
      <c r="J17" s="71"/>
      <c r="K17" s="72"/>
      <c r="L17" s="215"/>
      <c r="M17" s="216"/>
      <c r="N17" s="208"/>
      <c r="O17" s="209"/>
      <c r="P17" s="210"/>
      <c r="Q17" s="212"/>
      <c r="R17" s="209"/>
      <c r="S17" s="210"/>
      <c r="T17" s="212"/>
      <c r="U17" s="209"/>
      <c r="V17" s="210"/>
      <c r="W17" s="176"/>
      <c r="X17" s="177"/>
      <c r="Y17" s="178"/>
    </row>
    <row r="18" spans="1:25" ht="20.399999999999999" customHeight="1" x14ac:dyDescent="0.2">
      <c r="A18" s="201" t="s">
        <v>135</v>
      </c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213">
        <f t="shared" ref="L18" si="2">COUNTA(B18:K19)</f>
        <v>0</v>
      </c>
      <c r="M18" s="214"/>
      <c r="N18" s="205"/>
      <c r="O18" s="206"/>
      <c r="P18" s="207"/>
      <c r="Q18" s="211"/>
      <c r="R18" s="206"/>
      <c r="S18" s="207"/>
      <c r="T18" s="211"/>
      <c r="U18" s="206"/>
      <c r="V18" s="207"/>
      <c r="W18" s="173">
        <f t="shared" ref="W18" si="3">SUM(N18:V19)</f>
        <v>0</v>
      </c>
      <c r="X18" s="174"/>
      <c r="Y18" s="175"/>
    </row>
    <row r="19" spans="1:25" ht="20.399999999999999" customHeight="1" x14ac:dyDescent="0.2">
      <c r="A19" s="202"/>
      <c r="B19" s="70"/>
      <c r="C19" s="71"/>
      <c r="D19" s="71"/>
      <c r="E19" s="71"/>
      <c r="F19" s="71"/>
      <c r="G19" s="71"/>
      <c r="H19" s="71"/>
      <c r="I19" s="71"/>
      <c r="J19" s="71"/>
      <c r="K19" s="72"/>
      <c r="L19" s="215"/>
      <c r="M19" s="216"/>
      <c r="N19" s="208"/>
      <c r="O19" s="209"/>
      <c r="P19" s="210"/>
      <c r="Q19" s="212"/>
      <c r="R19" s="209"/>
      <c r="S19" s="210"/>
      <c r="T19" s="212"/>
      <c r="U19" s="209"/>
      <c r="V19" s="210"/>
      <c r="W19" s="176"/>
      <c r="X19" s="177"/>
      <c r="Y19" s="178"/>
    </row>
    <row r="20" spans="1:25" ht="20.399999999999999" customHeight="1" x14ac:dyDescent="0.2">
      <c r="A20" s="201" t="s">
        <v>136</v>
      </c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213">
        <f t="shared" ref="L20" si="4">COUNTA(B20:K21)</f>
        <v>0</v>
      </c>
      <c r="M20" s="214"/>
      <c r="N20" s="205"/>
      <c r="O20" s="206"/>
      <c r="P20" s="207"/>
      <c r="Q20" s="211"/>
      <c r="R20" s="206"/>
      <c r="S20" s="207"/>
      <c r="T20" s="211"/>
      <c r="U20" s="206"/>
      <c r="V20" s="207"/>
      <c r="W20" s="173">
        <f t="shared" ref="W20" si="5">SUM(N20:V21)</f>
        <v>0</v>
      </c>
      <c r="X20" s="174"/>
      <c r="Y20" s="175"/>
    </row>
    <row r="21" spans="1:25" ht="20.399999999999999" customHeight="1" x14ac:dyDescent="0.2">
      <c r="A21" s="202"/>
      <c r="B21" s="70"/>
      <c r="C21" s="71"/>
      <c r="D21" s="71"/>
      <c r="E21" s="71"/>
      <c r="F21" s="71"/>
      <c r="G21" s="71"/>
      <c r="H21" s="71"/>
      <c r="I21" s="71"/>
      <c r="J21" s="71"/>
      <c r="K21" s="72"/>
      <c r="L21" s="215"/>
      <c r="M21" s="216"/>
      <c r="N21" s="208"/>
      <c r="O21" s="209"/>
      <c r="P21" s="210"/>
      <c r="Q21" s="212"/>
      <c r="R21" s="209"/>
      <c r="S21" s="210"/>
      <c r="T21" s="212"/>
      <c r="U21" s="209"/>
      <c r="V21" s="210"/>
      <c r="W21" s="176"/>
      <c r="X21" s="177"/>
      <c r="Y21" s="178"/>
    </row>
    <row r="22" spans="1:25" ht="20.399999999999999" customHeight="1" x14ac:dyDescent="0.2">
      <c r="A22" s="201" t="s">
        <v>35</v>
      </c>
      <c r="B22" s="67"/>
      <c r="C22" s="68"/>
      <c r="D22" s="68"/>
      <c r="E22" s="68"/>
      <c r="F22" s="68"/>
      <c r="G22" s="68"/>
      <c r="H22" s="68"/>
      <c r="I22" s="68"/>
      <c r="J22" s="68"/>
      <c r="K22" s="69"/>
      <c r="L22" s="213">
        <f t="shared" ref="L22" si="6">COUNTA(B22:K23)</f>
        <v>0</v>
      </c>
      <c r="M22" s="214"/>
      <c r="N22" s="205"/>
      <c r="O22" s="206"/>
      <c r="P22" s="207"/>
      <c r="Q22" s="211"/>
      <c r="R22" s="206"/>
      <c r="S22" s="207"/>
      <c r="T22" s="211"/>
      <c r="U22" s="206"/>
      <c r="V22" s="207"/>
      <c r="W22" s="173">
        <f t="shared" ref="W22" si="7">SUM(N22:V23)</f>
        <v>0</v>
      </c>
      <c r="X22" s="174"/>
      <c r="Y22" s="175"/>
    </row>
    <row r="23" spans="1:25" ht="20.399999999999999" customHeight="1" x14ac:dyDescent="0.2">
      <c r="A23" s="202"/>
      <c r="B23" s="70"/>
      <c r="C23" s="71"/>
      <c r="D23" s="71"/>
      <c r="E23" s="71"/>
      <c r="F23" s="71"/>
      <c r="G23" s="71"/>
      <c r="H23" s="71"/>
      <c r="I23" s="71"/>
      <c r="J23" s="71"/>
      <c r="K23" s="72"/>
      <c r="L23" s="215"/>
      <c r="M23" s="216"/>
      <c r="N23" s="208"/>
      <c r="O23" s="209"/>
      <c r="P23" s="210"/>
      <c r="Q23" s="212"/>
      <c r="R23" s="209"/>
      <c r="S23" s="210"/>
      <c r="T23" s="212"/>
      <c r="U23" s="209"/>
      <c r="V23" s="210"/>
      <c r="W23" s="176"/>
      <c r="X23" s="177"/>
      <c r="Y23" s="178"/>
    </row>
    <row r="24" spans="1:25" ht="20.399999999999999" customHeight="1" x14ac:dyDescent="0.2">
      <c r="A24" s="201" t="s">
        <v>36</v>
      </c>
      <c r="B24" s="67"/>
      <c r="C24" s="68"/>
      <c r="D24" s="68"/>
      <c r="E24" s="68"/>
      <c r="F24" s="68"/>
      <c r="G24" s="68"/>
      <c r="H24" s="68"/>
      <c r="I24" s="68"/>
      <c r="J24" s="68"/>
      <c r="K24" s="69"/>
      <c r="L24" s="213">
        <f t="shared" ref="L24" si="8">COUNTA(B24:K25)</f>
        <v>0</v>
      </c>
      <c r="M24" s="214"/>
      <c r="N24" s="205"/>
      <c r="O24" s="206"/>
      <c r="P24" s="207"/>
      <c r="Q24" s="211"/>
      <c r="R24" s="206"/>
      <c r="S24" s="207"/>
      <c r="T24" s="211"/>
      <c r="U24" s="206"/>
      <c r="V24" s="207"/>
      <c r="W24" s="173">
        <f t="shared" ref="W24" si="9">SUM(N24:V25)</f>
        <v>0</v>
      </c>
      <c r="X24" s="174"/>
      <c r="Y24" s="175"/>
    </row>
    <row r="25" spans="1:25" ht="20.399999999999999" customHeight="1" x14ac:dyDescent="0.2">
      <c r="A25" s="202"/>
      <c r="B25" s="70"/>
      <c r="C25" s="71"/>
      <c r="D25" s="71"/>
      <c r="E25" s="71"/>
      <c r="F25" s="71"/>
      <c r="G25" s="71"/>
      <c r="H25" s="71"/>
      <c r="I25" s="71"/>
      <c r="J25" s="71"/>
      <c r="K25" s="72"/>
      <c r="L25" s="215"/>
      <c r="M25" s="216"/>
      <c r="N25" s="208"/>
      <c r="O25" s="209"/>
      <c r="P25" s="210"/>
      <c r="Q25" s="212"/>
      <c r="R25" s="209"/>
      <c r="S25" s="210"/>
      <c r="T25" s="212"/>
      <c r="U25" s="209"/>
      <c r="V25" s="210"/>
      <c r="W25" s="176"/>
      <c r="X25" s="177"/>
      <c r="Y25" s="178"/>
    </row>
    <row r="26" spans="1:25" ht="20.399999999999999" customHeight="1" x14ac:dyDescent="0.2">
      <c r="A26" s="201" t="s">
        <v>137</v>
      </c>
      <c r="B26" s="67"/>
      <c r="C26" s="68"/>
      <c r="D26" s="68"/>
      <c r="E26" s="68"/>
      <c r="F26" s="68"/>
      <c r="G26" s="68"/>
      <c r="H26" s="68"/>
      <c r="I26" s="68"/>
      <c r="J26" s="68"/>
      <c r="K26" s="69"/>
      <c r="L26" s="213">
        <f t="shared" ref="L26" si="10">COUNTA(B26:K27)</f>
        <v>0</v>
      </c>
      <c r="M26" s="214"/>
      <c r="N26" s="205"/>
      <c r="O26" s="206"/>
      <c r="P26" s="207"/>
      <c r="Q26" s="211"/>
      <c r="R26" s="206"/>
      <c r="S26" s="207"/>
      <c r="T26" s="211"/>
      <c r="U26" s="206"/>
      <c r="V26" s="207"/>
      <c r="W26" s="173">
        <f t="shared" ref="W26" si="11">SUM(N26:V27)</f>
        <v>0</v>
      </c>
      <c r="X26" s="174"/>
      <c r="Y26" s="175"/>
    </row>
    <row r="27" spans="1:25" ht="20.399999999999999" customHeight="1" x14ac:dyDescent="0.2">
      <c r="A27" s="202"/>
      <c r="B27" s="70"/>
      <c r="C27" s="71"/>
      <c r="D27" s="71"/>
      <c r="E27" s="71"/>
      <c r="F27" s="71"/>
      <c r="G27" s="71"/>
      <c r="H27" s="71"/>
      <c r="I27" s="71"/>
      <c r="J27" s="71"/>
      <c r="K27" s="72"/>
      <c r="L27" s="215"/>
      <c r="M27" s="216"/>
      <c r="N27" s="208"/>
      <c r="O27" s="209"/>
      <c r="P27" s="210"/>
      <c r="Q27" s="212"/>
      <c r="R27" s="209"/>
      <c r="S27" s="210"/>
      <c r="T27" s="212"/>
      <c r="U27" s="209"/>
      <c r="V27" s="210"/>
      <c r="W27" s="176"/>
      <c r="X27" s="177"/>
      <c r="Y27" s="178"/>
    </row>
    <row r="28" spans="1:25" ht="20.399999999999999" customHeight="1" x14ac:dyDescent="0.2">
      <c r="A28" s="201" t="s">
        <v>138</v>
      </c>
      <c r="B28" s="67"/>
      <c r="C28" s="68"/>
      <c r="D28" s="68"/>
      <c r="E28" s="68"/>
      <c r="F28" s="68"/>
      <c r="G28" s="68"/>
      <c r="H28" s="68"/>
      <c r="I28" s="68"/>
      <c r="J28" s="68"/>
      <c r="K28" s="69"/>
      <c r="L28" s="213">
        <f t="shared" ref="L28" si="12">COUNTA(B28:K29)</f>
        <v>0</v>
      </c>
      <c r="M28" s="214"/>
      <c r="N28" s="205"/>
      <c r="O28" s="206"/>
      <c r="P28" s="207"/>
      <c r="Q28" s="211"/>
      <c r="R28" s="206"/>
      <c r="S28" s="207"/>
      <c r="T28" s="211"/>
      <c r="U28" s="206"/>
      <c r="V28" s="207"/>
      <c r="W28" s="173">
        <f t="shared" ref="W28" si="13">SUM(N28:V29)</f>
        <v>0</v>
      </c>
      <c r="X28" s="174"/>
      <c r="Y28" s="175"/>
    </row>
    <row r="29" spans="1:25" ht="20.399999999999999" customHeight="1" x14ac:dyDescent="0.2">
      <c r="A29" s="202"/>
      <c r="B29" s="70"/>
      <c r="C29" s="71"/>
      <c r="D29" s="71"/>
      <c r="E29" s="71"/>
      <c r="F29" s="71"/>
      <c r="G29" s="71"/>
      <c r="H29" s="71"/>
      <c r="I29" s="71"/>
      <c r="J29" s="71"/>
      <c r="K29" s="72"/>
      <c r="L29" s="215"/>
      <c r="M29" s="216"/>
      <c r="N29" s="208"/>
      <c r="O29" s="209"/>
      <c r="P29" s="210"/>
      <c r="Q29" s="212"/>
      <c r="R29" s="209"/>
      <c r="S29" s="210"/>
      <c r="T29" s="212"/>
      <c r="U29" s="209"/>
      <c r="V29" s="210"/>
      <c r="W29" s="176"/>
      <c r="X29" s="177"/>
      <c r="Y29" s="178"/>
    </row>
    <row r="30" spans="1:25" ht="20.399999999999999" customHeight="1" x14ac:dyDescent="0.2">
      <c r="A30" s="201" t="s">
        <v>139</v>
      </c>
      <c r="B30" s="67"/>
      <c r="C30" s="68"/>
      <c r="D30" s="68"/>
      <c r="E30" s="68"/>
      <c r="F30" s="68"/>
      <c r="G30" s="68"/>
      <c r="H30" s="68"/>
      <c r="I30" s="68"/>
      <c r="J30" s="68"/>
      <c r="K30" s="69"/>
      <c r="L30" s="213">
        <f t="shared" ref="L30" si="14">COUNTA(B30:K31)</f>
        <v>0</v>
      </c>
      <c r="M30" s="214"/>
      <c r="N30" s="205"/>
      <c r="O30" s="206"/>
      <c r="P30" s="207"/>
      <c r="Q30" s="211"/>
      <c r="R30" s="206"/>
      <c r="S30" s="207"/>
      <c r="T30" s="211"/>
      <c r="U30" s="206"/>
      <c r="V30" s="207"/>
      <c r="W30" s="173">
        <f t="shared" ref="W30" si="15">SUM(N30:V31)</f>
        <v>0</v>
      </c>
      <c r="X30" s="174"/>
      <c r="Y30" s="175"/>
    </row>
    <row r="31" spans="1:25" ht="20.399999999999999" customHeight="1" x14ac:dyDescent="0.2">
      <c r="A31" s="202"/>
      <c r="B31" s="70"/>
      <c r="C31" s="71"/>
      <c r="D31" s="71"/>
      <c r="E31" s="71"/>
      <c r="F31" s="71"/>
      <c r="G31" s="71"/>
      <c r="H31" s="71"/>
      <c r="I31" s="71"/>
      <c r="J31" s="71"/>
      <c r="K31" s="72"/>
      <c r="L31" s="215"/>
      <c r="M31" s="216"/>
      <c r="N31" s="208"/>
      <c r="O31" s="209"/>
      <c r="P31" s="210"/>
      <c r="Q31" s="212"/>
      <c r="R31" s="209"/>
      <c r="S31" s="210"/>
      <c r="T31" s="212"/>
      <c r="U31" s="209"/>
      <c r="V31" s="210"/>
      <c r="W31" s="176"/>
      <c r="X31" s="177"/>
      <c r="Y31" s="178"/>
    </row>
    <row r="32" spans="1:25" ht="20.399999999999999" customHeight="1" x14ac:dyDescent="0.2">
      <c r="A32" s="201" t="s">
        <v>37</v>
      </c>
      <c r="B32" s="67"/>
      <c r="C32" s="68"/>
      <c r="D32" s="68"/>
      <c r="E32" s="68"/>
      <c r="F32" s="68"/>
      <c r="G32" s="68"/>
      <c r="H32" s="68"/>
      <c r="I32" s="68"/>
      <c r="J32" s="68"/>
      <c r="K32" s="69"/>
      <c r="L32" s="213">
        <f t="shared" ref="L32" si="16">COUNTA(B32:K33)</f>
        <v>0</v>
      </c>
      <c r="M32" s="214"/>
      <c r="N32" s="205"/>
      <c r="O32" s="206"/>
      <c r="P32" s="207"/>
      <c r="Q32" s="211"/>
      <c r="R32" s="206"/>
      <c r="S32" s="207"/>
      <c r="T32" s="211"/>
      <c r="U32" s="206"/>
      <c r="V32" s="207"/>
      <c r="W32" s="173">
        <f t="shared" ref="W32" si="17">SUM(N32:V33)</f>
        <v>0</v>
      </c>
      <c r="X32" s="174"/>
      <c r="Y32" s="175"/>
    </row>
    <row r="33" spans="1:25" ht="20.399999999999999" customHeight="1" x14ac:dyDescent="0.2">
      <c r="A33" s="202"/>
      <c r="B33" s="70"/>
      <c r="C33" s="71"/>
      <c r="D33" s="71"/>
      <c r="E33" s="71"/>
      <c r="F33" s="71"/>
      <c r="G33" s="71"/>
      <c r="H33" s="71"/>
      <c r="I33" s="71"/>
      <c r="J33" s="71"/>
      <c r="K33" s="72"/>
      <c r="L33" s="215"/>
      <c r="M33" s="216"/>
      <c r="N33" s="208"/>
      <c r="O33" s="209"/>
      <c r="P33" s="210"/>
      <c r="Q33" s="212"/>
      <c r="R33" s="209"/>
      <c r="S33" s="210"/>
      <c r="T33" s="212"/>
      <c r="U33" s="209"/>
      <c r="V33" s="210"/>
      <c r="W33" s="176"/>
      <c r="X33" s="177"/>
      <c r="Y33" s="178"/>
    </row>
    <row r="34" spans="1:25" ht="20.399999999999999" customHeight="1" x14ac:dyDescent="0.2">
      <c r="A34" s="201" t="s">
        <v>38</v>
      </c>
      <c r="B34" s="67"/>
      <c r="C34" s="68"/>
      <c r="D34" s="68"/>
      <c r="E34" s="68"/>
      <c r="F34" s="68"/>
      <c r="G34" s="68"/>
      <c r="H34" s="68"/>
      <c r="I34" s="68"/>
      <c r="J34" s="68"/>
      <c r="K34" s="69"/>
      <c r="L34" s="213">
        <f t="shared" ref="L34" si="18">COUNTA(B34:K35)</f>
        <v>0</v>
      </c>
      <c r="M34" s="214"/>
      <c r="N34" s="205"/>
      <c r="O34" s="206"/>
      <c r="P34" s="207"/>
      <c r="Q34" s="211"/>
      <c r="R34" s="206"/>
      <c r="S34" s="207"/>
      <c r="T34" s="211"/>
      <c r="U34" s="206"/>
      <c r="V34" s="207"/>
      <c r="W34" s="173">
        <f t="shared" ref="W34" si="19">SUM(N34:V35)</f>
        <v>0</v>
      </c>
      <c r="X34" s="174"/>
      <c r="Y34" s="175"/>
    </row>
    <row r="35" spans="1:25" ht="20.399999999999999" customHeight="1" x14ac:dyDescent="0.2">
      <c r="A35" s="202"/>
      <c r="B35" s="70"/>
      <c r="C35" s="71"/>
      <c r="D35" s="71"/>
      <c r="E35" s="71"/>
      <c r="F35" s="71"/>
      <c r="G35" s="71"/>
      <c r="H35" s="71"/>
      <c r="I35" s="71"/>
      <c r="J35" s="71"/>
      <c r="K35" s="72"/>
      <c r="L35" s="215"/>
      <c r="M35" s="216"/>
      <c r="N35" s="208"/>
      <c r="O35" s="209"/>
      <c r="P35" s="210"/>
      <c r="Q35" s="212"/>
      <c r="R35" s="209"/>
      <c r="S35" s="210"/>
      <c r="T35" s="212"/>
      <c r="U35" s="209"/>
      <c r="V35" s="210"/>
      <c r="W35" s="176"/>
      <c r="X35" s="177"/>
      <c r="Y35" s="178"/>
    </row>
    <row r="36" spans="1:25" ht="20.399999999999999" customHeight="1" x14ac:dyDescent="0.2">
      <c r="A36" s="201" t="s">
        <v>39</v>
      </c>
      <c r="B36" s="67"/>
      <c r="C36" s="68"/>
      <c r="D36" s="68"/>
      <c r="E36" s="68"/>
      <c r="F36" s="68"/>
      <c r="G36" s="68"/>
      <c r="H36" s="68"/>
      <c r="I36" s="68"/>
      <c r="J36" s="68"/>
      <c r="K36" s="69"/>
      <c r="L36" s="213">
        <f t="shared" ref="L36" si="20">COUNTA(B36:K37)</f>
        <v>0</v>
      </c>
      <c r="M36" s="214"/>
      <c r="N36" s="205"/>
      <c r="O36" s="206"/>
      <c r="P36" s="207"/>
      <c r="Q36" s="211"/>
      <c r="R36" s="206"/>
      <c r="S36" s="207"/>
      <c r="T36" s="211"/>
      <c r="U36" s="206"/>
      <c r="V36" s="207"/>
      <c r="W36" s="173">
        <f t="shared" ref="W36" si="21">SUM(N36:V37)</f>
        <v>0</v>
      </c>
      <c r="X36" s="174"/>
      <c r="Y36" s="175"/>
    </row>
    <row r="37" spans="1:25" ht="20.399999999999999" customHeight="1" thickBot="1" x14ac:dyDescent="0.25">
      <c r="A37" s="255"/>
      <c r="B37" s="73"/>
      <c r="C37" s="74"/>
      <c r="D37" s="74"/>
      <c r="E37" s="74"/>
      <c r="F37" s="74"/>
      <c r="G37" s="74"/>
      <c r="H37" s="74"/>
      <c r="I37" s="74"/>
      <c r="J37" s="74"/>
      <c r="K37" s="75"/>
      <c r="L37" s="215"/>
      <c r="M37" s="216"/>
      <c r="N37" s="256"/>
      <c r="O37" s="257"/>
      <c r="P37" s="258"/>
      <c r="Q37" s="259"/>
      <c r="R37" s="257"/>
      <c r="S37" s="258"/>
      <c r="T37" s="259"/>
      <c r="U37" s="257"/>
      <c r="V37" s="258"/>
      <c r="W37" s="176"/>
      <c r="X37" s="177"/>
      <c r="Y37" s="178"/>
    </row>
    <row r="38" spans="1:25" ht="20.399999999999999" customHeight="1" thickTop="1" x14ac:dyDescent="0.2">
      <c r="A38" s="243" t="s">
        <v>140</v>
      </c>
      <c r="B38" s="233" t="s">
        <v>148</v>
      </c>
      <c r="C38" s="234"/>
      <c r="D38" s="234"/>
      <c r="E38" s="234"/>
      <c r="F38" s="234"/>
      <c r="G38" s="234"/>
      <c r="H38" s="234"/>
      <c r="I38" s="234"/>
      <c r="J38" s="234"/>
      <c r="K38" s="235"/>
      <c r="L38" s="245">
        <f>SUM(L14:M37)</f>
        <v>0</v>
      </c>
      <c r="M38" s="246"/>
      <c r="N38" s="249" t="str">
        <f>IF(SUM(N14:P37)=0,"　　",SUM(N14:P37))</f>
        <v>　　</v>
      </c>
      <c r="O38" s="250"/>
      <c r="P38" s="250"/>
      <c r="Q38" s="250" t="str">
        <f t="shared" ref="Q38" si="22">IF(SUM(Q14:S37)=0,"　　",SUM(Q14:S37))</f>
        <v>　　</v>
      </c>
      <c r="R38" s="250"/>
      <c r="S38" s="250"/>
      <c r="T38" s="250" t="str">
        <f>IF(SUM(T14:V37)=0,"　　",SUM(T14:V37))</f>
        <v>　　</v>
      </c>
      <c r="U38" s="250"/>
      <c r="V38" s="250"/>
      <c r="W38" s="250" t="str">
        <f t="shared" ref="W38" si="23">IF(SUM(W14:Y37)=0,"　　",SUM(W14:Y37))</f>
        <v>　　</v>
      </c>
      <c r="X38" s="250"/>
      <c r="Y38" s="253"/>
    </row>
    <row r="39" spans="1:25" ht="20.399999999999999" customHeight="1" thickBot="1" x14ac:dyDescent="0.25">
      <c r="A39" s="244"/>
      <c r="B39" s="236"/>
      <c r="C39" s="237"/>
      <c r="D39" s="237"/>
      <c r="E39" s="237"/>
      <c r="F39" s="237"/>
      <c r="G39" s="237"/>
      <c r="H39" s="237"/>
      <c r="I39" s="237"/>
      <c r="J39" s="237"/>
      <c r="K39" s="238"/>
      <c r="L39" s="247"/>
      <c r="M39" s="248"/>
      <c r="N39" s="251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4"/>
    </row>
  </sheetData>
  <sheetProtection sheet="1" objects="1" scenarios="1" selectLockedCells="1"/>
  <mergeCells count="100">
    <mergeCell ref="B38:K39"/>
    <mergeCell ref="B13:K13"/>
    <mergeCell ref="L13:M13"/>
    <mergeCell ref="W36:Y37"/>
    <mergeCell ref="A38:A39"/>
    <mergeCell ref="L38:M39"/>
    <mergeCell ref="N38:P39"/>
    <mergeCell ref="Q38:S39"/>
    <mergeCell ref="T38:V39"/>
    <mergeCell ref="W38:Y39"/>
    <mergeCell ref="A36:A37"/>
    <mergeCell ref="L36:M37"/>
    <mergeCell ref="N36:P37"/>
    <mergeCell ref="Q36:S37"/>
    <mergeCell ref="T36:V37"/>
    <mergeCell ref="W32:Y33"/>
    <mergeCell ref="W34:Y35"/>
    <mergeCell ref="A32:A33"/>
    <mergeCell ref="L32:M33"/>
    <mergeCell ref="N32:P33"/>
    <mergeCell ref="Q32:S33"/>
    <mergeCell ref="T32:V33"/>
    <mergeCell ref="A34:A35"/>
    <mergeCell ref="L34:M35"/>
    <mergeCell ref="N34:P35"/>
    <mergeCell ref="Q34:S35"/>
    <mergeCell ref="T34:V35"/>
    <mergeCell ref="W28:Y29"/>
    <mergeCell ref="A30:A31"/>
    <mergeCell ref="L30:M31"/>
    <mergeCell ref="N30:P31"/>
    <mergeCell ref="Q30:S31"/>
    <mergeCell ref="T30:V31"/>
    <mergeCell ref="W30:Y31"/>
    <mergeCell ref="A28:A29"/>
    <mergeCell ref="L28:M29"/>
    <mergeCell ref="N28:P29"/>
    <mergeCell ref="Q28:S29"/>
    <mergeCell ref="T28:V29"/>
    <mergeCell ref="A26:A27"/>
    <mergeCell ref="L26:M27"/>
    <mergeCell ref="N26:P27"/>
    <mergeCell ref="Q26:S27"/>
    <mergeCell ref="T26:V27"/>
    <mergeCell ref="A16:A17"/>
    <mergeCell ref="L16:M17"/>
    <mergeCell ref="W22:Y23"/>
    <mergeCell ref="A24:A25"/>
    <mergeCell ref="L24:M25"/>
    <mergeCell ref="N24:P25"/>
    <mergeCell ref="Q24:S25"/>
    <mergeCell ref="T24:V25"/>
    <mergeCell ref="W24:Y25"/>
    <mergeCell ref="A22:A23"/>
    <mergeCell ref="L22:M23"/>
    <mergeCell ref="N22:P23"/>
    <mergeCell ref="Q22:S23"/>
    <mergeCell ref="T22:V23"/>
    <mergeCell ref="A14:A15"/>
    <mergeCell ref="N14:P15"/>
    <mergeCell ref="Q14:S15"/>
    <mergeCell ref="T14:V15"/>
    <mergeCell ref="N12:Y12"/>
    <mergeCell ref="A6:B6"/>
    <mergeCell ref="A10:B10"/>
    <mergeCell ref="A7:B9"/>
    <mergeCell ref="F7:H8"/>
    <mergeCell ref="S7:U8"/>
    <mergeCell ref="U1:Y1"/>
    <mergeCell ref="W16:Y17"/>
    <mergeCell ref="N18:P19"/>
    <mergeCell ref="Q18:S19"/>
    <mergeCell ref="Q20:S21"/>
    <mergeCell ref="N20:P21"/>
    <mergeCell ref="A2:Y2"/>
    <mergeCell ref="N16:P17"/>
    <mergeCell ref="Q16:S17"/>
    <mergeCell ref="T16:V17"/>
    <mergeCell ref="L20:M21"/>
    <mergeCell ref="W20:Y21"/>
    <mergeCell ref="T20:V21"/>
    <mergeCell ref="T18:V19"/>
    <mergeCell ref="A18:A19"/>
    <mergeCell ref="L18:M19"/>
    <mergeCell ref="W26:Y27"/>
    <mergeCell ref="A3:Y3"/>
    <mergeCell ref="P4:Y4"/>
    <mergeCell ref="W18:Y19"/>
    <mergeCell ref="C10:Y10"/>
    <mergeCell ref="M7:O9"/>
    <mergeCell ref="Q13:S13"/>
    <mergeCell ref="A11:Y11"/>
    <mergeCell ref="B12:M12"/>
    <mergeCell ref="W13:Y13"/>
    <mergeCell ref="T13:V13"/>
    <mergeCell ref="N13:P13"/>
    <mergeCell ref="J4:O4"/>
    <mergeCell ref="A20:A21"/>
    <mergeCell ref="W14:Y15"/>
    <mergeCell ref="L14:M15"/>
  </mergeCells>
  <phoneticPr fontId="3"/>
  <dataValidations count="1">
    <dataValidation type="whole" imeMode="off" allowBlank="1" showInputMessage="1" showErrorMessage="1" sqref="B14:K37" xr:uid="{2C32AD9C-DAFA-4297-B817-7A939BA60EA5}">
      <formula1>1</formula1>
      <formula2>31</formula2>
    </dataValidation>
  </dataValidations>
  <pageMargins left="0.97" right="0.35" top="0.64" bottom="0.44" header="0.2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"/>
  <sheetViews>
    <sheetView view="pageBreakPreview" zoomScaleNormal="100" zoomScaleSheetLayoutView="100" workbookViewId="0">
      <selection activeCell="B8" sqref="B8:E8"/>
    </sheetView>
  </sheetViews>
  <sheetFormatPr defaultRowHeight="13.2" x14ac:dyDescent="0.2"/>
  <cols>
    <col min="1" max="1" width="13.6640625" style="1" customWidth="1"/>
    <col min="2" max="2" width="20" style="1" customWidth="1"/>
    <col min="3" max="3" width="20.44140625" style="1" bestFit="1" customWidth="1"/>
    <col min="4" max="4" width="17.44140625" style="1" customWidth="1"/>
    <col min="5" max="5" width="14.88671875" style="1" customWidth="1"/>
    <col min="6" max="16384" width="8.88671875" style="1"/>
  </cols>
  <sheetData>
    <row r="1" spans="1:13" ht="30" customHeight="1" x14ac:dyDescent="0.2">
      <c r="A1" s="54" t="s">
        <v>120</v>
      </c>
      <c r="C1" s="12"/>
      <c r="E1" s="57" t="s">
        <v>47</v>
      </c>
    </row>
    <row r="2" spans="1:13" x14ac:dyDescent="0.2">
      <c r="B2" s="54"/>
      <c r="C2" s="54"/>
      <c r="D2" s="4"/>
      <c r="E2" s="4"/>
    </row>
    <row r="3" spans="1:13" ht="36.75" customHeight="1" x14ac:dyDescent="0.2">
      <c r="A3" s="55"/>
      <c r="B3" s="55"/>
      <c r="C3" s="56" t="s">
        <v>182</v>
      </c>
      <c r="D3" s="272" t="str">
        <f>IF(①!F12="","",①!F12)</f>
        <v/>
      </c>
      <c r="E3" s="272"/>
      <c r="F3" s="58"/>
      <c r="G3" s="58"/>
      <c r="H3" s="58"/>
      <c r="I3" s="58"/>
      <c r="J3" s="58"/>
      <c r="K3" s="58"/>
      <c r="L3" s="58"/>
      <c r="M3" s="58"/>
    </row>
    <row r="5" spans="1:13" ht="84" customHeight="1" x14ac:dyDescent="0.2">
      <c r="A5" s="260" t="s">
        <v>141</v>
      </c>
      <c r="B5" s="263"/>
      <c r="C5" s="264"/>
      <c r="D5" s="264"/>
      <c r="E5" s="265"/>
    </row>
    <row r="6" spans="1:13" ht="84" customHeight="1" x14ac:dyDescent="0.2">
      <c r="A6" s="261"/>
      <c r="B6" s="266"/>
      <c r="C6" s="267"/>
      <c r="D6" s="267"/>
      <c r="E6" s="268"/>
    </row>
    <row r="7" spans="1:13" ht="84" customHeight="1" x14ac:dyDescent="0.2">
      <c r="A7" s="261"/>
      <c r="B7" s="266"/>
      <c r="C7" s="267"/>
      <c r="D7" s="267"/>
      <c r="E7" s="268"/>
    </row>
    <row r="8" spans="1:13" ht="84" customHeight="1" x14ac:dyDescent="0.2">
      <c r="A8" s="262"/>
      <c r="B8" s="269"/>
      <c r="C8" s="270"/>
      <c r="D8" s="270"/>
      <c r="E8" s="271"/>
    </row>
    <row r="9" spans="1:13" ht="84" customHeight="1" x14ac:dyDescent="0.2">
      <c r="A9" s="260" t="s">
        <v>142</v>
      </c>
      <c r="B9" s="263"/>
      <c r="C9" s="264"/>
      <c r="D9" s="264"/>
      <c r="E9" s="265"/>
    </row>
    <row r="10" spans="1:13" ht="84" customHeight="1" x14ac:dyDescent="0.2">
      <c r="A10" s="261"/>
      <c r="B10" s="266"/>
      <c r="C10" s="267"/>
      <c r="D10" s="267"/>
      <c r="E10" s="268"/>
    </row>
    <row r="11" spans="1:13" ht="84" customHeight="1" x14ac:dyDescent="0.2">
      <c r="A11" s="261"/>
      <c r="B11" s="266"/>
      <c r="C11" s="267"/>
      <c r="D11" s="267"/>
      <c r="E11" s="268"/>
    </row>
    <row r="12" spans="1:13" ht="84" customHeight="1" x14ac:dyDescent="0.2">
      <c r="A12" s="262"/>
      <c r="B12" s="269"/>
      <c r="C12" s="270"/>
      <c r="D12" s="270"/>
      <c r="E12" s="271"/>
    </row>
  </sheetData>
  <mergeCells count="11">
    <mergeCell ref="D3:E3"/>
    <mergeCell ref="B8:E8"/>
    <mergeCell ref="B5:E5"/>
    <mergeCell ref="A5:A8"/>
    <mergeCell ref="B6:E6"/>
    <mergeCell ref="A9:A12"/>
    <mergeCell ref="B9:E9"/>
    <mergeCell ref="B11:E11"/>
    <mergeCell ref="B12:E12"/>
    <mergeCell ref="B7:E7"/>
    <mergeCell ref="B10:E10"/>
  </mergeCells>
  <phoneticPr fontId="3"/>
  <pageMargins left="0.9" right="0.7" top="0.5600000000000000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39E0-9A20-4624-A814-8DDC8A16FA8A}">
  <dimension ref="A1:AK52"/>
  <sheetViews>
    <sheetView view="pageBreakPreview" zoomScaleNormal="100" zoomScaleSheetLayoutView="100" workbookViewId="0">
      <selection activeCell="U30" sqref="U30"/>
    </sheetView>
  </sheetViews>
  <sheetFormatPr defaultColWidth="2.33203125" defaultRowHeight="14.4" x14ac:dyDescent="0.2"/>
  <cols>
    <col min="1" max="16384" width="2.33203125" style="47"/>
  </cols>
  <sheetData>
    <row r="1" spans="1:37" x14ac:dyDescent="0.2">
      <c r="A1" s="123" t="s">
        <v>128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4" t="s">
        <v>115</v>
      </c>
    </row>
    <row r="2" spans="1:37" ht="8.4" customHeight="1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</row>
    <row r="3" spans="1:37" ht="17.25" customHeight="1" x14ac:dyDescent="0.2">
      <c r="A3" s="274" t="s">
        <v>81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</row>
    <row r="4" spans="1:37" ht="17.25" customHeight="1" x14ac:dyDescent="0.2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</row>
    <row r="5" spans="1:37" ht="8.4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</row>
    <row r="6" spans="1:37" ht="22.95" customHeight="1" x14ac:dyDescent="0.2">
      <c r="A6" s="123"/>
      <c r="B6" s="275" t="s">
        <v>82</v>
      </c>
      <c r="C6" s="276"/>
      <c r="D6" s="276"/>
      <c r="E6" s="276"/>
      <c r="F6" s="276"/>
      <c r="G6" s="276"/>
      <c r="H6" s="276"/>
      <c r="I6" s="276"/>
      <c r="J6" s="277" t="str">
        <f>IF(①!F12="","",①!F12)</f>
        <v/>
      </c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123"/>
    </row>
    <row r="7" spans="1:37" ht="7.8" customHeight="1" thickBot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</row>
    <row r="8" spans="1:37" x14ac:dyDescent="0.2">
      <c r="A8" s="278" t="s">
        <v>83</v>
      </c>
      <c r="B8" s="279"/>
      <c r="C8" s="279"/>
      <c r="D8" s="279"/>
      <c r="E8" s="279"/>
      <c r="F8" s="279"/>
      <c r="G8" s="280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</row>
    <row r="9" spans="1:37" ht="15" thickBot="1" x14ac:dyDescent="0.25">
      <c r="A9" s="281"/>
      <c r="B9" s="282"/>
      <c r="C9" s="282"/>
      <c r="D9" s="282"/>
      <c r="E9" s="282"/>
      <c r="F9" s="282"/>
      <c r="G9" s="283"/>
      <c r="H9" s="125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7"/>
      <c r="AK9" s="123"/>
    </row>
    <row r="10" spans="1:37" ht="3.6" customHeight="1" x14ac:dyDescent="0.2">
      <c r="A10" s="123"/>
      <c r="B10" s="128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9"/>
      <c r="AK10" s="123"/>
    </row>
    <row r="11" spans="1:37" ht="16.2" x14ac:dyDescent="0.2">
      <c r="A11" s="123"/>
      <c r="B11" s="130" t="s">
        <v>84</v>
      </c>
      <c r="C11" s="131"/>
      <c r="D11" s="131"/>
      <c r="E11" s="131"/>
      <c r="F11" s="131"/>
      <c r="G11" s="131"/>
      <c r="H11" s="131"/>
      <c r="I11" s="131"/>
      <c r="J11" s="132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9"/>
      <c r="AK11" s="123"/>
    </row>
    <row r="12" spans="1:37" ht="30" customHeight="1" x14ac:dyDescent="0.2">
      <c r="A12" s="123"/>
      <c r="B12" s="133"/>
      <c r="C12" s="123" t="s">
        <v>122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273">
        <v>10000</v>
      </c>
      <c r="T12" s="273"/>
      <c r="U12" s="273"/>
      <c r="V12" s="273"/>
      <c r="W12" s="273"/>
      <c r="X12" s="273"/>
      <c r="Y12" s="134" t="s">
        <v>85</v>
      </c>
      <c r="Z12" s="123" t="s">
        <v>86</v>
      </c>
      <c r="AA12" s="123"/>
      <c r="AB12" s="123"/>
      <c r="AC12" s="123"/>
      <c r="AD12" s="123"/>
      <c r="AE12" s="123"/>
      <c r="AF12" s="123"/>
      <c r="AG12" s="123"/>
      <c r="AH12" s="123"/>
      <c r="AI12" s="123"/>
      <c r="AJ12" s="129"/>
      <c r="AK12" s="123"/>
    </row>
    <row r="13" spans="1:37" ht="7.8" customHeight="1" x14ac:dyDescent="0.2">
      <c r="A13" s="123"/>
      <c r="B13" s="13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35"/>
      <c r="T13" s="135"/>
      <c r="U13" s="135"/>
      <c r="V13" s="135"/>
      <c r="W13" s="135"/>
      <c r="X13" s="135"/>
      <c r="Y13" s="134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9"/>
      <c r="AK13" s="123"/>
    </row>
    <row r="14" spans="1:37" ht="30" customHeight="1" x14ac:dyDescent="0.2">
      <c r="A14" s="123"/>
      <c r="B14" s="133"/>
      <c r="C14" s="123" t="s">
        <v>87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273">
        <f>IF('②－１'!F7&gt;150,150,'②－１'!F7)</f>
        <v>0</v>
      </c>
      <c r="T14" s="273"/>
      <c r="U14" s="273"/>
      <c r="V14" s="273"/>
      <c r="W14" s="273"/>
      <c r="X14" s="273"/>
      <c r="Y14" s="134" t="s">
        <v>88</v>
      </c>
      <c r="Z14" s="123" t="s">
        <v>89</v>
      </c>
      <c r="AA14" s="123"/>
      <c r="AB14" s="123"/>
      <c r="AC14" s="123"/>
      <c r="AD14" s="123"/>
      <c r="AE14" s="123"/>
      <c r="AF14" s="123"/>
      <c r="AG14" s="123"/>
      <c r="AH14" s="123"/>
      <c r="AI14" s="123"/>
      <c r="AJ14" s="129"/>
      <c r="AK14" s="123"/>
    </row>
    <row r="15" spans="1:37" s="48" customFormat="1" x14ac:dyDescent="0.2">
      <c r="A15" s="123"/>
      <c r="B15" s="133"/>
      <c r="C15" s="123" t="s">
        <v>127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35"/>
      <c r="T15" s="135"/>
      <c r="U15" s="135"/>
      <c r="V15" s="135"/>
      <c r="W15" s="135"/>
      <c r="X15" s="135"/>
      <c r="Y15" s="134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9"/>
      <c r="AK15" s="123"/>
    </row>
    <row r="16" spans="1:37" s="48" customFormat="1" ht="6" customHeight="1" thickBot="1" x14ac:dyDescent="0.25">
      <c r="A16" s="123"/>
      <c r="B16" s="13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35"/>
      <c r="T16" s="135"/>
      <c r="U16" s="135"/>
      <c r="V16" s="135"/>
      <c r="W16" s="135"/>
      <c r="X16" s="135"/>
      <c r="Y16" s="134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9"/>
      <c r="AK16" s="123"/>
    </row>
    <row r="17" spans="1:37" s="48" customFormat="1" ht="3.9" customHeight="1" x14ac:dyDescent="0.2">
      <c r="A17" s="123"/>
      <c r="B17" s="133"/>
      <c r="C17" s="136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8"/>
      <c r="T17" s="138"/>
      <c r="U17" s="138"/>
      <c r="V17" s="138"/>
      <c r="W17" s="138"/>
      <c r="X17" s="138"/>
      <c r="Y17" s="139"/>
      <c r="Z17" s="137"/>
      <c r="AA17" s="137"/>
      <c r="AB17" s="137"/>
      <c r="AC17" s="137"/>
      <c r="AD17" s="137"/>
      <c r="AE17" s="140"/>
      <c r="AF17" s="123"/>
      <c r="AG17" s="123"/>
      <c r="AH17" s="123"/>
      <c r="AI17" s="123"/>
      <c r="AJ17" s="129"/>
      <c r="AK17" s="123"/>
    </row>
    <row r="18" spans="1:37" ht="30" customHeight="1" x14ac:dyDescent="0.2">
      <c r="A18" s="123"/>
      <c r="B18" s="133"/>
      <c r="C18" s="141" t="s">
        <v>90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273">
        <f>IF(ISERROR(S12*S14),"",S12*S14)</f>
        <v>0</v>
      </c>
      <c r="T18" s="273"/>
      <c r="U18" s="273"/>
      <c r="V18" s="273"/>
      <c r="W18" s="273"/>
      <c r="X18" s="273"/>
      <c r="Y18" s="143" t="s">
        <v>85</v>
      </c>
      <c r="Z18" s="142" t="s">
        <v>91</v>
      </c>
      <c r="AA18" s="142"/>
      <c r="AB18" s="142"/>
      <c r="AC18" s="142"/>
      <c r="AD18" s="142"/>
      <c r="AE18" s="144"/>
      <c r="AF18" s="123"/>
      <c r="AG18" s="123"/>
      <c r="AH18" s="123"/>
      <c r="AI18" s="123"/>
      <c r="AJ18" s="129"/>
      <c r="AK18" s="123"/>
    </row>
    <row r="19" spans="1:37" s="48" customFormat="1" ht="3.9" customHeight="1" thickBot="1" x14ac:dyDescent="0.25">
      <c r="A19" s="123"/>
      <c r="B19" s="133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7"/>
      <c r="T19" s="147"/>
      <c r="U19" s="147"/>
      <c r="V19" s="147"/>
      <c r="W19" s="147"/>
      <c r="X19" s="147"/>
      <c r="Y19" s="148"/>
      <c r="Z19" s="146"/>
      <c r="AA19" s="146"/>
      <c r="AB19" s="146"/>
      <c r="AC19" s="146"/>
      <c r="AD19" s="146"/>
      <c r="AE19" s="149"/>
      <c r="AF19" s="123"/>
      <c r="AG19" s="123"/>
      <c r="AH19" s="123"/>
      <c r="AI19" s="123"/>
      <c r="AJ19" s="129"/>
      <c r="AK19" s="123"/>
    </row>
    <row r="20" spans="1:37" ht="15" customHeight="1" x14ac:dyDescent="0.2">
      <c r="A20" s="123"/>
      <c r="B20" s="133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50"/>
      <c r="T20" s="150"/>
      <c r="U20" s="150"/>
      <c r="V20" s="150"/>
      <c r="W20" s="150"/>
      <c r="X20" s="150"/>
      <c r="Y20" s="143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29"/>
      <c r="AK20" s="123"/>
    </row>
    <row r="21" spans="1:37" ht="16.2" x14ac:dyDescent="0.2">
      <c r="A21" s="123"/>
      <c r="B21" s="130" t="s">
        <v>113</v>
      </c>
      <c r="C21" s="131"/>
      <c r="D21" s="131"/>
      <c r="E21" s="131"/>
      <c r="F21" s="131"/>
      <c r="G21" s="131"/>
      <c r="H21" s="131"/>
      <c r="I21" s="131"/>
      <c r="J21" s="132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9"/>
      <c r="AK21" s="123"/>
    </row>
    <row r="22" spans="1:37" ht="30" customHeight="1" x14ac:dyDescent="0.2">
      <c r="A22" s="123"/>
      <c r="B22" s="133"/>
      <c r="C22" s="123" t="s">
        <v>114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273">
        <f>③!B31</f>
        <v>0</v>
      </c>
      <c r="T22" s="273"/>
      <c r="U22" s="273"/>
      <c r="V22" s="273"/>
      <c r="W22" s="273"/>
      <c r="X22" s="273"/>
      <c r="Y22" s="134" t="s">
        <v>85</v>
      </c>
      <c r="Z22" s="123" t="s">
        <v>92</v>
      </c>
      <c r="AA22" s="123"/>
      <c r="AB22" s="123"/>
      <c r="AC22" s="123"/>
      <c r="AD22" s="123"/>
      <c r="AE22" s="123"/>
      <c r="AF22" s="123"/>
      <c r="AG22" s="123"/>
      <c r="AH22" s="123"/>
      <c r="AI22" s="123"/>
      <c r="AJ22" s="129"/>
      <c r="AK22" s="123"/>
    </row>
    <row r="23" spans="1:37" x14ac:dyDescent="0.2">
      <c r="A23" s="123"/>
      <c r="B23" s="133"/>
      <c r="C23" s="123" t="s">
        <v>103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35"/>
      <c r="T23" s="135"/>
      <c r="U23" s="135"/>
      <c r="V23" s="135"/>
      <c r="W23" s="135"/>
      <c r="X23" s="135"/>
      <c r="Y23" s="134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9"/>
      <c r="AK23" s="123"/>
    </row>
    <row r="24" spans="1:37" ht="7.8" customHeight="1" thickBot="1" x14ac:dyDescent="0.25">
      <c r="A24" s="123"/>
      <c r="B24" s="13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35"/>
      <c r="T24" s="135"/>
      <c r="U24" s="135"/>
      <c r="V24" s="135"/>
      <c r="W24" s="135"/>
      <c r="X24" s="135"/>
      <c r="Y24" s="134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9"/>
      <c r="AK24" s="123"/>
    </row>
    <row r="25" spans="1:37" ht="3.9" customHeight="1" x14ac:dyDescent="0.2">
      <c r="A25" s="123"/>
      <c r="B25" s="133"/>
      <c r="C25" s="136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8"/>
      <c r="T25" s="138"/>
      <c r="U25" s="138"/>
      <c r="V25" s="138"/>
      <c r="W25" s="138"/>
      <c r="X25" s="138"/>
      <c r="Y25" s="139"/>
      <c r="Z25" s="137"/>
      <c r="AA25" s="137"/>
      <c r="AB25" s="137"/>
      <c r="AC25" s="137"/>
      <c r="AD25" s="137"/>
      <c r="AE25" s="140"/>
      <c r="AF25" s="123"/>
      <c r="AG25" s="123"/>
      <c r="AH25" s="123"/>
      <c r="AI25" s="123"/>
      <c r="AJ25" s="129"/>
      <c r="AK25" s="123"/>
    </row>
    <row r="26" spans="1:37" ht="30" customHeight="1" x14ac:dyDescent="0.2">
      <c r="A26" s="123"/>
      <c r="B26" s="133"/>
      <c r="C26" s="141" t="s">
        <v>93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273">
        <f>ROUNDDOWN(S22*2/3,-3)</f>
        <v>0</v>
      </c>
      <c r="T26" s="273"/>
      <c r="U26" s="273"/>
      <c r="V26" s="273"/>
      <c r="W26" s="273"/>
      <c r="X26" s="273"/>
      <c r="Y26" s="143" t="s">
        <v>85</v>
      </c>
      <c r="Z26" s="142" t="s">
        <v>94</v>
      </c>
      <c r="AA26" s="142"/>
      <c r="AB26" s="142"/>
      <c r="AC26" s="142"/>
      <c r="AD26" s="142"/>
      <c r="AE26" s="144"/>
      <c r="AF26" s="123"/>
      <c r="AG26" s="123"/>
      <c r="AH26" s="123"/>
      <c r="AI26" s="123"/>
      <c r="AJ26" s="129"/>
      <c r="AK26" s="123"/>
    </row>
    <row r="27" spans="1:37" ht="15" thickBot="1" x14ac:dyDescent="0.25">
      <c r="A27" s="123"/>
      <c r="B27" s="133"/>
      <c r="C27" s="145" t="s">
        <v>95</v>
      </c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7"/>
      <c r="T27" s="147"/>
      <c r="U27" s="147"/>
      <c r="V27" s="147"/>
      <c r="W27" s="147"/>
      <c r="X27" s="147"/>
      <c r="Y27" s="148"/>
      <c r="Z27" s="146"/>
      <c r="AA27" s="146"/>
      <c r="AB27" s="146"/>
      <c r="AC27" s="146"/>
      <c r="AD27" s="146"/>
      <c r="AE27" s="149"/>
      <c r="AF27" s="123"/>
      <c r="AG27" s="123"/>
      <c r="AH27" s="123"/>
      <c r="AI27" s="123"/>
      <c r="AJ27" s="129"/>
      <c r="AK27" s="123"/>
    </row>
    <row r="28" spans="1:37" s="50" customFormat="1" ht="18" customHeight="1" x14ac:dyDescent="0.2">
      <c r="A28" s="142"/>
      <c r="B28" s="133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50"/>
      <c r="T28" s="150"/>
      <c r="U28" s="150"/>
      <c r="V28" s="150"/>
      <c r="W28" s="150"/>
      <c r="X28" s="150"/>
      <c r="Y28" s="143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29"/>
      <c r="AK28" s="142"/>
    </row>
    <row r="29" spans="1:37" ht="16.2" x14ac:dyDescent="0.2">
      <c r="A29" s="123"/>
      <c r="B29" s="130" t="s">
        <v>104</v>
      </c>
      <c r="C29" s="131"/>
      <c r="D29" s="131"/>
      <c r="E29" s="131"/>
      <c r="F29" s="131"/>
      <c r="G29" s="131"/>
      <c r="H29" s="131"/>
      <c r="I29" s="131"/>
      <c r="J29" s="13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9"/>
      <c r="AK29" s="123"/>
    </row>
    <row r="30" spans="1:37" ht="7.8" customHeight="1" thickBot="1" x14ac:dyDescent="0.25">
      <c r="A30" s="123"/>
      <c r="B30" s="13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35"/>
      <c r="T30" s="135"/>
      <c r="U30" s="135"/>
      <c r="V30" s="135"/>
      <c r="W30" s="135"/>
      <c r="X30" s="135"/>
      <c r="Y30" s="134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9"/>
      <c r="AK30" s="123"/>
    </row>
    <row r="31" spans="1:37" ht="3.9" customHeight="1" x14ac:dyDescent="0.2">
      <c r="A31" s="123"/>
      <c r="B31" s="133"/>
      <c r="C31" s="136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8"/>
      <c r="T31" s="138"/>
      <c r="U31" s="138"/>
      <c r="V31" s="138"/>
      <c r="W31" s="138"/>
      <c r="X31" s="138"/>
      <c r="Y31" s="139"/>
      <c r="Z31" s="137"/>
      <c r="AA31" s="137"/>
      <c r="AB31" s="137"/>
      <c r="AC31" s="137"/>
      <c r="AD31" s="137"/>
      <c r="AE31" s="140"/>
      <c r="AF31" s="123"/>
      <c r="AG31" s="123"/>
      <c r="AH31" s="123"/>
      <c r="AI31" s="123"/>
      <c r="AJ31" s="129"/>
      <c r="AK31" s="123"/>
    </row>
    <row r="32" spans="1:37" ht="30" customHeight="1" x14ac:dyDescent="0.2">
      <c r="A32" s="123"/>
      <c r="B32" s="133"/>
      <c r="C32" s="141" t="s">
        <v>105</v>
      </c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273">
        <f>①!D21</f>
        <v>0</v>
      </c>
      <c r="T32" s="273"/>
      <c r="U32" s="273"/>
      <c r="V32" s="273"/>
      <c r="W32" s="273"/>
      <c r="X32" s="273"/>
      <c r="Y32" s="143" t="s">
        <v>85</v>
      </c>
      <c r="Z32" s="142" t="s">
        <v>97</v>
      </c>
      <c r="AA32" s="142"/>
      <c r="AB32" s="142"/>
      <c r="AC32" s="142"/>
      <c r="AD32" s="142"/>
      <c r="AE32" s="144"/>
      <c r="AF32" s="123"/>
      <c r="AG32" s="123"/>
      <c r="AH32" s="123"/>
      <c r="AI32" s="123"/>
      <c r="AJ32" s="129"/>
      <c r="AK32" s="123"/>
    </row>
    <row r="33" spans="1:37" ht="15" thickBot="1" x14ac:dyDescent="0.25">
      <c r="A33" s="123"/>
      <c r="B33" s="133"/>
      <c r="C33" s="145" t="s">
        <v>123</v>
      </c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7"/>
      <c r="T33" s="147"/>
      <c r="U33" s="147"/>
      <c r="V33" s="147"/>
      <c r="W33" s="147"/>
      <c r="X33" s="147"/>
      <c r="Y33" s="148"/>
      <c r="Z33" s="146"/>
      <c r="AA33" s="146"/>
      <c r="AB33" s="146"/>
      <c r="AC33" s="146"/>
      <c r="AD33" s="146"/>
      <c r="AE33" s="149"/>
      <c r="AF33" s="123"/>
      <c r="AG33" s="123"/>
      <c r="AH33" s="123"/>
      <c r="AI33" s="123"/>
      <c r="AJ33" s="129"/>
      <c r="AK33" s="123"/>
    </row>
    <row r="34" spans="1:37" s="50" customFormat="1" x14ac:dyDescent="0.2">
      <c r="A34" s="142"/>
      <c r="B34" s="151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3"/>
      <c r="T34" s="153"/>
      <c r="U34" s="153"/>
      <c r="V34" s="153"/>
      <c r="W34" s="153"/>
      <c r="X34" s="153"/>
      <c r="Y34" s="154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5"/>
      <c r="AK34" s="142"/>
    </row>
    <row r="35" spans="1:37" ht="16.2" x14ac:dyDescent="0.2">
      <c r="A35" s="123"/>
      <c r="B35" s="130" t="s">
        <v>96</v>
      </c>
      <c r="C35" s="131"/>
      <c r="D35" s="131"/>
      <c r="E35" s="131"/>
      <c r="F35" s="131"/>
      <c r="G35" s="131"/>
      <c r="H35" s="131"/>
      <c r="I35" s="131"/>
      <c r="J35" s="132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9"/>
      <c r="AK35" s="123"/>
    </row>
    <row r="36" spans="1:37" s="49" customFormat="1" ht="3.9" customHeight="1" x14ac:dyDescent="0.2">
      <c r="A36" s="142"/>
      <c r="B36" s="133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50"/>
      <c r="T36" s="150"/>
      <c r="U36" s="150"/>
      <c r="V36" s="150"/>
      <c r="W36" s="150"/>
      <c r="X36" s="150"/>
      <c r="Y36" s="143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29"/>
      <c r="AK36" s="142"/>
    </row>
    <row r="37" spans="1:37" s="50" customFormat="1" ht="30" customHeight="1" x14ac:dyDescent="0.2">
      <c r="A37" s="142"/>
      <c r="B37" s="133"/>
      <c r="C37" s="142" t="s">
        <v>106</v>
      </c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273">
        <f>MIN(S18,S26,S32)</f>
        <v>0</v>
      </c>
      <c r="T37" s="273"/>
      <c r="U37" s="273"/>
      <c r="V37" s="273"/>
      <c r="W37" s="273"/>
      <c r="X37" s="273"/>
      <c r="Y37" s="143" t="s">
        <v>85</v>
      </c>
      <c r="Z37" s="142" t="s">
        <v>97</v>
      </c>
      <c r="AA37" s="142"/>
      <c r="AB37" s="142"/>
      <c r="AC37" s="142" t="s">
        <v>107</v>
      </c>
      <c r="AD37" s="142"/>
      <c r="AE37" s="142"/>
      <c r="AF37" s="142"/>
      <c r="AG37" s="142"/>
      <c r="AH37" s="142"/>
      <c r="AI37" s="142"/>
      <c r="AJ37" s="129"/>
      <c r="AK37" s="142"/>
    </row>
    <row r="38" spans="1:37" x14ac:dyDescent="0.2">
      <c r="A38" s="123"/>
      <c r="B38" s="133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23"/>
      <c r="AG38" s="123"/>
      <c r="AH38" s="123"/>
      <c r="AI38" s="123"/>
      <c r="AJ38" s="129"/>
      <c r="AK38" s="123"/>
    </row>
    <row r="39" spans="1:37" ht="30" customHeight="1" x14ac:dyDescent="0.2">
      <c r="A39" s="123"/>
      <c r="B39" s="133"/>
      <c r="C39" s="123" t="s">
        <v>98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273">
        <f>③!B11</f>
        <v>0</v>
      </c>
      <c r="T39" s="273"/>
      <c r="U39" s="273"/>
      <c r="V39" s="273"/>
      <c r="W39" s="273"/>
      <c r="X39" s="273"/>
      <c r="Y39" s="134" t="s">
        <v>85</v>
      </c>
      <c r="Z39" s="123" t="s">
        <v>99</v>
      </c>
      <c r="AA39" s="123"/>
      <c r="AB39" s="123"/>
      <c r="AC39" s="123" t="s">
        <v>108</v>
      </c>
      <c r="AD39" s="123"/>
      <c r="AE39" s="123"/>
      <c r="AF39" s="123"/>
      <c r="AG39" s="123"/>
      <c r="AH39" s="123"/>
      <c r="AI39" s="123"/>
      <c r="AJ39" s="129"/>
      <c r="AK39" s="123"/>
    </row>
    <row r="40" spans="1:37" x14ac:dyDescent="0.2">
      <c r="A40" s="123"/>
      <c r="B40" s="133"/>
      <c r="C40" s="123" t="s">
        <v>124</v>
      </c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35"/>
      <c r="T40" s="135"/>
      <c r="U40" s="135"/>
      <c r="V40" s="135"/>
      <c r="W40" s="135"/>
      <c r="X40" s="135"/>
      <c r="Y40" s="134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9"/>
      <c r="AK40" s="123"/>
    </row>
    <row r="41" spans="1:37" x14ac:dyDescent="0.2">
      <c r="A41" s="123"/>
      <c r="B41" s="13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35"/>
      <c r="T41" s="135"/>
      <c r="U41" s="135"/>
      <c r="V41" s="135"/>
      <c r="W41" s="135"/>
      <c r="X41" s="135"/>
      <c r="Y41" s="134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9"/>
      <c r="AK41" s="123"/>
    </row>
    <row r="42" spans="1:37" ht="30" customHeight="1" x14ac:dyDescent="0.2">
      <c r="A42" s="123"/>
      <c r="B42" s="133"/>
      <c r="C42" s="291" t="s">
        <v>151</v>
      </c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123"/>
      <c r="S42" s="273">
        <f>IF(S37+S39-S22&gt;0,S37+S39-S22,0)</f>
        <v>0</v>
      </c>
      <c r="T42" s="273"/>
      <c r="U42" s="273"/>
      <c r="V42" s="273"/>
      <c r="W42" s="273"/>
      <c r="X42" s="273"/>
      <c r="Y42" s="134" t="s">
        <v>85</v>
      </c>
      <c r="Z42" s="123" t="s">
        <v>100</v>
      </c>
      <c r="AA42" s="123"/>
      <c r="AB42" s="123"/>
      <c r="AC42" s="123" t="s">
        <v>109</v>
      </c>
      <c r="AD42" s="123"/>
      <c r="AE42" s="123"/>
      <c r="AF42" s="123"/>
      <c r="AG42" s="123"/>
      <c r="AH42" s="123"/>
      <c r="AI42" s="123"/>
      <c r="AJ42" s="129"/>
      <c r="AK42" s="123"/>
    </row>
    <row r="43" spans="1:37" x14ac:dyDescent="0.2">
      <c r="A43" s="123"/>
      <c r="B43" s="133"/>
      <c r="C43" s="142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35"/>
      <c r="T43" s="135"/>
      <c r="U43" s="135"/>
      <c r="V43" s="135"/>
      <c r="W43" s="135"/>
      <c r="X43" s="135"/>
      <c r="Y43" s="134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9"/>
      <c r="AK43" s="123"/>
    </row>
    <row r="44" spans="1:37" x14ac:dyDescent="0.2">
      <c r="A44" s="123"/>
      <c r="B44" s="133"/>
      <c r="C44" s="123" t="s">
        <v>110</v>
      </c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35"/>
      <c r="T44" s="135"/>
      <c r="U44" s="135"/>
      <c r="V44" s="135"/>
      <c r="W44" s="135"/>
      <c r="X44" s="135"/>
      <c r="Y44" s="134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9"/>
      <c r="AK44" s="123"/>
    </row>
    <row r="45" spans="1:37" x14ac:dyDescent="0.2">
      <c r="A45" s="123"/>
      <c r="B45" s="133"/>
      <c r="C45" s="123" t="s">
        <v>125</v>
      </c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35"/>
      <c r="T45" s="135"/>
      <c r="U45" s="135"/>
      <c r="V45" s="135"/>
      <c r="W45" s="135"/>
      <c r="X45" s="135"/>
      <c r="Y45" s="134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9"/>
      <c r="AK45" s="123"/>
    </row>
    <row r="46" spans="1:37" ht="15" thickBot="1" x14ac:dyDescent="0.25">
      <c r="A46" s="123"/>
      <c r="B46" s="13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35"/>
      <c r="T46" s="135"/>
      <c r="U46" s="135"/>
      <c r="V46" s="135"/>
      <c r="W46" s="135"/>
      <c r="X46" s="135"/>
      <c r="Y46" s="134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9"/>
      <c r="AK46" s="123"/>
    </row>
    <row r="47" spans="1:37" ht="3.9" customHeight="1" x14ac:dyDescent="0.2">
      <c r="A47" s="123"/>
      <c r="B47" s="133"/>
      <c r="C47" s="136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8"/>
      <c r="T47" s="138"/>
      <c r="U47" s="138"/>
      <c r="V47" s="138"/>
      <c r="W47" s="138"/>
      <c r="X47" s="138"/>
      <c r="Y47" s="139"/>
      <c r="Z47" s="137"/>
      <c r="AA47" s="137"/>
      <c r="AB47" s="137"/>
      <c r="AC47" s="137"/>
      <c r="AD47" s="137"/>
      <c r="AE47" s="140"/>
      <c r="AF47" s="123"/>
      <c r="AG47" s="123"/>
      <c r="AH47" s="123"/>
      <c r="AI47" s="123"/>
      <c r="AJ47" s="129"/>
      <c r="AK47" s="123"/>
    </row>
    <row r="48" spans="1:37" ht="30" customHeight="1" x14ac:dyDescent="0.2">
      <c r="A48" s="123"/>
      <c r="B48" s="133"/>
      <c r="C48" s="284" t="s">
        <v>101</v>
      </c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142"/>
      <c r="P48" s="142"/>
      <c r="Q48" s="142"/>
      <c r="R48" s="142"/>
      <c r="S48" s="286">
        <f>S37-ROUNDUP(S42,-3)</f>
        <v>0</v>
      </c>
      <c r="T48" s="286"/>
      <c r="U48" s="286"/>
      <c r="V48" s="286"/>
      <c r="W48" s="286"/>
      <c r="X48" s="286"/>
      <c r="Y48" s="143" t="s">
        <v>85</v>
      </c>
      <c r="Z48" s="142" t="s">
        <v>111</v>
      </c>
      <c r="AA48" s="142"/>
      <c r="AB48" s="142"/>
      <c r="AC48" s="142"/>
      <c r="AD48" s="142"/>
      <c r="AE48" s="144"/>
      <c r="AF48" s="123"/>
      <c r="AG48" s="123"/>
      <c r="AH48" s="123"/>
      <c r="AI48" s="123"/>
      <c r="AJ48" s="129"/>
      <c r="AK48" s="123"/>
    </row>
    <row r="49" spans="1:37" ht="15" thickBot="1" x14ac:dyDescent="0.25">
      <c r="A49" s="123"/>
      <c r="B49" s="133"/>
      <c r="C49" s="145" t="s">
        <v>112</v>
      </c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7"/>
      <c r="T49" s="147"/>
      <c r="U49" s="147"/>
      <c r="V49" s="147"/>
      <c r="W49" s="147"/>
      <c r="X49" s="147"/>
      <c r="Y49" s="148"/>
      <c r="Z49" s="146"/>
      <c r="AA49" s="146"/>
      <c r="AB49" s="146"/>
      <c r="AC49" s="146"/>
      <c r="AD49" s="146"/>
      <c r="AE49" s="149"/>
      <c r="AF49" s="123"/>
      <c r="AG49" s="123"/>
      <c r="AH49" s="123"/>
      <c r="AI49" s="123"/>
      <c r="AJ49" s="129"/>
      <c r="AK49" s="123"/>
    </row>
    <row r="50" spans="1:37" s="50" customFormat="1" ht="6" customHeight="1" x14ac:dyDescent="0.2">
      <c r="A50" s="142"/>
      <c r="B50" s="133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50"/>
      <c r="T50" s="150"/>
      <c r="U50" s="150"/>
      <c r="V50" s="150"/>
      <c r="W50" s="150"/>
      <c r="X50" s="150"/>
      <c r="Y50" s="143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29"/>
      <c r="AK50" s="142"/>
    </row>
    <row r="51" spans="1:37" ht="15" customHeight="1" x14ac:dyDescent="0.2">
      <c r="A51" s="123"/>
      <c r="B51" s="156" t="s">
        <v>102</v>
      </c>
      <c r="C51" s="287" t="s">
        <v>126</v>
      </c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8"/>
      <c r="AK51" s="123"/>
    </row>
    <row r="52" spans="1:37" ht="15" customHeight="1" x14ac:dyDescent="0.2">
      <c r="A52" s="129"/>
      <c r="B52" s="151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89"/>
      <c r="AG52" s="289"/>
      <c r="AH52" s="289"/>
      <c r="AI52" s="289"/>
      <c r="AJ52" s="290"/>
      <c r="AK52" s="123"/>
    </row>
  </sheetData>
  <sheetProtection sheet="1" objects="1" scenarios="1"/>
  <mergeCells count="17">
    <mergeCell ref="S42:X42"/>
    <mergeCell ref="C48:N48"/>
    <mergeCell ref="S48:X48"/>
    <mergeCell ref="C51:AJ52"/>
    <mergeCell ref="S18:X18"/>
    <mergeCell ref="S22:X22"/>
    <mergeCell ref="S26:X26"/>
    <mergeCell ref="S32:X32"/>
    <mergeCell ref="S37:X37"/>
    <mergeCell ref="S39:X39"/>
    <mergeCell ref="C42:Q42"/>
    <mergeCell ref="S14:X14"/>
    <mergeCell ref="A3:AK4"/>
    <mergeCell ref="B6:I6"/>
    <mergeCell ref="J6:AJ6"/>
    <mergeCell ref="A8:G9"/>
    <mergeCell ref="S12:X1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tabSelected="1" view="pageBreakPreview" zoomScaleNormal="100" zoomScaleSheetLayoutView="100" workbookViewId="0">
      <selection activeCell="B14" sqref="B14"/>
    </sheetView>
  </sheetViews>
  <sheetFormatPr defaultColWidth="9" defaultRowHeight="13.2" x14ac:dyDescent="0.2"/>
  <cols>
    <col min="1" max="1" width="20.33203125" style="1" customWidth="1"/>
    <col min="2" max="2" width="20.88671875" style="4" customWidth="1"/>
    <col min="3" max="3" width="8.33203125" style="4" customWidth="1"/>
    <col min="4" max="4" width="8.33203125" style="1" customWidth="1"/>
    <col min="5" max="5" width="5.21875" style="1" customWidth="1"/>
    <col min="6" max="6" width="7.109375" style="1" customWidth="1"/>
    <col min="7" max="7" width="5.21875" style="1" customWidth="1"/>
    <col min="8" max="8" width="6.5546875" style="1" customWidth="1"/>
    <col min="9" max="9" width="4" style="1" customWidth="1"/>
    <col min="10" max="11" width="9" style="1" customWidth="1"/>
    <col min="12" max="16384" width="9" style="1"/>
  </cols>
  <sheetData>
    <row r="1" spans="1:11" ht="30" customHeight="1" x14ac:dyDescent="0.2">
      <c r="A1" s="1" t="s">
        <v>121</v>
      </c>
      <c r="B1" s="1"/>
      <c r="C1" s="1"/>
      <c r="D1" s="14"/>
      <c r="E1" s="14"/>
      <c r="F1" s="15"/>
      <c r="G1" s="160" t="s">
        <v>47</v>
      </c>
      <c r="H1" s="294"/>
    </row>
    <row r="2" spans="1:11" ht="7.8" customHeight="1" x14ac:dyDescent="0.2">
      <c r="A2" s="3"/>
    </row>
    <row r="3" spans="1:11" ht="25.5" customHeight="1" x14ac:dyDescent="0.2">
      <c r="A3" s="38"/>
      <c r="B3" s="39"/>
      <c r="C3" s="40" t="s">
        <v>25</v>
      </c>
      <c r="D3" s="295" t="str">
        <f>IF(①!F12="","",①!F12)</f>
        <v/>
      </c>
      <c r="E3" s="295"/>
      <c r="F3" s="295"/>
      <c r="G3" s="295"/>
      <c r="H3" s="295"/>
      <c r="I3" s="35"/>
      <c r="J3" s="66" t="s">
        <v>185</v>
      </c>
    </row>
    <row r="4" spans="1:11" ht="20.399999999999999" customHeight="1" x14ac:dyDescent="0.2">
      <c r="A4" s="312" t="s">
        <v>189</v>
      </c>
      <c r="B4" s="312"/>
      <c r="C4" s="312"/>
      <c r="D4" s="312"/>
      <c r="E4" s="312"/>
      <c r="F4" s="312"/>
      <c r="G4" s="312"/>
      <c r="H4" s="312"/>
      <c r="I4" s="41"/>
      <c r="J4" s="10"/>
      <c r="K4" s="10"/>
    </row>
    <row r="5" spans="1:11" ht="18.75" customHeight="1" x14ac:dyDescent="0.2">
      <c r="A5" s="298" t="s">
        <v>29</v>
      </c>
      <c r="B5" s="299"/>
      <c r="C5" s="299"/>
      <c r="D5" s="299"/>
      <c r="E5" s="299"/>
      <c r="F5" s="299"/>
      <c r="G5" s="299"/>
      <c r="H5" s="299"/>
      <c r="I5" s="42"/>
      <c r="J5" s="8"/>
      <c r="K5" s="8"/>
    </row>
    <row r="6" spans="1:11" ht="22.5" customHeight="1" x14ac:dyDescent="0.2">
      <c r="A6" s="32" t="s">
        <v>14</v>
      </c>
      <c r="B6" s="34"/>
      <c r="C6" s="34"/>
      <c r="D6" s="35"/>
      <c r="E6" s="35"/>
      <c r="F6" s="35"/>
      <c r="G6" s="35"/>
      <c r="H6" s="35"/>
      <c r="I6" s="43"/>
    </row>
    <row r="7" spans="1:11" ht="28.8" customHeight="1" x14ac:dyDescent="0.2">
      <c r="A7" s="31" t="s">
        <v>15</v>
      </c>
      <c r="B7" s="31" t="s">
        <v>61</v>
      </c>
      <c r="C7" s="300" t="s">
        <v>62</v>
      </c>
      <c r="D7" s="301"/>
      <c r="E7" s="301"/>
      <c r="F7" s="301"/>
      <c r="G7" s="301"/>
      <c r="H7" s="301"/>
      <c r="I7" s="35"/>
    </row>
    <row r="8" spans="1:11" ht="26.25" customHeight="1" x14ac:dyDescent="0.2">
      <c r="A8" s="31" t="s">
        <v>16</v>
      </c>
      <c r="B8" s="108">
        <f>補助金額算定シート!S48</f>
        <v>0</v>
      </c>
      <c r="C8" s="302" t="s">
        <v>187</v>
      </c>
      <c r="D8" s="303"/>
      <c r="E8" s="303"/>
      <c r="F8" s="303"/>
      <c r="G8" s="303"/>
      <c r="H8" s="304"/>
      <c r="I8" s="35"/>
      <c r="J8" s="1" t="s">
        <v>188</v>
      </c>
    </row>
    <row r="9" spans="1:11" ht="26.25" customHeight="1" x14ac:dyDescent="0.2">
      <c r="A9" s="31" t="s">
        <v>48</v>
      </c>
      <c r="B9" s="97"/>
      <c r="C9" s="313"/>
      <c r="D9" s="314"/>
      <c r="E9" s="314"/>
      <c r="F9" s="314"/>
      <c r="G9" s="314"/>
      <c r="H9" s="315"/>
      <c r="I9" s="35"/>
    </row>
    <row r="10" spans="1:11" ht="26.25" customHeight="1" x14ac:dyDescent="0.2">
      <c r="A10" s="31" t="s">
        <v>49</v>
      </c>
      <c r="B10" s="97"/>
      <c r="C10" s="313"/>
      <c r="D10" s="314"/>
      <c r="E10" s="314"/>
      <c r="F10" s="314"/>
      <c r="G10" s="314"/>
      <c r="H10" s="315"/>
      <c r="I10" s="35"/>
    </row>
    <row r="11" spans="1:11" ht="13.5" customHeight="1" x14ac:dyDescent="0.2">
      <c r="A11" s="311" t="s">
        <v>17</v>
      </c>
      <c r="B11" s="309"/>
      <c r="C11" s="98" t="s">
        <v>18</v>
      </c>
      <c r="D11" s="99"/>
      <c r="E11" s="100" t="s">
        <v>19</v>
      </c>
      <c r="F11" s="101"/>
      <c r="G11" s="100" t="s">
        <v>20</v>
      </c>
      <c r="H11" s="102"/>
      <c r="I11" s="35"/>
    </row>
    <row r="12" spans="1:11" ht="13.5" customHeight="1" x14ac:dyDescent="0.2">
      <c r="A12" s="311"/>
      <c r="B12" s="310"/>
      <c r="C12" s="103" t="s">
        <v>21</v>
      </c>
      <c r="D12" s="104"/>
      <c r="E12" s="105" t="s">
        <v>19</v>
      </c>
      <c r="F12" s="106"/>
      <c r="G12" s="105" t="s">
        <v>20</v>
      </c>
      <c r="H12" s="107"/>
      <c r="I12" s="35"/>
    </row>
    <row r="13" spans="1:11" ht="26.25" customHeight="1" x14ac:dyDescent="0.2">
      <c r="A13" s="31" t="s">
        <v>63</v>
      </c>
      <c r="B13" s="97"/>
      <c r="C13" s="313"/>
      <c r="D13" s="314"/>
      <c r="E13" s="314"/>
      <c r="F13" s="314"/>
      <c r="G13" s="314"/>
      <c r="H13" s="315"/>
      <c r="I13" s="35"/>
    </row>
    <row r="14" spans="1:11" ht="26.25" customHeight="1" x14ac:dyDescent="0.2">
      <c r="A14" s="31" t="s">
        <v>22</v>
      </c>
      <c r="B14" s="97"/>
      <c r="C14" s="313"/>
      <c r="D14" s="314"/>
      <c r="E14" s="314"/>
      <c r="F14" s="314"/>
      <c r="G14" s="314"/>
      <c r="H14" s="315"/>
      <c r="I14" s="35"/>
    </row>
    <row r="15" spans="1:11" ht="26.25" customHeight="1" thickBot="1" x14ac:dyDescent="0.25">
      <c r="A15" s="44" t="s">
        <v>24</v>
      </c>
      <c r="B15" s="157"/>
      <c r="C15" s="305"/>
      <c r="D15" s="306"/>
      <c r="E15" s="306"/>
      <c r="F15" s="306"/>
      <c r="G15" s="306"/>
      <c r="H15" s="307"/>
      <c r="I15" s="35"/>
      <c r="J15" s="66" t="s">
        <v>186</v>
      </c>
    </row>
    <row r="16" spans="1:11" ht="26.25" customHeight="1" thickTop="1" thickBot="1" x14ac:dyDescent="0.25">
      <c r="A16" s="45" t="s">
        <v>55</v>
      </c>
      <c r="B16" s="76">
        <f>SUM(B8:B15)</f>
        <v>0</v>
      </c>
      <c r="C16" s="308" t="s">
        <v>56</v>
      </c>
      <c r="D16" s="297"/>
      <c r="E16" s="297"/>
      <c r="F16" s="297"/>
      <c r="G16" s="297"/>
      <c r="H16" s="297"/>
      <c r="I16" s="35"/>
    </row>
    <row r="18" spans="1:8" ht="22.5" customHeight="1" x14ac:dyDescent="0.2">
      <c r="A18" s="32" t="s">
        <v>23</v>
      </c>
      <c r="B18" s="33"/>
      <c r="C18" s="34"/>
      <c r="D18" s="35"/>
      <c r="E18" s="35"/>
      <c r="F18" s="35"/>
      <c r="G18" s="35"/>
      <c r="H18" s="35"/>
    </row>
    <row r="19" spans="1:8" ht="30" customHeight="1" x14ac:dyDescent="0.15">
      <c r="A19" s="35" t="s">
        <v>78</v>
      </c>
      <c r="B19" s="33"/>
      <c r="C19" s="316" t="s">
        <v>184</v>
      </c>
      <c r="D19" s="316"/>
      <c r="E19" s="316"/>
      <c r="F19" s="316"/>
      <c r="G19" s="316"/>
      <c r="H19" s="316"/>
    </row>
    <row r="20" spans="1:8" ht="26.25" customHeight="1" x14ac:dyDescent="0.2">
      <c r="A20" s="31" t="s">
        <v>15</v>
      </c>
      <c r="B20" s="31" t="s">
        <v>61</v>
      </c>
      <c r="C20" s="311" t="s">
        <v>57</v>
      </c>
      <c r="D20" s="311"/>
      <c r="E20" s="311"/>
      <c r="F20" s="311"/>
      <c r="G20" s="311"/>
      <c r="H20" s="311"/>
    </row>
    <row r="21" spans="1:8" ht="26.25" customHeight="1" x14ac:dyDescent="0.2">
      <c r="A21" s="36" t="s">
        <v>64</v>
      </c>
      <c r="B21" s="108">
        <f>支出明細書!F56</f>
        <v>0</v>
      </c>
      <c r="C21" s="317" t="s">
        <v>72</v>
      </c>
      <c r="D21" s="317"/>
      <c r="E21" s="317"/>
      <c r="F21" s="317"/>
      <c r="G21" s="317"/>
      <c r="H21" s="317"/>
    </row>
    <row r="22" spans="1:8" ht="26.25" customHeight="1" x14ac:dyDescent="0.2">
      <c r="A22" s="36" t="s">
        <v>65</v>
      </c>
      <c r="B22" s="108">
        <f>支出明細書!F57</f>
        <v>0</v>
      </c>
      <c r="C22" s="317" t="s">
        <v>73</v>
      </c>
      <c r="D22" s="317"/>
      <c r="E22" s="317"/>
      <c r="F22" s="317"/>
      <c r="G22" s="317"/>
      <c r="H22" s="317"/>
    </row>
    <row r="23" spans="1:8" ht="26.25" customHeight="1" x14ac:dyDescent="0.2">
      <c r="A23" s="36" t="s">
        <v>66</v>
      </c>
      <c r="B23" s="108">
        <f>支出明細書!F58</f>
        <v>0</v>
      </c>
      <c r="C23" s="317" t="s">
        <v>74</v>
      </c>
      <c r="D23" s="317"/>
      <c r="E23" s="317"/>
      <c r="F23" s="317"/>
      <c r="G23" s="317"/>
      <c r="H23" s="317"/>
    </row>
    <row r="24" spans="1:8" ht="26.25" customHeight="1" x14ac:dyDescent="0.2">
      <c r="A24" s="31" t="s">
        <v>50</v>
      </c>
      <c r="B24" s="108">
        <f>支出明細書!F59</f>
        <v>0</v>
      </c>
      <c r="C24" s="317" t="s">
        <v>60</v>
      </c>
      <c r="D24" s="317"/>
      <c r="E24" s="317"/>
      <c r="F24" s="317"/>
      <c r="G24" s="317"/>
      <c r="H24" s="317"/>
    </row>
    <row r="25" spans="1:8" ht="26.25" customHeight="1" x14ac:dyDescent="0.2">
      <c r="A25" s="31" t="s">
        <v>52</v>
      </c>
      <c r="B25" s="108">
        <f>支出明細書!F60</f>
        <v>0</v>
      </c>
      <c r="C25" s="317" t="s">
        <v>54</v>
      </c>
      <c r="D25" s="317"/>
      <c r="E25" s="317"/>
      <c r="F25" s="317"/>
      <c r="G25" s="317"/>
      <c r="H25" s="317"/>
    </row>
    <row r="26" spans="1:8" ht="26.25" customHeight="1" x14ac:dyDescent="0.2">
      <c r="A26" s="31" t="s">
        <v>51</v>
      </c>
      <c r="B26" s="108">
        <f>支出明細書!F61</f>
        <v>0</v>
      </c>
      <c r="C26" s="317" t="s">
        <v>53</v>
      </c>
      <c r="D26" s="317"/>
      <c r="E26" s="317"/>
      <c r="F26" s="317"/>
      <c r="G26" s="317"/>
      <c r="H26" s="317"/>
    </row>
    <row r="27" spans="1:8" ht="26.25" customHeight="1" x14ac:dyDescent="0.2">
      <c r="A27" s="31" t="s">
        <v>67</v>
      </c>
      <c r="B27" s="108">
        <f>支出明細書!F62</f>
        <v>0</v>
      </c>
      <c r="C27" s="317" t="s">
        <v>152</v>
      </c>
      <c r="D27" s="317"/>
      <c r="E27" s="317"/>
      <c r="F27" s="317"/>
      <c r="G27" s="317"/>
      <c r="H27" s="317"/>
    </row>
    <row r="28" spans="1:8" ht="26.25" customHeight="1" x14ac:dyDescent="0.2">
      <c r="A28" s="31" t="s">
        <v>68</v>
      </c>
      <c r="B28" s="108">
        <f>支出明細書!F63</f>
        <v>0</v>
      </c>
      <c r="C28" s="317" t="s">
        <v>71</v>
      </c>
      <c r="D28" s="317"/>
      <c r="E28" s="317"/>
      <c r="F28" s="317"/>
      <c r="G28" s="317"/>
      <c r="H28" s="317"/>
    </row>
    <row r="29" spans="1:8" ht="26.25" customHeight="1" x14ac:dyDescent="0.2">
      <c r="A29" s="31" t="s">
        <v>69</v>
      </c>
      <c r="B29" s="108">
        <f>支出明細書!F64</f>
        <v>0</v>
      </c>
      <c r="C29" s="317" t="s">
        <v>70</v>
      </c>
      <c r="D29" s="317"/>
      <c r="E29" s="317"/>
      <c r="F29" s="317"/>
      <c r="G29" s="317"/>
      <c r="H29" s="317"/>
    </row>
    <row r="30" spans="1:8" ht="26.25" customHeight="1" thickBot="1" x14ac:dyDescent="0.25">
      <c r="A30" s="31" t="s">
        <v>24</v>
      </c>
      <c r="B30" s="108">
        <f>支出明細書!F65</f>
        <v>0</v>
      </c>
      <c r="C30" s="318"/>
      <c r="D30" s="318"/>
      <c r="E30" s="318"/>
      <c r="F30" s="318"/>
      <c r="G30" s="318"/>
      <c r="H30" s="318"/>
    </row>
    <row r="31" spans="1:8" ht="26.25" customHeight="1" thickTop="1" x14ac:dyDescent="0.2">
      <c r="A31" s="37" t="s">
        <v>77</v>
      </c>
      <c r="B31" s="77">
        <f>SUM(B21:B30)</f>
        <v>0</v>
      </c>
      <c r="C31" s="296"/>
      <c r="D31" s="297"/>
      <c r="E31" s="297"/>
      <c r="F31" s="297"/>
      <c r="G31" s="297"/>
      <c r="H31" s="297"/>
    </row>
    <row r="32" spans="1:8" ht="10.5" customHeight="1" x14ac:dyDescent="0.2">
      <c r="C32" s="29"/>
      <c r="D32" s="12"/>
      <c r="E32" s="12"/>
      <c r="F32" s="12"/>
      <c r="G32" s="12"/>
      <c r="H32" s="12"/>
    </row>
    <row r="33" spans="1:8" ht="22.5" customHeight="1" x14ac:dyDescent="0.2">
      <c r="A33" s="1" t="s">
        <v>75</v>
      </c>
      <c r="B33" s="30"/>
    </row>
    <row r="34" spans="1:8" ht="27" customHeight="1" x14ac:dyDescent="0.2">
      <c r="A34" s="31" t="s">
        <v>76</v>
      </c>
      <c r="B34" s="97"/>
      <c r="C34" s="292"/>
      <c r="D34" s="293"/>
      <c r="E34" s="293"/>
      <c r="F34" s="293"/>
      <c r="G34" s="293"/>
      <c r="H34" s="293"/>
    </row>
    <row r="35" spans="1:8" ht="10.5" customHeight="1" thickBot="1" x14ac:dyDescent="0.25">
      <c r="A35" s="35"/>
    </row>
    <row r="36" spans="1:8" ht="27" customHeight="1" thickBot="1" x14ac:dyDescent="0.25">
      <c r="A36" s="46" t="s">
        <v>58</v>
      </c>
      <c r="B36" s="76">
        <f>B31+B34</f>
        <v>0</v>
      </c>
      <c r="C36" s="292" t="s">
        <v>59</v>
      </c>
      <c r="D36" s="293"/>
      <c r="E36" s="293"/>
      <c r="F36" s="293"/>
      <c r="G36" s="293"/>
      <c r="H36" s="293"/>
    </row>
  </sheetData>
  <sheetProtection sheet="1"/>
  <mergeCells count="29">
    <mergeCell ref="C28:H28"/>
    <mergeCell ref="C29:H29"/>
    <mergeCell ref="C30:H30"/>
    <mergeCell ref="C13:H13"/>
    <mergeCell ref="C14:H14"/>
    <mergeCell ref="C20:H20"/>
    <mergeCell ref="C21:H21"/>
    <mergeCell ref="C22:H22"/>
    <mergeCell ref="C27:H27"/>
    <mergeCell ref="C23:H23"/>
    <mergeCell ref="C24:H24"/>
    <mergeCell ref="C25:H25"/>
    <mergeCell ref="C26:H26"/>
    <mergeCell ref="C34:H34"/>
    <mergeCell ref="C36:H36"/>
    <mergeCell ref="G1:H1"/>
    <mergeCell ref="D3:H3"/>
    <mergeCell ref="C31:H31"/>
    <mergeCell ref="A5:H5"/>
    <mergeCell ref="C7:H7"/>
    <mergeCell ref="C8:H8"/>
    <mergeCell ref="C15:H15"/>
    <mergeCell ref="C16:H16"/>
    <mergeCell ref="B11:B12"/>
    <mergeCell ref="A11:A12"/>
    <mergeCell ref="A4:H4"/>
    <mergeCell ref="C9:H9"/>
    <mergeCell ref="C10:H10"/>
    <mergeCell ref="C19:H19"/>
  </mergeCells>
  <phoneticPr fontId="3"/>
  <dataValidations count="1">
    <dataValidation type="whole" operator="greaterThanOrEqual" allowBlank="1" showInputMessage="1" showErrorMessage="1" sqref="B34 B8:B15" xr:uid="{D7FEBD09-4F5C-483D-A539-041A8ACB799D}">
      <formula1>0</formula1>
    </dataValidation>
  </dataValidations>
  <pageMargins left="1.1811023622047245" right="0.70866141732283472" top="0.39370078740157483" bottom="0.23622047244094491" header="0.23622047244094491" footer="0.31496062992125984"/>
  <pageSetup paperSize="9" orientation="portrait" r:id="rId1"/>
  <colBreaks count="1" manualBreakCount="1">
    <brk id="8" min="1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支出明細書</vt:lpstr>
      <vt:lpstr>①</vt:lpstr>
      <vt:lpstr>②－１</vt:lpstr>
      <vt:lpstr>②－２</vt:lpstr>
      <vt:lpstr>補助金額算定シート</vt:lpstr>
      <vt:lpstr>③</vt:lpstr>
      <vt:lpstr>①!Print_Area</vt:lpstr>
      <vt:lpstr>'②－１'!Print_Area</vt:lpstr>
      <vt:lpstr>'②－２'!Print_Area</vt:lpstr>
      <vt:lpstr>③!Print_Area</vt:lpstr>
      <vt:lpstr>支出明細書!Print_Area</vt:lpstr>
      <vt:lpstr>補助金額算定シート!Print_Area</vt:lpstr>
      <vt:lpstr>支出明細書!Print_Titles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小長谷　悠貴</cp:lastModifiedBy>
  <cp:lastPrinted>2024-08-07T06:55:51Z</cp:lastPrinted>
  <dcterms:created xsi:type="dcterms:W3CDTF">2017-07-21T10:57:12Z</dcterms:created>
  <dcterms:modified xsi:type="dcterms:W3CDTF">2025-01-17T02:50:08Z</dcterms:modified>
</cp:coreProperties>
</file>