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4035" tabRatio="500"/>
  </bookViews>
  <sheets>
    <sheet name="属性" sheetId="11" r:id="rId1"/>
    <sheet name="胃エックス線" sheetId="12" r:id="rId2"/>
    <sheet name="胃カメラ" sheetId="13" r:id="rId3"/>
    <sheet name="胃がんリスクAＢＣ" sheetId="14" r:id="rId4"/>
    <sheet name="胸部エックス線" sheetId="15" r:id="rId5"/>
    <sheet name="喀痰検査" sheetId="16" r:id="rId6"/>
    <sheet name="気管支鏡" sheetId="17" r:id="rId7"/>
    <sheet name="便潜血" sheetId="18" r:id="rId8"/>
    <sheet name="大腸エックス線" sheetId="19" r:id="rId9"/>
    <sheet name="大腸内視鏡" sheetId="20" r:id="rId10"/>
    <sheet name="乳視触診" sheetId="21" r:id="rId11"/>
    <sheet name="乳マンモ" sheetId="22" r:id="rId12"/>
    <sheet name="乳エコー" sheetId="23" r:id="rId13"/>
    <sheet name="子宮（妊婦検診）" sheetId="24" r:id="rId14"/>
    <sheet name="子宮（妊婦検診以外）" sheetId="25" r:id="rId15"/>
    <sheet name="うけたきっかけ" sheetId="26" r:id="rId16"/>
    <sheet name="受けて良かったこと" sheetId="27" r:id="rId17"/>
    <sheet name="定期受診状態" sheetId="28" r:id="rId18"/>
    <sheet name="未受診の理由" sheetId="29" r:id="rId19"/>
    <sheet name="面倒の理由" sheetId="30" r:id="rId20"/>
    <sheet name="費用がかかる理由" sheetId="31" r:id="rId21"/>
    <sheet name="がん認識" sheetId="32" r:id="rId22"/>
    <sheet name="ピロリ認識" sheetId="33" r:id="rId23"/>
    <sheet name="肝炎認識" sheetId="34" r:id="rId24"/>
    <sheet name="肝炎受診" sheetId="35" r:id="rId25"/>
    <sheet name="肝炎受けた場面" sheetId="36" r:id="rId26"/>
    <sheet name="喫煙状況" sheetId="37" r:id="rId27"/>
    <sheet name="受動喫煙対策" sheetId="38" r:id="rId28"/>
    <sheet name="健康増進法の認識" sheetId="39" r:id="rId29"/>
    <sheet name="受動喫煙対策の要望" sheetId="40" r:id="rId30"/>
    <sheet name="喫煙別認識" sheetId="41" r:id="rId31"/>
    <sheet name="丹後①" sheetId="42" r:id="rId32"/>
    <sheet name="丹後②" sheetId="43" r:id="rId33"/>
    <sheet name="丹後③" sheetId="44" r:id="rId34"/>
    <sheet name="中丹西①" sheetId="45" r:id="rId35"/>
    <sheet name="中丹西②" sheetId="46" r:id="rId36"/>
    <sheet name="中丹西③" sheetId="47" r:id="rId37"/>
    <sheet name="中丹東①" sheetId="48" r:id="rId38"/>
    <sheet name="中丹東②" sheetId="49" r:id="rId39"/>
    <sheet name="中丹東③" sheetId="50" r:id="rId40"/>
    <sheet name="南丹①" sheetId="51" r:id="rId41"/>
    <sheet name="南丹②" sheetId="52" r:id="rId42"/>
    <sheet name="南丹③" sheetId="53" r:id="rId43"/>
    <sheet name="京都市①" sheetId="54" r:id="rId44"/>
    <sheet name="京都市②" sheetId="55" r:id="rId45"/>
    <sheet name="京都市③" sheetId="56" r:id="rId46"/>
    <sheet name="乙訓①" sheetId="57" r:id="rId47"/>
    <sheet name="乙訓②" sheetId="58" r:id="rId48"/>
    <sheet name="乙訓③" sheetId="59" r:id="rId49"/>
    <sheet name="山城北①" sheetId="60" r:id="rId50"/>
    <sheet name="山城北②" sheetId="61" r:id="rId51"/>
    <sheet name="山城北③" sheetId="62" r:id="rId52"/>
    <sheet name="山城南①" sheetId="63" r:id="rId53"/>
    <sheet name="山城南②" sheetId="64" r:id="rId54"/>
    <sheet name="山城南③" sheetId="65" r:id="rId55"/>
  </sheets>
  <definedNames>
    <definedName name="_xlnm.Print_Area" localSheetId="15">うけたきっかけ!$A$1:$AA$53</definedName>
    <definedName name="_xlnm.Print_Area" localSheetId="1">胃エックス線!$A$1:$W$57</definedName>
    <definedName name="_xlnm.Print_Area" localSheetId="2">胃カメラ!$A$1:$W$57</definedName>
    <definedName name="_xlnm.Print_Area" localSheetId="3">胃がんリスクAＢＣ!$A$1:$W$57</definedName>
    <definedName name="_xlnm.Print_Area" localSheetId="46">乙訓①!$A$1:$W$38</definedName>
    <definedName name="_xlnm.Print_Area" localSheetId="6">気管支鏡!$A$1:$W$57</definedName>
    <definedName name="_xlnm.Print_Area" localSheetId="30">喫煙別認識!$A$1:$AK$26</definedName>
    <definedName name="_xlnm.Print_Area" localSheetId="43">京都市①!$A$1:$W$38</definedName>
    <definedName name="_xlnm.Print_Area" localSheetId="4">胸部エックス線!$A$1:$W$57</definedName>
    <definedName name="_xlnm.Print_Area" localSheetId="52">山城南①!$A$1:$W$38</definedName>
    <definedName name="_xlnm.Print_Area" localSheetId="49">山城北①!$A$1:$W$38</definedName>
    <definedName name="_xlnm.Print_Area" localSheetId="13">'子宮（妊婦検診）'!$A$1:$W$53</definedName>
    <definedName name="_xlnm.Print_Area" localSheetId="14">'子宮（妊婦検診以外）'!$A$1:$W$53</definedName>
    <definedName name="_xlnm.Print_Area" localSheetId="16">受けて良かったこと!$A$1:$S$53</definedName>
    <definedName name="_xlnm.Print_Area" localSheetId="27">受動喫煙対策!$A$1:$AK$45</definedName>
    <definedName name="_xlnm.Print_Area" localSheetId="8">大腸エックス線!$A$1:$W$57</definedName>
    <definedName name="_xlnm.Print_Area" localSheetId="9">大腸内視鏡!$A$1:$W$57</definedName>
    <definedName name="_xlnm.Print_Area" localSheetId="31">丹後①!$A$1:$W$38</definedName>
    <definedName name="_xlnm.Print_Area" localSheetId="34">中丹西①!$A$1:$W$38</definedName>
    <definedName name="_xlnm.Print_Area" localSheetId="37">中丹東①!$A$1:$W$38</definedName>
    <definedName name="_xlnm.Print_Area" localSheetId="40">南丹①!$A$1:$W$39</definedName>
    <definedName name="_xlnm.Print_Area" localSheetId="12">乳エコー!$A$1:$W$53</definedName>
    <definedName name="_xlnm.Print_Area" localSheetId="11">乳マンモ!$A$1:$W$53</definedName>
    <definedName name="_xlnm.Print_Area" localSheetId="10">乳視触診!$A$1:$W$53</definedName>
    <definedName name="_xlnm.Print_Area" localSheetId="7">便潜血!$A$1:$W$57</definedName>
    <definedName name="_xlnm.Print_Area" localSheetId="18">未受診の理由!$A$1:$AI$53</definedName>
    <definedName name="_xlnm.Print_Area" localSheetId="19">面倒の理由!$A$1:$AA$53</definedName>
    <definedName name="_xlnm.Print_Area" localSheetId="5">喀痰検査!$A$1:$W$57</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F17" i="25" l="1"/>
  <c r="G17" i="25" s="1"/>
  <c r="F16" i="25"/>
  <c r="G16" i="25" s="1"/>
  <c r="F15" i="25"/>
  <c r="G15" i="25" s="1"/>
  <c r="F14" i="25"/>
  <c r="G14" i="25" s="1"/>
  <c r="F13" i="25"/>
  <c r="G13" i="25" s="1"/>
  <c r="F12" i="25"/>
  <c r="G12" i="25" s="1"/>
  <c r="F10" i="25"/>
  <c r="G10" i="25" s="1"/>
  <c r="F9" i="25"/>
  <c r="G9" i="25" s="1"/>
  <c r="F8" i="25"/>
  <c r="G8" i="25" s="1"/>
  <c r="F7" i="25"/>
  <c r="G7" i="25" s="1"/>
  <c r="F6" i="25"/>
  <c r="G6" i="25" s="1"/>
  <c r="T17" i="25"/>
  <c r="U17" i="25" s="1"/>
  <c r="T16" i="25"/>
  <c r="U16" i="25" s="1"/>
  <c r="T15" i="25"/>
  <c r="U15" i="25" s="1"/>
  <c r="T14" i="25"/>
  <c r="U14" i="25" s="1"/>
  <c r="T13" i="25"/>
  <c r="U13" i="25" s="1"/>
  <c r="T12" i="25"/>
  <c r="U12" i="25" s="1"/>
  <c r="T10" i="25"/>
  <c r="U10" i="25" s="1"/>
  <c r="T8" i="25"/>
  <c r="U8" i="25" s="1"/>
  <c r="T6" i="25"/>
  <c r="U6" i="25" s="1"/>
  <c r="U10" i="24"/>
  <c r="U11" i="24"/>
  <c r="U12" i="24"/>
  <c r="U13" i="24"/>
  <c r="U14" i="24"/>
  <c r="U15" i="24"/>
  <c r="U16" i="24"/>
  <c r="U17" i="24"/>
  <c r="U7" i="24"/>
  <c r="U8" i="24"/>
  <c r="U9" i="24"/>
  <c r="U6" i="24"/>
  <c r="T7" i="24"/>
  <c r="T8" i="24"/>
  <c r="T9" i="24"/>
  <c r="T10" i="24"/>
  <c r="T11" i="24"/>
  <c r="T12" i="24"/>
  <c r="T13" i="24"/>
  <c r="T14" i="24"/>
  <c r="T15" i="24"/>
  <c r="T16" i="24"/>
  <c r="T17" i="24"/>
  <c r="T6" i="24"/>
  <c r="G12" i="24"/>
  <c r="G13" i="24"/>
  <c r="G14" i="24"/>
  <c r="G15" i="24"/>
  <c r="G16" i="24"/>
  <c r="G17" i="24"/>
  <c r="G7" i="24"/>
  <c r="G8" i="24"/>
  <c r="G9" i="24"/>
  <c r="G10" i="24"/>
  <c r="G11" i="24"/>
  <c r="G6" i="24"/>
  <c r="F7" i="24"/>
  <c r="F8" i="24"/>
  <c r="F9" i="24"/>
  <c r="F10" i="24"/>
  <c r="F6" i="24"/>
  <c r="F11" i="24"/>
  <c r="F12" i="24"/>
  <c r="F13" i="24"/>
  <c r="F14" i="24"/>
  <c r="F15" i="24"/>
  <c r="F16" i="24"/>
  <c r="F17" i="24"/>
  <c r="X32" i="15"/>
  <c r="T42" i="25"/>
  <c r="T41" i="25"/>
  <c r="T40" i="25"/>
  <c r="T39" i="25"/>
  <c r="T38" i="25"/>
  <c r="T37" i="25"/>
  <c r="T36" i="25"/>
  <c r="T35" i="25"/>
  <c r="T30" i="25"/>
  <c r="T29" i="25"/>
  <c r="T28" i="25"/>
  <c r="T27" i="25"/>
  <c r="T26" i="25"/>
  <c r="T25" i="25"/>
  <c r="T24" i="25"/>
  <c r="T23" i="25"/>
  <c r="F42" i="25"/>
  <c r="F41" i="25"/>
  <c r="F40" i="25"/>
  <c r="F39" i="25"/>
  <c r="F38" i="25"/>
  <c r="F37" i="25"/>
  <c r="F36" i="25"/>
  <c r="F35" i="25"/>
  <c r="F42" i="24"/>
  <c r="T42" i="24" s="1"/>
  <c r="F41" i="24"/>
  <c r="T41" i="24" s="1"/>
  <c r="F40" i="24"/>
  <c r="T40" i="24" s="1"/>
  <c r="F39" i="24"/>
  <c r="T39" i="24" s="1"/>
  <c r="F38" i="24"/>
  <c r="T38" i="24" s="1"/>
  <c r="F37" i="24"/>
  <c r="T37" i="24" s="1"/>
  <c r="F36" i="24"/>
  <c r="T36" i="24" s="1"/>
  <c r="F35" i="24"/>
  <c r="T35" i="24" s="1"/>
  <c r="F29" i="24"/>
  <c r="T29" i="24" s="1"/>
  <c r="F28" i="25"/>
  <c r="F27" i="25"/>
  <c r="F26" i="25"/>
  <c r="F25" i="25"/>
  <c r="F24" i="25"/>
  <c r="F23" i="25"/>
  <c r="F28" i="24"/>
  <c r="T28" i="24" s="1"/>
  <c r="F27" i="24"/>
  <c r="T27" i="24" s="1"/>
  <c r="F26" i="24"/>
  <c r="T26" i="24" s="1"/>
  <c r="F25" i="24"/>
  <c r="T25" i="24" s="1"/>
  <c r="F24" i="24"/>
  <c r="T24" i="24" s="1"/>
  <c r="F23" i="24"/>
  <c r="T23" i="24" s="1"/>
  <c r="T53" i="25"/>
  <c r="T52" i="25"/>
  <c r="T51" i="25"/>
  <c r="T50" i="25"/>
  <c r="T49" i="25"/>
  <c r="T48" i="25"/>
  <c r="F53" i="25"/>
  <c r="F52" i="25"/>
  <c r="F51" i="25"/>
  <c r="F50" i="25"/>
  <c r="F49" i="25"/>
  <c r="F48" i="25"/>
  <c r="F53" i="24"/>
  <c r="T53" i="24" s="1"/>
  <c r="F52" i="24"/>
  <c r="T52" i="24" s="1"/>
  <c r="F51" i="24"/>
  <c r="T51" i="24" s="1"/>
  <c r="F50" i="24"/>
  <c r="T50" i="24" s="1"/>
  <c r="F49" i="24"/>
  <c r="T49" i="24" s="1"/>
  <c r="F48" i="24"/>
  <c r="T48" i="24" s="1"/>
  <c r="T48" i="23"/>
  <c r="T47" i="23"/>
  <c r="T46" i="23"/>
  <c r="T45" i="23"/>
  <c r="T44" i="23"/>
  <c r="T43" i="23"/>
  <c r="T48" i="22"/>
  <c r="T47" i="22"/>
  <c r="T46" i="22"/>
  <c r="T45" i="22"/>
  <c r="T44" i="22"/>
  <c r="T43" i="22"/>
  <c r="T48" i="21"/>
  <c r="T47" i="21"/>
  <c r="T46" i="21"/>
  <c r="T45" i="21"/>
  <c r="T44" i="21"/>
  <c r="T43" i="21"/>
  <c r="T52" i="20"/>
  <c r="T51" i="20"/>
  <c r="T50" i="20"/>
  <c r="T49" i="20"/>
  <c r="T48" i="20"/>
  <c r="T47" i="20"/>
  <c r="F48" i="23"/>
  <c r="F47" i="23"/>
  <c r="F46" i="23"/>
  <c r="F45" i="23"/>
  <c r="F44" i="23"/>
  <c r="F43" i="23"/>
  <c r="F48" i="22"/>
  <c r="F47" i="22"/>
  <c r="F46" i="22"/>
  <c r="F45" i="22"/>
  <c r="F44" i="22"/>
  <c r="F43" i="22"/>
  <c r="F48" i="21"/>
  <c r="F47" i="21"/>
  <c r="F46" i="21"/>
  <c r="F45" i="21"/>
  <c r="F44" i="21"/>
  <c r="F43" i="21"/>
  <c r="T37" i="23"/>
  <c r="T36" i="23"/>
  <c r="T35" i="23"/>
  <c r="T34" i="23"/>
  <c r="T33" i="23"/>
  <c r="T32" i="23"/>
  <c r="T31" i="23"/>
  <c r="T30" i="23"/>
  <c r="T37" i="21"/>
  <c r="T36" i="21"/>
  <c r="T35" i="21"/>
  <c r="T34" i="21"/>
  <c r="T33" i="21"/>
  <c r="T32" i="21"/>
  <c r="T31" i="21"/>
  <c r="T30" i="21"/>
  <c r="F37" i="23"/>
  <c r="F36" i="23"/>
  <c r="F35" i="23"/>
  <c r="F34" i="23"/>
  <c r="F33" i="23"/>
  <c r="F32" i="23"/>
  <c r="F31" i="23"/>
  <c r="F30" i="23"/>
  <c r="F37" i="22"/>
  <c r="F36" i="22"/>
  <c r="F35" i="22"/>
  <c r="F34" i="22"/>
  <c r="F33" i="22"/>
  <c r="F32" i="22"/>
  <c r="F31" i="22"/>
  <c r="F30" i="22"/>
  <c r="F37" i="21"/>
  <c r="F36" i="21"/>
  <c r="F35" i="21"/>
  <c r="F34" i="21"/>
  <c r="F33" i="21"/>
  <c r="F32" i="21"/>
  <c r="F31" i="21"/>
  <c r="F30" i="21"/>
  <c r="T24" i="23"/>
  <c r="T23" i="23"/>
  <c r="T22" i="23"/>
  <c r="T21" i="23"/>
  <c r="T20" i="23"/>
  <c r="T19" i="23"/>
  <c r="T24" i="22"/>
  <c r="T23" i="22"/>
  <c r="T22" i="22"/>
  <c r="T21" i="22"/>
  <c r="T20" i="22"/>
  <c r="T19" i="22"/>
  <c r="T24" i="21"/>
  <c r="T23" i="21"/>
  <c r="T22" i="21"/>
  <c r="T21" i="21"/>
  <c r="T20" i="21"/>
  <c r="T19" i="21"/>
  <c r="T28" i="20"/>
  <c r="T27" i="20"/>
  <c r="T26" i="20"/>
  <c r="T25" i="20"/>
  <c r="T24" i="20"/>
  <c r="T23" i="20"/>
  <c r="F24" i="23"/>
  <c r="F23" i="23"/>
  <c r="F22" i="23"/>
  <c r="F21" i="23"/>
  <c r="F20" i="23"/>
  <c r="F19" i="23"/>
  <c r="F24" i="22"/>
  <c r="F23" i="22"/>
  <c r="F22" i="22"/>
  <c r="F21" i="22"/>
  <c r="F20" i="22"/>
  <c r="F19" i="22"/>
  <c r="F24" i="21"/>
  <c r="F23" i="21"/>
  <c r="F22" i="21"/>
  <c r="F21" i="21"/>
  <c r="F20" i="21"/>
  <c r="F19" i="21"/>
  <c r="T13" i="23"/>
  <c r="T12" i="23"/>
  <c r="T11" i="23"/>
  <c r="T10" i="23"/>
  <c r="T9" i="23"/>
  <c r="T8" i="23"/>
  <c r="T7" i="23"/>
  <c r="T6" i="23"/>
  <c r="T13" i="22"/>
  <c r="T12" i="22"/>
  <c r="T11" i="22"/>
  <c r="T10" i="22"/>
  <c r="T9" i="22"/>
  <c r="T8" i="22"/>
  <c r="T7" i="22"/>
  <c r="T6" i="22"/>
  <c r="T13" i="21"/>
  <c r="T12" i="21"/>
  <c r="T11" i="21"/>
  <c r="T10" i="21"/>
  <c r="T9" i="21"/>
  <c r="T8" i="21"/>
  <c r="T7" i="21"/>
  <c r="T6" i="21"/>
  <c r="F13" i="23"/>
  <c r="F12" i="23"/>
  <c r="F11" i="23"/>
  <c r="F10" i="23"/>
  <c r="F9" i="23"/>
  <c r="F8" i="23"/>
  <c r="F7" i="23"/>
  <c r="F6" i="23"/>
  <c r="F13" i="22"/>
  <c r="F12" i="22"/>
  <c r="F11" i="22"/>
  <c r="F10" i="22"/>
  <c r="F9" i="22"/>
  <c r="F8" i="22"/>
  <c r="F7" i="22"/>
  <c r="F6" i="22"/>
  <c r="F13" i="21"/>
  <c r="F12" i="21"/>
  <c r="F11" i="21"/>
  <c r="F10" i="21"/>
  <c r="F9" i="21"/>
  <c r="F8" i="21"/>
  <c r="F7" i="21"/>
  <c r="F6" i="21"/>
  <c r="T52" i="19"/>
  <c r="T51" i="19"/>
  <c r="T50" i="19"/>
  <c r="T49" i="19"/>
  <c r="T48" i="19"/>
  <c r="T47" i="19"/>
  <c r="T52" i="18"/>
  <c r="T51" i="18"/>
  <c r="T50" i="18"/>
  <c r="T49" i="18"/>
  <c r="T48" i="18"/>
  <c r="T47" i="18"/>
  <c r="T52" i="17"/>
  <c r="T51" i="17"/>
  <c r="T50" i="17"/>
  <c r="T49" i="17"/>
  <c r="T48" i="17"/>
  <c r="T47" i="17"/>
  <c r="T52" i="16"/>
  <c r="T51" i="16"/>
  <c r="T50" i="16"/>
  <c r="T49" i="16"/>
  <c r="T48" i="16"/>
  <c r="T47" i="16"/>
  <c r="T52" i="15"/>
  <c r="T51" i="15"/>
  <c r="T50" i="15"/>
  <c r="T49" i="15"/>
  <c r="T48" i="15"/>
  <c r="T47" i="15"/>
  <c r="T52" i="14"/>
  <c r="T51" i="14"/>
  <c r="T50" i="14"/>
  <c r="T49" i="14"/>
  <c r="T48" i="14"/>
  <c r="T47" i="14"/>
  <c r="T52" i="13"/>
  <c r="T51" i="13"/>
  <c r="T50" i="13"/>
  <c r="T49" i="13"/>
  <c r="T48" i="13"/>
  <c r="T47" i="13"/>
  <c r="F52" i="20"/>
  <c r="F51" i="20"/>
  <c r="F50" i="20"/>
  <c r="F49" i="20"/>
  <c r="F48" i="20"/>
  <c r="F47" i="20"/>
  <c r="F52" i="19"/>
  <c r="F51" i="19"/>
  <c r="F50" i="19"/>
  <c r="F49" i="19"/>
  <c r="F48" i="19"/>
  <c r="F47" i="19"/>
  <c r="F52" i="18"/>
  <c r="F51" i="18"/>
  <c r="F50" i="18"/>
  <c r="F49" i="18"/>
  <c r="F48" i="18"/>
  <c r="F47" i="18"/>
  <c r="F52" i="17"/>
  <c r="F51" i="17"/>
  <c r="F50" i="17"/>
  <c r="F49" i="17"/>
  <c r="F48" i="17"/>
  <c r="F47" i="17"/>
  <c r="F52" i="16"/>
  <c r="F51" i="16"/>
  <c r="F50" i="16"/>
  <c r="F49" i="16"/>
  <c r="F48" i="16"/>
  <c r="F47" i="16"/>
  <c r="F52" i="15"/>
  <c r="F51" i="15"/>
  <c r="F50" i="15"/>
  <c r="F49" i="15"/>
  <c r="F48" i="15"/>
  <c r="F47" i="15"/>
  <c r="F52" i="14"/>
  <c r="F51" i="14"/>
  <c r="F50" i="14"/>
  <c r="F49" i="14"/>
  <c r="F48" i="14"/>
  <c r="F47" i="14"/>
  <c r="F52" i="13"/>
  <c r="F51" i="13"/>
  <c r="F50" i="13"/>
  <c r="F49" i="13"/>
  <c r="F48" i="13"/>
  <c r="F47" i="13"/>
  <c r="T41" i="20"/>
  <c r="T40" i="20"/>
  <c r="T39" i="20"/>
  <c r="T38" i="20"/>
  <c r="T37" i="20"/>
  <c r="T36" i="20"/>
  <c r="T35" i="20"/>
  <c r="T34" i="20"/>
  <c r="T41" i="19"/>
  <c r="T40" i="19"/>
  <c r="T39" i="19"/>
  <c r="T38" i="19"/>
  <c r="T37" i="19"/>
  <c r="T36" i="19"/>
  <c r="T35" i="19"/>
  <c r="T34" i="19"/>
  <c r="T41" i="18"/>
  <c r="T40" i="18"/>
  <c r="T39" i="18"/>
  <c r="T38" i="18"/>
  <c r="T37" i="18"/>
  <c r="T36" i="18"/>
  <c r="T35" i="18"/>
  <c r="T34" i="18"/>
  <c r="T41" i="17"/>
  <c r="T40" i="17"/>
  <c r="T39" i="17"/>
  <c r="T38" i="17"/>
  <c r="T37" i="17"/>
  <c r="T36" i="17"/>
  <c r="T35" i="17"/>
  <c r="T34" i="17"/>
  <c r="T41" i="16"/>
  <c r="T40" i="16"/>
  <c r="T39" i="16"/>
  <c r="T38" i="16"/>
  <c r="T37" i="16"/>
  <c r="T36" i="16"/>
  <c r="T35" i="16"/>
  <c r="T34" i="16"/>
  <c r="T41" i="15"/>
  <c r="T40" i="15"/>
  <c r="T39" i="15"/>
  <c r="T38" i="15"/>
  <c r="T37" i="15"/>
  <c r="T36" i="15"/>
  <c r="T35" i="15"/>
  <c r="T34" i="15"/>
  <c r="T41" i="14"/>
  <c r="T40" i="14"/>
  <c r="T39" i="14"/>
  <c r="T38" i="14"/>
  <c r="T37" i="14"/>
  <c r="T36" i="14"/>
  <c r="T35" i="14"/>
  <c r="T34" i="14"/>
  <c r="T41" i="13"/>
  <c r="T40" i="13"/>
  <c r="T39" i="13"/>
  <c r="T38" i="13"/>
  <c r="T37" i="13"/>
  <c r="T36" i="13"/>
  <c r="T35" i="13"/>
  <c r="T34" i="13"/>
  <c r="F41" i="20"/>
  <c r="F40" i="20"/>
  <c r="F39" i="20"/>
  <c r="F38" i="20"/>
  <c r="F37" i="20"/>
  <c r="F36" i="20"/>
  <c r="F35" i="20"/>
  <c r="F34" i="20"/>
  <c r="F41" i="19"/>
  <c r="F40" i="19"/>
  <c r="F39" i="19"/>
  <c r="F38" i="19"/>
  <c r="F37" i="19"/>
  <c r="F36" i="19"/>
  <c r="F35" i="19"/>
  <c r="F34" i="19"/>
  <c r="F41" i="18"/>
  <c r="F40" i="18"/>
  <c r="F39" i="18"/>
  <c r="F38" i="18"/>
  <c r="F37" i="18"/>
  <c r="F36" i="18"/>
  <c r="F35" i="18"/>
  <c r="F34" i="18"/>
  <c r="F41" i="17"/>
  <c r="F40" i="17"/>
  <c r="F39" i="17"/>
  <c r="F38" i="17"/>
  <c r="F37" i="17"/>
  <c r="F36" i="17"/>
  <c r="F35" i="17"/>
  <c r="F34" i="17"/>
  <c r="F41" i="16"/>
  <c r="F40" i="16"/>
  <c r="F39" i="16"/>
  <c r="F38" i="16"/>
  <c r="F37" i="16"/>
  <c r="F36" i="16"/>
  <c r="F35" i="16"/>
  <c r="F34" i="16"/>
  <c r="F41" i="15"/>
  <c r="F40" i="15"/>
  <c r="F39" i="15"/>
  <c r="F38" i="15"/>
  <c r="F37" i="15"/>
  <c r="F36" i="15"/>
  <c r="F35" i="15"/>
  <c r="F34" i="15"/>
  <c r="F41" i="14"/>
  <c r="F40" i="14"/>
  <c r="F39" i="14"/>
  <c r="F38" i="14"/>
  <c r="F37" i="14"/>
  <c r="F36" i="14"/>
  <c r="F35" i="14"/>
  <c r="F34" i="14"/>
  <c r="F41" i="13"/>
  <c r="F40" i="13"/>
  <c r="F39" i="13"/>
  <c r="F38" i="13"/>
  <c r="F37" i="13"/>
  <c r="F36" i="13"/>
  <c r="F35" i="13"/>
  <c r="F34" i="13"/>
  <c r="T28" i="19"/>
  <c r="T27" i="19"/>
  <c r="T26" i="19"/>
  <c r="T25" i="19"/>
  <c r="T24" i="19"/>
  <c r="T23" i="19"/>
  <c r="T28" i="18"/>
  <c r="T27" i="18"/>
  <c r="T26" i="18"/>
  <c r="T25" i="18"/>
  <c r="T24" i="18"/>
  <c r="T23" i="18"/>
  <c r="T28" i="17"/>
  <c r="T27" i="17"/>
  <c r="T26" i="17"/>
  <c r="T25" i="17"/>
  <c r="T24" i="17"/>
  <c r="T23" i="17"/>
  <c r="T28" i="16"/>
  <c r="T27" i="16"/>
  <c r="T26" i="16"/>
  <c r="T25" i="16"/>
  <c r="T24" i="16"/>
  <c r="T23" i="16"/>
  <c r="T28" i="15"/>
  <c r="T27" i="15"/>
  <c r="T26" i="15"/>
  <c r="T25" i="15"/>
  <c r="T24" i="15"/>
  <c r="T23" i="15"/>
  <c r="T28" i="14"/>
  <c r="T27" i="14"/>
  <c r="T26" i="14"/>
  <c r="T25" i="14"/>
  <c r="T24" i="14"/>
  <c r="T23" i="14"/>
  <c r="T28" i="13"/>
  <c r="T27" i="13"/>
  <c r="T26" i="13"/>
  <c r="T25" i="13"/>
  <c r="T24" i="13"/>
  <c r="T23" i="13"/>
  <c r="F28" i="20"/>
  <c r="F27" i="20"/>
  <c r="F26" i="20"/>
  <c r="F25" i="20"/>
  <c r="F24" i="20"/>
  <c r="F23" i="20"/>
  <c r="F28" i="19"/>
  <c r="F27" i="19"/>
  <c r="F26" i="19"/>
  <c r="F25" i="19"/>
  <c r="F24" i="19"/>
  <c r="F23" i="19"/>
  <c r="F28" i="18"/>
  <c r="F27" i="18"/>
  <c r="F26" i="18"/>
  <c r="F25" i="18"/>
  <c r="F24" i="18"/>
  <c r="F23" i="18"/>
  <c r="F28" i="17"/>
  <c r="F27" i="17"/>
  <c r="F26" i="17"/>
  <c r="F25" i="17"/>
  <c r="F24" i="17"/>
  <c r="F23" i="17"/>
  <c r="F28" i="16"/>
  <c r="F27" i="16"/>
  <c r="F26" i="16"/>
  <c r="F25" i="16"/>
  <c r="F24" i="16"/>
  <c r="F23" i="16"/>
  <c r="F28" i="15"/>
  <c r="F27" i="15"/>
  <c r="F26" i="15"/>
  <c r="F25" i="15"/>
  <c r="F24" i="15"/>
  <c r="F23" i="15"/>
  <c r="F28" i="14"/>
  <c r="F27" i="14"/>
  <c r="F26" i="14"/>
  <c r="F25" i="14"/>
  <c r="F24" i="14"/>
  <c r="F23" i="14"/>
  <c r="F28" i="13"/>
  <c r="F27" i="13"/>
  <c r="F26" i="13"/>
  <c r="F25" i="13"/>
  <c r="F24" i="13"/>
  <c r="F23" i="13"/>
  <c r="F24" i="12"/>
  <c r="F25" i="12"/>
  <c r="F26" i="12"/>
  <c r="F27" i="12"/>
  <c r="F28" i="12"/>
  <c r="F23" i="12"/>
  <c r="T17" i="20"/>
  <c r="T16" i="20"/>
  <c r="T15" i="20"/>
  <c r="T14" i="20"/>
  <c r="T13" i="20"/>
  <c r="T12" i="20"/>
  <c r="T11" i="20"/>
  <c r="T10" i="20"/>
  <c r="T9" i="20"/>
  <c r="T8" i="20"/>
  <c r="T7" i="20"/>
  <c r="T6" i="20"/>
  <c r="T17" i="19"/>
  <c r="T16" i="19"/>
  <c r="T15" i="19"/>
  <c r="T14" i="19"/>
  <c r="T13" i="19"/>
  <c r="T12" i="19"/>
  <c r="T11" i="19"/>
  <c r="T10" i="19"/>
  <c r="T9" i="19"/>
  <c r="T8" i="19"/>
  <c r="T7" i="19"/>
  <c r="T6" i="19"/>
  <c r="T17" i="18"/>
  <c r="T16" i="18"/>
  <c r="T15" i="18"/>
  <c r="T14" i="18"/>
  <c r="T13" i="18"/>
  <c r="T12" i="18"/>
  <c r="T11" i="18"/>
  <c r="T10" i="18"/>
  <c r="T9" i="18"/>
  <c r="T8" i="18"/>
  <c r="T7" i="18"/>
  <c r="T6" i="18"/>
  <c r="T17" i="17"/>
  <c r="T16" i="17"/>
  <c r="T15" i="17"/>
  <c r="T14" i="17"/>
  <c r="T13" i="17"/>
  <c r="T12" i="17"/>
  <c r="T11" i="17"/>
  <c r="T10" i="17"/>
  <c r="T9" i="17"/>
  <c r="T8" i="17"/>
  <c r="T7" i="17"/>
  <c r="T6" i="17"/>
  <c r="T17" i="16"/>
  <c r="T16" i="16"/>
  <c r="T15" i="16"/>
  <c r="T14" i="16"/>
  <c r="T13" i="16"/>
  <c r="T12" i="16"/>
  <c r="T11" i="16"/>
  <c r="T10" i="16"/>
  <c r="T9" i="16"/>
  <c r="T8" i="16"/>
  <c r="T7" i="16"/>
  <c r="T6" i="16"/>
  <c r="T17" i="15"/>
  <c r="T16" i="15"/>
  <c r="T15" i="15"/>
  <c r="T14" i="15"/>
  <c r="T13" i="15"/>
  <c r="T12" i="15"/>
  <c r="T11" i="15"/>
  <c r="T10" i="15"/>
  <c r="T9" i="15"/>
  <c r="T8" i="15"/>
  <c r="T7" i="15"/>
  <c r="T6" i="15"/>
  <c r="T17" i="14"/>
  <c r="T16" i="14"/>
  <c r="T15" i="14"/>
  <c r="T14" i="14"/>
  <c r="T13" i="14"/>
  <c r="T12" i="14"/>
  <c r="T11" i="14"/>
  <c r="T10" i="14"/>
  <c r="T9" i="14"/>
  <c r="T8" i="14"/>
  <c r="T7" i="14"/>
  <c r="T6" i="14"/>
  <c r="T17" i="13"/>
  <c r="T16" i="13"/>
  <c r="T15" i="13"/>
  <c r="T14" i="13"/>
  <c r="T13" i="13"/>
  <c r="T12" i="13"/>
  <c r="T11" i="13"/>
  <c r="T10" i="13"/>
  <c r="T9" i="13"/>
  <c r="T8" i="13"/>
  <c r="T7" i="13"/>
  <c r="T6" i="13"/>
  <c r="F17" i="20"/>
  <c r="F16" i="20"/>
  <c r="F15" i="20"/>
  <c r="F14" i="20"/>
  <c r="F13" i="20"/>
  <c r="F12" i="20"/>
  <c r="F11" i="20"/>
  <c r="F10" i="20"/>
  <c r="F9" i="20"/>
  <c r="F8" i="20"/>
  <c r="F7" i="20"/>
  <c r="F6" i="20"/>
  <c r="F17" i="19"/>
  <c r="F16" i="19"/>
  <c r="F15" i="19"/>
  <c r="F14" i="19"/>
  <c r="F13" i="19"/>
  <c r="F12" i="19"/>
  <c r="F11" i="19"/>
  <c r="F10" i="19"/>
  <c r="F9" i="19"/>
  <c r="F8" i="19"/>
  <c r="F7" i="19"/>
  <c r="F6" i="19"/>
  <c r="F17" i="18"/>
  <c r="F16" i="18"/>
  <c r="F15" i="18"/>
  <c r="F14" i="18"/>
  <c r="F13" i="18"/>
  <c r="F12" i="18"/>
  <c r="F11" i="18"/>
  <c r="F10" i="18"/>
  <c r="F9" i="18"/>
  <c r="F8" i="18"/>
  <c r="F7" i="18"/>
  <c r="F6" i="18"/>
  <c r="F17" i="17"/>
  <c r="F16" i="17"/>
  <c r="F15" i="17"/>
  <c r="F14" i="17"/>
  <c r="F13" i="17"/>
  <c r="F12" i="17"/>
  <c r="F11" i="17"/>
  <c r="F10" i="17"/>
  <c r="F9" i="17"/>
  <c r="F8" i="17"/>
  <c r="F7" i="17"/>
  <c r="F6" i="17"/>
  <c r="F17" i="16"/>
  <c r="F16" i="16"/>
  <c r="F15" i="16"/>
  <c r="F14" i="16"/>
  <c r="F13" i="16"/>
  <c r="F12" i="16"/>
  <c r="F11" i="16"/>
  <c r="F10" i="16"/>
  <c r="F9" i="16"/>
  <c r="F8" i="16"/>
  <c r="F7" i="16"/>
  <c r="F6" i="16"/>
  <c r="F17" i="15"/>
  <c r="F16" i="15"/>
  <c r="F15" i="15"/>
  <c r="F14" i="15"/>
  <c r="F13" i="15"/>
  <c r="F12" i="15"/>
  <c r="F11" i="15"/>
  <c r="F10" i="15"/>
  <c r="F9" i="15"/>
  <c r="F8" i="15"/>
  <c r="F7" i="15"/>
  <c r="F6" i="15"/>
  <c r="F17" i="14"/>
  <c r="F16" i="14"/>
  <c r="F15" i="14"/>
  <c r="F14" i="14"/>
  <c r="F13" i="14"/>
  <c r="F12" i="14"/>
  <c r="F11" i="14"/>
  <c r="F10" i="14"/>
  <c r="F9" i="14"/>
  <c r="F8" i="14"/>
  <c r="F7" i="14"/>
  <c r="F6" i="14"/>
  <c r="G6" i="14"/>
  <c r="I6" i="14"/>
  <c r="K6" i="14"/>
  <c r="M6" i="14"/>
  <c r="O6" i="14"/>
  <c r="Q6" i="14"/>
  <c r="F17" i="13"/>
  <c r="F16" i="13"/>
  <c r="F15" i="13"/>
  <c r="F14" i="13"/>
  <c r="F13" i="13"/>
  <c r="F12" i="13"/>
  <c r="F11" i="13"/>
  <c r="F10" i="13"/>
  <c r="F9" i="13"/>
  <c r="F8" i="13"/>
  <c r="F7" i="13"/>
  <c r="F6" i="13"/>
  <c r="T48" i="12"/>
  <c r="T49" i="12"/>
  <c r="T50" i="12"/>
  <c r="T51" i="12"/>
  <c r="T52" i="12"/>
  <c r="T47" i="12"/>
  <c r="F48" i="12"/>
  <c r="F49" i="12"/>
  <c r="F50" i="12"/>
  <c r="F51" i="12"/>
  <c r="F52" i="12"/>
  <c r="F47" i="12"/>
  <c r="T35" i="12"/>
  <c r="T36" i="12"/>
  <c r="T37" i="12"/>
  <c r="T38" i="12"/>
  <c r="T39" i="12"/>
  <c r="T40" i="12"/>
  <c r="T41" i="12"/>
  <c r="T34" i="12"/>
  <c r="F35" i="12"/>
  <c r="F36" i="12"/>
  <c r="F37" i="12"/>
  <c r="F38" i="12"/>
  <c r="F39" i="12"/>
  <c r="F40" i="12"/>
  <c r="F41" i="12"/>
  <c r="F34" i="12"/>
  <c r="T24" i="12"/>
  <c r="T25" i="12"/>
  <c r="T26" i="12"/>
  <c r="T27" i="12"/>
  <c r="T28" i="12"/>
  <c r="T23" i="12"/>
  <c r="T7" i="12"/>
  <c r="T8" i="12"/>
  <c r="T9" i="12"/>
  <c r="T10" i="12"/>
  <c r="T11" i="12"/>
  <c r="T12" i="12"/>
  <c r="T13" i="12"/>
  <c r="T14" i="12"/>
  <c r="T15" i="12"/>
  <c r="T16" i="12"/>
  <c r="T17" i="12"/>
  <c r="T6" i="12"/>
  <c r="F7" i="12"/>
  <c r="F8" i="12"/>
  <c r="F9" i="12"/>
  <c r="F10" i="12"/>
  <c r="F11" i="12"/>
  <c r="F12" i="12"/>
  <c r="F13" i="12"/>
  <c r="F14" i="12"/>
  <c r="F15" i="12"/>
  <c r="F16" i="12"/>
  <c r="F17" i="12"/>
  <c r="F6" i="12"/>
  <c r="F11" i="25" l="1"/>
  <c r="T7" i="25"/>
  <c r="U7" i="25" s="1"/>
  <c r="T9" i="25"/>
  <c r="U9" i="25" s="1"/>
  <c r="W48" i="23"/>
  <c r="U48" i="23"/>
  <c r="S48" i="23"/>
  <c r="Q48" i="23"/>
  <c r="O48" i="23"/>
  <c r="M48" i="23"/>
  <c r="K48" i="23"/>
  <c r="I48" i="23"/>
  <c r="G48" i="23"/>
  <c r="W47" i="23"/>
  <c r="U47" i="23"/>
  <c r="S47" i="23"/>
  <c r="Q47" i="23"/>
  <c r="O47" i="23"/>
  <c r="M47" i="23"/>
  <c r="K47" i="23"/>
  <c r="I47" i="23"/>
  <c r="G47" i="23"/>
  <c r="W46" i="23"/>
  <c r="U46" i="23"/>
  <c r="S46" i="23"/>
  <c r="Q46" i="23"/>
  <c r="O46" i="23"/>
  <c r="M46" i="23"/>
  <c r="K46" i="23"/>
  <c r="I46" i="23"/>
  <c r="G46" i="23"/>
  <c r="W45" i="23"/>
  <c r="U45" i="23"/>
  <c r="S45" i="23"/>
  <c r="Q45" i="23"/>
  <c r="O45" i="23"/>
  <c r="M45" i="23"/>
  <c r="K45" i="23"/>
  <c r="I45" i="23"/>
  <c r="G45" i="23"/>
  <c r="W44" i="23"/>
  <c r="U44" i="23"/>
  <c r="S44" i="23"/>
  <c r="Q44" i="23"/>
  <c r="O44" i="23"/>
  <c r="M44" i="23"/>
  <c r="K44" i="23"/>
  <c r="I44" i="23"/>
  <c r="G44" i="23"/>
  <c r="W43" i="23"/>
  <c r="U43" i="23"/>
  <c r="S43" i="23"/>
  <c r="Q43" i="23"/>
  <c r="O43" i="23"/>
  <c r="M43" i="23"/>
  <c r="K43" i="23"/>
  <c r="I43" i="23"/>
  <c r="G43" i="23"/>
  <c r="W37" i="23"/>
  <c r="U37" i="23"/>
  <c r="S37" i="23"/>
  <c r="Q37" i="23"/>
  <c r="O37" i="23"/>
  <c r="M37" i="23"/>
  <c r="K37" i="23"/>
  <c r="I37" i="23"/>
  <c r="G37" i="23"/>
  <c r="W36" i="23"/>
  <c r="U36" i="23"/>
  <c r="S36" i="23"/>
  <c r="Q36" i="23"/>
  <c r="O36" i="23"/>
  <c r="M36" i="23"/>
  <c r="K36" i="23"/>
  <c r="I36" i="23"/>
  <c r="G36" i="23"/>
  <c r="W35" i="23"/>
  <c r="U35" i="23"/>
  <c r="S35" i="23"/>
  <c r="Q35" i="23"/>
  <c r="O35" i="23"/>
  <c r="M35" i="23"/>
  <c r="K35" i="23"/>
  <c r="I35" i="23"/>
  <c r="G35" i="23"/>
  <c r="W34" i="23"/>
  <c r="U34" i="23"/>
  <c r="S34" i="23"/>
  <c r="Q34" i="23"/>
  <c r="O34" i="23"/>
  <c r="M34" i="23"/>
  <c r="K34" i="23"/>
  <c r="I34" i="23"/>
  <c r="G34" i="23"/>
  <c r="W33" i="23"/>
  <c r="U33" i="23"/>
  <c r="S33" i="23"/>
  <c r="Q33" i="23"/>
  <c r="O33" i="23"/>
  <c r="M33" i="23"/>
  <c r="K33" i="23"/>
  <c r="I33" i="23"/>
  <c r="G33" i="23"/>
  <c r="W32" i="23"/>
  <c r="U32" i="23"/>
  <c r="S32" i="23"/>
  <c r="Q32" i="23"/>
  <c r="O32" i="23"/>
  <c r="M32" i="23"/>
  <c r="K32" i="23"/>
  <c r="I32" i="23"/>
  <c r="G32" i="23"/>
  <c r="W31" i="23"/>
  <c r="U31" i="23"/>
  <c r="S31" i="23"/>
  <c r="Q31" i="23"/>
  <c r="O31" i="23"/>
  <c r="M31" i="23"/>
  <c r="K31" i="23"/>
  <c r="I31" i="23"/>
  <c r="G31" i="23"/>
  <c r="W30" i="23"/>
  <c r="U30" i="23"/>
  <c r="S30" i="23"/>
  <c r="Q30" i="23"/>
  <c r="O30" i="23"/>
  <c r="M30" i="23"/>
  <c r="K30" i="23"/>
  <c r="I30" i="23"/>
  <c r="G30" i="23"/>
  <c r="W24" i="23"/>
  <c r="U24" i="23"/>
  <c r="S24" i="23"/>
  <c r="Q24" i="23"/>
  <c r="O24" i="23"/>
  <c r="M24" i="23"/>
  <c r="K24" i="23"/>
  <c r="I24" i="23"/>
  <c r="G24" i="23"/>
  <c r="W23" i="23"/>
  <c r="U23" i="23"/>
  <c r="S23" i="23"/>
  <c r="Q23" i="23"/>
  <c r="O23" i="23"/>
  <c r="M23" i="23"/>
  <c r="K23" i="23"/>
  <c r="I23" i="23"/>
  <c r="G23" i="23"/>
  <c r="W22" i="23"/>
  <c r="U22" i="23"/>
  <c r="S22" i="23"/>
  <c r="Q22" i="23"/>
  <c r="O22" i="23"/>
  <c r="M22" i="23"/>
  <c r="K22" i="23"/>
  <c r="I22" i="23"/>
  <c r="G22" i="23"/>
  <c r="W21" i="23"/>
  <c r="U21" i="23"/>
  <c r="S21" i="23"/>
  <c r="Q21" i="23"/>
  <c r="O21" i="23"/>
  <c r="M21" i="23"/>
  <c r="K21" i="23"/>
  <c r="I21" i="23"/>
  <c r="G21" i="23"/>
  <c r="W20" i="23"/>
  <c r="U20" i="23"/>
  <c r="S20" i="23"/>
  <c r="Q20" i="23"/>
  <c r="O20" i="23"/>
  <c r="M20" i="23"/>
  <c r="K20" i="23"/>
  <c r="I20" i="23"/>
  <c r="G20" i="23"/>
  <c r="W19" i="23"/>
  <c r="U19" i="23"/>
  <c r="S19" i="23"/>
  <c r="Q19" i="23"/>
  <c r="O19" i="23"/>
  <c r="M19" i="23"/>
  <c r="K19" i="23"/>
  <c r="I19" i="23"/>
  <c r="G19" i="23"/>
  <c r="V13" i="23"/>
  <c r="R13" i="23"/>
  <c r="P13" i="23"/>
  <c r="N13" i="23"/>
  <c r="L13" i="23"/>
  <c r="J13" i="23"/>
  <c r="H13" i="23"/>
  <c r="E13" i="23"/>
  <c r="W13" i="23" s="1"/>
  <c r="W12" i="23"/>
  <c r="U12" i="23"/>
  <c r="S12" i="23"/>
  <c r="Q12" i="23"/>
  <c r="O12" i="23"/>
  <c r="M12" i="23"/>
  <c r="K12" i="23"/>
  <c r="I12" i="23"/>
  <c r="G12" i="23"/>
  <c r="W11" i="23"/>
  <c r="U11" i="23"/>
  <c r="S11" i="23"/>
  <c r="Q11" i="23"/>
  <c r="O11" i="23"/>
  <c r="M11" i="23"/>
  <c r="K11" i="23"/>
  <c r="I11" i="23"/>
  <c r="G11" i="23"/>
  <c r="W10" i="23"/>
  <c r="U10" i="23"/>
  <c r="S10" i="23"/>
  <c r="Q10" i="23"/>
  <c r="O10" i="23"/>
  <c r="M10" i="23"/>
  <c r="K10" i="23"/>
  <c r="I10" i="23"/>
  <c r="G10" i="23"/>
  <c r="V9" i="23"/>
  <c r="W9" i="23" s="1"/>
  <c r="U9" i="23"/>
  <c r="R9" i="23"/>
  <c r="S9" i="23" s="1"/>
  <c r="P9" i="23"/>
  <c r="Q9" i="23" s="1"/>
  <c r="N9" i="23"/>
  <c r="O9" i="23" s="1"/>
  <c r="L9" i="23"/>
  <c r="M9" i="23" s="1"/>
  <c r="J9" i="23"/>
  <c r="K9" i="23" s="1"/>
  <c r="H9" i="23"/>
  <c r="I9" i="23" s="1"/>
  <c r="G9" i="23"/>
  <c r="E9" i="23"/>
  <c r="W8" i="23"/>
  <c r="U8" i="23"/>
  <c r="S8" i="23"/>
  <c r="Q8" i="23"/>
  <c r="O8" i="23"/>
  <c r="M8" i="23"/>
  <c r="K8" i="23"/>
  <c r="I8" i="23"/>
  <c r="G8" i="23"/>
  <c r="W7" i="23"/>
  <c r="U7" i="23"/>
  <c r="S7" i="23"/>
  <c r="Q7" i="23"/>
  <c r="O7" i="23"/>
  <c r="M7" i="23"/>
  <c r="K7" i="23"/>
  <c r="I7" i="23"/>
  <c r="G7" i="23"/>
  <c r="W6" i="23"/>
  <c r="U6" i="23"/>
  <c r="S6" i="23"/>
  <c r="Q6" i="23"/>
  <c r="O6" i="23"/>
  <c r="M6" i="23"/>
  <c r="K6" i="23"/>
  <c r="I6" i="23"/>
  <c r="G6" i="23"/>
  <c r="W48" i="22"/>
  <c r="U48" i="22"/>
  <c r="S48" i="22"/>
  <c r="Q48" i="22"/>
  <c r="O48" i="22"/>
  <c r="M48" i="22"/>
  <c r="K48" i="22"/>
  <c r="I48" i="22"/>
  <c r="G48" i="22"/>
  <c r="W47" i="22"/>
  <c r="U47" i="22"/>
  <c r="S47" i="22"/>
  <c r="Q47" i="22"/>
  <c r="O47" i="22"/>
  <c r="M47" i="22"/>
  <c r="K47" i="22"/>
  <c r="I47" i="22"/>
  <c r="G47" i="22"/>
  <c r="W46" i="22"/>
  <c r="U46" i="22"/>
  <c r="S46" i="22"/>
  <c r="Q46" i="22"/>
  <c r="O46" i="22"/>
  <c r="M46" i="22"/>
  <c r="K46" i="22"/>
  <c r="I46" i="22"/>
  <c r="G46" i="22"/>
  <c r="W45" i="22"/>
  <c r="U45" i="22"/>
  <c r="S45" i="22"/>
  <c r="Q45" i="22"/>
  <c r="O45" i="22"/>
  <c r="M45" i="22"/>
  <c r="K45" i="22"/>
  <c r="I45" i="22"/>
  <c r="G45" i="22"/>
  <c r="W44" i="22"/>
  <c r="U44" i="22"/>
  <c r="S44" i="22"/>
  <c r="Q44" i="22"/>
  <c r="O44" i="22"/>
  <c r="M44" i="22"/>
  <c r="K44" i="22"/>
  <c r="I44" i="22"/>
  <c r="G44" i="22"/>
  <c r="W43" i="22"/>
  <c r="U43" i="22"/>
  <c r="S43" i="22"/>
  <c r="Q43" i="22"/>
  <c r="O43" i="22"/>
  <c r="M43" i="22"/>
  <c r="K43" i="22"/>
  <c r="I43" i="22"/>
  <c r="G43" i="22"/>
  <c r="W37" i="22"/>
  <c r="U37" i="22"/>
  <c r="S37" i="22"/>
  <c r="Q37" i="22"/>
  <c r="O37" i="22"/>
  <c r="M37" i="22"/>
  <c r="K37" i="22"/>
  <c r="I37" i="22"/>
  <c r="G37" i="22"/>
  <c r="W36" i="22"/>
  <c r="U36" i="22"/>
  <c r="S36" i="22"/>
  <c r="Q36" i="22"/>
  <c r="O36" i="22"/>
  <c r="M36" i="22"/>
  <c r="K36" i="22"/>
  <c r="I36" i="22"/>
  <c r="G36" i="22"/>
  <c r="W35" i="22"/>
  <c r="U35" i="22"/>
  <c r="S35" i="22"/>
  <c r="Q35" i="22"/>
  <c r="O35" i="22"/>
  <c r="M35" i="22"/>
  <c r="K35" i="22"/>
  <c r="I35" i="22"/>
  <c r="G35" i="22"/>
  <c r="W34" i="22"/>
  <c r="U34" i="22"/>
  <c r="S34" i="22"/>
  <c r="Q34" i="22"/>
  <c r="O34" i="22"/>
  <c r="M34" i="22"/>
  <c r="K34" i="22"/>
  <c r="I34" i="22"/>
  <c r="G34" i="22"/>
  <c r="W33" i="22"/>
  <c r="U33" i="22"/>
  <c r="S33" i="22"/>
  <c r="Q33" i="22"/>
  <c r="O33" i="22"/>
  <c r="M33" i="22"/>
  <c r="K33" i="22"/>
  <c r="I33" i="22"/>
  <c r="G33" i="22"/>
  <c r="W32" i="22"/>
  <c r="U32" i="22"/>
  <c r="S32" i="22"/>
  <c r="Q32" i="22"/>
  <c r="O32" i="22"/>
  <c r="M32" i="22"/>
  <c r="K32" i="22"/>
  <c r="I32" i="22"/>
  <c r="G32" i="22"/>
  <c r="W31" i="22"/>
  <c r="U31" i="22"/>
  <c r="S31" i="22"/>
  <c r="Q31" i="22"/>
  <c r="O31" i="22"/>
  <c r="M31" i="22"/>
  <c r="K31" i="22"/>
  <c r="I31" i="22"/>
  <c r="G31" i="22"/>
  <c r="W30" i="22"/>
  <c r="U30" i="22"/>
  <c r="S30" i="22"/>
  <c r="Q30" i="22"/>
  <c r="O30" i="22"/>
  <c r="M30" i="22"/>
  <c r="K30" i="22"/>
  <c r="I30" i="22"/>
  <c r="G30" i="22"/>
  <c r="W24" i="22"/>
  <c r="U24" i="22"/>
  <c r="S24" i="22"/>
  <c r="Q24" i="22"/>
  <c r="O24" i="22"/>
  <c r="M24" i="22"/>
  <c r="K24" i="22"/>
  <c r="I24" i="22"/>
  <c r="G24" i="22"/>
  <c r="W23" i="22"/>
  <c r="U23" i="22"/>
  <c r="S23" i="22"/>
  <c r="Q23" i="22"/>
  <c r="O23" i="22"/>
  <c r="M23" i="22"/>
  <c r="K23" i="22"/>
  <c r="I23" i="22"/>
  <c r="G23" i="22"/>
  <c r="W22" i="22"/>
  <c r="U22" i="22"/>
  <c r="S22" i="22"/>
  <c r="Q22" i="22"/>
  <c r="O22" i="22"/>
  <c r="M22" i="22"/>
  <c r="K22" i="22"/>
  <c r="I22" i="22"/>
  <c r="G22" i="22"/>
  <c r="W21" i="22"/>
  <c r="U21" i="22"/>
  <c r="S21" i="22"/>
  <c r="Q21" i="22"/>
  <c r="O21" i="22"/>
  <c r="M21" i="22"/>
  <c r="K21" i="22"/>
  <c r="I21" i="22"/>
  <c r="G21" i="22"/>
  <c r="W20" i="22"/>
  <c r="U20" i="22"/>
  <c r="S20" i="22"/>
  <c r="Q20" i="22"/>
  <c r="O20" i="22"/>
  <c r="M20" i="22"/>
  <c r="K20" i="22"/>
  <c r="I20" i="22"/>
  <c r="G20" i="22"/>
  <c r="W19" i="22"/>
  <c r="U19" i="22"/>
  <c r="S19" i="22"/>
  <c r="Q19" i="22"/>
  <c r="O19" i="22"/>
  <c r="M19" i="22"/>
  <c r="K19" i="22"/>
  <c r="I19" i="22"/>
  <c r="G19" i="22"/>
  <c r="V13" i="22"/>
  <c r="R13" i="22"/>
  <c r="P13" i="22"/>
  <c r="N13" i="22"/>
  <c r="L13" i="22"/>
  <c r="J13" i="22"/>
  <c r="H13" i="22"/>
  <c r="E13" i="22"/>
  <c r="W13" i="22" s="1"/>
  <c r="W12" i="22"/>
  <c r="U12" i="22"/>
  <c r="S12" i="22"/>
  <c r="Q12" i="22"/>
  <c r="O12" i="22"/>
  <c r="M12" i="22"/>
  <c r="K12" i="22"/>
  <c r="I12" i="22"/>
  <c r="G12" i="22"/>
  <c r="W11" i="22"/>
  <c r="U11" i="22"/>
  <c r="S11" i="22"/>
  <c r="Q11" i="22"/>
  <c r="O11" i="22"/>
  <c r="M11" i="22"/>
  <c r="K11" i="22"/>
  <c r="I11" i="22"/>
  <c r="G11" i="22"/>
  <c r="W10" i="22"/>
  <c r="U10" i="22"/>
  <c r="S10" i="22"/>
  <c r="Q10" i="22"/>
  <c r="O10" i="22"/>
  <c r="M10" i="22"/>
  <c r="K10" i="22"/>
  <c r="I10" i="22"/>
  <c r="G10" i="22"/>
  <c r="V9" i="22"/>
  <c r="W9" i="22" s="1"/>
  <c r="U9" i="22"/>
  <c r="R9" i="22"/>
  <c r="S9" i="22" s="1"/>
  <c r="P9" i="22"/>
  <c r="Q9" i="22" s="1"/>
  <c r="N9" i="22"/>
  <c r="O9" i="22" s="1"/>
  <c r="L9" i="22"/>
  <c r="M9" i="22" s="1"/>
  <c r="J9" i="22"/>
  <c r="K9" i="22" s="1"/>
  <c r="H9" i="22"/>
  <c r="I9" i="22" s="1"/>
  <c r="G9" i="22"/>
  <c r="E9" i="22"/>
  <c r="W8" i="22"/>
  <c r="U8" i="22"/>
  <c r="S8" i="22"/>
  <c r="Q8" i="22"/>
  <c r="O8" i="22"/>
  <c r="M8" i="22"/>
  <c r="K8" i="22"/>
  <c r="I8" i="22"/>
  <c r="G8" i="22"/>
  <c r="W7" i="22"/>
  <c r="U7" i="22"/>
  <c r="S7" i="22"/>
  <c r="Q7" i="22"/>
  <c r="O7" i="22"/>
  <c r="M7" i="22"/>
  <c r="K7" i="22"/>
  <c r="I7" i="22"/>
  <c r="G7" i="22"/>
  <c r="W6" i="22"/>
  <c r="U6" i="22"/>
  <c r="S6" i="22"/>
  <c r="Q6" i="22"/>
  <c r="O6" i="22"/>
  <c r="M6" i="22"/>
  <c r="K6" i="22"/>
  <c r="I6" i="22"/>
  <c r="G6" i="22"/>
  <c r="W48" i="21"/>
  <c r="U48" i="21"/>
  <c r="S48" i="21"/>
  <c r="Q48" i="21"/>
  <c r="O48" i="21"/>
  <c r="M48" i="21"/>
  <c r="K48" i="21"/>
  <c r="I48" i="21"/>
  <c r="G48" i="21"/>
  <c r="W47" i="21"/>
  <c r="U47" i="21"/>
  <c r="S47" i="21"/>
  <c r="Q47" i="21"/>
  <c r="O47" i="21"/>
  <c r="M47" i="21"/>
  <c r="K47" i="21"/>
  <c r="I47" i="21"/>
  <c r="G47" i="21"/>
  <c r="W46" i="21"/>
  <c r="U46" i="21"/>
  <c r="S46" i="21"/>
  <c r="Q46" i="21"/>
  <c r="O46" i="21"/>
  <c r="M46" i="21"/>
  <c r="K46" i="21"/>
  <c r="I46" i="21"/>
  <c r="G46" i="21"/>
  <c r="W45" i="21"/>
  <c r="U45" i="21"/>
  <c r="S45" i="21"/>
  <c r="Q45" i="21"/>
  <c r="O45" i="21"/>
  <c r="M45" i="21"/>
  <c r="K45" i="21"/>
  <c r="I45" i="21"/>
  <c r="G45" i="21"/>
  <c r="W44" i="21"/>
  <c r="U44" i="21"/>
  <c r="S44" i="21"/>
  <c r="Q44" i="21"/>
  <c r="O44" i="21"/>
  <c r="M44" i="21"/>
  <c r="K44" i="21"/>
  <c r="I44" i="21"/>
  <c r="G44" i="21"/>
  <c r="W43" i="21"/>
  <c r="U43" i="21"/>
  <c r="S43" i="21"/>
  <c r="Q43" i="21"/>
  <c r="O43" i="21"/>
  <c r="M43" i="21"/>
  <c r="K43" i="21"/>
  <c r="I43" i="21"/>
  <c r="G43" i="21"/>
  <c r="W37" i="21"/>
  <c r="U37" i="21"/>
  <c r="S37" i="21"/>
  <c r="Q37" i="21"/>
  <c r="O37" i="21"/>
  <c r="M37" i="21"/>
  <c r="K37" i="21"/>
  <c r="I37" i="21"/>
  <c r="G37" i="21"/>
  <c r="W36" i="21"/>
  <c r="U36" i="21"/>
  <c r="S36" i="21"/>
  <c r="Q36" i="21"/>
  <c r="O36" i="21"/>
  <c r="M36" i="21"/>
  <c r="K36" i="21"/>
  <c r="I36" i="21"/>
  <c r="G36" i="21"/>
  <c r="W35" i="21"/>
  <c r="U35" i="21"/>
  <c r="S35" i="21"/>
  <c r="Q35" i="21"/>
  <c r="O35" i="21"/>
  <c r="M35" i="21"/>
  <c r="K35" i="21"/>
  <c r="I35" i="21"/>
  <c r="G35" i="21"/>
  <c r="W34" i="21"/>
  <c r="U34" i="21"/>
  <c r="S34" i="21"/>
  <c r="Q34" i="21"/>
  <c r="O34" i="21"/>
  <c r="M34" i="21"/>
  <c r="K34" i="21"/>
  <c r="I34" i="21"/>
  <c r="G34" i="21"/>
  <c r="W33" i="21"/>
  <c r="U33" i="21"/>
  <c r="S33" i="21"/>
  <c r="Q33" i="21"/>
  <c r="O33" i="21"/>
  <c r="M33" i="21"/>
  <c r="K33" i="21"/>
  <c r="I33" i="21"/>
  <c r="G33" i="21"/>
  <c r="W32" i="21"/>
  <c r="U32" i="21"/>
  <c r="S32" i="21"/>
  <c r="Q32" i="21"/>
  <c r="O32" i="21"/>
  <c r="M32" i="21"/>
  <c r="K32" i="21"/>
  <c r="I32" i="21"/>
  <c r="G32" i="21"/>
  <c r="W31" i="21"/>
  <c r="U31" i="21"/>
  <c r="S31" i="21"/>
  <c r="Q31" i="21"/>
  <c r="O31" i="21"/>
  <c r="M31" i="21"/>
  <c r="K31" i="21"/>
  <c r="I31" i="21"/>
  <c r="G31" i="21"/>
  <c r="W30" i="21"/>
  <c r="U30" i="21"/>
  <c r="S30" i="21"/>
  <c r="Q30" i="21"/>
  <c r="O30" i="21"/>
  <c r="M30" i="21"/>
  <c r="K30" i="21"/>
  <c r="I30" i="21"/>
  <c r="G30" i="21"/>
  <c r="W24" i="21"/>
  <c r="U24" i="21"/>
  <c r="S24" i="21"/>
  <c r="Q24" i="21"/>
  <c r="O24" i="21"/>
  <c r="M24" i="21"/>
  <c r="K24" i="21"/>
  <c r="I24" i="21"/>
  <c r="G24" i="21"/>
  <c r="W23" i="21"/>
  <c r="U23" i="21"/>
  <c r="S23" i="21"/>
  <c r="Q23" i="21"/>
  <c r="O23" i="21"/>
  <c r="M23" i="21"/>
  <c r="K23" i="21"/>
  <c r="I23" i="21"/>
  <c r="G23" i="21"/>
  <c r="W22" i="21"/>
  <c r="U22" i="21"/>
  <c r="S22" i="21"/>
  <c r="Q22" i="21"/>
  <c r="O22" i="21"/>
  <c r="M22" i="21"/>
  <c r="K22" i="21"/>
  <c r="I22" i="21"/>
  <c r="G22" i="21"/>
  <c r="W21" i="21"/>
  <c r="U21" i="21"/>
  <c r="S21" i="21"/>
  <c r="Q21" i="21"/>
  <c r="O21" i="21"/>
  <c r="M21" i="21"/>
  <c r="K21" i="21"/>
  <c r="I21" i="21"/>
  <c r="G21" i="21"/>
  <c r="W20" i="21"/>
  <c r="U20" i="21"/>
  <c r="S20" i="21"/>
  <c r="Q20" i="21"/>
  <c r="O20" i="21"/>
  <c r="M20" i="21"/>
  <c r="K20" i="21"/>
  <c r="I20" i="21"/>
  <c r="G20" i="21"/>
  <c r="W19" i="21"/>
  <c r="U19" i="21"/>
  <c r="S19" i="21"/>
  <c r="Q19" i="21"/>
  <c r="O19" i="21"/>
  <c r="M19" i="21"/>
  <c r="K19" i="21"/>
  <c r="I19" i="21"/>
  <c r="G19" i="21"/>
  <c r="V13" i="21"/>
  <c r="R13" i="21"/>
  <c r="P13" i="21"/>
  <c r="N13" i="21"/>
  <c r="L13" i="21"/>
  <c r="J13" i="21"/>
  <c r="H13" i="21"/>
  <c r="E13" i="21"/>
  <c r="W13" i="21" s="1"/>
  <c r="W12" i="21"/>
  <c r="U12" i="21"/>
  <c r="S12" i="21"/>
  <c r="Q12" i="21"/>
  <c r="O12" i="21"/>
  <c r="M12" i="21"/>
  <c r="K12" i="21"/>
  <c r="I12" i="21"/>
  <c r="G12" i="21"/>
  <c r="W11" i="21"/>
  <c r="U11" i="21"/>
  <c r="S11" i="21"/>
  <c r="Q11" i="21"/>
  <c r="O11" i="21"/>
  <c r="M11" i="21"/>
  <c r="K11" i="21"/>
  <c r="I11" i="21"/>
  <c r="G11" i="21"/>
  <c r="W10" i="21"/>
  <c r="U10" i="21"/>
  <c r="S10" i="21"/>
  <c r="Q10" i="21"/>
  <c r="O10" i="21"/>
  <c r="M10" i="21"/>
  <c r="K10" i="21"/>
  <c r="I10" i="21"/>
  <c r="G10" i="21"/>
  <c r="V9" i="21"/>
  <c r="W9" i="21" s="1"/>
  <c r="U9" i="21"/>
  <c r="R9" i="21"/>
  <c r="S9" i="21" s="1"/>
  <c r="P9" i="21"/>
  <c r="Q9" i="21" s="1"/>
  <c r="N9" i="21"/>
  <c r="O9" i="21" s="1"/>
  <c r="L9" i="21"/>
  <c r="M9" i="21" s="1"/>
  <c r="J9" i="21"/>
  <c r="K9" i="21" s="1"/>
  <c r="H9" i="21"/>
  <c r="I9" i="21" s="1"/>
  <c r="G9" i="21"/>
  <c r="E9" i="21"/>
  <c r="W8" i="21"/>
  <c r="U8" i="21"/>
  <c r="S8" i="21"/>
  <c r="Q8" i="21"/>
  <c r="O8" i="21"/>
  <c r="M8" i="21"/>
  <c r="K8" i="21"/>
  <c r="I8" i="21"/>
  <c r="G8" i="21"/>
  <c r="W7" i="21"/>
  <c r="U7" i="21"/>
  <c r="S7" i="21"/>
  <c r="Q7" i="21"/>
  <c r="O7" i="21"/>
  <c r="M7" i="21"/>
  <c r="K7" i="21"/>
  <c r="I7" i="21"/>
  <c r="G7" i="21"/>
  <c r="W6" i="21"/>
  <c r="U6" i="21"/>
  <c r="S6" i="21"/>
  <c r="Q6" i="21"/>
  <c r="O6" i="21"/>
  <c r="M6" i="21"/>
  <c r="K6" i="21"/>
  <c r="I6" i="21"/>
  <c r="G6" i="21"/>
  <c r="W52" i="20"/>
  <c r="U52" i="20"/>
  <c r="S52" i="20"/>
  <c r="Q52" i="20"/>
  <c r="O52" i="20"/>
  <c r="M52" i="20"/>
  <c r="K52" i="20"/>
  <c r="I52" i="20"/>
  <c r="G52" i="20"/>
  <c r="W51" i="20"/>
  <c r="U51" i="20"/>
  <c r="S51" i="20"/>
  <c r="Q51" i="20"/>
  <c r="O51" i="20"/>
  <c r="M51" i="20"/>
  <c r="K51" i="20"/>
  <c r="I51" i="20"/>
  <c r="G51" i="20"/>
  <c r="W50" i="20"/>
  <c r="U50" i="20"/>
  <c r="S50" i="20"/>
  <c r="Q50" i="20"/>
  <c r="O50" i="20"/>
  <c r="M50" i="20"/>
  <c r="K50" i="20"/>
  <c r="I50" i="20"/>
  <c r="G50" i="20"/>
  <c r="W49" i="20"/>
  <c r="U49" i="20"/>
  <c r="S49" i="20"/>
  <c r="Q49" i="20"/>
  <c r="O49" i="20"/>
  <c r="M49" i="20"/>
  <c r="K49" i="20"/>
  <c r="I49" i="20"/>
  <c r="G49" i="20"/>
  <c r="W48" i="20"/>
  <c r="U48" i="20"/>
  <c r="S48" i="20"/>
  <c r="Q48" i="20"/>
  <c r="O48" i="20"/>
  <c r="M48" i="20"/>
  <c r="K48" i="20"/>
  <c r="I48" i="20"/>
  <c r="G48" i="20"/>
  <c r="W47" i="20"/>
  <c r="U47" i="20"/>
  <c r="S47" i="20"/>
  <c r="Q47" i="20"/>
  <c r="O47" i="20"/>
  <c r="M47" i="20"/>
  <c r="K47" i="20"/>
  <c r="I47" i="20"/>
  <c r="G47" i="20"/>
  <c r="W41" i="20"/>
  <c r="U41" i="20"/>
  <c r="S41" i="20"/>
  <c r="Q41" i="20"/>
  <c r="O41" i="20"/>
  <c r="M41" i="20"/>
  <c r="K41" i="20"/>
  <c r="I41" i="20"/>
  <c r="G41" i="20"/>
  <c r="W40" i="20"/>
  <c r="U40" i="20"/>
  <c r="S40" i="20"/>
  <c r="Q40" i="20"/>
  <c r="O40" i="20"/>
  <c r="M40" i="20"/>
  <c r="K40" i="20"/>
  <c r="I40" i="20"/>
  <c r="G40" i="20"/>
  <c r="W39" i="20"/>
  <c r="U39" i="20"/>
  <c r="S39" i="20"/>
  <c r="Q39" i="20"/>
  <c r="O39" i="20"/>
  <c r="M39" i="20"/>
  <c r="K39" i="20"/>
  <c r="I39" i="20"/>
  <c r="G39" i="20"/>
  <c r="W38" i="20"/>
  <c r="U38" i="20"/>
  <c r="S38" i="20"/>
  <c r="Q38" i="20"/>
  <c r="O38" i="20"/>
  <c r="M38" i="20"/>
  <c r="K38" i="20"/>
  <c r="I38" i="20"/>
  <c r="G38" i="20"/>
  <c r="W37" i="20"/>
  <c r="U37" i="20"/>
  <c r="S37" i="20"/>
  <c r="Q37" i="20"/>
  <c r="O37" i="20"/>
  <c r="M37" i="20"/>
  <c r="K37" i="20"/>
  <c r="I37" i="20"/>
  <c r="G37" i="20"/>
  <c r="W36" i="20"/>
  <c r="U36" i="20"/>
  <c r="S36" i="20"/>
  <c r="Q36" i="20"/>
  <c r="O36" i="20"/>
  <c r="M36" i="20"/>
  <c r="K36" i="20"/>
  <c r="I36" i="20"/>
  <c r="G36" i="20"/>
  <c r="W35" i="20"/>
  <c r="U35" i="20"/>
  <c r="S35" i="20"/>
  <c r="Q35" i="20"/>
  <c r="O35" i="20"/>
  <c r="M35" i="20"/>
  <c r="K35" i="20"/>
  <c r="I35" i="20"/>
  <c r="G35" i="20"/>
  <c r="W34" i="20"/>
  <c r="U34" i="20"/>
  <c r="S34" i="20"/>
  <c r="Q34" i="20"/>
  <c r="O34" i="20"/>
  <c r="M34" i="20"/>
  <c r="K34" i="20"/>
  <c r="I34" i="20"/>
  <c r="G34" i="20"/>
  <c r="W28" i="20"/>
  <c r="U28" i="20"/>
  <c r="S28" i="20"/>
  <c r="Q28" i="20"/>
  <c r="O28" i="20"/>
  <c r="M28" i="20"/>
  <c r="K28" i="20"/>
  <c r="I28" i="20"/>
  <c r="G28" i="20"/>
  <c r="W27" i="20"/>
  <c r="U27" i="20"/>
  <c r="S27" i="20"/>
  <c r="Q27" i="20"/>
  <c r="O27" i="20"/>
  <c r="M27" i="20"/>
  <c r="K27" i="20"/>
  <c r="I27" i="20"/>
  <c r="G27" i="20"/>
  <c r="W26" i="20"/>
  <c r="U26" i="20"/>
  <c r="S26" i="20"/>
  <c r="Q26" i="20"/>
  <c r="O26" i="20"/>
  <c r="M26" i="20"/>
  <c r="K26" i="20"/>
  <c r="I26" i="20"/>
  <c r="G26" i="20"/>
  <c r="W25" i="20"/>
  <c r="U25" i="20"/>
  <c r="S25" i="20"/>
  <c r="Q25" i="20"/>
  <c r="O25" i="20"/>
  <c r="M25" i="20"/>
  <c r="K25" i="20"/>
  <c r="I25" i="20"/>
  <c r="G25" i="20"/>
  <c r="W24" i="20"/>
  <c r="U24" i="20"/>
  <c r="S24" i="20"/>
  <c r="Q24" i="20"/>
  <c r="O24" i="20"/>
  <c r="M24" i="20"/>
  <c r="K24" i="20"/>
  <c r="I24" i="20"/>
  <c r="G24" i="20"/>
  <c r="W23" i="20"/>
  <c r="U23" i="20"/>
  <c r="S23" i="20"/>
  <c r="Q23" i="20"/>
  <c r="O23" i="20"/>
  <c r="M23" i="20"/>
  <c r="K23" i="20"/>
  <c r="I23" i="20"/>
  <c r="G23" i="20"/>
  <c r="V17" i="20"/>
  <c r="R17" i="20"/>
  <c r="P17" i="20"/>
  <c r="Q17" i="20" s="1"/>
  <c r="N17" i="20"/>
  <c r="O17" i="20" s="1"/>
  <c r="L17" i="20"/>
  <c r="M17" i="20" s="1"/>
  <c r="J17" i="20"/>
  <c r="K17" i="20" s="1"/>
  <c r="H17" i="20"/>
  <c r="I17" i="20" s="1"/>
  <c r="E17" i="20"/>
  <c r="W17" i="20" s="1"/>
  <c r="W16" i="20"/>
  <c r="U16" i="20"/>
  <c r="S16" i="20"/>
  <c r="Q16" i="20"/>
  <c r="O16" i="20"/>
  <c r="M16" i="20"/>
  <c r="K16" i="20"/>
  <c r="I16" i="20"/>
  <c r="G16" i="20"/>
  <c r="W15" i="20"/>
  <c r="U15" i="20"/>
  <c r="S15" i="20"/>
  <c r="Q15" i="20"/>
  <c r="O15" i="20"/>
  <c r="M15" i="20"/>
  <c r="K15" i="20"/>
  <c r="I15" i="20"/>
  <c r="G15" i="20"/>
  <c r="W14" i="20"/>
  <c r="U14" i="20"/>
  <c r="S14" i="20"/>
  <c r="Q14" i="20"/>
  <c r="O14" i="20"/>
  <c r="M14" i="20"/>
  <c r="K14" i="20"/>
  <c r="I14" i="20"/>
  <c r="G14" i="20"/>
  <c r="V13" i="20"/>
  <c r="W13" i="20" s="1"/>
  <c r="U13" i="20"/>
  <c r="R13" i="20"/>
  <c r="S13" i="20" s="1"/>
  <c r="P13" i="20"/>
  <c r="Q13" i="20" s="1"/>
  <c r="N13" i="20"/>
  <c r="O13" i="20" s="1"/>
  <c r="L13" i="20"/>
  <c r="M13" i="20" s="1"/>
  <c r="J13" i="20"/>
  <c r="K13" i="20" s="1"/>
  <c r="H13" i="20"/>
  <c r="I13" i="20" s="1"/>
  <c r="G13" i="20"/>
  <c r="E13" i="20"/>
  <c r="W12" i="20"/>
  <c r="U12" i="20"/>
  <c r="S12" i="20"/>
  <c r="Q12" i="20"/>
  <c r="O12" i="20"/>
  <c r="M12" i="20"/>
  <c r="K12" i="20"/>
  <c r="I12" i="20"/>
  <c r="G12" i="20"/>
  <c r="W11" i="20"/>
  <c r="U11" i="20"/>
  <c r="S11" i="20"/>
  <c r="Q11" i="20"/>
  <c r="O11" i="20"/>
  <c r="M11" i="20"/>
  <c r="K11" i="20"/>
  <c r="I11" i="20"/>
  <c r="G11" i="20"/>
  <c r="W10" i="20"/>
  <c r="U10" i="20"/>
  <c r="S10" i="20"/>
  <c r="Q10" i="20"/>
  <c r="O10" i="20"/>
  <c r="M10" i="20"/>
  <c r="K10" i="20"/>
  <c r="I10" i="20"/>
  <c r="G10" i="20"/>
  <c r="V9" i="20"/>
  <c r="R9" i="20"/>
  <c r="P9" i="20"/>
  <c r="N9" i="20"/>
  <c r="L9" i="20"/>
  <c r="J9" i="20"/>
  <c r="H9" i="20"/>
  <c r="E9" i="20"/>
  <c r="W9" i="20" s="1"/>
  <c r="W8" i="20"/>
  <c r="U8" i="20"/>
  <c r="S8" i="20"/>
  <c r="Q8" i="20"/>
  <c r="O8" i="20"/>
  <c r="M8" i="20"/>
  <c r="K8" i="20"/>
  <c r="I8" i="20"/>
  <c r="G8" i="20"/>
  <c r="W7" i="20"/>
  <c r="U7" i="20"/>
  <c r="S7" i="20"/>
  <c r="Q7" i="20"/>
  <c r="O7" i="20"/>
  <c r="M7" i="20"/>
  <c r="K7" i="20"/>
  <c r="I7" i="20"/>
  <c r="G7" i="20"/>
  <c r="W6" i="20"/>
  <c r="U6" i="20"/>
  <c r="S6" i="20"/>
  <c r="Q6" i="20"/>
  <c r="O6" i="20"/>
  <c r="M6" i="20"/>
  <c r="K6" i="20"/>
  <c r="I6" i="20"/>
  <c r="G6" i="20"/>
  <c r="W52" i="19"/>
  <c r="U52" i="19"/>
  <c r="S52" i="19"/>
  <c r="Q52" i="19"/>
  <c r="O52" i="19"/>
  <c r="M52" i="19"/>
  <c r="K52" i="19"/>
  <c r="I52" i="19"/>
  <c r="G52" i="19"/>
  <c r="W51" i="19"/>
  <c r="U51" i="19"/>
  <c r="S51" i="19"/>
  <c r="Q51" i="19"/>
  <c r="O51" i="19"/>
  <c r="M51" i="19"/>
  <c r="K51" i="19"/>
  <c r="I51" i="19"/>
  <c r="G51" i="19"/>
  <c r="W50" i="19"/>
  <c r="U50" i="19"/>
  <c r="S50" i="19"/>
  <c r="Q50" i="19"/>
  <c r="O50" i="19"/>
  <c r="M50" i="19"/>
  <c r="K50" i="19"/>
  <c r="I50" i="19"/>
  <c r="G50" i="19"/>
  <c r="W49" i="19"/>
  <c r="U49" i="19"/>
  <c r="S49" i="19"/>
  <c r="Q49" i="19"/>
  <c r="O49" i="19"/>
  <c r="M49" i="19"/>
  <c r="K49" i="19"/>
  <c r="I49" i="19"/>
  <c r="G49" i="19"/>
  <c r="W48" i="19"/>
  <c r="U48" i="19"/>
  <c r="S48" i="19"/>
  <c r="Q48" i="19"/>
  <c r="O48" i="19"/>
  <c r="M48" i="19"/>
  <c r="K48" i="19"/>
  <c r="I48" i="19"/>
  <c r="G48" i="19"/>
  <c r="W47" i="19"/>
  <c r="U47" i="19"/>
  <c r="S47" i="19"/>
  <c r="Q47" i="19"/>
  <c r="O47" i="19"/>
  <c r="M47" i="19"/>
  <c r="K47" i="19"/>
  <c r="I47" i="19"/>
  <c r="G47" i="19"/>
  <c r="W41" i="19"/>
  <c r="U41" i="19"/>
  <c r="S41" i="19"/>
  <c r="Q41" i="19"/>
  <c r="O41" i="19"/>
  <c r="M41" i="19"/>
  <c r="K41" i="19"/>
  <c r="I41" i="19"/>
  <c r="G41" i="19"/>
  <c r="W40" i="19"/>
  <c r="U40" i="19"/>
  <c r="S40" i="19"/>
  <c r="Q40" i="19"/>
  <c r="O40" i="19"/>
  <c r="M40" i="19"/>
  <c r="K40" i="19"/>
  <c r="I40" i="19"/>
  <c r="G40" i="19"/>
  <c r="W39" i="19"/>
  <c r="U39" i="19"/>
  <c r="S39" i="19"/>
  <c r="Q39" i="19"/>
  <c r="O39" i="19"/>
  <c r="M39" i="19"/>
  <c r="K39" i="19"/>
  <c r="I39" i="19"/>
  <c r="G39" i="19"/>
  <c r="W38" i="19"/>
  <c r="U38" i="19"/>
  <c r="S38" i="19"/>
  <c r="Q38" i="19"/>
  <c r="O38" i="19"/>
  <c r="M38" i="19"/>
  <c r="K38" i="19"/>
  <c r="I38" i="19"/>
  <c r="G38" i="19"/>
  <c r="W37" i="19"/>
  <c r="U37" i="19"/>
  <c r="S37" i="19"/>
  <c r="Q37" i="19"/>
  <c r="O37" i="19"/>
  <c r="M37" i="19"/>
  <c r="K37" i="19"/>
  <c r="I37" i="19"/>
  <c r="G37" i="19"/>
  <c r="W36" i="19"/>
  <c r="U36" i="19"/>
  <c r="S36" i="19"/>
  <c r="Q36" i="19"/>
  <c r="O36" i="19"/>
  <c r="M36" i="19"/>
  <c r="K36" i="19"/>
  <c r="I36" i="19"/>
  <c r="G36" i="19"/>
  <c r="W35" i="19"/>
  <c r="U35" i="19"/>
  <c r="S35" i="19"/>
  <c r="Q35" i="19"/>
  <c r="O35" i="19"/>
  <c r="M35" i="19"/>
  <c r="K35" i="19"/>
  <c r="I35" i="19"/>
  <c r="G35" i="19"/>
  <c r="W34" i="19"/>
  <c r="U34" i="19"/>
  <c r="S34" i="19"/>
  <c r="Q34" i="19"/>
  <c r="O34" i="19"/>
  <c r="M34" i="19"/>
  <c r="K34" i="19"/>
  <c r="I34" i="19"/>
  <c r="G34" i="19"/>
  <c r="W28" i="19"/>
  <c r="U28" i="19"/>
  <c r="S28" i="19"/>
  <c r="Q28" i="19"/>
  <c r="O28" i="19"/>
  <c r="M28" i="19"/>
  <c r="K28" i="19"/>
  <c r="I28" i="19"/>
  <c r="G28" i="19"/>
  <c r="W27" i="19"/>
  <c r="U27" i="19"/>
  <c r="S27" i="19"/>
  <c r="Q27" i="19"/>
  <c r="O27" i="19"/>
  <c r="M27" i="19"/>
  <c r="K27" i="19"/>
  <c r="I27" i="19"/>
  <c r="G27" i="19"/>
  <c r="W26" i="19"/>
  <c r="U26" i="19"/>
  <c r="S26" i="19"/>
  <c r="Q26" i="19"/>
  <c r="O26" i="19"/>
  <c r="M26" i="19"/>
  <c r="K26" i="19"/>
  <c r="I26" i="19"/>
  <c r="G26" i="19"/>
  <c r="W25" i="19"/>
  <c r="U25" i="19"/>
  <c r="S25" i="19"/>
  <c r="Q25" i="19"/>
  <c r="O25" i="19"/>
  <c r="M25" i="19"/>
  <c r="K25" i="19"/>
  <c r="I25" i="19"/>
  <c r="G25" i="19"/>
  <c r="W24" i="19"/>
  <c r="U24" i="19"/>
  <c r="S24" i="19"/>
  <c r="Q24" i="19"/>
  <c r="O24" i="19"/>
  <c r="M24" i="19"/>
  <c r="K24" i="19"/>
  <c r="I24" i="19"/>
  <c r="G24" i="19"/>
  <c r="W23" i="19"/>
  <c r="U23" i="19"/>
  <c r="S23" i="19"/>
  <c r="Q23" i="19"/>
  <c r="O23" i="19"/>
  <c r="M23" i="19"/>
  <c r="K23" i="19"/>
  <c r="I23" i="19"/>
  <c r="G23" i="19"/>
  <c r="V17" i="19"/>
  <c r="R17" i="19"/>
  <c r="P17" i="19"/>
  <c r="N17" i="19"/>
  <c r="L17" i="19"/>
  <c r="J17" i="19"/>
  <c r="H17" i="19"/>
  <c r="E17" i="19"/>
  <c r="W17" i="19" s="1"/>
  <c r="W16" i="19"/>
  <c r="U16" i="19"/>
  <c r="S16" i="19"/>
  <c r="Q16" i="19"/>
  <c r="O16" i="19"/>
  <c r="M16" i="19"/>
  <c r="K16" i="19"/>
  <c r="I16" i="19"/>
  <c r="G16" i="19"/>
  <c r="W15" i="19"/>
  <c r="U15" i="19"/>
  <c r="S15" i="19"/>
  <c r="Q15" i="19"/>
  <c r="O15" i="19"/>
  <c r="M15" i="19"/>
  <c r="K15" i="19"/>
  <c r="I15" i="19"/>
  <c r="G15" i="19"/>
  <c r="W14" i="19"/>
  <c r="U14" i="19"/>
  <c r="S14" i="19"/>
  <c r="Q14" i="19"/>
  <c r="O14" i="19"/>
  <c r="M14" i="19"/>
  <c r="K14" i="19"/>
  <c r="I14" i="19"/>
  <c r="G14" i="19"/>
  <c r="V13" i="19"/>
  <c r="W13" i="19" s="1"/>
  <c r="U13" i="19"/>
  <c r="R13" i="19"/>
  <c r="S13" i="19" s="1"/>
  <c r="P13" i="19"/>
  <c r="Q13" i="19" s="1"/>
  <c r="N13" i="19"/>
  <c r="O13" i="19" s="1"/>
  <c r="L13" i="19"/>
  <c r="M13" i="19" s="1"/>
  <c r="J13" i="19"/>
  <c r="K13" i="19" s="1"/>
  <c r="H13" i="19"/>
  <c r="I13" i="19" s="1"/>
  <c r="G13" i="19"/>
  <c r="E13" i="19"/>
  <c r="W12" i="19"/>
  <c r="U12" i="19"/>
  <c r="S12" i="19"/>
  <c r="Q12" i="19"/>
  <c r="O12" i="19"/>
  <c r="M12" i="19"/>
  <c r="K12" i="19"/>
  <c r="I12" i="19"/>
  <c r="G12" i="19"/>
  <c r="W11" i="19"/>
  <c r="U11" i="19"/>
  <c r="S11" i="19"/>
  <c r="Q11" i="19"/>
  <c r="O11" i="19"/>
  <c r="M11" i="19"/>
  <c r="K11" i="19"/>
  <c r="I11" i="19"/>
  <c r="G11" i="19"/>
  <c r="W10" i="19"/>
  <c r="U10" i="19"/>
  <c r="S10" i="19"/>
  <c r="Q10" i="19"/>
  <c r="O10" i="19"/>
  <c r="M10" i="19"/>
  <c r="K10" i="19"/>
  <c r="I10" i="19"/>
  <c r="G10" i="19"/>
  <c r="V9" i="19"/>
  <c r="R9" i="19"/>
  <c r="P9" i="19"/>
  <c r="N9" i="19"/>
  <c r="L9" i="19"/>
  <c r="J9" i="19"/>
  <c r="H9" i="19"/>
  <c r="E9" i="19"/>
  <c r="W9" i="19" s="1"/>
  <c r="W8" i="19"/>
  <c r="U8" i="19"/>
  <c r="S8" i="19"/>
  <c r="Q8" i="19"/>
  <c r="O8" i="19"/>
  <c r="M8" i="19"/>
  <c r="K8" i="19"/>
  <c r="I8" i="19"/>
  <c r="G8" i="19"/>
  <c r="W7" i="19"/>
  <c r="U7" i="19"/>
  <c r="S7" i="19"/>
  <c r="Q7" i="19"/>
  <c r="O7" i="19"/>
  <c r="M7" i="19"/>
  <c r="K7" i="19"/>
  <c r="I7" i="19"/>
  <c r="G7" i="19"/>
  <c r="W6" i="19"/>
  <c r="U6" i="19"/>
  <c r="S6" i="19"/>
  <c r="Q6" i="19"/>
  <c r="O6" i="19"/>
  <c r="M6" i="19"/>
  <c r="K6" i="19"/>
  <c r="I6" i="19"/>
  <c r="G6" i="19"/>
  <c r="W52" i="18"/>
  <c r="U52" i="18"/>
  <c r="S52" i="18"/>
  <c r="Q52" i="18"/>
  <c r="O52" i="18"/>
  <c r="M52" i="18"/>
  <c r="K52" i="18"/>
  <c r="I52" i="18"/>
  <c r="G52" i="18"/>
  <c r="W51" i="18"/>
  <c r="U51" i="18"/>
  <c r="S51" i="18"/>
  <c r="Q51" i="18"/>
  <c r="O51" i="18"/>
  <c r="M51" i="18"/>
  <c r="K51" i="18"/>
  <c r="I51" i="18"/>
  <c r="G51" i="18"/>
  <c r="W50" i="18"/>
  <c r="U50" i="18"/>
  <c r="S50" i="18"/>
  <c r="Q50" i="18"/>
  <c r="O50" i="18"/>
  <c r="M50" i="18"/>
  <c r="K50" i="18"/>
  <c r="I50" i="18"/>
  <c r="G50" i="18"/>
  <c r="W49" i="18"/>
  <c r="U49" i="18"/>
  <c r="S49" i="18"/>
  <c r="Q49" i="18"/>
  <c r="O49" i="18"/>
  <c r="M49" i="18"/>
  <c r="K49" i="18"/>
  <c r="I49" i="18"/>
  <c r="G49" i="18"/>
  <c r="W48" i="18"/>
  <c r="U48" i="18"/>
  <c r="S48" i="18"/>
  <c r="Q48" i="18"/>
  <c r="O48" i="18"/>
  <c r="M48" i="18"/>
  <c r="K48" i="18"/>
  <c r="I48" i="18"/>
  <c r="G48" i="18"/>
  <c r="W47" i="18"/>
  <c r="U47" i="18"/>
  <c r="S47" i="18"/>
  <c r="Q47" i="18"/>
  <c r="O47" i="18"/>
  <c r="M47" i="18"/>
  <c r="K47" i="18"/>
  <c r="I47" i="18"/>
  <c r="G47" i="18"/>
  <c r="W41" i="18"/>
  <c r="U41" i="18"/>
  <c r="S41" i="18"/>
  <c r="Q41" i="18"/>
  <c r="O41" i="18"/>
  <c r="M41" i="18"/>
  <c r="K41" i="18"/>
  <c r="I41" i="18"/>
  <c r="G41" i="18"/>
  <c r="W40" i="18"/>
  <c r="U40" i="18"/>
  <c r="S40" i="18"/>
  <c r="Q40" i="18"/>
  <c r="O40" i="18"/>
  <c r="M40" i="18"/>
  <c r="K40" i="18"/>
  <c r="I40" i="18"/>
  <c r="G40" i="18"/>
  <c r="W39" i="18"/>
  <c r="U39" i="18"/>
  <c r="S39" i="18"/>
  <c r="Q39" i="18"/>
  <c r="O39" i="18"/>
  <c r="M39" i="18"/>
  <c r="K39" i="18"/>
  <c r="I39" i="18"/>
  <c r="G39" i="18"/>
  <c r="W38" i="18"/>
  <c r="U38" i="18"/>
  <c r="S38" i="18"/>
  <c r="Q38" i="18"/>
  <c r="O38" i="18"/>
  <c r="M38" i="18"/>
  <c r="K38" i="18"/>
  <c r="I38" i="18"/>
  <c r="G38" i="18"/>
  <c r="W37" i="18"/>
  <c r="U37" i="18"/>
  <c r="S37" i="18"/>
  <c r="Q37" i="18"/>
  <c r="O37" i="18"/>
  <c r="M37" i="18"/>
  <c r="K37" i="18"/>
  <c r="I37" i="18"/>
  <c r="G37" i="18"/>
  <c r="W36" i="18"/>
  <c r="U36" i="18"/>
  <c r="S36" i="18"/>
  <c r="Q36" i="18"/>
  <c r="O36" i="18"/>
  <c r="M36" i="18"/>
  <c r="K36" i="18"/>
  <c r="I36" i="18"/>
  <c r="G36" i="18"/>
  <c r="W35" i="18"/>
  <c r="U35" i="18"/>
  <c r="S35" i="18"/>
  <c r="Q35" i="18"/>
  <c r="O35" i="18"/>
  <c r="M35" i="18"/>
  <c r="K35" i="18"/>
  <c r="I35" i="18"/>
  <c r="G35" i="18"/>
  <c r="W34" i="18"/>
  <c r="U34" i="18"/>
  <c r="S34" i="18"/>
  <c r="Q34" i="18"/>
  <c r="O34" i="18"/>
  <c r="M34" i="18"/>
  <c r="K34" i="18"/>
  <c r="I34" i="18"/>
  <c r="G34" i="18"/>
  <c r="W28" i="18"/>
  <c r="U28" i="18"/>
  <c r="S28" i="18"/>
  <c r="Q28" i="18"/>
  <c r="O28" i="18"/>
  <c r="M28" i="18"/>
  <c r="K28" i="18"/>
  <c r="I28" i="18"/>
  <c r="G28" i="18"/>
  <c r="W27" i="18"/>
  <c r="U27" i="18"/>
  <c r="S27" i="18"/>
  <c r="Q27" i="18"/>
  <c r="O27" i="18"/>
  <c r="M27" i="18"/>
  <c r="K27" i="18"/>
  <c r="I27" i="18"/>
  <c r="G27" i="18"/>
  <c r="W26" i="18"/>
  <c r="U26" i="18"/>
  <c r="S26" i="18"/>
  <c r="Q26" i="18"/>
  <c r="O26" i="18"/>
  <c r="M26" i="18"/>
  <c r="K26" i="18"/>
  <c r="I26" i="18"/>
  <c r="G26" i="18"/>
  <c r="W25" i="18"/>
  <c r="U25" i="18"/>
  <c r="S25" i="18"/>
  <c r="Q25" i="18"/>
  <c r="O25" i="18"/>
  <c r="M25" i="18"/>
  <c r="K25" i="18"/>
  <c r="I25" i="18"/>
  <c r="G25" i="18"/>
  <c r="W24" i="18"/>
  <c r="U24" i="18"/>
  <c r="S24" i="18"/>
  <c r="Q24" i="18"/>
  <c r="O24" i="18"/>
  <c r="M24" i="18"/>
  <c r="K24" i="18"/>
  <c r="I24" i="18"/>
  <c r="G24" i="18"/>
  <c r="W23" i="18"/>
  <c r="U23" i="18"/>
  <c r="S23" i="18"/>
  <c r="Q23" i="18"/>
  <c r="O23" i="18"/>
  <c r="M23" i="18"/>
  <c r="K23" i="18"/>
  <c r="I23" i="18"/>
  <c r="G23" i="18"/>
  <c r="V17" i="18"/>
  <c r="R17" i="18"/>
  <c r="P17" i="18"/>
  <c r="N17" i="18"/>
  <c r="L17" i="18"/>
  <c r="J17" i="18"/>
  <c r="H17" i="18"/>
  <c r="E17" i="18"/>
  <c r="W17" i="18" s="1"/>
  <c r="W16" i="18"/>
  <c r="U16" i="18"/>
  <c r="S16" i="18"/>
  <c r="Q16" i="18"/>
  <c r="O16" i="18"/>
  <c r="M16" i="18"/>
  <c r="K16" i="18"/>
  <c r="I16" i="18"/>
  <c r="G16" i="18"/>
  <c r="W15" i="18"/>
  <c r="U15" i="18"/>
  <c r="S15" i="18"/>
  <c r="Q15" i="18"/>
  <c r="O15" i="18"/>
  <c r="M15" i="18"/>
  <c r="K15" i="18"/>
  <c r="I15" i="18"/>
  <c r="G15" i="18"/>
  <c r="W14" i="18"/>
  <c r="U14" i="18"/>
  <c r="S14" i="18"/>
  <c r="Q14" i="18"/>
  <c r="O14" i="18"/>
  <c r="M14" i="18"/>
  <c r="K14" i="18"/>
  <c r="I14" i="18"/>
  <c r="G14" i="18"/>
  <c r="V13" i="18"/>
  <c r="W13" i="18" s="1"/>
  <c r="U13" i="18"/>
  <c r="R13" i="18"/>
  <c r="S13" i="18" s="1"/>
  <c r="P13" i="18"/>
  <c r="Q13" i="18" s="1"/>
  <c r="N13" i="18"/>
  <c r="O13" i="18" s="1"/>
  <c r="L13" i="18"/>
  <c r="M13" i="18" s="1"/>
  <c r="J13" i="18"/>
  <c r="K13" i="18" s="1"/>
  <c r="H13" i="18"/>
  <c r="I13" i="18" s="1"/>
  <c r="G13" i="18"/>
  <c r="E13" i="18"/>
  <c r="W12" i="18"/>
  <c r="U12" i="18"/>
  <c r="S12" i="18"/>
  <c r="Q12" i="18"/>
  <c r="O12" i="18"/>
  <c r="M12" i="18"/>
  <c r="K12" i="18"/>
  <c r="I12" i="18"/>
  <c r="G12" i="18"/>
  <c r="W11" i="18"/>
  <c r="U11" i="18"/>
  <c r="S11" i="18"/>
  <c r="Q11" i="18"/>
  <c r="O11" i="18"/>
  <c r="M11" i="18"/>
  <c r="K11" i="18"/>
  <c r="I11" i="18"/>
  <c r="G11" i="18"/>
  <c r="W10" i="18"/>
  <c r="U10" i="18"/>
  <c r="S10" i="18"/>
  <c r="Q10" i="18"/>
  <c r="O10" i="18"/>
  <c r="M10" i="18"/>
  <c r="K10" i="18"/>
  <c r="I10" i="18"/>
  <c r="G10" i="18"/>
  <c r="V9" i="18"/>
  <c r="R9" i="18"/>
  <c r="P9" i="18"/>
  <c r="N9" i="18"/>
  <c r="L9" i="18"/>
  <c r="J9" i="18"/>
  <c r="H9" i="18"/>
  <c r="E9" i="18"/>
  <c r="W9" i="18" s="1"/>
  <c r="W8" i="18"/>
  <c r="U8" i="18"/>
  <c r="S8" i="18"/>
  <c r="Q8" i="18"/>
  <c r="O8" i="18"/>
  <c r="M8" i="18"/>
  <c r="K8" i="18"/>
  <c r="I8" i="18"/>
  <c r="G8" i="18"/>
  <c r="W7" i="18"/>
  <c r="U7" i="18"/>
  <c r="S7" i="18"/>
  <c r="Q7" i="18"/>
  <c r="O7" i="18"/>
  <c r="M7" i="18"/>
  <c r="K7" i="18"/>
  <c r="I7" i="18"/>
  <c r="G7" i="18"/>
  <c r="W6" i="18"/>
  <c r="U6" i="18"/>
  <c r="S6" i="18"/>
  <c r="Q6" i="18"/>
  <c r="O6" i="18"/>
  <c r="M6" i="18"/>
  <c r="K6" i="18"/>
  <c r="I6" i="18"/>
  <c r="G6" i="18"/>
  <c r="W52" i="17"/>
  <c r="U52" i="17"/>
  <c r="S52" i="17"/>
  <c r="Q52" i="17"/>
  <c r="O52" i="17"/>
  <c r="M52" i="17"/>
  <c r="K52" i="17"/>
  <c r="I52" i="17"/>
  <c r="G52" i="17"/>
  <c r="W51" i="17"/>
  <c r="U51" i="17"/>
  <c r="S51" i="17"/>
  <c r="Q51" i="17"/>
  <c r="O51" i="17"/>
  <c r="M51" i="17"/>
  <c r="K51" i="17"/>
  <c r="I51" i="17"/>
  <c r="G51" i="17"/>
  <c r="W50" i="17"/>
  <c r="U50" i="17"/>
  <c r="S50" i="17"/>
  <c r="Q50" i="17"/>
  <c r="O50" i="17"/>
  <c r="M50" i="17"/>
  <c r="K50" i="17"/>
  <c r="I50" i="17"/>
  <c r="G50" i="17"/>
  <c r="W49" i="17"/>
  <c r="U49" i="17"/>
  <c r="S49" i="17"/>
  <c r="Q49" i="17"/>
  <c r="O49" i="17"/>
  <c r="M49" i="17"/>
  <c r="K49" i="17"/>
  <c r="I49" i="17"/>
  <c r="G49" i="17"/>
  <c r="W48" i="17"/>
  <c r="U48" i="17"/>
  <c r="S48" i="17"/>
  <c r="Q48" i="17"/>
  <c r="O48" i="17"/>
  <c r="M48" i="17"/>
  <c r="K48" i="17"/>
  <c r="I48" i="17"/>
  <c r="G48" i="17"/>
  <c r="W47" i="17"/>
  <c r="U47" i="17"/>
  <c r="S47" i="17"/>
  <c r="Q47" i="17"/>
  <c r="O47" i="17"/>
  <c r="M47" i="17"/>
  <c r="K47" i="17"/>
  <c r="I47" i="17"/>
  <c r="G47" i="17"/>
  <c r="W41" i="17"/>
  <c r="U41" i="17"/>
  <c r="S41" i="17"/>
  <c r="Q41" i="17"/>
  <c r="O41" i="17"/>
  <c r="M41" i="17"/>
  <c r="K41" i="17"/>
  <c r="I41" i="17"/>
  <c r="G41" i="17"/>
  <c r="W40" i="17"/>
  <c r="U40" i="17"/>
  <c r="S40" i="17"/>
  <c r="Q40" i="17"/>
  <c r="O40" i="17"/>
  <c r="M40" i="17"/>
  <c r="K40" i="17"/>
  <c r="I40" i="17"/>
  <c r="G40" i="17"/>
  <c r="W39" i="17"/>
  <c r="U39" i="17"/>
  <c r="S39" i="17"/>
  <c r="Q39" i="17"/>
  <c r="O39" i="17"/>
  <c r="M39" i="17"/>
  <c r="K39" i="17"/>
  <c r="I39" i="17"/>
  <c r="G39" i="17"/>
  <c r="W38" i="17"/>
  <c r="U38" i="17"/>
  <c r="S38" i="17"/>
  <c r="Q38" i="17"/>
  <c r="O38" i="17"/>
  <c r="M38" i="17"/>
  <c r="K38" i="17"/>
  <c r="I38" i="17"/>
  <c r="G38" i="17"/>
  <c r="W37" i="17"/>
  <c r="U37" i="17"/>
  <c r="S37" i="17"/>
  <c r="Q37" i="17"/>
  <c r="O37" i="17"/>
  <c r="M37" i="17"/>
  <c r="K37" i="17"/>
  <c r="I37" i="17"/>
  <c r="G37" i="17"/>
  <c r="W36" i="17"/>
  <c r="U36" i="17"/>
  <c r="S36" i="17"/>
  <c r="Q36" i="17"/>
  <c r="O36" i="17"/>
  <c r="M36" i="17"/>
  <c r="K36" i="17"/>
  <c r="I36" i="17"/>
  <c r="G36" i="17"/>
  <c r="W35" i="17"/>
  <c r="U35" i="17"/>
  <c r="S35" i="17"/>
  <c r="Q35" i="17"/>
  <c r="O35" i="17"/>
  <c r="M35" i="17"/>
  <c r="K35" i="17"/>
  <c r="I35" i="17"/>
  <c r="G35" i="17"/>
  <c r="W34" i="17"/>
  <c r="U34" i="17"/>
  <c r="S34" i="17"/>
  <c r="Q34" i="17"/>
  <c r="O34" i="17"/>
  <c r="M34" i="17"/>
  <c r="K34" i="17"/>
  <c r="I34" i="17"/>
  <c r="G34" i="17"/>
  <c r="W28" i="17"/>
  <c r="U28" i="17"/>
  <c r="S28" i="17"/>
  <c r="Q28" i="17"/>
  <c r="O28" i="17"/>
  <c r="M28" i="17"/>
  <c r="K28" i="17"/>
  <c r="I28" i="17"/>
  <c r="G28" i="17"/>
  <c r="W27" i="17"/>
  <c r="U27" i="17"/>
  <c r="S27" i="17"/>
  <c r="Q27" i="17"/>
  <c r="O27" i="17"/>
  <c r="M27" i="17"/>
  <c r="K27" i="17"/>
  <c r="I27" i="17"/>
  <c r="G27" i="17"/>
  <c r="W26" i="17"/>
  <c r="U26" i="17"/>
  <c r="S26" i="17"/>
  <c r="Q26" i="17"/>
  <c r="O26" i="17"/>
  <c r="M26" i="17"/>
  <c r="K26" i="17"/>
  <c r="I26" i="17"/>
  <c r="G26" i="17"/>
  <c r="W25" i="17"/>
  <c r="U25" i="17"/>
  <c r="S25" i="17"/>
  <c r="Q25" i="17"/>
  <c r="O25" i="17"/>
  <c r="M25" i="17"/>
  <c r="K25" i="17"/>
  <c r="I25" i="17"/>
  <c r="G25" i="17"/>
  <c r="W24" i="17"/>
  <c r="U24" i="17"/>
  <c r="S24" i="17"/>
  <c r="Q24" i="17"/>
  <c r="O24" i="17"/>
  <c r="M24" i="17"/>
  <c r="K24" i="17"/>
  <c r="I24" i="17"/>
  <c r="G24" i="17"/>
  <c r="W23" i="17"/>
  <c r="U23" i="17"/>
  <c r="S23" i="17"/>
  <c r="Q23" i="17"/>
  <c r="O23" i="17"/>
  <c r="M23" i="17"/>
  <c r="K23" i="17"/>
  <c r="I23" i="17"/>
  <c r="G23" i="17"/>
  <c r="V17" i="17"/>
  <c r="R17" i="17"/>
  <c r="P17" i="17"/>
  <c r="N17" i="17"/>
  <c r="L17" i="17"/>
  <c r="J17" i="17"/>
  <c r="H17" i="17"/>
  <c r="E17" i="17"/>
  <c r="W17" i="17" s="1"/>
  <c r="W16" i="17"/>
  <c r="U16" i="17"/>
  <c r="S16" i="17"/>
  <c r="Q16" i="17"/>
  <c r="O16" i="17"/>
  <c r="M16" i="17"/>
  <c r="K16" i="17"/>
  <c r="I16" i="17"/>
  <c r="G16" i="17"/>
  <c r="W15" i="17"/>
  <c r="U15" i="17"/>
  <c r="S15" i="17"/>
  <c r="Q15" i="17"/>
  <c r="O15" i="17"/>
  <c r="M15" i="17"/>
  <c r="K15" i="17"/>
  <c r="I15" i="17"/>
  <c r="G15" i="17"/>
  <c r="W14" i="17"/>
  <c r="U14" i="17"/>
  <c r="S14" i="17"/>
  <c r="Q14" i="17"/>
  <c r="O14" i="17"/>
  <c r="M14" i="17"/>
  <c r="K14" i="17"/>
  <c r="I14" i="17"/>
  <c r="G14" i="17"/>
  <c r="V13" i="17"/>
  <c r="W13" i="17" s="1"/>
  <c r="U13" i="17"/>
  <c r="R13" i="17"/>
  <c r="S13" i="17" s="1"/>
  <c r="P13" i="17"/>
  <c r="Q13" i="17" s="1"/>
  <c r="N13" i="17"/>
  <c r="O13" i="17" s="1"/>
  <c r="L13" i="17"/>
  <c r="M13" i="17" s="1"/>
  <c r="J13" i="17"/>
  <c r="K13" i="17" s="1"/>
  <c r="H13" i="17"/>
  <c r="I13" i="17" s="1"/>
  <c r="G13" i="17"/>
  <c r="E13" i="17"/>
  <c r="W12" i="17"/>
  <c r="U12" i="17"/>
  <c r="S12" i="17"/>
  <c r="Q12" i="17"/>
  <c r="O12" i="17"/>
  <c r="M12" i="17"/>
  <c r="K12" i="17"/>
  <c r="I12" i="17"/>
  <c r="G12" i="17"/>
  <c r="W11" i="17"/>
  <c r="U11" i="17"/>
  <c r="S11" i="17"/>
  <c r="Q11" i="17"/>
  <c r="O11" i="17"/>
  <c r="M11" i="17"/>
  <c r="K11" i="17"/>
  <c r="I11" i="17"/>
  <c r="G11" i="17"/>
  <c r="W10" i="17"/>
  <c r="U10" i="17"/>
  <c r="S10" i="17"/>
  <c r="Q10" i="17"/>
  <c r="O10" i="17"/>
  <c r="M10" i="17"/>
  <c r="K10" i="17"/>
  <c r="I10" i="17"/>
  <c r="G10" i="17"/>
  <c r="V9" i="17"/>
  <c r="R9" i="17"/>
  <c r="P9" i="17"/>
  <c r="N9" i="17"/>
  <c r="L9" i="17"/>
  <c r="J9" i="17"/>
  <c r="H9" i="17"/>
  <c r="E9" i="17"/>
  <c r="W9" i="17" s="1"/>
  <c r="W8" i="17"/>
  <c r="U8" i="17"/>
  <c r="S8" i="17"/>
  <c r="Q8" i="17"/>
  <c r="O8" i="17"/>
  <c r="M8" i="17"/>
  <c r="K8" i="17"/>
  <c r="I8" i="17"/>
  <c r="G8" i="17"/>
  <c r="W7" i="17"/>
  <c r="U7" i="17"/>
  <c r="S7" i="17"/>
  <c r="Q7" i="17"/>
  <c r="O7" i="17"/>
  <c r="M7" i="17"/>
  <c r="K7" i="17"/>
  <c r="I7" i="17"/>
  <c r="G7" i="17"/>
  <c r="W6" i="17"/>
  <c r="U6" i="17"/>
  <c r="S6" i="17"/>
  <c r="Q6" i="17"/>
  <c r="O6" i="17"/>
  <c r="M6" i="17"/>
  <c r="K6" i="17"/>
  <c r="I6" i="17"/>
  <c r="G6" i="17"/>
  <c r="W52" i="16"/>
  <c r="U52" i="16"/>
  <c r="S52" i="16"/>
  <c r="Q52" i="16"/>
  <c r="O52" i="16"/>
  <c r="M52" i="16"/>
  <c r="K52" i="16"/>
  <c r="I52" i="16"/>
  <c r="G52" i="16"/>
  <c r="W51" i="16"/>
  <c r="U51" i="16"/>
  <c r="S51" i="16"/>
  <c r="Q51" i="16"/>
  <c r="O51" i="16"/>
  <c r="M51" i="16"/>
  <c r="K51" i="16"/>
  <c r="I51" i="16"/>
  <c r="G51" i="16"/>
  <c r="W50" i="16"/>
  <c r="U50" i="16"/>
  <c r="S50" i="16"/>
  <c r="Q50" i="16"/>
  <c r="O50" i="16"/>
  <c r="M50" i="16"/>
  <c r="K50" i="16"/>
  <c r="I50" i="16"/>
  <c r="G50" i="16"/>
  <c r="W49" i="16"/>
  <c r="U49" i="16"/>
  <c r="S49" i="16"/>
  <c r="Q49" i="16"/>
  <c r="O49" i="16"/>
  <c r="M49" i="16"/>
  <c r="K49" i="16"/>
  <c r="I49" i="16"/>
  <c r="G49" i="16"/>
  <c r="W48" i="16"/>
  <c r="U48" i="16"/>
  <c r="S48" i="16"/>
  <c r="Q48" i="16"/>
  <c r="O48" i="16"/>
  <c r="M48" i="16"/>
  <c r="K48" i="16"/>
  <c r="I48" i="16"/>
  <c r="G48" i="16"/>
  <c r="W47" i="16"/>
  <c r="U47" i="16"/>
  <c r="S47" i="16"/>
  <c r="Q47" i="16"/>
  <c r="O47" i="16"/>
  <c r="M47" i="16"/>
  <c r="K47" i="16"/>
  <c r="I47" i="16"/>
  <c r="G47" i="16"/>
  <c r="W41" i="16"/>
  <c r="U41" i="16"/>
  <c r="S41" i="16"/>
  <c r="Q41" i="16"/>
  <c r="O41" i="16"/>
  <c r="M41" i="16"/>
  <c r="K41" i="16"/>
  <c r="I41" i="16"/>
  <c r="G41" i="16"/>
  <c r="W40" i="16"/>
  <c r="U40" i="16"/>
  <c r="S40" i="16"/>
  <c r="Q40" i="16"/>
  <c r="O40" i="16"/>
  <c r="M40" i="16"/>
  <c r="K40" i="16"/>
  <c r="I40" i="16"/>
  <c r="G40" i="16"/>
  <c r="W39" i="16"/>
  <c r="U39" i="16"/>
  <c r="S39" i="16"/>
  <c r="Q39" i="16"/>
  <c r="O39" i="16"/>
  <c r="M39" i="16"/>
  <c r="K39" i="16"/>
  <c r="I39" i="16"/>
  <c r="G39" i="16"/>
  <c r="W38" i="16"/>
  <c r="U38" i="16"/>
  <c r="S38" i="16"/>
  <c r="Q38" i="16"/>
  <c r="O38" i="16"/>
  <c r="M38" i="16"/>
  <c r="K38" i="16"/>
  <c r="I38" i="16"/>
  <c r="G38" i="16"/>
  <c r="W37" i="16"/>
  <c r="U37" i="16"/>
  <c r="S37" i="16"/>
  <c r="Q37" i="16"/>
  <c r="O37" i="16"/>
  <c r="M37" i="16"/>
  <c r="K37" i="16"/>
  <c r="I37" i="16"/>
  <c r="G37" i="16"/>
  <c r="W36" i="16"/>
  <c r="U36" i="16"/>
  <c r="S36" i="16"/>
  <c r="Q36" i="16"/>
  <c r="O36" i="16"/>
  <c r="M36" i="16"/>
  <c r="K36" i="16"/>
  <c r="I36" i="16"/>
  <c r="G36" i="16"/>
  <c r="W35" i="16"/>
  <c r="U35" i="16"/>
  <c r="S35" i="16"/>
  <c r="Q35" i="16"/>
  <c r="O35" i="16"/>
  <c r="M35" i="16"/>
  <c r="K35" i="16"/>
  <c r="I35" i="16"/>
  <c r="G35" i="16"/>
  <c r="W34" i="16"/>
  <c r="U34" i="16"/>
  <c r="S34" i="16"/>
  <c r="Q34" i="16"/>
  <c r="O34" i="16"/>
  <c r="M34" i="16"/>
  <c r="K34" i="16"/>
  <c r="I34" i="16"/>
  <c r="G34" i="16"/>
  <c r="W28" i="16"/>
  <c r="U28" i="16"/>
  <c r="S28" i="16"/>
  <c r="Q28" i="16"/>
  <c r="O28" i="16"/>
  <c r="M28" i="16"/>
  <c r="K28" i="16"/>
  <c r="I28" i="16"/>
  <c r="G28" i="16"/>
  <c r="W27" i="16"/>
  <c r="U27" i="16"/>
  <c r="S27" i="16"/>
  <c r="Q27" i="16"/>
  <c r="O27" i="16"/>
  <c r="M27" i="16"/>
  <c r="K27" i="16"/>
  <c r="I27" i="16"/>
  <c r="G27" i="16"/>
  <c r="W26" i="16"/>
  <c r="U26" i="16"/>
  <c r="S26" i="16"/>
  <c r="Q26" i="16"/>
  <c r="O26" i="16"/>
  <c r="M26" i="16"/>
  <c r="K26" i="16"/>
  <c r="I26" i="16"/>
  <c r="G26" i="16"/>
  <c r="W25" i="16"/>
  <c r="U25" i="16"/>
  <c r="S25" i="16"/>
  <c r="Q25" i="16"/>
  <c r="O25" i="16"/>
  <c r="M25" i="16"/>
  <c r="K25" i="16"/>
  <c r="I25" i="16"/>
  <c r="G25" i="16"/>
  <c r="W24" i="16"/>
  <c r="U24" i="16"/>
  <c r="S24" i="16"/>
  <c r="Q24" i="16"/>
  <c r="O24" i="16"/>
  <c r="M24" i="16"/>
  <c r="K24" i="16"/>
  <c r="I24" i="16"/>
  <c r="G24" i="16"/>
  <c r="W23" i="16"/>
  <c r="U23" i="16"/>
  <c r="S23" i="16"/>
  <c r="Q23" i="16"/>
  <c r="O23" i="16"/>
  <c r="M23" i="16"/>
  <c r="K23" i="16"/>
  <c r="I23" i="16"/>
  <c r="G23" i="16"/>
  <c r="V17" i="16"/>
  <c r="R17" i="16"/>
  <c r="P17" i="16"/>
  <c r="N17" i="16"/>
  <c r="L17" i="16"/>
  <c r="J17" i="16"/>
  <c r="H17" i="16"/>
  <c r="E17" i="16"/>
  <c r="W17" i="16" s="1"/>
  <c r="W16" i="16"/>
  <c r="U16" i="16"/>
  <c r="S16" i="16"/>
  <c r="Q16" i="16"/>
  <c r="O16" i="16"/>
  <c r="M16" i="16"/>
  <c r="K16" i="16"/>
  <c r="I16" i="16"/>
  <c r="G16" i="16"/>
  <c r="W15" i="16"/>
  <c r="U15" i="16"/>
  <c r="S15" i="16"/>
  <c r="Q15" i="16"/>
  <c r="O15" i="16"/>
  <c r="M15" i="16"/>
  <c r="K15" i="16"/>
  <c r="I15" i="16"/>
  <c r="G15" i="16"/>
  <c r="W14" i="16"/>
  <c r="U14" i="16"/>
  <c r="S14" i="16"/>
  <c r="Q14" i="16"/>
  <c r="O14" i="16"/>
  <c r="M14" i="16"/>
  <c r="K14" i="16"/>
  <c r="I14" i="16"/>
  <c r="G14" i="16"/>
  <c r="V13" i="16"/>
  <c r="W13" i="16" s="1"/>
  <c r="U13" i="16"/>
  <c r="R13" i="16"/>
  <c r="S13" i="16" s="1"/>
  <c r="P13" i="16"/>
  <c r="Q13" i="16" s="1"/>
  <c r="N13" i="16"/>
  <c r="O13" i="16" s="1"/>
  <c r="L13" i="16"/>
  <c r="M13" i="16" s="1"/>
  <c r="J13" i="16"/>
  <c r="K13" i="16" s="1"/>
  <c r="H13" i="16"/>
  <c r="I13" i="16" s="1"/>
  <c r="G13" i="16"/>
  <c r="E13" i="16"/>
  <c r="W12" i="16"/>
  <c r="U12" i="16"/>
  <c r="S12" i="16"/>
  <c r="Q12" i="16"/>
  <c r="O12" i="16"/>
  <c r="M12" i="16"/>
  <c r="K12" i="16"/>
  <c r="I12" i="16"/>
  <c r="G12" i="16"/>
  <c r="W11" i="16"/>
  <c r="U11" i="16"/>
  <c r="S11" i="16"/>
  <c r="Q11" i="16"/>
  <c r="O11" i="16"/>
  <c r="M11" i="16"/>
  <c r="K11" i="16"/>
  <c r="I11" i="16"/>
  <c r="G11" i="16"/>
  <c r="W10" i="16"/>
  <c r="U10" i="16"/>
  <c r="S10" i="16"/>
  <c r="Q10" i="16"/>
  <c r="O10" i="16"/>
  <c r="M10" i="16"/>
  <c r="K10" i="16"/>
  <c r="I10" i="16"/>
  <c r="G10" i="16"/>
  <c r="V9" i="16"/>
  <c r="R9" i="16"/>
  <c r="P9" i="16"/>
  <c r="N9" i="16"/>
  <c r="L9" i="16"/>
  <c r="J9" i="16"/>
  <c r="H9" i="16"/>
  <c r="E9" i="16"/>
  <c r="U9" i="16" s="1"/>
  <c r="W8" i="16"/>
  <c r="U8" i="16"/>
  <c r="S8" i="16"/>
  <c r="Q8" i="16"/>
  <c r="O8" i="16"/>
  <c r="M8" i="16"/>
  <c r="K8" i="16"/>
  <c r="I8" i="16"/>
  <c r="G8" i="16"/>
  <c r="W7" i="16"/>
  <c r="U7" i="16"/>
  <c r="S7" i="16"/>
  <c r="Q7" i="16"/>
  <c r="O7" i="16"/>
  <c r="M7" i="16"/>
  <c r="K7" i="16"/>
  <c r="I7" i="16"/>
  <c r="G7" i="16"/>
  <c r="W6" i="16"/>
  <c r="U6" i="16"/>
  <c r="S6" i="16"/>
  <c r="Q6" i="16"/>
  <c r="O6" i="16"/>
  <c r="M6" i="16"/>
  <c r="K6" i="16"/>
  <c r="I6" i="16"/>
  <c r="G6" i="16"/>
  <c r="W52" i="15"/>
  <c r="U52" i="15"/>
  <c r="S52" i="15"/>
  <c r="Q52" i="15"/>
  <c r="O52" i="15"/>
  <c r="M52" i="15"/>
  <c r="K52" i="15"/>
  <c r="I52" i="15"/>
  <c r="G52" i="15"/>
  <c r="W51" i="15"/>
  <c r="U51" i="15"/>
  <c r="S51" i="15"/>
  <c r="Q51" i="15"/>
  <c r="O51" i="15"/>
  <c r="M51" i="15"/>
  <c r="K51" i="15"/>
  <c r="I51" i="15"/>
  <c r="G51" i="15"/>
  <c r="W50" i="15"/>
  <c r="U50" i="15"/>
  <c r="S50" i="15"/>
  <c r="Q50" i="15"/>
  <c r="O50" i="15"/>
  <c r="M50" i="15"/>
  <c r="K50" i="15"/>
  <c r="I50" i="15"/>
  <c r="G50" i="15"/>
  <c r="W49" i="15"/>
  <c r="U49" i="15"/>
  <c r="S49" i="15"/>
  <c r="Q49" i="15"/>
  <c r="O49" i="15"/>
  <c r="M49" i="15"/>
  <c r="K49" i="15"/>
  <c r="I49" i="15"/>
  <c r="G49" i="15"/>
  <c r="W48" i="15"/>
  <c r="U48" i="15"/>
  <c r="S48" i="15"/>
  <c r="Q48" i="15"/>
  <c r="O48" i="15"/>
  <c r="M48" i="15"/>
  <c r="K48" i="15"/>
  <c r="I48" i="15"/>
  <c r="G48" i="15"/>
  <c r="W47" i="15"/>
  <c r="U47" i="15"/>
  <c r="S47" i="15"/>
  <c r="Q47" i="15"/>
  <c r="O47" i="15"/>
  <c r="M47" i="15"/>
  <c r="K47" i="15"/>
  <c r="I47" i="15"/>
  <c r="G47" i="15"/>
  <c r="W41" i="15"/>
  <c r="U41" i="15"/>
  <c r="S41" i="15"/>
  <c r="Q41" i="15"/>
  <c r="O41" i="15"/>
  <c r="M41" i="15"/>
  <c r="K41" i="15"/>
  <c r="I41" i="15"/>
  <c r="G41" i="15"/>
  <c r="W40" i="15"/>
  <c r="U40" i="15"/>
  <c r="S40" i="15"/>
  <c r="Q40" i="15"/>
  <c r="O40" i="15"/>
  <c r="M40" i="15"/>
  <c r="K40" i="15"/>
  <c r="I40" i="15"/>
  <c r="G40" i="15"/>
  <c r="W39" i="15"/>
  <c r="U39" i="15"/>
  <c r="S39" i="15"/>
  <c r="Q39" i="15"/>
  <c r="O39" i="15"/>
  <c r="M39" i="15"/>
  <c r="K39" i="15"/>
  <c r="I39" i="15"/>
  <c r="G39" i="15"/>
  <c r="W38" i="15"/>
  <c r="U38" i="15"/>
  <c r="S38" i="15"/>
  <c r="Q38" i="15"/>
  <c r="O38" i="15"/>
  <c r="M38" i="15"/>
  <c r="K38" i="15"/>
  <c r="I38" i="15"/>
  <c r="G38" i="15"/>
  <c r="W37" i="15"/>
  <c r="U37" i="15"/>
  <c r="S37" i="15"/>
  <c r="Q37" i="15"/>
  <c r="O37" i="15"/>
  <c r="M37" i="15"/>
  <c r="K37" i="15"/>
  <c r="I37" i="15"/>
  <c r="G37" i="15"/>
  <c r="W36" i="15"/>
  <c r="U36" i="15"/>
  <c r="S36" i="15"/>
  <c r="Q36" i="15"/>
  <c r="O36" i="15"/>
  <c r="M36" i="15"/>
  <c r="K36" i="15"/>
  <c r="I36" i="15"/>
  <c r="G36" i="15"/>
  <c r="W35" i="15"/>
  <c r="U35" i="15"/>
  <c r="S35" i="15"/>
  <c r="Q35" i="15"/>
  <c r="O35" i="15"/>
  <c r="M35" i="15"/>
  <c r="K35" i="15"/>
  <c r="I35" i="15"/>
  <c r="G35" i="15"/>
  <c r="W34" i="15"/>
  <c r="U34" i="15"/>
  <c r="S34" i="15"/>
  <c r="Q34" i="15"/>
  <c r="O34" i="15"/>
  <c r="M34" i="15"/>
  <c r="K34" i="15"/>
  <c r="I34" i="15"/>
  <c r="G34" i="15"/>
  <c r="W28" i="15"/>
  <c r="U28" i="15"/>
  <c r="S28" i="15"/>
  <c r="Q28" i="15"/>
  <c r="O28" i="15"/>
  <c r="M28" i="15"/>
  <c r="K28" i="15"/>
  <c r="I28" i="15"/>
  <c r="G28" i="15"/>
  <c r="W27" i="15"/>
  <c r="U27" i="15"/>
  <c r="S27" i="15"/>
  <c r="Q27" i="15"/>
  <c r="O27" i="15"/>
  <c r="M27" i="15"/>
  <c r="K27" i="15"/>
  <c r="I27" i="15"/>
  <c r="G27" i="15"/>
  <c r="W26" i="15"/>
  <c r="U26" i="15"/>
  <c r="S26" i="15"/>
  <c r="Q26" i="15"/>
  <c r="O26" i="15"/>
  <c r="M26" i="15"/>
  <c r="K26" i="15"/>
  <c r="I26" i="15"/>
  <c r="G26" i="15"/>
  <c r="W25" i="15"/>
  <c r="U25" i="15"/>
  <c r="S25" i="15"/>
  <c r="Q25" i="15"/>
  <c r="O25" i="15"/>
  <c r="M25" i="15"/>
  <c r="K25" i="15"/>
  <c r="I25" i="15"/>
  <c r="G25" i="15"/>
  <c r="W24" i="15"/>
  <c r="U24" i="15"/>
  <c r="S24" i="15"/>
  <c r="Q24" i="15"/>
  <c r="O24" i="15"/>
  <c r="M24" i="15"/>
  <c r="K24" i="15"/>
  <c r="I24" i="15"/>
  <c r="G24" i="15"/>
  <c r="W23" i="15"/>
  <c r="U23" i="15"/>
  <c r="S23" i="15"/>
  <c r="Q23" i="15"/>
  <c r="O23" i="15"/>
  <c r="M23" i="15"/>
  <c r="K23" i="15"/>
  <c r="I23" i="15"/>
  <c r="G23" i="15"/>
  <c r="V17" i="15"/>
  <c r="W17" i="15" s="1"/>
  <c r="R17" i="15"/>
  <c r="P17" i="15"/>
  <c r="N17" i="15"/>
  <c r="L17" i="15"/>
  <c r="J17" i="15"/>
  <c r="H17" i="15"/>
  <c r="E17" i="15"/>
  <c r="U17" i="15" s="1"/>
  <c r="W16" i="15"/>
  <c r="U16" i="15"/>
  <c r="S16" i="15"/>
  <c r="Q16" i="15"/>
  <c r="O16" i="15"/>
  <c r="M16" i="15"/>
  <c r="K16" i="15"/>
  <c r="I16" i="15"/>
  <c r="G16" i="15"/>
  <c r="W15" i="15"/>
  <c r="U15" i="15"/>
  <c r="S15" i="15"/>
  <c r="Q15" i="15"/>
  <c r="O15" i="15"/>
  <c r="M15" i="15"/>
  <c r="K15" i="15"/>
  <c r="I15" i="15"/>
  <c r="G15" i="15"/>
  <c r="W14" i="15"/>
  <c r="U14" i="15"/>
  <c r="S14" i="15"/>
  <c r="Q14" i="15"/>
  <c r="O14" i="15"/>
  <c r="M14" i="15"/>
  <c r="K14" i="15"/>
  <c r="I14" i="15"/>
  <c r="G14" i="15"/>
  <c r="V13" i="15"/>
  <c r="W13" i="15" s="1"/>
  <c r="U13" i="15"/>
  <c r="R13" i="15"/>
  <c r="S13" i="15" s="1"/>
  <c r="P13" i="15"/>
  <c r="Q13" i="15" s="1"/>
  <c r="N13" i="15"/>
  <c r="O13" i="15" s="1"/>
  <c r="L13" i="15"/>
  <c r="M13" i="15" s="1"/>
  <c r="J13" i="15"/>
  <c r="K13" i="15" s="1"/>
  <c r="H13" i="15"/>
  <c r="I13" i="15" s="1"/>
  <c r="G13" i="15"/>
  <c r="E13" i="15"/>
  <c r="W12" i="15"/>
  <c r="U12" i="15"/>
  <c r="S12" i="15"/>
  <c r="Q12" i="15"/>
  <c r="O12" i="15"/>
  <c r="M12" i="15"/>
  <c r="K12" i="15"/>
  <c r="I12" i="15"/>
  <c r="G12" i="15"/>
  <c r="W11" i="15"/>
  <c r="U11" i="15"/>
  <c r="S11" i="15"/>
  <c r="Q11" i="15"/>
  <c r="O11" i="15"/>
  <c r="M11" i="15"/>
  <c r="K11" i="15"/>
  <c r="I11" i="15"/>
  <c r="G11" i="15"/>
  <c r="W10" i="15"/>
  <c r="U10" i="15"/>
  <c r="S10" i="15"/>
  <c r="Q10" i="15"/>
  <c r="O10" i="15"/>
  <c r="M10" i="15"/>
  <c r="K10" i="15"/>
  <c r="I10" i="15"/>
  <c r="G10" i="15"/>
  <c r="V9" i="15"/>
  <c r="R9" i="15"/>
  <c r="P9" i="15"/>
  <c r="N9" i="15"/>
  <c r="L9" i="15"/>
  <c r="J9" i="15"/>
  <c r="H9" i="15"/>
  <c r="E9" i="15"/>
  <c r="W9" i="15" s="1"/>
  <c r="W8" i="15"/>
  <c r="U8" i="15"/>
  <c r="S8" i="15"/>
  <c r="Q8" i="15"/>
  <c r="O8" i="15"/>
  <c r="M8" i="15"/>
  <c r="K8" i="15"/>
  <c r="I8" i="15"/>
  <c r="G8" i="15"/>
  <c r="W7" i="15"/>
  <c r="U7" i="15"/>
  <c r="S7" i="15"/>
  <c r="Q7" i="15"/>
  <c r="O7" i="15"/>
  <c r="M7" i="15"/>
  <c r="K7" i="15"/>
  <c r="I7" i="15"/>
  <c r="G7" i="15"/>
  <c r="W6" i="15"/>
  <c r="U6" i="15"/>
  <c r="S6" i="15"/>
  <c r="Q6" i="15"/>
  <c r="O6" i="15"/>
  <c r="M6" i="15"/>
  <c r="K6" i="15"/>
  <c r="I6" i="15"/>
  <c r="G6" i="15"/>
  <c r="W52" i="14"/>
  <c r="U52" i="14"/>
  <c r="S52" i="14"/>
  <c r="Q52" i="14"/>
  <c r="O52" i="14"/>
  <c r="M52" i="14"/>
  <c r="K52" i="14"/>
  <c r="I52" i="14"/>
  <c r="G52" i="14"/>
  <c r="W51" i="14"/>
  <c r="U51" i="14"/>
  <c r="S51" i="14"/>
  <c r="Q51" i="14"/>
  <c r="O51" i="14"/>
  <c r="M51" i="14"/>
  <c r="K51" i="14"/>
  <c r="I51" i="14"/>
  <c r="G51" i="14"/>
  <c r="W50" i="14"/>
  <c r="U50" i="14"/>
  <c r="S50" i="14"/>
  <c r="Q50" i="14"/>
  <c r="O50" i="14"/>
  <c r="M50" i="14"/>
  <c r="K50" i="14"/>
  <c r="I50" i="14"/>
  <c r="G50" i="14"/>
  <c r="W49" i="14"/>
  <c r="U49" i="14"/>
  <c r="S49" i="14"/>
  <c r="Q49" i="14"/>
  <c r="O49" i="14"/>
  <c r="M49" i="14"/>
  <c r="K49" i="14"/>
  <c r="I49" i="14"/>
  <c r="G49" i="14"/>
  <c r="W48" i="14"/>
  <c r="U48" i="14"/>
  <c r="S48" i="14"/>
  <c r="Q48" i="14"/>
  <c r="O48" i="14"/>
  <c r="M48" i="14"/>
  <c r="K48" i="14"/>
  <c r="I48" i="14"/>
  <c r="G48" i="14"/>
  <c r="W47" i="14"/>
  <c r="U47" i="14"/>
  <c r="S47" i="14"/>
  <c r="Q47" i="14"/>
  <c r="O47" i="14"/>
  <c r="M47" i="14"/>
  <c r="K47" i="14"/>
  <c r="I47" i="14"/>
  <c r="G47" i="14"/>
  <c r="W41" i="14"/>
  <c r="U41" i="14"/>
  <c r="S41" i="14"/>
  <c r="Q41" i="14"/>
  <c r="O41" i="14"/>
  <c r="M41" i="14"/>
  <c r="K41" i="14"/>
  <c r="I41" i="14"/>
  <c r="G41" i="14"/>
  <c r="W40" i="14"/>
  <c r="U40" i="14"/>
  <c r="S40" i="14"/>
  <c r="Q40" i="14"/>
  <c r="O40" i="14"/>
  <c r="M40" i="14"/>
  <c r="K40" i="14"/>
  <c r="I40" i="14"/>
  <c r="G40" i="14"/>
  <c r="W39" i="14"/>
  <c r="U39" i="14"/>
  <c r="S39" i="14"/>
  <c r="Q39" i="14"/>
  <c r="O39" i="14"/>
  <c r="M39" i="14"/>
  <c r="K39" i="14"/>
  <c r="I39" i="14"/>
  <c r="G39" i="14"/>
  <c r="W38" i="14"/>
  <c r="U38" i="14"/>
  <c r="S38" i="14"/>
  <c r="Q38" i="14"/>
  <c r="O38" i="14"/>
  <c r="M38" i="14"/>
  <c r="K38" i="14"/>
  <c r="I38" i="14"/>
  <c r="G38" i="14"/>
  <c r="W37" i="14"/>
  <c r="U37" i="14"/>
  <c r="S37" i="14"/>
  <c r="Q37" i="14"/>
  <c r="O37" i="14"/>
  <c r="M37" i="14"/>
  <c r="K37" i="14"/>
  <c r="I37" i="14"/>
  <c r="G37" i="14"/>
  <c r="W36" i="14"/>
  <c r="U36" i="14"/>
  <c r="S36" i="14"/>
  <c r="Q36" i="14"/>
  <c r="O36" i="14"/>
  <c r="M36" i="14"/>
  <c r="K36" i="14"/>
  <c r="I36" i="14"/>
  <c r="G36" i="14"/>
  <c r="W35" i="14"/>
  <c r="U35" i="14"/>
  <c r="S35" i="14"/>
  <c r="Q35" i="14"/>
  <c r="O35" i="14"/>
  <c r="M35" i="14"/>
  <c r="K35" i="14"/>
  <c r="I35" i="14"/>
  <c r="G35" i="14"/>
  <c r="W34" i="14"/>
  <c r="U34" i="14"/>
  <c r="S34" i="14"/>
  <c r="Q34" i="14"/>
  <c r="O34" i="14"/>
  <c r="M34" i="14"/>
  <c r="K34" i="14"/>
  <c r="I34" i="14"/>
  <c r="G34" i="14"/>
  <c r="W28" i="14"/>
  <c r="U28" i="14"/>
  <c r="S28" i="14"/>
  <c r="Q28" i="14"/>
  <c r="O28" i="14"/>
  <c r="M28" i="14"/>
  <c r="K28" i="14"/>
  <c r="I28" i="14"/>
  <c r="G28" i="14"/>
  <c r="W27" i="14"/>
  <c r="U27" i="14"/>
  <c r="S27" i="14"/>
  <c r="Q27" i="14"/>
  <c r="O27" i="14"/>
  <c r="M27" i="14"/>
  <c r="K27" i="14"/>
  <c r="I27" i="14"/>
  <c r="G27" i="14"/>
  <c r="W26" i="14"/>
  <c r="U26" i="14"/>
  <c r="S26" i="14"/>
  <c r="Q26" i="14"/>
  <c r="O26" i="14"/>
  <c r="M26" i="14"/>
  <c r="K26" i="14"/>
  <c r="I26" i="14"/>
  <c r="G26" i="14"/>
  <c r="W25" i="14"/>
  <c r="U25" i="14"/>
  <c r="S25" i="14"/>
  <c r="Q25" i="14"/>
  <c r="O25" i="14"/>
  <c r="M25" i="14"/>
  <c r="K25" i="14"/>
  <c r="I25" i="14"/>
  <c r="G25" i="14"/>
  <c r="W24" i="14"/>
  <c r="U24" i="14"/>
  <c r="S24" i="14"/>
  <c r="Q24" i="14"/>
  <c r="O24" i="14"/>
  <c r="M24" i="14"/>
  <c r="K24" i="14"/>
  <c r="I24" i="14"/>
  <c r="G24" i="14"/>
  <c r="W23" i="14"/>
  <c r="U23" i="14"/>
  <c r="S23" i="14"/>
  <c r="Q23" i="14"/>
  <c r="O23" i="14"/>
  <c r="M23" i="14"/>
  <c r="K23" i="14"/>
  <c r="I23" i="14"/>
  <c r="G23" i="14"/>
  <c r="V17" i="14"/>
  <c r="R17" i="14"/>
  <c r="P17" i="14"/>
  <c r="N17" i="14"/>
  <c r="O17" i="14" s="1"/>
  <c r="L17" i="14"/>
  <c r="M17" i="14" s="1"/>
  <c r="J17" i="14"/>
  <c r="K17" i="14" s="1"/>
  <c r="H17" i="14"/>
  <c r="I17" i="14" s="1"/>
  <c r="E17" i="14"/>
  <c r="W17" i="14" s="1"/>
  <c r="W16" i="14"/>
  <c r="U16" i="14"/>
  <c r="S16" i="14"/>
  <c r="Q16" i="14"/>
  <c r="O16" i="14"/>
  <c r="M16" i="14"/>
  <c r="K16" i="14"/>
  <c r="I16" i="14"/>
  <c r="G16" i="14"/>
  <c r="W15" i="14"/>
  <c r="U15" i="14"/>
  <c r="S15" i="14"/>
  <c r="Q15" i="14"/>
  <c r="O15" i="14"/>
  <c r="M15" i="14"/>
  <c r="K15" i="14"/>
  <c r="I15" i="14"/>
  <c r="G15" i="14"/>
  <c r="W14" i="14"/>
  <c r="U14" i="14"/>
  <c r="S14" i="14"/>
  <c r="Q14" i="14"/>
  <c r="O14" i="14"/>
  <c r="M14" i="14"/>
  <c r="K14" i="14"/>
  <c r="I14" i="14"/>
  <c r="G14" i="14"/>
  <c r="V13" i="14"/>
  <c r="R13" i="14"/>
  <c r="P13" i="14"/>
  <c r="N13" i="14"/>
  <c r="L13" i="14"/>
  <c r="J13" i="14"/>
  <c r="K13" i="14" s="1"/>
  <c r="H13" i="14"/>
  <c r="I13" i="14" s="1"/>
  <c r="E13" i="14"/>
  <c r="G13" i="14" s="1"/>
  <c r="W12" i="14"/>
  <c r="U12" i="14"/>
  <c r="S12" i="14"/>
  <c r="Q12" i="14"/>
  <c r="O12" i="14"/>
  <c r="M12" i="14"/>
  <c r="K12" i="14"/>
  <c r="I12" i="14"/>
  <c r="G12" i="14"/>
  <c r="W11" i="14"/>
  <c r="U11" i="14"/>
  <c r="S11" i="14"/>
  <c r="Q11" i="14"/>
  <c r="O11" i="14"/>
  <c r="M11" i="14"/>
  <c r="K11" i="14"/>
  <c r="I11" i="14"/>
  <c r="G11" i="14"/>
  <c r="W10" i="14"/>
  <c r="U10" i="14"/>
  <c r="S10" i="14"/>
  <c r="Q10" i="14"/>
  <c r="O10" i="14"/>
  <c r="M10" i="14"/>
  <c r="K10" i="14"/>
  <c r="I10" i="14"/>
  <c r="G10" i="14"/>
  <c r="V9" i="14"/>
  <c r="W9" i="14" s="1"/>
  <c r="U9" i="14"/>
  <c r="R9" i="14"/>
  <c r="S9" i="14" s="1"/>
  <c r="P9" i="14"/>
  <c r="Q9" i="14" s="1"/>
  <c r="N9" i="14"/>
  <c r="O9" i="14" s="1"/>
  <c r="L9" i="14"/>
  <c r="M9" i="14" s="1"/>
  <c r="J9" i="14"/>
  <c r="K9" i="14" s="1"/>
  <c r="H9" i="14"/>
  <c r="I9" i="14" s="1"/>
  <c r="G9" i="14"/>
  <c r="E9" i="14"/>
  <c r="W8" i="14"/>
  <c r="U8" i="14"/>
  <c r="S8" i="14"/>
  <c r="Q8" i="14"/>
  <c r="O8" i="14"/>
  <c r="M8" i="14"/>
  <c r="K8" i="14"/>
  <c r="I8" i="14"/>
  <c r="G8" i="14"/>
  <c r="W7" i="14"/>
  <c r="U7" i="14"/>
  <c r="S7" i="14"/>
  <c r="Q7" i="14"/>
  <c r="O7" i="14"/>
  <c r="M7" i="14"/>
  <c r="K7" i="14"/>
  <c r="I7" i="14"/>
  <c r="G7" i="14"/>
  <c r="W6" i="14"/>
  <c r="U6" i="14"/>
  <c r="S6" i="14"/>
  <c r="W52" i="13"/>
  <c r="U52" i="13"/>
  <c r="S52" i="13"/>
  <c r="Q52" i="13"/>
  <c r="O52" i="13"/>
  <c r="M52" i="13"/>
  <c r="K52" i="13"/>
  <c r="I52" i="13"/>
  <c r="G52" i="13"/>
  <c r="W51" i="13"/>
  <c r="U51" i="13"/>
  <c r="S51" i="13"/>
  <c r="Q51" i="13"/>
  <c r="O51" i="13"/>
  <c r="M51" i="13"/>
  <c r="K51" i="13"/>
  <c r="I51" i="13"/>
  <c r="G51" i="13"/>
  <c r="W50" i="13"/>
  <c r="U50" i="13"/>
  <c r="S50" i="13"/>
  <c r="Q50" i="13"/>
  <c r="O50" i="13"/>
  <c r="M50" i="13"/>
  <c r="K50" i="13"/>
  <c r="I50" i="13"/>
  <c r="G50" i="13"/>
  <c r="W49" i="13"/>
  <c r="U49" i="13"/>
  <c r="S49" i="13"/>
  <c r="Q49" i="13"/>
  <c r="O49" i="13"/>
  <c r="M49" i="13"/>
  <c r="K49" i="13"/>
  <c r="I49" i="13"/>
  <c r="G49" i="13"/>
  <c r="W48" i="13"/>
  <c r="U48" i="13"/>
  <c r="S48" i="13"/>
  <c r="Q48" i="13"/>
  <c r="O48" i="13"/>
  <c r="M48" i="13"/>
  <c r="K48" i="13"/>
  <c r="I48" i="13"/>
  <c r="G48" i="13"/>
  <c r="W47" i="13"/>
  <c r="U47" i="13"/>
  <c r="S47" i="13"/>
  <c r="Q47" i="13"/>
  <c r="O47" i="13"/>
  <c r="M47" i="13"/>
  <c r="K47" i="13"/>
  <c r="I47" i="13"/>
  <c r="G47" i="13"/>
  <c r="W41" i="13"/>
  <c r="U41" i="13"/>
  <c r="S41" i="13"/>
  <c r="Q41" i="13"/>
  <c r="O41" i="13"/>
  <c r="M41" i="13"/>
  <c r="K41" i="13"/>
  <c r="I41" i="13"/>
  <c r="G41" i="13"/>
  <c r="W40" i="13"/>
  <c r="U40" i="13"/>
  <c r="S40" i="13"/>
  <c r="Q40" i="13"/>
  <c r="O40" i="13"/>
  <c r="M40" i="13"/>
  <c r="K40" i="13"/>
  <c r="I40" i="13"/>
  <c r="G40" i="13"/>
  <c r="W39" i="13"/>
  <c r="U39" i="13"/>
  <c r="S39" i="13"/>
  <c r="Q39" i="13"/>
  <c r="O39" i="13"/>
  <c r="M39" i="13"/>
  <c r="K39" i="13"/>
  <c r="I39" i="13"/>
  <c r="G39" i="13"/>
  <c r="W38" i="13"/>
  <c r="U38" i="13"/>
  <c r="S38" i="13"/>
  <c r="Q38" i="13"/>
  <c r="O38" i="13"/>
  <c r="M38" i="13"/>
  <c r="K38" i="13"/>
  <c r="I38" i="13"/>
  <c r="G38" i="13"/>
  <c r="W37" i="13"/>
  <c r="U37" i="13"/>
  <c r="S37" i="13"/>
  <c r="Q37" i="13"/>
  <c r="O37" i="13"/>
  <c r="M37" i="13"/>
  <c r="K37" i="13"/>
  <c r="I37" i="13"/>
  <c r="G37" i="13"/>
  <c r="W36" i="13"/>
  <c r="U36" i="13"/>
  <c r="S36" i="13"/>
  <c r="Q36" i="13"/>
  <c r="O36" i="13"/>
  <c r="M36" i="13"/>
  <c r="K36" i="13"/>
  <c r="I36" i="13"/>
  <c r="G36" i="13"/>
  <c r="W35" i="13"/>
  <c r="U35" i="13"/>
  <c r="S35" i="13"/>
  <c r="Q35" i="13"/>
  <c r="O35" i="13"/>
  <c r="M35" i="13"/>
  <c r="K35" i="13"/>
  <c r="I35" i="13"/>
  <c r="G35" i="13"/>
  <c r="W34" i="13"/>
  <c r="U34" i="13"/>
  <c r="S34" i="13"/>
  <c r="Q34" i="13"/>
  <c r="O34" i="13"/>
  <c r="M34" i="13"/>
  <c r="K34" i="13"/>
  <c r="I34" i="13"/>
  <c r="G34" i="13"/>
  <c r="W28" i="13"/>
  <c r="U28" i="13"/>
  <c r="S28" i="13"/>
  <c r="Q28" i="13"/>
  <c r="O28" i="13"/>
  <c r="M28" i="13"/>
  <c r="K28" i="13"/>
  <c r="I28" i="13"/>
  <c r="G28" i="13"/>
  <c r="W27" i="13"/>
  <c r="U27" i="13"/>
  <c r="S27" i="13"/>
  <c r="Q27" i="13"/>
  <c r="O27" i="13"/>
  <c r="M27" i="13"/>
  <c r="K27" i="13"/>
  <c r="I27" i="13"/>
  <c r="G27" i="13"/>
  <c r="W26" i="13"/>
  <c r="U26" i="13"/>
  <c r="S26" i="13"/>
  <c r="Q26" i="13"/>
  <c r="O26" i="13"/>
  <c r="M26" i="13"/>
  <c r="K26" i="13"/>
  <c r="I26" i="13"/>
  <c r="G26" i="13"/>
  <c r="W25" i="13"/>
  <c r="U25" i="13"/>
  <c r="S25" i="13"/>
  <c r="Q25" i="13"/>
  <c r="O25" i="13"/>
  <c r="M25" i="13"/>
  <c r="K25" i="13"/>
  <c r="I25" i="13"/>
  <c r="G25" i="13"/>
  <c r="W24" i="13"/>
  <c r="U24" i="13"/>
  <c r="S24" i="13"/>
  <c r="Q24" i="13"/>
  <c r="O24" i="13"/>
  <c r="M24" i="13"/>
  <c r="K24" i="13"/>
  <c r="I24" i="13"/>
  <c r="G24" i="13"/>
  <c r="W23" i="13"/>
  <c r="U23" i="13"/>
  <c r="S23" i="13"/>
  <c r="Q23" i="13"/>
  <c r="O23" i="13"/>
  <c r="M23" i="13"/>
  <c r="K23" i="13"/>
  <c r="I23" i="13"/>
  <c r="G23" i="13"/>
  <c r="V17" i="13"/>
  <c r="R17" i="13"/>
  <c r="P17" i="13"/>
  <c r="N17" i="13"/>
  <c r="L17" i="13"/>
  <c r="J17" i="13"/>
  <c r="H17" i="13"/>
  <c r="U16" i="13"/>
  <c r="Q16" i="13"/>
  <c r="M16" i="13"/>
  <c r="I16" i="13"/>
  <c r="G16" i="13"/>
  <c r="E16" i="13"/>
  <c r="W16" i="13" s="1"/>
  <c r="E15" i="13"/>
  <c r="W15" i="13" s="1"/>
  <c r="U14" i="13"/>
  <c r="Q14" i="13"/>
  <c r="M14" i="13"/>
  <c r="I14" i="13"/>
  <c r="G14" i="13"/>
  <c r="E14" i="13"/>
  <c r="W14" i="13" s="1"/>
  <c r="V13" i="13"/>
  <c r="R13" i="13"/>
  <c r="P13" i="13"/>
  <c r="N13" i="13"/>
  <c r="L13" i="13"/>
  <c r="J13" i="13"/>
  <c r="H13" i="13"/>
  <c r="E13" i="13"/>
  <c r="U13" i="13" s="1"/>
  <c r="W12" i="13"/>
  <c r="U12" i="13"/>
  <c r="S12" i="13"/>
  <c r="Q12" i="13"/>
  <c r="O12" i="13"/>
  <c r="M12" i="13"/>
  <c r="K12" i="13"/>
  <c r="I12" i="13"/>
  <c r="G12" i="13"/>
  <c r="W11" i="13"/>
  <c r="U11" i="13"/>
  <c r="S11" i="13"/>
  <c r="Q11" i="13"/>
  <c r="O11" i="13"/>
  <c r="M11" i="13"/>
  <c r="K11" i="13"/>
  <c r="I11" i="13"/>
  <c r="G11" i="13"/>
  <c r="W10" i="13"/>
  <c r="U10" i="13"/>
  <c r="S10" i="13"/>
  <c r="Q10" i="13"/>
  <c r="O10" i="13"/>
  <c r="M10" i="13"/>
  <c r="K10" i="13"/>
  <c r="I10" i="13"/>
  <c r="G10" i="13"/>
  <c r="V9" i="13"/>
  <c r="W9" i="13" s="1"/>
  <c r="U9" i="13"/>
  <c r="R9" i="13"/>
  <c r="S9" i="13" s="1"/>
  <c r="P9" i="13"/>
  <c r="Q9" i="13" s="1"/>
  <c r="N9" i="13"/>
  <c r="O9" i="13" s="1"/>
  <c r="L9" i="13"/>
  <c r="M9" i="13" s="1"/>
  <c r="J9" i="13"/>
  <c r="K9" i="13" s="1"/>
  <c r="H9" i="13"/>
  <c r="I9" i="13" s="1"/>
  <c r="G9" i="13"/>
  <c r="E9" i="13"/>
  <c r="W8" i="13"/>
  <c r="U8" i="13"/>
  <c r="S8" i="13"/>
  <c r="Q8" i="13"/>
  <c r="O8" i="13"/>
  <c r="M8" i="13"/>
  <c r="K8" i="13"/>
  <c r="I8" i="13"/>
  <c r="G8" i="13"/>
  <c r="W7" i="13"/>
  <c r="U7" i="13"/>
  <c r="S7" i="13"/>
  <c r="Q7" i="13"/>
  <c r="O7" i="13"/>
  <c r="M7" i="13"/>
  <c r="K7" i="13"/>
  <c r="I7" i="13"/>
  <c r="G7" i="13"/>
  <c r="W6" i="13"/>
  <c r="U6" i="13"/>
  <c r="S6" i="13"/>
  <c r="Q6" i="13"/>
  <c r="O6" i="13"/>
  <c r="M6" i="13"/>
  <c r="K6" i="13"/>
  <c r="I6" i="13"/>
  <c r="G6" i="13"/>
  <c r="W52" i="12"/>
  <c r="U52" i="12"/>
  <c r="S52" i="12"/>
  <c r="Q52" i="12"/>
  <c r="O52" i="12"/>
  <c r="M52" i="12"/>
  <c r="K52" i="12"/>
  <c r="I52" i="12"/>
  <c r="G52" i="12"/>
  <c r="W51" i="12"/>
  <c r="U51" i="12"/>
  <c r="S51" i="12"/>
  <c r="Q51" i="12"/>
  <c r="O51" i="12"/>
  <c r="M51" i="12"/>
  <c r="K51" i="12"/>
  <c r="I51" i="12"/>
  <c r="G51" i="12"/>
  <c r="W50" i="12"/>
  <c r="U50" i="12"/>
  <c r="S50" i="12"/>
  <c r="Q50" i="12"/>
  <c r="O50" i="12"/>
  <c r="M50" i="12"/>
  <c r="K50" i="12"/>
  <c r="I50" i="12"/>
  <c r="G50" i="12"/>
  <c r="W49" i="12"/>
  <c r="U49" i="12"/>
  <c r="S49" i="12"/>
  <c r="Q49" i="12"/>
  <c r="O49" i="12"/>
  <c r="M49" i="12"/>
  <c r="K49" i="12"/>
  <c r="I49" i="12"/>
  <c r="G49" i="12"/>
  <c r="W48" i="12"/>
  <c r="U48" i="12"/>
  <c r="S48" i="12"/>
  <c r="Q48" i="12"/>
  <c r="O48" i="12"/>
  <c r="M48" i="12"/>
  <c r="K48" i="12"/>
  <c r="I48" i="12"/>
  <c r="G48" i="12"/>
  <c r="W47" i="12"/>
  <c r="U47" i="12"/>
  <c r="S47" i="12"/>
  <c r="Q47" i="12"/>
  <c r="O47" i="12"/>
  <c r="M47" i="12"/>
  <c r="K47" i="12"/>
  <c r="I47" i="12"/>
  <c r="G47" i="12"/>
  <c r="W41" i="12"/>
  <c r="U41" i="12"/>
  <c r="S41" i="12"/>
  <c r="Q41" i="12"/>
  <c r="O41" i="12"/>
  <c r="M41" i="12"/>
  <c r="K41" i="12"/>
  <c r="I41" i="12"/>
  <c r="G41" i="12"/>
  <c r="W40" i="12"/>
  <c r="U40" i="12"/>
  <c r="S40" i="12"/>
  <c r="Q40" i="12"/>
  <c r="O40" i="12"/>
  <c r="M40" i="12"/>
  <c r="K40" i="12"/>
  <c r="I40" i="12"/>
  <c r="G40" i="12"/>
  <c r="W39" i="12"/>
  <c r="U39" i="12"/>
  <c r="S39" i="12"/>
  <c r="Q39" i="12"/>
  <c r="O39" i="12"/>
  <c r="M39" i="12"/>
  <c r="K39" i="12"/>
  <c r="I39" i="12"/>
  <c r="G39" i="12"/>
  <c r="W38" i="12"/>
  <c r="U38" i="12"/>
  <c r="S38" i="12"/>
  <c r="Q38" i="12"/>
  <c r="O38" i="12"/>
  <c r="M38" i="12"/>
  <c r="K38" i="12"/>
  <c r="I38" i="12"/>
  <c r="G38" i="12"/>
  <c r="W37" i="12"/>
  <c r="U37" i="12"/>
  <c r="S37" i="12"/>
  <c r="Q37" i="12"/>
  <c r="O37" i="12"/>
  <c r="M37" i="12"/>
  <c r="K37" i="12"/>
  <c r="I37" i="12"/>
  <c r="G37" i="12"/>
  <c r="W36" i="12"/>
  <c r="U36" i="12"/>
  <c r="S36" i="12"/>
  <c r="Q36" i="12"/>
  <c r="O36" i="12"/>
  <c r="M36" i="12"/>
  <c r="K36" i="12"/>
  <c r="I36" i="12"/>
  <c r="G36" i="12"/>
  <c r="W35" i="12"/>
  <c r="U35" i="12"/>
  <c r="S35" i="12"/>
  <c r="Q35" i="12"/>
  <c r="O35" i="12"/>
  <c r="M35" i="12"/>
  <c r="K35" i="12"/>
  <c r="I35" i="12"/>
  <c r="G35" i="12"/>
  <c r="W34" i="12"/>
  <c r="U34" i="12"/>
  <c r="S34" i="12"/>
  <c r="Q34" i="12"/>
  <c r="O34" i="12"/>
  <c r="M34" i="12"/>
  <c r="K34" i="12"/>
  <c r="I34" i="12"/>
  <c r="G34" i="12"/>
  <c r="W28" i="12"/>
  <c r="U28" i="12"/>
  <c r="S28" i="12"/>
  <c r="Q28" i="12"/>
  <c r="O28" i="12"/>
  <c r="M28" i="12"/>
  <c r="K28" i="12"/>
  <c r="I28" i="12"/>
  <c r="G28" i="12"/>
  <c r="W27" i="12"/>
  <c r="U27" i="12"/>
  <c r="S27" i="12"/>
  <c r="Q27" i="12"/>
  <c r="O27" i="12"/>
  <c r="M27" i="12"/>
  <c r="K27" i="12"/>
  <c r="I27" i="12"/>
  <c r="G27" i="12"/>
  <c r="W26" i="12"/>
  <c r="U26" i="12"/>
  <c r="S26" i="12"/>
  <c r="Q26" i="12"/>
  <c r="O26" i="12"/>
  <c r="M26" i="12"/>
  <c r="K26" i="12"/>
  <c r="I26" i="12"/>
  <c r="G26" i="12"/>
  <c r="W25" i="12"/>
  <c r="U25" i="12"/>
  <c r="S25" i="12"/>
  <c r="Q25" i="12"/>
  <c r="O25" i="12"/>
  <c r="M25" i="12"/>
  <c r="K25" i="12"/>
  <c r="I25" i="12"/>
  <c r="G25" i="12"/>
  <c r="W24" i="12"/>
  <c r="U24" i="12"/>
  <c r="S24" i="12"/>
  <c r="Q24" i="12"/>
  <c r="O24" i="12"/>
  <c r="M24" i="12"/>
  <c r="K24" i="12"/>
  <c r="I24" i="12"/>
  <c r="G24" i="12"/>
  <c r="W23" i="12"/>
  <c r="U23" i="12"/>
  <c r="S23" i="12"/>
  <c r="Q23" i="12"/>
  <c r="O23" i="12"/>
  <c r="M23" i="12"/>
  <c r="K23" i="12"/>
  <c r="I23" i="12"/>
  <c r="G23" i="12"/>
  <c r="V16" i="12"/>
  <c r="W16" i="12" s="1"/>
  <c r="U16" i="12"/>
  <c r="R16" i="12"/>
  <c r="S16" i="12" s="1"/>
  <c r="P16" i="12"/>
  <c r="Q16" i="12" s="1"/>
  <c r="N16" i="12"/>
  <c r="O16" i="12" s="1"/>
  <c r="L16" i="12"/>
  <c r="M16" i="12" s="1"/>
  <c r="J16" i="12"/>
  <c r="K16" i="12" s="1"/>
  <c r="H16" i="12"/>
  <c r="I16" i="12" s="1"/>
  <c r="G16" i="12"/>
  <c r="E16" i="12"/>
  <c r="V15" i="12"/>
  <c r="R15" i="12"/>
  <c r="P15" i="12"/>
  <c r="N15" i="12"/>
  <c r="L15" i="12"/>
  <c r="J15" i="12"/>
  <c r="H15" i="12"/>
  <c r="E15" i="12"/>
  <c r="W15" i="12" s="1"/>
  <c r="V14" i="12"/>
  <c r="V17" i="12" s="1"/>
  <c r="W17" i="12" s="1"/>
  <c r="R14" i="12"/>
  <c r="R17" i="12" s="1"/>
  <c r="S17" i="12" s="1"/>
  <c r="P14" i="12"/>
  <c r="P17" i="12" s="1"/>
  <c r="N14" i="12"/>
  <c r="N17" i="12" s="1"/>
  <c r="O17" i="12" s="1"/>
  <c r="L14" i="12"/>
  <c r="L17" i="12" s="1"/>
  <c r="J14" i="12"/>
  <c r="J17" i="12" s="1"/>
  <c r="K17" i="12" s="1"/>
  <c r="H14" i="12"/>
  <c r="H17" i="12" s="1"/>
  <c r="G14" i="12"/>
  <c r="E14" i="12"/>
  <c r="E17" i="12" s="1"/>
  <c r="G17" i="12" s="1"/>
  <c r="V13" i="12"/>
  <c r="R13" i="12"/>
  <c r="P13" i="12"/>
  <c r="N13" i="12"/>
  <c r="L13" i="12"/>
  <c r="J13" i="12"/>
  <c r="H13" i="12"/>
  <c r="E13" i="12"/>
  <c r="W13" i="12" s="1"/>
  <c r="W12" i="12"/>
  <c r="U12" i="12"/>
  <c r="S12" i="12"/>
  <c r="Q12" i="12"/>
  <c r="O12" i="12"/>
  <c r="M12" i="12"/>
  <c r="K12" i="12"/>
  <c r="I12" i="12"/>
  <c r="G12" i="12"/>
  <c r="W11" i="12"/>
  <c r="U11" i="12"/>
  <c r="S11" i="12"/>
  <c r="Q11" i="12"/>
  <c r="O11" i="12"/>
  <c r="M11" i="12"/>
  <c r="K11" i="12"/>
  <c r="I11" i="12"/>
  <c r="G11" i="12"/>
  <c r="W10" i="12"/>
  <c r="U10" i="12"/>
  <c r="S10" i="12"/>
  <c r="Q10" i="12"/>
  <c r="O10" i="12"/>
  <c r="M10" i="12"/>
  <c r="K10" i="12"/>
  <c r="I10" i="12"/>
  <c r="G10" i="12"/>
  <c r="V9" i="12"/>
  <c r="W9" i="12" s="1"/>
  <c r="U9" i="12"/>
  <c r="R9" i="12"/>
  <c r="S9" i="12" s="1"/>
  <c r="P9" i="12"/>
  <c r="Q9" i="12" s="1"/>
  <c r="N9" i="12"/>
  <c r="O9" i="12" s="1"/>
  <c r="L9" i="12"/>
  <c r="M9" i="12" s="1"/>
  <c r="J9" i="12"/>
  <c r="K9" i="12" s="1"/>
  <c r="H9" i="12"/>
  <c r="I9" i="12" s="1"/>
  <c r="G9" i="12"/>
  <c r="E9" i="12"/>
  <c r="W8" i="12"/>
  <c r="U8" i="12"/>
  <c r="S8" i="12"/>
  <c r="Q8" i="12"/>
  <c r="O8" i="12"/>
  <c r="M8" i="12"/>
  <c r="K8" i="12"/>
  <c r="I8" i="12"/>
  <c r="G8" i="12"/>
  <c r="W7" i="12"/>
  <c r="U7" i="12"/>
  <c r="S7" i="12"/>
  <c r="Q7" i="12"/>
  <c r="O7" i="12"/>
  <c r="M7" i="12"/>
  <c r="K7" i="12"/>
  <c r="I7" i="12"/>
  <c r="G7" i="12"/>
  <c r="W6" i="12"/>
  <c r="U6" i="12"/>
  <c r="S6" i="12"/>
  <c r="Q6" i="12"/>
  <c r="O6" i="12"/>
  <c r="M6" i="12"/>
  <c r="K6" i="12"/>
  <c r="I6" i="12"/>
  <c r="G6" i="12"/>
  <c r="G11" i="25" l="1"/>
  <c r="T11" i="25"/>
  <c r="U11" i="25" s="1"/>
  <c r="G13" i="23"/>
  <c r="I13" i="23"/>
  <c r="K13" i="23"/>
  <c r="M13" i="23"/>
  <c r="O13" i="23"/>
  <c r="Q13" i="23"/>
  <c r="S13" i="23"/>
  <c r="U13" i="23"/>
  <c r="G13" i="22"/>
  <c r="I13" i="22"/>
  <c r="K13" i="22"/>
  <c r="M13" i="22"/>
  <c r="O13" i="22"/>
  <c r="Q13" i="22"/>
  <c r="S13" i="22"/>
  <c r="U13" i="22"/>
  <c r="G13" i="21"/>
  <c r="I13" i="21"/>
  <c r="K13" i="21"/>
  <c r="M13" i="21"/>
  <c r="O13" i="21"/>
  <c r="Q13" i="21"/>
  <c r="S13" i="21"/>
  <c r="U13" i="21"/>
  <c r="G9" i="20"/>
  <c r="G17" i="20"/>
  <c r="I9" i="20"/>
  <c r="K9" i="20"/>
  <c r="M9" i="20"/>
  <c r="O9" i="20"/>
  <c r="Q9" i="20"/>
  <c r="S9" i="20"/>
  <c r="U9" i="20"/>
  <c r="S17" i="20"/>
  <c r="U17" i="20"/>
  <c r="G9" i="19"/>
  <c r="G17" i="19"/>
  <c r="I9" i="19"/>
  <c r="K9" i="19"/>
  <c r="M9" i="19"/>
  <c r="O9" i="19"/>
  <c r="Q9" i="19"/>
  <c r="S9" i="19"/>
  <c r="U9" i="19"/>
  <c r="I17" i="19"/>
  <c r="K17" i="19"/>
  <c r="M17" i="19"/>
  <c r="O17" i="19"/>
  <c r="Q17" i="19"/>
  <c r="S17" i="19"/>
  <c r="U17" i="19"/>
  <c r="G9" i="18"/>
  <c r="G17" i="18"/>
  <c r="I9" i="18"/>
  <c r="K9" i="18"/>
  <c r="M9" i="18"/>
  <c r="O9" i="18"/>
  <c r="Q9" i="18"/>
  <c r="S9" i="18"/>
  <c r="U9" i="18"/>
  <c r="I17" i="18"/>
  <c r="K17" i="18"/>
  <c r="M17" i="18"/>
  <c r="O17" i="18"/>
  <c r="Q17" i="18"/>
  <c r="S17" i="18"/>
  <c r="U17" i="18"/>
  <c r="G9" i="17"/>
  <c r="G17" i="17"/>
  <c r="I9" i="17"/>
  <c r="K9" i="17"/>
  <c r="M9" i="17"/>
  <c r="O9" i="17"/>
  <c r="Q9" i="17"/>
  <c r="S9" i="17"/>
  <c r="U9" i="17"/>
  <c r="I17" i="17"/>
  <c r="K17" i="17"/>
  <c r="M17" i="17"/>
  <c r="O17" i="17"/>
  <c r="Q17" i="17"/>
  <c r="S17" i="17"/>
  <c r="U17" i="17"/>
  <c r="I9" i="16"/>
  <c r="M9" i="16"/>
  <c r="O9" i="16"/>
  <c r="S9" i="16"/>
  <c r="W9" i="16"/>
  <c r="G9" i="16"/>
  <c r="G17" i="16"/>
  <c r="K9" i="16"/>
  <c r="Q9" i="16"/>
  <c r="I17" i="16"/>
  <c r="K17" i="16"/>
  <c r="M17" i="16"/>
  <c r="O17" i="16"/>
  <c r="Q17" i="16"/>
  <c r="S17" i="16"/>
  <c r="U17" i="16"/>
  <c r="G9" i="15"/>
  <c r="G17" i="15"/>
  <c r="I9" i="15"/>
  <c r="K9" i="15"/>
  <c r="M9" i="15"/>
  <c r="O9" i="15"/>
  <c r="Q9" i="15"/>
  <c r="S9" i="15"/>
  <c r="U9" i="15"/>
  <c r="I17" i="15"/>
  <c r="K17" i="15"/>
  <c r="M17" i="15"/>
  <c r="O17" i="15"/>
  <c r="Q17" i="15"/>
  <c r="S17" i="15"/>
  <c r="M13" i="14"/>
  <c r="O13" i="14"/>
  <c r="Q13" i="14"/>
  <c r="S13" i="14"/>
  <c r="U13" i="14"/>
  <c r="W13" i="14"/>
  <c r="G17" i="14"/>
  <c r="Q17" i="14"/>
  <c r="S17" i="14"/>
  <c r="U17" i="14"/>
  <c r="I13" i="13"/>
  <c r="K13" i="13"/>
  <c r="O13" i="13"/>
  <c r="S13" i="13"/>
  <c r="W13" i="13"/>
  <c r="O15" i="13"/>
  <c r="E17" i="13"/>
  <c r="G13" i="13"/>
  <c r="K14" i="13"/>
  <c r="O14" i="13"/>
  <c r="S14" i="13"/>
  <c r="G15" i="13"/>
  <c r="I15" i="13"/>
  <c r="M15" i="13"/>
  <c r="Q15" i="13"/>
  <c r="U15" i="13"/>
  <c r="K16" i="13"/>
  <c r="O16" i="13"/>
  <c r="S16" i="13"/>
  <c r="M13" i="13"/>
  <c r="Q13" i="13"/>
  <c r="K15" i="13"/>
  <c r="S15" i="13"/>
  <c r="I17" i="12"/>
  <c r="M17" i="12"/>
  <c r="Q17" i="12"/>
  <c r="U17" i="12"/>
  <c r="G13" i="12"/>
  <c r="I14" i="12"/>
  <c r="K14" i="12"/>
  <c r="M14" i="12"/>
  <c r="O14" i="12"/>
  <c r="Q14" i="12"/>
  <c r="S14" i="12"/>
  <c r="U14" i="12"/>
  <c r="W14" i="12"/>
  <c r="G15" i="12"/>
  <c r="I13" i="12"/>
  <c r="K13" i="12"/>
  <c r="M13" i="12"/>
  <c r="O13" i="12"/>
  <c r="Q13" i="12"/>
  <c r="S13" i="12"/>
  <c r="U13" i="12"/>
  <c r="I15" i="12"/>
  <c r="K15" i="12"/>
  <c r="M15" i="12"/>
  <c r="O15" i="12"/>
  <c r="Q15" i="12"/>
  <c r="S15" i="12"/>
  <c r="U15" i="12"/>
  <c r="W17" i="13" l="1"/>
  <c r="M17" i="13"/>
  <c r="I17" i="13"/>
  <c r="G17" i="13"/>
  <c r="U17" i="13"/>
  <c r="S17" i="13"/>
  <c r="Q17" i="13"/>
  <c r="O17" i="13"/>
  <c r="K17" i="13"/>
</calcChain>
</file>

<file path=xl/sharedStrings.xml><?xml version="1.0" encoding="utf-8"?>
<sst xmlns="http://schemas.openxmlformats.org/spreadsheetml/2006/main" count="6616" uniqueCount="369">
  <si>
    <t>受診</t>
  </si>
  <si>
    <t>未受診</t>
  </si>
  <si>
    <t>市町村</t>
  </si>
  <si>
    <t>職場</t>
  </si>
  <si>
    <t>人間ドック</t>
  </si>
  <si>
    <t>商工会・農協等</t>
  </si>
  <si>
    <t>その他</t>
  </si>
  <si>
    <t>全額自己負担による受診</t>
  </si>
  <si>
    <t>男性</t>
  </si>
  <si>
    <t>40～49歳</t>
  </si>
  <si>
    <t>50～59歳</t>
  </si>
  <si>
    <t>60～69歳</t>
  </si>
  <si>
    <t>女性</t>
  </si>
  <si>
    <t>20～29歳</t>
  </si>
  <si>
    <t>30～39歳</t>
  </si>
  <si>
    <t>勤め（全日）</t>
  </si>
  <si>
    <t>勤め（パートタイム）</t>
  </si>
  <si>
    <t>自営業、農業（家業を手伝うものを含む）</t>
  </si>
  <si>
    <t>専業主婦（主夫）</t>
  </si>
  <si>
    <t>学生</t>
  </si>
  <si>
    <t>無職</t>
  </si>
  <si>
    <t>丹後</t>
  </si>
  <si>
    <t>中丹西</t>
  </si>
  <si>
    <t>中丹東</t>
  </si>
  <si>
    <t>南丹</t>
  </si>
  <si>
    <t>京都市</t>
  </si>
  <si>
    <t>　</t>
  </si>
  <si>
    <t>乙訓</t>
  </si>
  <si>
    <t>山城北</t>
  </si>
  <si>
    <t>山城南</t>
  </si>
  <si>
    <t>市町村から個別通知がきたから（あなた宛の郵便物）</t>
  </si>
  <si>
    <t>市町村から無料クーポン券が届いたから</t>
  </si>
  <si>
    <t>市町村または職場の費用補助があるから</t>
  </si>
  <si>
    <t>市町村の広報誌（市民しんぶんなど）や回覧板をみたから</t>
  </si>
  <si>
    <t>かかりつけ医など医療従事者からの声かけや、医療機関からのお知らせ・通知があったからから</t>
  </si>
  <si>
    <t>職場での回覧物、通知をみたから</t>
  </si>
  <si>
    <t>家族や友人からすすめられたから</t>
  </si>
  <si>
    <t>芸能人など有名人のがん闘病に関するニュース等をみたから</t>
  </si>
  <si>
    <t>家族や職場や知人などのがん闘病に関する話を聞いたから</t>
  </si>
  <si>
    <t>がん検診の必要性を理解しているから</t>
  </si>
  <si>
    <t>安心感を得ることができた</t>
  </si>
  <si>
    <t>日常生活において健康を意識するようになった</t>
  </si>
  <si>
    <t>検査に対する負担感等が軽減し、継続して受けてみようと思った</t>
  </si>
  <si>
    <t>まわりの人にも自信をもってがん検診受診を薦められるようになった</t>
  </si>
  <si>
    <t>がんや他の病気を早期発見することができた</t>
  </si>
  <si>
    <t>特になし</t>
  </si>
  <si>
    <t>すべてのがん検診を定期的に受けている</t>
  </si>
  <si>
    <t>一部のがん検診のみ定期的に受けている</t>
  </si>
  <si>
    <t>定期的に受けていない</t>
  </si>
  <si>
    <t>費用がかかるから</t>
  </si>
  <si>
    <t>受ける時間がなかったから</t>
  </si>
  <si>
    <t>検診日と日程があわなかったから</t>
  </si>
  <si>
    <t>検診の場所が身近にないから</t>
  </si>
  <si>
    <t>面倒であるから</t>
  </si>
  <si>
    <t>検査の方法に抵抗があるから</t>
  </si>
  <si>
    <t>病気がみつかるのが怖いから</t>
  </si>
  <si>
    <t>有効性を感じないから</t>
  </si>
  <si>
    <t>関心がないから</t>
  </si>
  <si>
    <t>健康に自信があるから</t>
  </si>
  <si>
    <t>対象年齢になっていないから</t>
  </si>
  <si>
    <t>日時・場所・申込方法を知らないから</t>
  </si>
  <si>
    <t>受けるつもりだったが忘れていた</t>
  </si>
  <si>
    <t>かかりつけ医がいるので受ける必要がないから</t>
  </si>
  <si>
    <t>事前の申し込みが不要</t>
  </si>
  <si>
    <t>スマホやインターネットなど簡単な手続きで申込ができる</t>
  </si>
  <si>
    <t>がん検診が一度でまとめて受けられる</t>
  </si>
  <si>
    <t>特定健診（メタボ健診）と同時に受けられる</t>
  </si>
  <si>
    <t>かかりつけ医など身近な場所で受診できる</t>
  </si>
  <si>
    <t>早朝や土日や夜間に受診できる</t>
  </si>
  <si>
    <t>コンビニや商業施設など買い物ついでに受けられる</t>
  </si>
  <si>
    <t>郵送で受けられる（大腸がんの便潜血検査）</t>
  </si>
  <si>
    <t>託児設備がある</t>
  </si>
  <si>
    <t>会場まで送迎バス等がある</t>
  </si>
  <si>
    <t>500円以上</t>
  </si>
  <si>
    <t>1,000円以上</t>
  </si>
  <si>
    <t>1,500円以上</t>
  </si>
  <si>
    <t>2,000円以上</t>
  </si>
  <si>
    <t>2,500円以上</t>
  </si>
  <si>
    <t>3,000円以上</t>
  </si>
  <si>
    <t>どこでがん検診を受けることができるか知っている</t>
  </si>
  <si>
    <t>お住まいの市町村のがん検診は職場などでがん検診の機会がない人（自営業、専業主婦（主夫）、パート従業員など）も受けることができる</t>
  </si>
  <si>
    <t>自覚症状がある場合は、がん検診ではなくすぐに診察を受けるべきである</t>
  </si>
  <si>
    <t>がん検診は継続して受診することが大切である</t>
  </si>
  <si>
    <t>子宮頸がんの主な原因はウイルス（ヒトパピローマウイルス）の感染である</t>
  </si>
  <si>
    <t>肝がんの主な原因はウイルス（B型、C型）の感染である</t>
  </si>
  <si>
    <t>ヘリコバクターピロリ菌は胃がんの主な原因のひとつである</t>
  </si>
  <si>
    <t>テレビ等で知ったから</t>
  </si>
  <si>
    <t>市町村が実施しているから</t>
  </si>
  <si>
    <t>京都府が除菌治療に対する医療費助成をはじめたから</t>
  </si>
  <si>
    <t>職場での定期健康診断や人間ドックの項目にあったから</t>
  </si>
  <si>
    <t>特に理由なし（なんとなく）</t>
  </si>
  <si>
    <t>肝炎ウイルス検査は無料で受検することができる</t>
  </si>
  <si>
    <t>肝炎ウイルスへの感染は採血のみで簡単に調べることができる</t>
  </si>
  <si>
    <t>肝炎ウイルスは血液や体液を介して感染するため、ピアス・カミソリ・タトゥー等の未消毒の血液が付着するおそれのある器具の使い回しでも感染することがある</t>
  </si>
  <si>
    <t>いずれも知らない</t>
  </si>
  <si>
    <t>府保健所や京都市保健センターで受けた</t>
  </si>
  <si>
    <t>府や京都市が委託した医療機関で受けた</t>
  </si>
  <si>
    <t>健康診断や人間ドックに追加して受けた</t>
  </si>
  <si>
    <t>市町村が実施する健康診断に追加して受けた</t>
  </si>
  <si>
    <t>医療機関で入院等の際についでに有料で受けた</t>
  </si>
  <si>
    <t>吸っている</t>
  </si>
  <si>
    <t>吸っている（禁煙していたことがある）</t>
  </si>
  <si>
    <t>吸っていない（過去に吸っていたことがある）</t>
  </si>
  <si>
    <t>吸ったことがない</t>
  </si>
  <si>
    <t>保育園（所）、幼稚園、認定こども園</t>
  </si>
  <si>
    <t>小・中・高等学校</t>
  </si>
  <si>
    <t>大学・専門学校</t>
  </si>
  <si>
    <t>医療機関</t>
  </si>
  <si>
    <t>老人ホーム等の社会福祉施設</t>
  </si>
  <si>
    <t>官公庁施設</t>
  </si>
  <si>
    <t>博物館、美術館</t>
  </si>
  <si>
    <t>公園、体育館などのスポーツ施設</t>
  </si>
  <si>
    <t>公共交通機関</t>
  </si>
  <si>
    <t>スーパー、小売店</t>
  </si>
  <si>
    <t>百貨店、ショッピングセンター</t>
  </si>
  <si>
    <t>ホテル、旅館などの宿泊施設</t>
  </si>
  <si>
    <t>金融機関、郵便局</t>
  </si>
  <si>
    <t>劇場、映画館</t>
  </si>
  <si>
    <t>飲食店</t>
  </si>
  <si>
    <t>ゲームセンター、パチンコ店等の娯楽施設</t>
  </si>
  <si>
    <t>まずは、法の内容を周知し、徹底してほしい</t>
  </si>
  <si>
    <t>さらに規制を強化すべき</t>
  </si>
  <si>
    <t>法の内容は厳しすぎる</t>
  </si>
  <si>
    <t>わからない</t>
  </si>
  <si>
    <t>受動喫煙の健康への悪影響についての周知を強化する</t>
  </si>
  <si>
    <t>たばこを吸う人の喫煙マナーをさらに向上させる</t>
  </si>
  <si>
    <t>たばこを吸う人が禁煙に取り組みやすい支援体制を充実させる</t>
  </si>
  <si>
    <t>喫煙室設置のための国の支援制度等について情報提供する</t>
  </si>
  <si>
    <t>施設が禁煙または喫煙可能か示す表示を徹底させる</t>
  </si>
  <si>
    <t>路上など屋外において望まない受動喫煙を防ぐための対策を強化する</t>
  </si>
  <si>
    <t>家庭内における受動喫煙防止の重要性を普及させる</t>
  </si>
  <si>
    <t>第1表-1 回答者属性（性別）</t>
  </si>
  <si>
    <t>人数</t>
  </si>
  <si>
    <t>％</t>
  </si>
  <si>
    <t>全体（N）</t>
  </si>
  <si>
    <t>第1表-2 回答者属性（年代）</t>
  </si>
  <si>
    <t>第1表-3 回答者属性（居住地）</t>
  </si>
  <si>
    <t>向日市</t>
  </si>
  <si>
    <t>長岡京市</t>
  </si>
  <si>
    <t>大山崎町</t>
  </si>
  <si>
    <t>宇治市</t>
  </si>
  <si>
    <t>城陽市</t>
  </si>
  <si>
    <t>八幡市</t>
  </si>
  <si>
    <t>京田辺市</t>
  </si>
  <si>
    <t>久御山町</t>
  </si>
  <si>
    <t>井出町</t>
  </si>
  <si>
    <t>宇治田原町</t>
  </si>
  <si>
    <t>木津川市</t>
  </si>
  <si>
    <t>笠置町</t>
  </si>
  <si>
    <t>和束町</t>
  </si>
  <si>
    <t>精華町</t>
  </si>
  <si>
    <t>南山城村</t>
  </si>
  <si>
    <t>亀岡市</t>
  </si>
  <si>
    <t>南丹市</t>
  </si>
  <si>
    <t>京丹波町</t>
  </si>
  <si>
    <t>福知山市</t>
  </si>
  <si>
    <t>舞鶴市</t>
  </si>
  <si>
    <t>綾部市</t>
  </si>
  <si>
    <t>宮津市</t>
  </si>
  <si>
    <t>京丹後市</t>
  </si>
  <si>
    <t>伊根町</t>
  </si>
  <si>
    <t>与謝野町</t>
  </si>
  <si>
    <t>第1表-4 回答者属性（加入している医療保険の種類）</t>
  </si>
  <si>
    <t>市町村国民健康保険</t>
  </si>
  <si>
    <t>市町村以外の国民健康保険</t>
  </si>
  <si>
    <t>協会けんぽ</t>
  </si>
  <si>
    <t>組合管掌健康保険</t>
  </si>
  <si>
    <t>共済組合</t>
  </si>
  <si>
    <t>第1表-5 回答者属性（就労状況）</t>
  </si>
  <si>
    <t>4人以下</t>
  </si>
  <si>
    <t>5～49人</t>
  </si>
  <si>
    <t>50～699人</t>
  </si>
  <si>
    <t>700人以上</t>
  </si>
  <si>
    <t>医療機関で
類似検査</t>
  </si>
  <si>
    <t>%</t>
  </si>
  <si>
    <t>計</t>
  </si>
  <si>
    <t>総数</t>
  </si>
  <si>
    <t>自営業、農業</t>
  </si>
  <si>
    <t>第16 表-1 がん検診を受けたきっかけ（複数回答）（性・年代別）</t>
  </si>
  <si>
    <t>第16 表-2 がん検診を受けたきっかけ（複数回答）（就労状況別）</t>
  </si>
  <si>
    <t>第16 表-3 がん検診を受けたきっかけ（複数回答）（地域別）</t>
  </si>
  <si>
    <t>第17 表-1 がん検診を受けてよかったこと（複数回答）（性・年代別）</t>
  </si>
  <si>
    <t>第17 表-2 がん検診を受けてよかったこと（複数回答）（就労状況別）</t>
  </si>
  <si>
    <t>第17 表-3 がん検診を受けてよかったこと（複数回答）（地域別）</t>
  </si>
  <si>
    <t>第18 表-1 がん検診の定期的受診状況（性・年代別）</t>
  </si>
  <si>
    <t>第18 表-2 がん検診の定期的受診状況（就労状況別）</t>
  </si>
  <si>
    <t>第18 表-4 がん検診の定期的受診状況（地域別）</t>
  </si>
  <si>
    <t>第19 表-1 がん検診の未受診理由（複数回答）（性・年代別）</t>
  </si>
  <si>
    <t>第19 表-2 がん検診の未受診理由（複数回答）（就労状況別）</t>
  </si>
  <si>
    <t>第19 表-3 がん検診の未受診理由（複数回答）（地域別）</t>
  </si>
  <si>
    <t xml:space="preserve"> </t>
  </si>
  <si>
    <t>第20 表-1 未受診理由「面倒であるから」と回答した人が希望する支援（複数回答）（性・年代別）</t>
  </si>
  <si>
    <t>第20 表-2 未受診理由「面倒であるから」と回答した人が希望する支援（複数回答）（就労状況別）</t>
  </si>
  <si>
    <t>第20 表-3  未受診理由「面倒であるから」と回答した人が希望する支援（複数回答）（地域別）</t>
  </si>
  <si>
    <t>第21 表-1 未受診理由「費用がかかる」と回答した人が費用がかかると感じ始める金額（性・年代別）</t>
  </si>
  <si>
    <t>第21 表-2  未受診理由「費用がかかる」と回答した人が費用がかかると感じ始める金額（就労状況別）</t>
  </si>
  <si>
    <t>第21 表-3  未受診理由「費用がかかる」と回答した人が費用がかかると感じ始める金額（地域別）</t>
  </si>
  <si>
    <t>第22 表-1 がんに対する認識（知っていると回答した割合）（性・年代別）</t>
  </si>
  <si>
    <t>第22 表-2 がんに対する認識（知っていると回答した割合）（就労状況別）</t>
  </si>
  <si>
    <t>第22 表-3 がんに対する認識（知っていると回答した割合）（地域別）</t>
  </si>
  <si>
    <t>第23 表-1 胃がんリスク検査・ABC検査の受診のきっかけ(複数回答)（性・年代別）</t>
  </si>
  <si>
    <t>第23 表-2 胃がんリスク検査・ABC検査を受けたきっかけ(複数回答)（就労状況別）</t>
  </si>
  <si>
    <t>第23 表-3 胃がんリスク検査・ABC検査を受けたきっかけ(複数回答)（地域別）</t>
  </si>
  <si>
    <t>第24 表-1 肝炎に対する認識（複数回答）（性・年代別）</t>
  </si>
  <si>
    <t>第24 表-2 肝炎に対する認識（複数回答）就労状況別）</t>
  </si>
  <si>
    <t>第24 表-3 肝炎に対する認識（複数回答）（地域別）</t>
  </si>
  <si>
    <t>第25 表-1 肝炎検査を受けた経験（性・年代別）</t>
  </si>
  <si>
    <t>受けたことがある</t>
  </si>
  <si>
    <t>受けたことがない</t>
  </si>
  <si>
    <t>第25 表-2 肝炎検査を受けた経験（就労状況別）</t>
  </si>
  <si>
    <t>第25 表-3 肝炎検査を受けた経験（地域別）</t>
  </si>
  <si>
    <t>第26 表-1 肝炎検査を受けた場面（複数回答）（性・年代別）</t>
  </si>
  <si>
    <t>第26 表-2 肝炎検査を受けた場面（複数回答）（就労状況別）</t>
  </si>
  <si>
    <t>第26 表-3 肝炎検査を受けた場面（複数回答）（地域別）</t>
  </si>
  <si>
    <t>第27 表-1 喫煙状況（性・年代別）</t>
  </si>
  <si>
    <t>第27 表-2   喫煙状況（就労状況別）</t>
  </si>
  <si>
    <t>第27 表-3  喫煙状況（地域別）</t>
  </si>
  <si>
    <t>第28 表-1 受動喫煙防止対策が不十分だと思う施設（複数回答）（性・年代別）</t>
  </si>
  <si>
    <t>第28 表-2 受動喫煙防止対策が不十分だと思う施設（複数回答）（就労状況別）</t>
  </si>
  <si>
    <t>第28 表-3 受動喫煙防止対策が不十分だと思う施設（複数回答）（地域別）</t>
  </si>
  <si>
    <t>第29 表-1 健康増進法改正に伴う喫煙違反に対する罰則規定等の適用に対する態度（性・年代別）</t>
  </si>
  <si>
    <t>第29 表-2 健康増進法改正に伴う喫煙違反に対する罰則規定等の適用に対する態度（就労状況別）</t>
  </si>
  <si>
    <t>第29 表-3 健康増進法改正に伴う喫煙違反に対する罰則規定等の適用に対する態度（地域別）</t>
  </si>
  <si>
    <t>第30 表-1 受動喫煙防止対策のために京都府に望むこと（性・年代別）</t>
  </si>
  <si>
    <t>第30 表-2 受動喫煙防止対策のために京都府に望むこと（就労状況別）</t>
  </si>
  <si>
    <t>第30 表-3 受動喫煙防止対策のために京都府に望むこと（地域別）</t>
  </si>
  <si>
    <t>第31 表-1 受動喫煙防止対策が不十分だと思う施設（複数回答）（喫煙状況別）</t>
  </si>
  <si>
    <t>吸っている（禁煙経験あり）</t>
  </si>
  <si>
    <t>吸っていない（喫煙経験あり）</t>
  </si>
  <si>
    <t>第31 表-2 健康増進法改正に伴う喫煙違反に対する罰則規定等の適用に対する態度（喫煙状況別）</t>
  </si>
  <si>
    <t>第31 表-3 受動喫煙防止対策のために京都府に望むこと（喫煙状況別）</t>
  </si>
  <si>
    <t>第32 表-1 丹後地域の全がん検診の受診場所（性・年代別）</t>
  </si>
  <si>
    <t>第32 表-2 丹後地域の全がん検診の受診場所（就労状況別）</t>
  </si>
  <si>
    <t>第32 表-3 丹後地域のがん検診の受診理由（複数回答）（性・年代別）</t>
  </si>
  <si>
    <t>第32 表-4 丹後地域のがん検診の受診理由（複数回答）（就労状況別）</t>
  </si>
  <si>
    <t>第32 表-5 丹後地域のがん検診の未受診理由（複数回答）（性・年代別）</t>
  </si>
  <si>
    <t>第32 表-6 丹後地域のがん検診の未受診理由（複数回答）（就労状況別）</t>
  </si>
  <si>
    <t>第33 表-1 中丹西地域の全がん検診の受診場所（性・年代別）</t>
  </si>
  <si>
    <t>第33 表-2 中丹西地域の全がん検診の受診場所（就労状況別）</t>
  </si>
  <si>
    <t>第33 表-3 中丹西地域のがん検診の受診理由（複数回答）（性・年代別）</t>
  </si>
  <si>
    <t>第33 表-4 中丹西地域のがん検診の受診理由（複数回答）（就労状況別）</t>
  </si>
  <si>
    <t>第33 表-5 中丹西地域のがん検診の未受診理由（複数回答）（性・年代別）</t>
  </si>
  <si>
    <t>第33 表-6 中丹西地域のがん検診の未受診理由（複数回答）（就労状況別）</t>
  </si>
  <si>
    <t>第34 表-1 中丹東地域の全がん検診の受診場所（性・年代別）</t>
  </si>
  <si>
    <t>第34 表-2 中丹東地域の全がん検診の受診場所（就労状況別）</t>
  </si>
  <si>
    <t>第34 表-3 中丹東地域のがん検診の受診理由（複数回答）（性・年代別）</t>
  </si>
  <si>
    <t>第34 表-4 中丹東地域のがん検診の受診理由（複数回答）（就労状況別）</t>
  </si>
  <si>
    <t>第34 表-5 中丹東地域のがん検診の未受診理由（複数回答）（性・年代別）</t>
  </si>
  <si>
    <t>第34 表-6 中丹東地域のがん検診の未受診理由（複数回答）（就労状況別）</t>
  </si>
  <si>
    <t>第35 表-1 南丹地域の全がん検診の受診場所（性・年代別）</t>
  </si>
  <si>
    <t>第35 表-2 南丹地域の全がん検診の受診場所（就労状況別）</t>
  </si>
  <si>
    <t>第35 表-3 南丹地域のがん検診の受診理由（複数回答）（性・年代別）</t>
  </si>
  <si>
    <t>第35 表-4 南丹地域のがん検診の受診理由（複数回答）（就労状況別）</t>
  </si>
  <si>
    <t>第35 表-5 南丹地域のがん検診の未受診理由（複数回答）（性・年代別）</t>
  </si>
  <si>
    <t>第35 表-6 南丹地域のがん検診の未受診理由（複数回答）（就労状況別）</t>
  </si>
  <si>
    <t>第36 表-1 京都市の全がん検診の受診場所（性・年代別）</t>
  </si>
  <si>
    <t>第36 表-2 京都市の全がん検診の受診場所（就労状況別）</t>
  </si>
  <si>
    <t>第36 表-3 京都市のがん検診の受診理由（複数回答）（性・年代別）</t>
  </si>
  <si>
    <t>第36 表-4 京都市のがん検診の受診理由（複数回答）（就労状況別）</t>
  </si>
  <si>
    <t>第36 表-5 京都市のがん検診の未受診理由（複数回答）（性・年代別）</t>
  </si>
  <si>
    <t>第36 表-6 京都市のがん検診の未受診理由（複数回答）（就労状況別）</t>
  </si>
  <si>
    <t>第37 表-1 乙訓地域の全がん検診の受診場所（性・年代別）</t>
  </si>
  <si>
    <t>第37 表-2 乙訓地域の全がん検診の受診場所（就労状況別）</t>
  </si>
  <si>
    <t>第37表-3 乙訓地域のがん検診の受診理由（複数回答）（性・年代別）</t>
  </si>
  <si>
    <t>第37表-4 乙訓地域のがん検診の受診理由（複数回答）（就労状況別）</t>
  </si>
  <si>
    <t>第37表-5 乙訓地域のがん検診の未受診理由（複数回答）（性・年代別）</t>
  </si>
  <si>
    <t>第37表-6 乙訓地域のがん検診の未受診理由（複数回答）（就労状況別）</t>
  </si>
  <si>
    <t>第38 表-1 山城北地域の全がん検診の受診場所（性・年代別）</t>
  </si>
  <si>
    <t>第38 表-2 山城北地域の全がん検診の受診場所（就労状況別）</t>
  </si>
  <si>
    <t>第38 表-3 山城北地域のがん検診の受診理由（複数回答）（性・年代別）</t>
  </si>
  <si>
    <t>第38 表-4 山城北地域のがん検診の受診理由（複数回答）（就労状況別）</t>
  </si>
  <si>
    <t>第38 表-5 山城北地域のがん検診の未受診理由（複数回答）（性・年代別）</t>
  </si>
  <si>
    <t>第38 表-6 山城北地域のがん検診の未受診理由（複数回答）（就労状況別）</t>
  </si>
  <si>
    <t>第39 表-1 山城南地域の全がん検診の受診場所（性・年代別）</t>
  </si>
  <si>
    <t>第39 表-2 山城南地域の全がん検診の受診場所（就労状況別）</t>
  </si>
  <si>
    <t>第39 表-3 山城南地域のがん検診の受診理由（複数回答）（性・年代別）</t>
  </si>
  <si>
    <t>第39 表-4 山城南地域のがん検診の受診理由（複数回答）（就労状況別）</t>
  </si>
  <si>
    <t>第39 表-5 山城南地域のがん検診の未受診理由（複数回答）（性・年代別）</t>
  </si>
  <si>
    <t>第39 表-6 山城南地域のがん検診の未受診理由（複数回答）（就労状況別）</t>
  </si>
  <si>
    <t>第2表-1 胃のエックス線検査（バリウム）の受診場所（性・年代別）</t>
    <rPh sb="6" eb="7">
      <t>イ</t>
    </rPh>
    <rPh sb="12" eb="13">
      <t>セン</t>
    </rPh>
    <rPh sb="13" eb="15">
      <t>ケンサ</t>
    </rPh>
    <rPh sb="22" eb="24">
      <t>ジュシン</t>
    </rPh>
    <rPh sb="24" eb="26">
      <t>バショ</t>
    </rPh>
    <rPh sb="27" eb="28">
      <t>セイ</t>
    </rPh>
    <rPh sb="29" eb="32">
      <t>ネンダイベツ</t>
    </rPh>
    <phoneticPr fontId="7"/>
  </si>
  <si>
    <t>人数</t>
    <rPh sb="0" eb="2">
      <t>ニンズウ</t>
    </rPh>
    <phoneticPr fontId="7"/>
  </si>
  <si>
    <t>受診</t>
    <rPh sb="0" eb="2">
      <t>ジュシン</t>
    </rPh>
    <phoneticPr fontId="7"/>
  </si>
  <si>
    <t>未受診</t>
    <rPh sb="0" eb="1">
      <t>ミ</t>
    </rPh>
    <rPh sb="1" eb="3">
      <t>ジュシン</t>
    </rPh>
    <phoneticPr fontId="7"/>
  </si>
  <si>
    <t>市町村</t>
    <rPh sb="0" eb="3">
      <t>シチョウソン</t>
    </rPh>
    <phoneticPr fontId="7"/>
  </si>
  <si>
    <t>職場</t>
    <rPh sb="0" eb="2">
      <t>ショクバ</t>
    </rPh>
    <phoneticPr fontId="7"/>
  </si>
  <si>
    <t>人間ドック</t>
    <rPh sb="0" eb="2">
      <t>ニンゲン</t>
    </rPh>
    <phoneticPr fontId="7"/>
  </si>
  <si>
    <t>商工会・農協等</t>
    <rPh sb="0" eb="3">
      <t>ショウコウカイ</t>
    </rPh>
    <rPh sb="4" eb="7">
      <t>ノウキョウトウ</t>
    </rPh>
    <phoneticPr fontId="7"/>
  </si>
  <si>
    <t>その他</t>
    <rPh sb="2" eb="3">
      <t>タ</t>
    </rPh>
    <phoneticPr fontId="7"/>
  </si>
  <si>
    <t>医療機関で
類似検査</t>
    <rPh sb="0" eb="4">
      <t>イリョウキカン</t>
    </rPh>
    <rPh sb="6" eb="8">
      <t>ルイジ</t>
    </rPh>
    <rPh sb="8" eb="10">
      <t>ケンサ</t>
    </rPh>
    <phoneticPr fontId="7"/>
  </si>
  <si>
    <t>%</t>
    <phoneticPr fontId="7"/>
  </si>
  <si>
    <t>男性</t>
    <rPh sb="0" eb="2">
      <t>ダンセイ</t>
    </rPh>
    <phoneticPr fontId="7"/>
  </si>
  <si>
    <t>40～49歳</t>
    <rPh sb="5" eb="6">
      <t>サイ</t>
    </rPh>
    <phoneticPr fontId="7"/>
  </si>
  <si>
    <t>50～59歳</t>
    <rPh sb="5" eb="6">
      <t>サイ</t>
    </rPh>
    <phoneticPr fontId="7"/>
  </si>
  <si>
    <t>60～69歳</t>
    <rPh sb="5" eb="6">
      <t>サイ</t>
    </rPh>
    <phoneticPr fontId="7"/>
  </si>
  <si>
    <t>計</t>
    <rPh sb="0" eb="1">
      <t>ケイ</t>
    </rPh>
    <phoneticPr fontId="7"/>
  </si>
  <si>
    <t>女性</t>
    <rPh sb="0" eb="2">
      <t>ジョセイ</t>
    </rPh>
    <phoneticPr fontId="7"/>
  </si>
  <si>
    <t>総数</t>
    <rPh sb="0" eb="2">
      <t>ソウスウ</t>
    </rPh>
    <phoneticPr fontId="7"/>
  </si>
  <si>
    <t>第2表-2 胃のエックス線検査（バリウム）の受診場所（就労状況別）</t>
    <rPh sb="6" eb="7">
      <t>イ</t>
    </rPh>
    <rPh sb="12" eb="13">
      <t>セン</t>
    </rPh>
    <rPh sb="13" eb="15">
      <t>ケンサ</t>
    </rPh>
    <rPh sb="22" eb="24">
      <t>ジュシン</t>
    </rPh>
    <rPh sb="24" eb="26">
      <t>バショ</t>
    </rPh>
    <rPh sb="27" eb="29">
      <t>シュウロウ</t>
    </rPh>
    <rPh sb="29" eb="31">
      <t>ジョウキョウ</t>
    </rPh>
    <rPh sb="31" eb="32">
      <t>ベツ</t>
    </rPh>
    <phoneticPr fontId="7"/>
  </si>
  <si>
    <t>自営業、農業</t>
    <phoneticPr fontId="7"/>
  </si>
  <si>
    <t>第2表-3 胃のエックス線検査（バリウム）の受診場所（地域別）</t>
    <rPh sb="6" eb="7">
      <t>イ</t>
    </rPh>
    <rPh sb="12" eb="13">
      <t>セン</t>
    </rPh>
    <rPh sb="13" eb="15">
      <t>ケンサ</t>
    </rPh>
    <rPh sb="22" eb="24">
      <t>ジュシン</t>
    </rPh>
    <rPh sb="24" eb="26">
      <t>バショ</t>
    </rPh>
    <rPh sb="27" eb="29">
      <t>チイキ</t>
    </rPh>
    <rPh sb="29" eb="30">
      <t>ベツ</t>
    </rPh>
    <phoneticPr fontId="7"/>
  </si>
  <si>
    <t>第2表-4 胃のエックス線検査（バリウム）の受診場所（保険者別）</t>
    <rPh sb="6" eb="7">
      <t>イ</t>
    </rPh>
    <rPh sb="12" eb="13">
      <t>セン</t>
    </rPh>
    <rPh sb="13" eb="15">
      <t>ケンサ</t>
    </rPh>
    <rPh sb="22" eb="24">
      <t>ジュシン</t>
    </rPh>
    <rPh sb="24" eb="26">
      <t>バショ</t>
    </rPh>
    <phoneticPr fontId="7"/>
  </si>
  <si>
    <t>市町村国民健康保険</t>
    <rPh sb="0" eb="3">
      <t>シチョウソン</t>
    </rPh>
    <phoneticPr fontId="10"/>
  </si>
  <si>
    <t>市町村以外の国民健康保険</t>
    <rPh sb="0" eb="3">
      <t>シチョウソン</t>
    </rPh>
    <rPh sb="3" eb="5">
      <t>イガイ</t>
    </rPh>
    <phoneticPr fontId="10"/>
  </si>
  <si>
    <t>第3 表-1 胃カメラの受診場所（性・年代別）</t>
    <rPh sb="7" eb="8">
      <t>イ</t>
    </rPh>
    <rPh sb="12" eb="14">
      <t>ジュシン</t>
    </rPh>
    <rPh sb="14" eb="16">
      <t>バショ</t>
    </rPh>
    <rPh sb="17" eb="18">
      <t>セイ</t>
    </rPh>
    <rPh sb="19" eb="22">
      <t>ネンダイベツ</t>
    </rPh>
    <phoneticPr fontId="7"/>
  </si>
  <si>
    <t>第3 表-2 胃カメラの受診場所（就労状況別）</t>
    <rPh sb="7" eb="8">
      <t>イ</t>
    </rPh>
    <rPh sb="12" eb="14">
      <t>ジュシン</t>
    </rPh>
    <rPh sb="14" eb="16">
      <t>バショ</t>
    </rPh>
    <rPh sb="17" eb="19">
      <t>シュウロウ</t>
    </rPh>
    <rPh sb="19" eb="21">
      <t>ジョウキョウ</t>
    </rPh>
    <rPh sb="21" eb="22">
      <t>ベツ</t>
    </rPh>
    <phoneticPr fontId="7"/>
  </si>
  <si>
    <t>第3 表-3 胃カメラの受診場所（地域別）</t>
    <rPh sb="7" eb="8">
      <t>イ</t>
    </rPh>
    <rPh sb="12" eb="14">
      <t>ジュシン</t>
    </rPh>
    <rPh sb="14" eb="16">
      <t>バショ</t>
    </rPh>
    <rPh sb="17" eb="19">
      <t>チイキ</t>
    </rPh>
    <rPh sb="19" eb="20">
      <t>ベツ</t>
    </rPh>
    <phoneticPr fontId="7"/>
  </si>
  <si>
    <t>第3 表-4 胃カメラの受診場所（保険者別）</t>
    <rPh sb="7" eb="8">
      <t>イ</t>
    </rPh>
    <rPh sb="12" eb="14">
      <t>ジュシン</t>
    </rPh>
    <rPh sb="14" eb="16">
      <t>バショ</t>
    </rPh>
    <phoneticPr fontId="7"/>
  </si>
  <si>
    <t>第4 表-1 胃がんリスク検査・ABC検査（ピロリ菌またはペプシノゲンを調べる血液検査）の受診場所（性・年代別）</t>
    <rPh sb="7" eb="8">
      <t>イ</t>
    </rPh>
    <rPh sb="13" eb="15">
      <t>ケンサ</t>
    </rPh>
    <rPh sb="19" eb="21">
      <t>ケンサ</t>
    </rPh>
    <rPh sb="25" eb="26">
      <t>キン</t>
    </rPh>
    <rPh sb="36" eb="37">
      <t>シラ</t>
    </rPh>
    <rPh sb="39" eb="41">
      <t>ケツエキ</t>
    </rPh>
    <rPh sb="41" eb="43">
      <t>ケンサ</t>
    </rPh>
    <rPh sb="45" eb="47">
      <t>ジュシン</t>
    </rPh>
    <rPh sb="47" eb="49">
      <t>バショ</t>
    </rPh>
    <rPh sb="50" eb="51">
      <t>セイ</t>
    </rPh>
    <rPh sb="52" eb="55">
      <t>ネンダイベツ</t>
    </rPh>
    <phoneticPr fontId="7"/>
  </si>
  <si>
    <t>第4 表-2 胃がんリスク検査・ABC検査（ピロリ菌またはペプシノゲンを調べる血液検査）の受診場所（就労状況別）</t>
    <rPh sb="7" eb="8">
      <t>イ</t>
    </rPh>
    <rPh sb="13" eb="15">
      <t>ケンサ</t>
    </rPh>
    <rPh sb="19" eb="21">
      <t>ケンサ</t>
    </rPh>
    <rPh sb="25" eb="26">
      <t>キン</t>
    </rPh>
    <rPh sb="36" eb="37">
      <t>シラ</t>
    </rPh>
    <rPh sb="39" eb="41">
      <t>ケツエキ</t>
    </rPh>
    <rPh sb="41" eb="43">
      <t>ケンサ</t>
    </rPh>
    <rPh sb="45" eb="47">
      <t>ジュシン</t>
    </rPh>
    <rPh sb="47" eb="49">
      <t>バショ</t>
    </rPh>
    <rPh sb="50" eb="52">
      <t>シュウロウ</t>
    </rPh>
    <rPh sb="52" eb="54">
      <t>ジョウキョウ</t>
    </rPh>
    <rPh sb="54" eb="55">
      <t>ベツ</t>
    </rPh>
    <phoneticPr fontId="7"/>
  </si>
  <si>
    <t>%</t>
    <phoneticPr fontId="7"/>
  </si>
  <si>
    <t>自営業、農業</t>
    <phoneticPr fontId="7"/>
  </si>
  <si>
    <t>第4 表-3 胃がんリスク検査・ABC検査（ピロリ菌またはペプシノゲンを調べる血液検査）の受診場所（地域別）</t>
    <rPh sb="7" eb="8">
      <t>イ</t>
    </rPh>
    <rPh sb="13" eb="15">
      <t>ケンサ</t>
    </rPh>
    <rPh sb="19" eb="21">
      <t>ケンサ</t>
    </rPh>
    <rPh sb="25" eb="26">
      <t>キン</t>
    </rPh>
    <rPh sb="36" eb="37">
      <t>シラ</t>
    </rPh>
    <rPh sb="39" eb="41">
      <t>ケツエキ</t>
    </rPh>
    <rPh sb="41" eb="43">
      <t>ケンサ</t>
    </rPh>
    <rPh sb="45" eb="47">
      <t>ジュシン</t>
    </rPh>
    <rPh sb="47" eb="49">
      <t>バショ</t>
    </rPh>
    <rPh sb="50" eb="52">
      <t>チイキ</t>
    </rPh>
    <rPh sb="52" eb="53">
      <t>ベツ</t>
    </rPh>
    <phoneticPr fontId="7"/>
  </si>
  <si>
    <t>第4 表-4 胃がんリスク検査・ABC検査（ピロリ菌またはペプシノゲンを調べる血液検査）の受診場所（保険者別）</t>
    <rPh sb="7" eb="8">
      <t>イ</t>
    </rPh>
    <rPh sb="13" eb="15">
      <t>ケンサ</t>
    </rPh>
    <rPh sb="19" eb="21">
      <t>ケンサ</t>
    </rPh>
    <rPh sb="25" eb="26">
      <t>キン</t>
    </rPh>
    <rPh sb="36" eb="37">
      <t>シラ</t>
    </rPh>
    <rPh sb="39" eb="41">
      <t>ケツエキ</t>
    </rPh>
    <rPh sb="41" eb="43">
      <t>ケンサ</t>
    </rPh>
    <rPh sb="45" eb="47">
      <t>ジュシン</t>
    </rPh>
    <rPh sb="47" eb="49">
      <t>バショ</t>
    </rPh>
    <phoneticPr fontId="7"/>
  </si>
  <si>
    <t>第5 表-1 胸部エックス線検査（レントゲン検査）の受診場所（性・年代別）</t>
    <rPh sb="26" eb="28">
      <t>ジュシン</t>
    </rPh>
    <rPh sb="28" eb="30">
      <t>バショ</t>
    </rPh>
    <rPh sb="31" eb="32">
      <t>セイ</t>
    </rPh>
    <rPh sb="33" eb="36">
      <t>ネンダイベツ</t>
    </rPh>
    <phoneticPr fontId="7"/>
  </si>
  <si>
    <t>第5 表-2 胸部エックス線検査（レントゲン検査）の受診場所（就労状況別）</t>
    <rPh sb="26" eb="28">
      <t>ジュシン</t>
    </rPh>
    <rPh sb="28" eb="30">
      <t>バショ</t>
    </rPh>
    <rPh sb="31" eb="33">
      <t>シュウロウ</t>
    </rPh>
    <rPh sb="33" eb="35">
      <t>ジョウキョウ</t>
    </rPh>
    <rPh sb="35" eb="36">
      <t>ベツ</t>
    </rPh>
    <phoneticPr fontId="7"/>
  </si>
  <si>
    <t>第5 表-3 胸部エックス線検査（レントゲン検査）の受診場所（地域別）</t>
    <rPh sb="26" eb="28">
      <t>ジュシン</t>
    </rPh>
    <rPh sb="28" eb="30">
      <t>バショ</t>
    </rPh>
    <rPh sb="31" eb="33">
      <t>チイキ</t>
    </rPh>
    <rPh sb="33" eb="34">
      <t>ベツ</t>
    </rPh>
    <phoneticPr fontId="7"/>
  </si>
  <si>
    <t>第5 表-4 胸部エックス線検査（レントゲン検査）の受診場所（保険者別）</t>
    <rPh sb="26" eb="28">
      <t>ジュシン</t>
    </rPh>
    <rPh sb="28" eb="30">
      <t>バショ</t>
    </rPh>
    <phoneticPr fontId="7"/>
  </si>
  <si>
    <t>第6 表-1 喀痰検査の受診場所（性・年代別）</t>
    <rPh sb="12" eb="14">
      <t>ジュシン</t>
    </rPh>
    <rPh sb="14" eb="16">
      <t>バショ</t>
    </rPh>
    <rPh sb="17" eb="18">
      <t>セイ</t>
    </rPh>
    <rPh sb="19" eb="22">
      <t>ネンダイベツ</t>
    </rPh>
    <phoneticPr fontId="7"/>
  </si>
  <si>
    <t>第6 表-2 喀痰検査の受診場所（就労状況別）</t>
    <rPh sb="12" eb="14">
      <t>ジュシン</t>
    </rPh>
    <rPh sb="14" eb="16">
      <t>バショ</t>
    </rPh>
    <rPh sb="17" eb="19">
      <t>シュウロウ</t>
    </rPh>
    <rPh sb="19" eb="21">
      <t>ジョウキョウ</t>
    </rPh>
    <rPh sb="21" eb="22">
      <t>ベツ</t>
    </rPh>
    <phoneticPr fontId="7"/>
  </si>
  <si>
    <t>第6 表-3 喀痰検査の受診場所（地域別）</t>
    <rPh sb="12" eb="14">
      <t>ジュシン</t>
    </rPh>
    <rPh sb="14" eb="16">
      <t>バショ</t>
    </rPh>
    <rPh sb="17" eb="19">
      <t>チイキ</t>
    </rPh>
    <rPh sb="19" eb="20">
      <t>ベツ</t>
    </rPh>
    <phoneticPr fontId="7"/>
  </si>
  <si>
    <t>%</t>
    <phoneticPr fontId="7"/>
  </si>
  <si>
    <t>第6 表-4 喀痰検査の受診場所（保険者別）</t>
    <rPh sb="12" eb="14">
      <t>ジュシン</t>
    </rPh>
    <rPh sb="14" eb="16">
      <t>バショ</t>
    </rPh>
    <phoneticPr fontId="7"/>
  </si>
  <si>
    <t>%</t>
    <phoneticPr fontId="7"/>
  </si>
  <si>
    <t>%</t>
    <phoneticPr fontId="7"/>
  </si>
  <si>
    <t>第7 表-1 気管支鏡検査の受診場所（性・年代別）</t>
    <rPh sb="14" eb="16">
      <t>ジュシン</t>
    </rPh>
    <rPh sb="16" eb="18">
      <t>バショ</t>
    </rPh>
    <rPh sb="19" eb="20">
      <t>セイ</t>
    </rPh>
    <rPh sb="21" eb="24">
      <t>ネンダイベツ</t>
    </rPh>
    <phoneticPr fontId="7"/>
  </si>
  <si>
    <t>第7 表-2 気管支鏡検査の受診場所（就労状況別）</t>
    <rPh sb="14" eb="16">
      <t>ジュシン</t>
    </rPh>
    <rPh sb="16" eb="18">
      <t>バショ</t>
    </rPh>
    <rPh sb="19" eb="21">
      <t>シュウロウ</t>
    </rPh>
    <rPh sb="21" eb="23">
      <t>ジョウキョウ</t>
    </rPh>
    <rPh sb="23" eb="24">
      <t>ベツ</t>
    </rPh>
    <phoneticPr fontId="7"/>
  </si>
  <si>
    <t>第7 表-3 気管支鏡検査の受診場所（地域別）</t>
    <rPh sb="14" eb="16">
      <t>ジュシン</t>
    </rPh>
    <rPh sb="16" eb="18">
      <t>バショ</t>
    </rPh>
    <rPh sb="19" eb="21">
      <t>チイキ</t>
    </rPh>
    <rPh sb="21" eb="22">
      <t>ベツ</t>
    </rPh>
    <phoneticPr fontId="7"/>
  </si>
  <si>
    <t>第7 表-4 気管支鏡検査の受診場所（保険者別）</t>
    <rPh sb="14" eb="16">
      <t>ジュシン</t>
    </rPh>
    <rPh sb="16" eb="18">
      <t>バショ</t>
    </rPh>
    <phoneticPr fontId="7"/>
  </si>
  <si>
    <t>第8 表-1 便の潜血検査の受診場所（性・年代別）</t>
    <rPh sb="14" eb="16">
      <t>ジュシン</t>
    </rPh>
    <rPh sb="16" eb="18">
      <t>バショ</t>
    </rPh>
    <rPh sb="19" eb="20">
      <t>セイ</t>
    </rPh>
    <rPh sb="21" eb="24">
      <t>ネンダイベツ</t>
    </rPh>
    <phoneticPr fontId="7"/>
  </si>
  <si>
    <t>第8 表-2 便の潜血検査の受診場所（就労状況別）</t>
    <rPh sb="14" eb="16">
      <t>ジュシン</t>
    </rPh>
    <rPh sb="16" eb="18">
      <t>バショ</t>
    </rPh>
    <rPh sb="19" eb="21">
      <t>シュウロウ</t>
    </rPh>
    <rPh sb="21" eb="23">
      <t>ジョウキョウ</t>
    </rPh>
    <rPh sb="23" eb="24">
      <t>ベツ</t>
    </rPh>
    <phoneticPr fontId="7"/>
  </si>
  <si>
    <t>第8 表-3 便の潜血検査の受診場所（地域別）</t>
    <rPh sb="14" eb="16">
      <t>ジュシン</t>
    </rPh>
    <rPh sb="16" eb="18">
      <t>バショ</t>
    </rPh>
    <rPh sb="19" eb="21">
      <t>チイキ</t>
    </rPh>
    <rPh sb="21" eb="22">
      <t>ベツ</t>
    </rPh>
    <phoneticPr fontId="7"/>
  </si>
  <si>
    <t>第8 表-4 便の潜血検査の受診場所（保険者別）</t>
    <rPh sb="14" eb="16">
      <t>ジュシン</t>
    </rPh>
    <rPh sb="16" eb="18">
      <t>バショ</t>
    </rPh>
    <phoneticPr fontId="7"/>
  </si>
  <si>
    <t>第9 表-1 大腸のエックス線検査の受診場所（性・年代別）</t>
    <rPh sb="18" eb="20">
      <t>ジュシン</t>
    </rPh>
    <rPh sb="20" eb="22">
      <t>バショ</t>
    </rPh>
    <rPh sb="23" eb="24">
      <t>セイ</t>
    </rPh>
    <rPh sb="25" eb="28">
      <t>ネンダイベツ</t>
    </rPh>
    <phoneticPr fontId="7"/>
  </si>
  <si>
    <t>第9 表-2 大腸のエックス線検査の受診場所（就労状況別）</t>
    <rPh sb="18" eb="20">
      <t>ジュシン</t>
    </rPh>
    <rPh sb="20" eb="22">
      <t>バショ</t>
    </rPh>
    <rPh sb="23" eb="25">
      <t>シュウロウ</t>
    </rPh>
    <rPh sb="25" eb="27">
      <t>ジョウキョウ</t>
    </rPh>
    <rPh sb="27" eb="28">
      <t>ベツ</t>
    </rPh>
    <phoneticPr fontId="7"/>
  </si>
  <si>
    <t>第9 表-3 大腸のエックス線検査の受診場所（地域別）</t>
    <rPh sb="18" eb="20">
      <t>ジュシン</t>
    </rPh>
    <rPh sb="20" eb="22">
      <t>バショ</t>
    </rPh>
    <rPh sb="23" eb="25">
      <t>チイキ</t>
    </rPh>
    <rPh sb="25" eb="26">
      <t>ベツ</t>
    </rPh>
    <phoneticPr fontId="7"/>
  </si>
  <si>
    <t>第9 表-4 大腸のエックス線検査の受診場所（保険者別）</t>
    <rPh sb="18" eb="20">
      <t>ジュシン</t>
    </rPh>
    <rPh sb="20" eb="22">
      <t>バショ</t>
    </rPh>
    <phoneticPr fontId="7"/>
  </si>
  <si>
    <t>第10 表-1 大腸の内視鏡検査の受診場所（性・年代別）</t>
    <rPh sb="17" eb="19">
      <t>ジュシン</t>
    </rPh>
    <rPh sb="19" eb="21">
      <t>バショ</t>
    </rPh>
    <rPh sb="22" eb="23">
      <t>セイ</t>
    </rPh>
    <rPh sb="24" eb="27">
      <t>ネンダイベツ</t>
    </rPh>
    <phoneticPr fontId="7"/>
  </si>
  <si>
    <t>第10 表-2 大腸の内視鏡検査の受診場所（就労状況別）</t>
    <rPh sb="17" eb="19">
      <t>ジュシン</t>
    </rPh>
    <rPh sb="19" eb="21">
      <t>バショ</t>
    </rPh>
    <rPh sb="22" eb="24">
      <t>シュウロウ</t>
    </rPh>
    <rPh sb="24" eb="26">
      <t>ジョウキョウ</t>
    </rPh>
    <rPh sb="26" eb="27">
      <t>ベツ</t>
    </rPh>
    <phoneticPr fontId="7"/>
  </si>
  <si>
    <t>第10 表-3 大腸の内視鏡検査の受診場所（地域別）</t>
    <rPh sb="17" eb="19">
      <t>ジュシン</t>
    </rPh>
    <rPh sb="19" eb="21">
      <t>バショ</t>
    </rPh>
    <rPh sb="22" eb="24">
      <t>チイキ</t>
    </rPh>
    <rPh sb="24" eb="25">
      <t>ベツ</t>
    </rPh>
    <phoneticPr fontId="7"/>
  </si>
  <si>
    <t>第10 表-4 大腸の内視鏡検査の受診場所（保険者別）</t>
    <rPh sb="17" eb="19">
      <t>ジュシン</t>
    </rPh>
    <rPh sb="19" eb="21">
      <t>バショ</t>
    </rPh>
    <phoneticPr fontId="7"/>
  </si>
  <si>
    <t>第11 表-1 乳房の視触診検査の受診場所（性・年代別）</t>
    <rPh sb="17" eb="19">
      <t>ジュシン</t>
    </rPh>
    <rPh sb="19" eb="21">
      <t>バショ</t>
    </rPh>
    <rPh sb="22" eb="23">
      <t>セイ</t>
    </rPh>
    <rPh sb="24" eb="27">
      <t>ネンダイベツ</t>
    </rPh>
    <phoneticPr fontId="7"/>
  </si>
  <si>
    <t>第11 表-2 乳房の視触診検査の受診場所（就労状況別）</t>
    <rPh sb="17" eb="19">
      <t>ジュシン</t>
    </rPh>
    <rPh sb="19" eb="21">
      <t>バショ</t>
    </rPh>
    <rPh sb="22" eb="24">
      <t>シュウロウ</t>
    </rPh>
    <rPh sb="24" eb="26">
      <t>ジョウキョウ</t>
    </rPh>
    <rPh sb="26" eb="27">
      <t>ベツ</t>
    </rPh>
    <phoneticPr fontId="7"/>
  </si>
  <si>
    <t>第11 表-3 乳房の視触診検査の受診場所（地域別）</t>
    <rPh sb="17" eb="19">
      <t>ジュシン</t>
    </rPh>
    <rPh sb="19" eb="21">
      <t>バショ</t>
    </rPh>
    <rPh sb="22" eb="24">
      <t>チイキ</t>
    </rPh>
    <rPh sb="24" eb="25">
      <t>ベツ</t>
    </rPh>
    <phoneticPr fontId="7"/>
  </si>
  <si>
    <t>第11 表-4 乳房の視触診検査の受診場所（保険者別）</t>
    <rPh sb="17" eb="19">
      <t>ジュシン</t>
    </rPh>
    <rPh sb="19" eb="21">
      <t>バショ</t>
    </rPh>
    <phoneticPr fontId="7"/>
  </si>
  <si>
    <t>第12 表-1 乳房のエックス線検査（マンモグラフィ）の受診場所（性・年代別）</t>
    <rPh sb="28" eb="30">
      <t>ジュシン</t>
    </rPh>
    <rPh sb="30" eb="32">
      <t>バショ</t>
    </rPh>
    <rPh sb="33" eb="34">
      <t>セイ</t>
    </rPh>
    <rPh sb="35" eb="38">
      <t>ネンダイベツ</t>
    </rPh>
    <phoneticPr fontId="7"/>
  </si>
  <si>
    <t>%</t>
    <phoneticPr fontId="7"/>
  </si>
  <si>
    <t>第12 表-2 乳房のエックス線検査（マンモグラフィ）の受診場所（就労状況別）</t>
    <rPh sb="28" eb="30">
      <t>ジュシン</t>
    </rPh>
    <rPh sb="30" eb="32">
      <t>バショ</t>
    </rPh>
    <rPh sb="33" eb="35">
      <t>シュウロウ</t>
    </rPh>
    <rPh sb="35" eb="37">
      <t>ジョウキョウ</t>
    </rPh>
    <rPh sb="37" eb="38">
      <t>ベツ</t>
    </rPh>
    <phoneticPr fontId="7"/>
  </si>
  <si>
    <t>%</t>
    <phoneticPr fontId="7"/>
  </si>
  <si>
    <t>%</t>
    <phoneticPr fontId="7"/>
  </si>
  <si>
    <t>%</t>
    <phoneticPr fontId="7"/>
  </si>
  <si>
    <t>%</t>
    <phoneticPr fontId="7"/>
  </si>
  <si>
    <t>%</t>
    <phoneticPr fontId="7"/>
  </si>
  <si>
    <t>自営業、農業</t>
    <phoneticPr fontId="7"/>
  </si>
  <si>
    <t>第12 表-3 乳房のエックス線検査（マンモグラフィ）の受診場所（地域別）</t>
    <rPh sb="28" eb="30">
      <t>ジュシン</t>
    </rPh>
    <rPh sb="30" eb="32">
      <t>バショ</t>
    </rPh>
    <rPh sb="33" eb="35">
      <t>チイキ</t>
    </rPh>
    <rPh sb="35" eb="36">
      <t>ベツ</t>
    </rPh>
    <phoneticPr fontId="7"/>
  </si>
  <si>
    <t>第12 表-4 乳房のエックス線検査（マンモグラフィ）の受診場所（保険者別）</t>
    <rPh sb="28" eb="30">
      <t>ジュシン</t>
    </rPh>
    <rPh sb="30" eb="32">
      <t>バショ</t>
    </rPh>
    <phoneticPr fontId="7"/>
  </si>
  <si>
    <t>第13 表-1 乳房の超音波検査（エコー）の受診場所（性・年代別）</t>
    <rPh sb="22" eb="24">
      <t>ジュシン</t>
    </rPh>
    <rPh sb="24" eb="26">
      <t>バショ</t>
    </rPh>
    <rPh sb="27" eb="28">
      <t>セイ</t>
    </rPh>
    <rPh sb="29" eb="32">
      <t>ネンダイベツ</t>
    </rPh>
    <phoneticPr fontId="7"/>
  </si>
  <si>
    <t>第13 表-2 乳房の超音波検査（エコー）の受診場所（就労状況別）</t>
    <rPh sb="22" eb="24">
      <t>ジュシン</t>
    </rPh>
    <rPh sb="24" eb="26">
      <t>バショ</t>
    </rPh>
    <rPh sb="27" eb="29">
      <t>シュウロウ</t>
    </rPh>
    <rPh sb="29" eb="31">
      <t>ジョウキョウ</t>
    </rPh>
    <rPh sb="31" eb="32">
      <t>ベツ</t>
    </rPh>
    <phoneticPr fontId="7"/>
  </si>
  <si>
    <t>第13 表-3 乳房の超音波検査（エコー）の受診場所（地域別）</t>
    <rPh sb="22" eb="24">
      <t>ジュシン</t>
    </rPh>
    <rPh sb="24" eb="26">
      <t>バショ</t>
    </rPh>
    <rPh sb="27" eb="29">
      <t>チイキ</t>
    </rPh>
    <rPh sb="29" eb="30">
      <t>ベツ</t>
    </rPh>
    <phoneticPr fontId="7"/>
  </si>
  <si>
    <t>第13 表-4 乳房の超音波検査（エコー）の受診場所（保険者別）</t>
    <rPh sb="22" eb="24">
      <t>ジュシン</t>
    </rPh>
    <rPh sb="24" eb="26">
      <t>バショ</t>
    </rPh>
    <phoneticPr fontId="7"/>
  </si>
  <si>
    <t>第14 表-1 細胞診検査（妊婦健診）の受診場所（性・年代別）</t>
    <rPh sb="20" eb="22">
      <t>ジュシン</t>
    </rPh>
    <rPh sb="22" eb="24">
      <t>バショ</t>
    </rPh>
    <rPh sb="25" eb="26">
      <t>セイ</t>
    </rPh>
    <rPh sb="27" eb="30">
      <t>ネンダイベツ</t>
    </rPh>
    <phoneticPr fontId="7"/>
  </si>
  <si>
    <t>20～29歳</t>
    <rPh sb="5" eb="6">
      <t>サイ</t>
    </rPh>
    <phoneticPr fontId="7"/>
  </si>
  <si>
    <t>30～39歳</t>
    <rPh sb="5" eb="6">
      <t>サイ</t>
    </rPh>
    <phoneticPr fontId="7"/>
  </si>
  <si>
    <t>第14 表-2 細胞診検査（妊婦健診）の受診場所（就労状況別）</t>
    <rPh sb="20" eb="22">
      <t>ジュシン</t>
    </rPh>
    <rPh sb="22" eb="24">
      <t>バショ</t>
    </rPh>
    <rPh sb="25" eb="27">
      <t>シュウロウ</t>
    </rPh>
    <rPh sb="27" eb="29">
      <t>ジョウキョウ</t>
    </rPh>
    <rPh sb="29" eb="30">
      <t>ベツ</t>
    </rPh>
    <phoneticPr fontId="7"/>
  </si>
  <si>
    <t>第14 表-3 細胞診検査（妊婦健診）の受診場所（保険者別）</t>
    <rPh sb="20" eb="22">
      <t>ジュシン</t>
    </rPh>
    <rPh sb="22" eb="24">
      <t>バショ</t>
    </rPh>
    <phoneticPr fontId="7"/>
  </si>
  <si>
    <t>第14 表-4 細胞診検査（妊婦健診）の受診場所（地域別）</t>
    <rPh sb="20" eb="22">
      <t>ジュシン</t>
    </rPh>
    <rPh sb="22" eb="24">
      <t>バショ</t>
    </rPh>
    <rPh sb="25" eb="27">
      <t>チイキ</t>
    </rPh>
    <rPh sb="27" eb="28">
      <t>ベツ</t>
    </rPh>
    <phoneticPr fontId="7"/>
  </si>
  <si>
    <t>第15 表-1 細胞診検査（妊婦健診以外）の受診場所（性・年代別）</t>
    <rPh sb="22" eb="24">
      <t>ジュシン</t>
    </rPh>
    <rPh sb="24" eb="26">
      <t>バショ</t>
    </rPh>
    <rPh sb="27" eb="28">
      <t>セイ</t>
    </rPh>
    <rPh sb="29" eb="32">
      <t>ネンダイベツ</t>
    </rPh>
    <phoneticPr fontId="7"/>
  </si>
  <si>
    <t>第15 表-2 細胞診検査（妊婦健診以外）の受診場所（就労状況別）</t>
    <rPh sb="22" eb="24">
      <t>ジュシン</t>
    </rPh>
    <rPh sb="24" eb="26">
      <t>バショ</t>
    </rPh>
    <rPh sb="27" eb="29">
      <t>シュウロウ</t>
    </rPh>
    <rPh sb="29" eb="31">
      <t>ジョウキョウ</t>
    </rPh>
    <rPh sb="31" eb="32">
      <t>ベツ</t>
    </rPh>
    <phoneticPr fontId="7"/>
  </si>
  <si>
    <t>第15 表-3 細胞診検査（妊婦健診以外）の受診場所（地域別）</t>
    <rPh sb="22" eb="24">
      <t>ジュシン</t>
    </rPh>
    <rPh sb="24" eb="26">
      <t>バショ</t>
    </rPh>
    <rPh sb="27" eb="29">
      <t>チイキ</t>
    </rPh>
    <rPh sb="29" eb="30">
      <t>ベツ</t>
    </rPh>
    <phoneticPr fontId="7"/>
  </si>
  <si>
    <t>第15 表-4 細胞診検査（妊婦健診以外）の受診場所（保険者別）</t>
    <rPh sb="22" eb="24">
      <t>ジュシン</t>
    </rPh>
    <rPh sb="24" eb="26">
      <t>バショ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</si>
</sst>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0.0_ "/>
    <numFmt numFmtId="178" formatCode="0_ "/>
    <numFmt numFmtId="180" formatCode="0.0"/>
    <numFmt numFmtId="181" formatCode="0.0_);[Red]\(0.0\)"/>
    <numFmt numFmtId="182" formatCode="0_);[Red]\(0\)"/>
  </numFmts>
  <fonts count="11" x14ac:knownFonts="1">
    <font>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1"/>
      <color rgb="FF000000"/>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0"/>
      <color indexed="8"/>
      <name val="Arial"/>
      <family val="2"/>
    </font>
  </fonts>
  <fills count="2">
    <fill>
      <patternFill patternType="none"/>
    </fill>
    <fill>
      <patternFill patternType="gray125"/>
    </fill>
  </fills>
  <borders count="7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diagonal/>
    </border>
    <border>
      <left style="thin">
        <color auto="1"/>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6" fillId="0" borderId="0" applyBorder="0" applyProtection="0">
      <alignment vertical="center"/>
    </xf>
    <xf numFmtId="38" fontId="6" fillId="0" borderId="0" applyFont="0" applyFill="0" applyBorder="0" applyAlignment="0" applyProtection="0">
      <alignment vertical="center"/>
    </xf>
    <xf numFmtId="0" fontId="9" fillId="0" borderId="0">
      <alignment vertical="center"/>
    </xf>
  </cellStyleXfs>
  <cellXfs count="29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5" xfId="0" applyFont="1" applyBorder="1">
      <alignment vertical="center"/>
    </xf>
    <xf numFmtId="0" fontId="1" fillId="0" borderId="17" xfId="0" applyFont="1" applyBorder="1" applyAlignment="1">
      <alignment horizontal="center" vertical="center"/>
    </xf>
    <xf numFmtId="0" fontId="1" fillId="0" borderId="24" xfId="0" applyFont="1" applyBorder="1">
      <alignmen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2" fillId="0" borderId="0" xfId="0" applyFont="1">
      <alignment vertical="center"/>
    </xf>
    <xf numFmtId="0" fontId="2" fillId="0" borderId="3" xfId="0" applyFont="1" applyBorder="1">
      <alignment vertical="center"/>
    </xf>
    <xf numFmtId="38" fontId="3" fillId="0" borderId="3" xfId="1" applyFont="1" applyBorder="1" applyAlignment="1" applyProtection="1">
      <alignment horizontal="center" vertical="center"/>
    </xf>
    <xf numFmtId="0" fontId="2" fillId="0" borderId="17" xfId="0" applyFont="1" applyBorder="1">
      <alignment vertical="center"/>
    </xf>
    <xf numFmtId="178" fontId="3" fillId="0" borderId="17" xfId="0" applyNumberFormat="1" applyFont="1" applyBorder="1" applyAlignment="1">
      <alignment horizontal="right" vertical="center"/>
    </xf>
    <xf numFmtId="38" fontId="3" fillId="0" borderId="0" xfId="1" applyFont="1" applyBorder="1" applyAlignment="1" applyProtection="1">
      <alignment vertical="center"/>
    </xf>
    <xf numFmtId="0" fontId="3" fillId="0" borderId="0" xfId="0" applyFont="1">
      <alignment vertical="center"/>
    </xf>
    <xf numFmtId="0" fontId="1" fillId="0" borderId="2" xfId="0" applyFont="1" applyBorder="1">
      <alignment vertical="center"/>
    </xf>
    <xf numFmtId="0" fontId="3" fillId="0" borderId="32" xfId="0" applyFont="1" applyBorder="1" applyAlignment="1">
      <alignment horizontal="center" vertical="center"/>
    </xf>
    <xf numFmtId="38" fontId="3" fillId="0" borderId="32" xfId="1" applyFont="1" applyBorder="1" applyAlignment="1" applyProtection="1">
      <alignment horizontal="center" vertical="center"/>
    </xf>
    <xf numFmtId="0" fontId="3" fillId="0" borderId="34" xfId="0" applyFont="1" applyBorder="1" applyAlignment="1">
      <alignment horizontal="center" vertical="center"/>
    </xf>
    <xf numFmtId="0" fontId="1" fillId="0" borderId="25" xfId="0" applyFont="1" applyBorder="1">
      <alignment vertical="center"/>
    </xf>
    <xf numFmtId="0" fontId="1" fillId="0" borderId="6" xfId="0" applyFont="1" applyBorder="1">
      <alignment vertical="center"/>
    </xf>
    <xf numFmtId="38" fontId="3" fillId="0" borderId="18" xfId="1" applyFont="1" applyBorder="1" applyAlignment="1" applyProtection="1">
      <alignment horizontal="center" vertical="center"/>
    </xf>
    <xf numFmtId="0" fontId="1" fillId="0" borderId="38" xfId="0" applyFont="1" applyBorder="1" applyAlignment="1">
      <alignment horizontal="center" vertical="center"/>
    </xf>
    <xf numFmtId="38" fontId="3" fillId="0" borderId="36" xfId="1" applyFont="1" applyBorder="1" applyAlignment="1" applyProtection="1">
      <alignment horizontal="right" vertical="center"/>
    </xf>
    <xf numFmtId="38" fontId="3" fillId="0" borderId="37" xfId="1" applyFont="1" applyBorder="1" applyAlignment="1" applyProtection="1">
      <alignment horizontal="right" vertical="center"/>
    </xf>
    <xf numFmtId="177" fontId="3" fillId="0" borderId="43" xfId="0" applyNumberFormat="1" applyFont="1" applyBorder="1" applyAlignment="1">
      <alignment horizontal="right" vertical="center"/>
    </xf>
    <xf numFmtId="177" fontId="3" fillId="0" borderId="44" xfId="0" applyNumberFormat="1" applyFont="1" applyBorder="1" applyAlignment="1">
      <alignment horizontal="right" vertical="center"/>
    </xf>
    <xf numFmtId="38" fontId="3" fillId="0" borderId="12" xfId="1" applyFont="1" applyBorder="1" applyAlignment="1" applyProtection="1">
      <alignment horizontal="right" vertical="center"/>
    </xf>
    <xf numFmtId="38" fontId="3" fillId="0" borderId="14" xfId="1" applyFont="1" applyBorder="1" applyAlignment="1" applyProtection="1">
      <alignment horizontal="right" vertical="center"/>
    </xf>
    <xf numFmtId="177" fontId="3" fillId="0" borderId="27" xfId="0" applyNumberFormat="1" applyFont="1" applyBorder="1" applyAlignment="1">
      <alignment horizontal="right" vertical="center"/>
    </xf>
    <xf numFmtId="177" fontId="3" fillId="0" borderId="30" xfId="0" applyNumberFormat="1" applyFont="1" applyBorder="1" applyAlignment="1">
      <alignment horizontal="right" vertical="center"/>
    </xf>
    <xf numFmtId="38" fontId="3" fillId="0" borderId="15" xfId="1" applyFont="1" applyBorder="1" applyAlignment="1" applyProtection="1">
      <alignment horizontal="right" vertical="center"/>
    </xf>
    <xf numFmtId="38" fontId="3" fillId="0" borderId="16" xfId="1" applyFont="1" applyBorder="1" applyAlignment="1" applyProtection="1">
      <alignment horizontal="right" vertical="center"/>
    </xf>
    <xf numFmtId="177" fontId="3" fillId="0" borderId="7" xfId="0" applyNumberFormat="1" applyFont="1" applyBorder="1" applyAlignment="1">
      <alignment horizontal="right" vertical="center"/>
    </xf>
    <xf numFmtId="177" fontId="3" fillId="0" borderId="31" xfId="0" applyNumberFormat="1" applyFont="1" applyBorder="1" applyAlignment="1">
      <alignment horizontal="right" vertical="center"/>
    </xf>
    <xf numFmtId="38" fontId="3" fillId="0" borderId="18" xfId="1" applyFont="1" applyBorder="1" applyAlignment="1" applyProtection="1">
      <alignment horizontal="right" vertical="center"/>
    </xf>
    <xf numFmtId="177" fontId="3" fillId="0" borderId="34" xfId="0" applyNumberFormat="1" applyFont="1" applyBorder="1" applyAlignment="1">
      <alignment horizontal="right" vertical="center"/>
    </xf>
    <xf numFmtId="0" fontId="1" fillId="0" borderId="45" xfId="0" applyFont="1" applyBorder="1" applyAlignment="1">
      <alignment horizontal="center" vertical="center"/>
    </xf>
    <xf numFmtId="38" fontId="3" fillId="0" borderId="9" xfId="1" applyFont="1" applyBorder="1" applyAlignment="1" applyProtection="1">
      <alignment horizontal="right" vertical="center"/>
    </xf>
    <xf numFmtId="38" fontId="3" fillId="0" borderId="11" xfId="1" applyFont="1" applyBorder="1" applyAlignment="1" applyProtection="1">
      <alignment horizontal="right" vertical="center"/>
    </xf>
    <xf numFmtId="177" fontId="3" fillId="0" borderId="26" xfId="0" applyNumberFormat="1" applyFont="1" applyBorder="1" applyAlignment="1">
      <alignment horizontal="right" vertical="center"/>
    </xf>
    <xf numFmtId="177" fontId="3" fillId="0" borderId="29" xfId="0" applyNumberFormat="1" applyFont="1" applyBorder="1" applyAlignment="1">
      <alignment horizontal="righ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38" fontId="3" fillId="0" borderId="46" xfId="1" applyFont="1" applyBorder="1" applyAlignment="1" applyProtection="1">
      <alignment horizontal="right" vertical="center"/>
    </xf>
    <xf numFmtId="38" fontId="3" fillId="0" borderId="20" xfId="1" applyFont="1" applyBorder="1" applyAlignment="1" applyProtection="1">
      <alignment horizontal="right" vertical="center"/>
    </xf>
    <xf numFmtId="177" fontId="3" fillId="0" borderId="47" xfId="0" applyNumberFormat="1" applyFont="1" applyBorder="1" applyAlignment="1">
      <alignment horizontal="right" vertical="center"/>
    </xf>
    <xf numFmtId="177" fontId="3" fillId="0" borderId="48" xfId="0" applyNumberFormat="1" applyFont="1" applyBorder="1" applyAlignment="1">
      <alignment horizontal="right" vertical="center"/>
    </xf>
    <xf numFmtId="38" fontId="3" fillId="0" borderId="24" xfId="1" applyFont="1" applyBorder="1" applyAlignment="1" applyProtection="1">
      <alignment horizontal="right" vertical="center"/>
    </xf>
    <xf numFmtId="38" fontId="3" fillId="0" borderId="19" xfId="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25" xfId="0" applyNumberFormat="1" applyFont="1" applyBorder="1" applyAlignment="1">
      <alignment horizontal="right" vertical="center"/>
    </xf>
    <xf numFmtId="38" fontId="3" fillId="0" borderId="5" xfId="1" applyFont="1" applyBorder="1" applyAlignment="1" applyProtection="1">
      <alignment horizontal="right" vertical="center"/>
    </xf>
    <xf numFmtId="38" fontId="3" fillId="0" borderId="35" xfId="1" applyFont="1" applyBorder="1" applyAlignment="1" applyProtection="1">
      <alignment horizontal="right" vertical="center"/>
    </xf>
    <xf numFmtId="177" fontId="3" fillId="0" borderId="49"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5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38" fontId="3" fillId="0" borderId="4" xfId="1" applyFont="1" applyBorder="1" applyAlignment="1" applyProtection="1">
      <alignment vertical="center"/>
    </xf>
    <xf numFmtId="38" fontId="3" fillId="0" borderId="51" xfId="1" applyFont="1" applyBorder="1" applyAlignment="1" applyProtection="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38" fontId="1" fillId="0" borderId="0" xfId="1" applyFont="1" applyBorder="1" applyAlignment="1" applyProtection="1">
      <alignment vertical="center"/>
    </xf>
    <xf numFmtId="0" fontId="3" fillId="0" borderId="52" xfId="0" applyFont="1" applyBorder="1" applyAlignment="1">
      <alignment horizontal="center" vertical="center"/>
    </xf>
    <xf numFmtId="38" fontId="3" fillId="0" borderId="53" xfId="1" applyFont="1" applyBorder="1" applyAlignment="1" applyProtection="1">
      <alignment horizontal="center" vertical="center"/>
    </xf>
    <xf numFmtId="38" fontId="3" fillId="0" borderId="54" xfId="1" applyFont="1" applyBorder="1" applyAlignment="1" applyProtection="1">
      <alignment horizontal="right" vertical="center"/>
    </xf>
    <xf numFmtId="181" fontId="3" fillId="0" borderId="26" xfId="0" applyNumberFormat="1" applyFont="1" applyBorder="1" applyAlignment="1">
      <alignment horizontal="right" vertical="center"/>
    </xf>
    <xf numFmtId="181" fontId="3" fillId="0" borderId="55" xfId="0" applyNumberFormat="1" applyFont="1" applyBorder="1" applyAlignment="1">
      <alignment horizontal="right" vertical="center"/>
    </xf>
    <xf numFmtId="181" fontId="3" fillId="0" borderId="29" xfId="0" applyNumberFormat="1" applyFont="1" applyBorder="1" applyAlignment="1">
      <alignment horizontal="right" vertical="center"/>
    </xf>
    <xf numFmtId="38" fontId="3" fillId="0" borderId="56" xfId="1" applyFont="1" applyBorder="1" applyAlignment="1" applyProtection="1">
      <alignment horizontal="right" vertical="center"/>
    </xf>
    <xf numFmtId="181" fontId="3" fillId="0" borderId="27" xfId="0" applyNumberFormat="1" applyFont="1" applyBorder="1" applyAlignment="1">
      <alignment horizontal="right" vertical="center"/>
    </xf>
    <xf numFmtId="181" fontId="3" fillId="0" borderId="57" xfId="0" applyNumberFormat="1" applyFont="1" applyBorder="1" applyAlignment="1">
      <alignment horizontal="right" vertical="center"/>
    </xf>
    <xf numFmtId="181" fontId="3" fillId="0" borderId="30" xfId="0" applyNumberFormat="1" applyFont="1" applyBorder="1" applyAlignment="1">
      <alignment horizontal="right" vertical="center"/>
    </xf>
    <xf numFmtId="38" fontId="3" fillId="0" borderId="58" xfId="1" applyFont="1" applyBorder="1" applyAlignment="1" applyProtection="1">
      <alignment horizontal="right" vertical="center"/>
    </xf>
    <xf numFmtId="181" fontId="3" fillId="0" borderId="7" xfId="0" applyNumberFormat="1" applyFont="1" applyBorder="1" applyAlignment="1">
      <alignment horizontal="right" vertical="center"/>
    </xf>
    <xf numFmtId="181" fontId="3" fillId="0" borderId="59" xfId="0" applyNumberFormat="1" applyFont="1" applyBorder="1" applyAlignment="1">
      <alignment horizontal="right" vertical="center"/>
    </xf>
    <xf numFmtId="181" fontId="3" fillId="0" borderId="31" xfId="0" applyNumberFormat="1" applyFont="1" applyBorder="1" applyAlignment="1">
      <alignment horizontal="right" vertical="center"/>
    </xf>
    <xf numFmtId="38" fontId="3" fillId="0" borderId="60" xfId="1" applyFont="1" applyBorder="1" applyAlignment="1" applyProtection="1">
      <alignment horizontal="right" vertical="center"/>
    </xf>
    <xf numFmtId="181" fontId="3" fillId="0" borderId="0" xfId="0" applyNumberFormat="1" applyFont="1" applyBorder="1" applyAlignment="1">
      <alignment horizontal="right" vertical="center"/>
    </xf>
    <xf numFmtId="181" fontId="3" fillId="0" borderId="61" xfId="0" applyNumberFormat="1" applyFont="1" applyBorder="1" applyAlignment="1">
      <alignment horizontal="right" vertical="center"/>
    </xf>
    <xf numFmtId="181" fontId="3" fillId="0" borderId="25" xfId="0" applyNumberFormat="1" applyFont="1" applyBorder="1" applyAlignment="1">
      <alignment horizontal="right" vertical="center"/>
    </xf>
    <xf numFmtId="38" fontId="3" fillId="0" borderId="17" xfId="1" applyFont="1" applyBorder="1" applyAlignment="1" applyProtection="1">
      <alignment horizontal="right" vertical="center"/>
    </xf>
    <xf numFmtId="38" fontId="3" fillId="0" borderId="62" xfId="1" applyFont="1" applyBorder="1" applyAlignment="1" applyProtection="1">
      <alignment horizontal="right" vertical="center"/>
    </xf>
    <xf numFmtId="181" fontId="3" fillId="0" borderId="49" xfId="0" applyNumberFormat="1" applyFont="1" applyBorder="1" applyAlignment="1">
      <alignment horizontal="right" vertical="center"/>
    </xf>
    <xf numFmtId="181" fontId="3" fillId="0" borderId="63" xfId="0" applyNumberFormat="1" applyFont="1" applyBorder="1" applyAlignment="1">
      <alignment horizontal="right" vertical="center"/>
    </xf>
    <xf numFmtId="181" fontId="3" fillId="0" borderId="6" xfId="0" applyNumberFormat="1" applyFont="1" applyBorder="1" applyAlignment="1">
      <alignment horizontal="right" vertical="center"/>
    </xf>
    <xf numFmtId="0" fontId="3" fillId="0" borderId="18" xfId="0" applyFont="1" applyBorder="1" applyAlignment="1">
      <alignment horizontal="center" vertical="center"/>
    </xf>
    <xf numFmtId="178" fontId="3" fillId="0" borderId="21" xfId="0" applyNumberFormat="1" applyFont="1" applyBorder="1" applyAlignment="1">
      <alignment horizontal="right" vertical="center"/>
    </xf>
    <xf numFmtId="178" fontId="3" fillId="0" borderId="54" xfId="0" applyNumberFormat="1" applyFont="1" applyBorder="1" applyAlignment="1">
      <alignment horizontal="right" vertical="center"/>
    </xf>
    <xf numFmtId="178" fontId="3" fillId="0" borderId="54" xfId="0" applyNumberFormat="1" applyFont="1" applyBorder="1" applyAlignment="1">
      <alignment vertical="center"/>
    </xf>
    <xf numFmtId="177" fontId="3" fillId="0" borderId="29" xfId="0" applyNumberFormat="1" applyFont="1" applyBorder="1" applyAlignment="1">
      <alignment vertical="center"/>
    </xf>
    <xf numFmtId="178" fontId="3" fillId="0" borderId="22" xfId="0" applyNumberFormat="1" applyFont="1" applyBorder="1" applyAlignment="1">
      <alignment horizontal="right" vertical="center"/>
    </xf>
    <xf numFmtId="178" fontId="3" fillId="0" borderId="56" xfId="0" applyNumberFormat="1" applyFont="1" applyBorder="1" applyAlignment="1">
      <alignment horizontal="right" vertical="center"/>
    </xf>
    <xf numFmtId="178" fontId="3" fillId="0" borderId="56" xfId="0" applyNumberFormat="1" applyFont="1" applyBorder="1" applyAlignment="1">
      <alignment vertical="center"/>
    </xf>
    <xf numFmtId="177" fontId="3" fillId="0" borderId="30" xfId="0" applyNumberFormat="1" applyFont="1" applyBorder="1" applyAlignment="1">
      <alignment vertical="center"/>
    </xf>
    <xf numFmtId="178" fontId="3" fillId="0" borderId="23" xfId="0" applyNumberFormat="1" applyFont="1" applyBorder="1" applyAlignment="1">
      <alignment horizontal="right" vertical="center"/>
    </xf>
    <xf numFmtId="178" fontId="3" fillId="0" borderId="58" xfId="0" applyNumberFormat="1" applyFont="1" applyBorder="1" applyAlignment="1">
      <alignment horizontal="right" vertical="center"/>
    </xf>
    <xf numFmtId="178" fontId="3" fillId="0" borderId="58" xfId="0" applyNumberFormat="1" applyFont="1" applyBorder="1" applyAlignment="1">
      <alignment vertical="center"/>
    </xf>
    <xf numFmtId="177" fontId="3" fillId="0" borderId="31" xfId="0" applyNumberFormat="1" applyFont="1" applyBorder="1" applyAlignment="1">
      <alignment vertical="center"/>
    </xf>
    <xf numFmtId="178" fontId="3" fillId="0" borderId="45" xfId="0" applyNumberFormat="1" applyFont="1" applyBorder="1" applyAlignment="1">
      <alignment horizontal="right" vertical="center"/>
    </xf>
    <xf numFmtId="178" fontId="3" fillId="0" borderId="60" xfId="0" applyNumberFormat="1" applyFont="1" applyBorder="1" applyAlignment="1">
      <alignment horizontal="right" vertical="center"/>
    </xf>
    <xf numFmtId="177" fontId="3" fillId="0" borderId="25" xfId="0" applyNumberFormat="1" applyFont="1" applyBorder="1" applyAlignment="1">
      <alignment vertical="center"/>
    </xf>
    <xf numFmtId="178" fontId="3" fillId="0" borderId="60" xfId="0" applyNumberFormat="1" applyFont="1" applyBorder="1" applyAlignment="1">
      <alignment vertical="center"/>
    </xf>
    <xf numFmtId="178" fontId="3" fillId="0" borderId="9"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62" xfId="0" applyNumberFormat="1" applyFont="1" applyBorder="1" applyAlignment="1">
      <alignment horizontal="right" vertical="center"/>
    </xf>
    <xf numFmtId="177" fontId="3" fillId="0" borderId="6" xfId="0" applyNumberFormat="1" applyFont="1" applyBorder="1" applyAlignment="1">
      <alignment vertical="center"/>
    </xf>
    <xf numFmtId="178" fontId="3" fillId="0" borderId="24" xfId="0" applyNumberFormat="1" applyFont="1" applyBorder="1" applyAlignment="1">
      <alignment horizontal="right" vertical="center"/>
    </xf>
    <xf numFmtId="178" fontId="3" fillId="0" borderId="5" xfId="0" applyNumberFormat="1" applyFont="1" applyBorder="1" applyAlignment="1">
      <alignment horizontal="right" vertical="center"/>
    </xf>
    <xf numFmtId="0" fontId="3" fillId="0" borderId="53"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1" fillId="0" borderId="28" xfId="0" applyFont="1" applyBorder="1" applyAlignment="1">
      <alignment horizontal="center" vertical="center"/>
    </xf>
    <xf numFmtId="0" fontId="3" fillId="0" borderId="4" xfId="0" applyFont="1" applyBorder="1">
      <alignment vertical="center"/>
    </xf>
    <xf numFmtId="0" fontId="2" fillId="0" borderId="1" xfId="0" applyFont="1" applyBorder="1">
      <alignment vertical="center"/>
    </xf>
    <xf numFmtId="0" fontId="2" fillId="0" borderId="40" xfId="0" applyFont="1" applyBorder="1">
      <alignment vertical="center"/>
    </xf>
    <xf numFmtId="0" fontId="2" fillId="0" borderId="28" xfId="0" applyFont="1" applyBorder="1">
      <alignment vertical="center"/>
    </xf>
    <xf numFmtId="0" fontId="2" fillId="0" borderId="0" xfId="0" applyFont="1" applyAlignment="1">
      <alignment vertical="top"/>
    </xf>
    <xf numFmtId="38" fontId="2" fillId="0" borderId="0" xfId="2" applyFont="1">
      <alignment vertical="center"/>
    </xf>
    <xf numFmtId="38" fontId="2" fillId="0" borderId="17" xfId="2" applyFont="1" applyBorder="1" applyAlignment="1">
      <alignment horizontal="center" vertical="center"/>
    </xf>
    <xf numFmtId="0" fontId="2" fillId="0" borderId="17" xfId="0" applyFont="1" applyBorder="1" applyAlignment="1">
      <alignment horizontal="center" vertical="center"/>
    </xf>
    <xf numFmtId="38" fontId="4" fillId="0" borderId="17" xfId="2" applyFont="1" applyBorder="1" applyAlignment="1">
      <alignment horizontal="right" vertical="center"/>
    </xf>
    <xf numFmtId="177" fontId="4" fillId="0" borderId="17" xfId="0" applyNumberFormat="1" applyFont="1" applyBorder="1" applyAlignment="1">
      <alignment horizontal="right" vertical="center"/>
    </xf>
    <xf numFmtId="38" fontId="4" fillId="0" borderId="41" xfId="2" applyFont="1" applyBorder="1" applyAlignment="1">
      <alignment horizontal="right" vertical="center"/>
    </xf>
    <xf numFmtId="180" fontId="2" fillId="0" borderId="41" xfId="0" applyNumberFormat="1" applyFont="1" applyBorder="1">
      <alignment vertical="center"/>
    </xf>
    <xf numFmtId="38" fontId="4" fillId="0" borderId="28" xfId="2" applyFont="1" applyBorder="1" applyAlignment="1">
      <alignment horizontal="right" vertical="center"/>
    </xf>
    <xf numFmtId="180" fontId="2" fillId="0" borderId="17" xfId="0" applyNumberFormat="1" applyFont="1" applyBorder="1">
      <alignment vertical="center"/>
    </xf>
    <xf numFmtId="180" fontId="2" fillId="0" borderId="28" xfId="0" applyNumberFormat="1" applyFont="1" applyBorder="1">
      <alignment vertical="center"/>
    </xf>
    <xf numFmtId="38" fontId="4" fillId="0" borderId="42" xfId="2" applyFont="1" applyBorder="1" applyAlignment="1">
      <alignment horizontal="right" vertical="center"/>
    </xf>
    <xf numFmtId="38" fontId="4" fillId="0" borderId="38" xfId="2" applyFont="1" applyBorder="1" applyAlignment="1">
      <alignment horizontal="right" vertical="center"/>
    </xf>
    <xf numFmtId="0" fontId="8" fillId="0" borderId="0" xfId="0" applyFont="1" applyFill="1">
      <alignment vertical="center"/>
    </xf>
    <xf numFmtId="38" fontId="3" fillId="0" borderId="0" xfId="2" applyFont="1" applyFill="1">
      <alignment vertical="center"/>
    </xf>
    <xf numFmtId="0" fontId="3"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38" fontId="3" fillId="0" borderId="32" xfId="2"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8" fillId="0" borderId="24" xfId="0" applyFont="1" applyFill="1" applyBorder="1">
      <alignment vertical="center"/>
    </xf>
    <xf numFmtId="0" fontId="8" fillId="0" borderId="25" xfId="0" applyFont="1" applyFill="1" applyBorder="1">
      <alignment vertical="center"/>
    </xf>
    <xf numFmtId="0" fontId="8" fillId="0" borderId="5" xfId="0" applyFont="1" applyFill="1" applyBorder="1">
      <alignment vertical="center"/>
    </xf>
    <xf numFmtId="0" fontId="8" fillId="0" borderId="6" xfId="0" applyFont="1" applyFill="1" applyBorder="1">
      <alignment vertical="center"/>
    </xf>
    <xf numFmtId="38" fontId="3" fillId="0" borderId="18" xfId="2" applyFont="1" applyFill="1" applyBorder="1" applyAlignment="1">
      <alignment horizontal="center" vertical="center"/>
    </xf>
    <xf numFmtId="0" fontId="8" fillId="0" borderId="39" xfId="0" applyFont="1" applyFill="1" applyBorder="1">
      <alignment vertical="center"/>
    </xf>
    <xf numFmtId="38" fontId="3" fillId="0" borderId="36" xfId="2" applyFont="1" applyFill="1" applyBorder="1" applyAlignment="1">
      <alignment horizontal="right" vertical="center"/>
    </xf>
    <xf numFmtId="38" fontId="3" fillId="0" borderId="37" xfId="2" applyFont="1" applyFill="1" applyBorder="1" applyAlignment="1">
      <alignment horizontal="right" vertical="center"/>
    </xf>
    <xf numFmtId="177" fontId="3" fillId="0" borderId="43" xfId="3" applyNumberFormat="1" applyFont="1" applyFill="1" applyBorder="1" applyAlignment="1">
      <alignment horizontal="right" vertical="center"/>
    </xf>
    <xf numFmtId="0" fontId="8" fillId="0" borderId="22" xfId="0" applyFont="1" applyFill="1" applyBorder="1">
      <alignment vertical="center"/>
    </xf>
    <xf numFmtId="38" fontId="3" fillId="0" borderId="12" xfId="2" applyFont="1" applyFill="1" applyBorder="1" applyAlignment="1">
      <alignment horizontal="right" vertical="center"/>
    </xf>
    <xf numFmtId="38" fontId="3" fillId="0" borderId="14" xfId="2" applyFont="1" applyFill="1" applyBorder="1" applyAlignment="1">
      <alignment horizontal="right" vertical="center"/>
    </xf>
    <xf numFmtId="0" fontId="8" fillId="0" borderId="23" xfId="0" applyFont="1" applyFill="1" applyBorder="1">
      <alignment vertical="center"/>
    </xf>
    <xf numFmtId="38" fontId="3" fillId="0" borderId="15" xfId="2" applyFont="1" applyFill="1" applyBorder="1" applyAlignment="1">
      <alignment horizontal="right" vertical="center"/>
    </xf>
    <xf numFmtId="38" fontId="3" fillId="0" borderId="16" xfId="2" applyFont="1" applyFill="1" applyBorder="1" applyAlignment="1">
      <alignment horizontal="right" vertical="center"/>
    </xf>
    <xf numFmtId="0" fontId="8" fillId="0" borderId="17" xfId="0" applyFont="1" applyFill="1" applyBorder="1" applyAlignment="1">
      <alignment horizontal="center" vertical="center"/>
    </xf>
    <xf numFmtId="38" fontId="3" fillId="0" borderId="3" xfId="2" applyFont="1" applyFill="1" applyBorder="1" applyAlignment="1">
      <alignment horizontal="right" vertical="center"/>
    </xf>
    <xf numFmtId="177" fontId="3" fillId="0" borderId="32" xfId="3" applyNumberFormat="1" applyFont="1" applyFill="1" applyBorder="1" applyAlignment="1">
      <alignment horizontal="right" vertical="center"/>
    </xf>
    <xf numFmtId="177" fontId="3" fillId="0" borderId="64" xfId="3" applyNumberFormat="1" applyFont="1" applyFill="1" applyBorder="1" applyAlignment="1">
      <alignment horizontal="right" vertical="center"/>
    </xf>
    <xf numFmtId="38" fontId="3" fillId="0" borderId="11" xfId="2" applyFont="1" applyFill="1" applyBorder="1" applyAlignment="1">
      <alignment horizontal="right" vertical="center"/>
    </xf>
    <xf numFmtId="38" fontId="3" fillId="0" borderId="20" xfId="2" applyFont="1" applyFill="1" applyBorder="1" applyAlignment="1">
      <alignment horizontal="right" vertical="center"/>
    </xf>
    <xf numFmtId="38" fontId="3" fillId="0" borderId="65" xfId="2" applyFont="1" applyFill="1" applyBorder="1" applyAlignment="1">
      <alignment horizontal="right" vertical="center"/>
    </xf>
    <xf numFmtId="0" fontId="3" fillId="0" borderId="66" xfId="0" applyFont="1" applyFill="1" applyBorder="1" applyAlignment="1">
      <alignment horizontal="center" vertical="center"/>
    </xf>
    <xf numFmtId="0" fontId="8" fillId="0" borderId="9" xfId="0" applyFont="1" applyFill="1" applyBorder="1" applyAlignment="1">
      <alignment horizontal="left" vertical="center"/>
    </xf>
    <xf numFmtId="0" fontId="8" fillId="0" borderId="29" xfId="0" applyFont="1" applyFill="1" applyBorder="1" applyAlignment="1">
      <alignment horizontal="left" vertical="center"/>
    </xf>
    <xf numFmtId="38" fontId="3" fillId="0" borderId="9" xfId="2" applyFont="1" applyFill="1" applyBorder="1" applyAlignment="1">
      <alignment horizontal="right" vertical="center"/>
    </xf>
    <xf numFmtId="177" fontId="3" fillId="0" borderId="26" xfId="3" applyNumberFormat="1" applyFont="1" applyFill="1" applyBorder="1" applyAlignment="1">
      <alignment horizontal="right" vertical="center"/>
    </xf>
    <xf numFmtId="0" fontId="8" fillId="0" borderId="12" xfId="0" applyFont="1" applyFill="1" applyBorder="1" applyAlignment="1">
      <alignment horizontal="left" vertical="center"/>
    </xf>
    <xf numFmtId="0" fontId="8" fillId="0" borderId="30" xfId="0" applyFont="1" applyFill="1" applyBorder="1" applyAlignment="1">
      <alignment horizontal="left" vertical="center"/>
    </xf>
    <xf numFmtId="177" fontId="3" fillId="0" borderId="27" xfId="3" applyNumberFormat="1" applyFont="1" applyFill="1" applyBorder="1" applyAlignment="1">
      <alignment horizontal="right" vertical="center"/>
    </xf>
    <xf numFmtId="0" fontId="8" fillId="0" borderId="15" xfId="0" applyFont="1" applyFill="1" applyBorder="1" applyAlignment="1">
      <alignment horizontal="left" vertical="center"/>
    </xf>
    <xf numFmtId="0" fontId="8" fillId="0" borderId="31" xfId="0" applyFont="1" applyFill="1" applyBorder="1" applyAlignment="1">
      <alignment horizontal="left" vertical="center"/>
    </xf>
    <xf numFmtId="177" fontId="3" fillId="0" borderId="7" xfId="3" applyNumberFormat="1" applyFont="1" applyFill="1" applyBorder="1" applyAlignment="1">
      <alignment horizontal="right" vertical="center"/>
    </xf>
    <xf numFmtId="177" fontId="3" fillId="0" borderId="29" xfId="3" applyNumberFormat="1" applyFont="1" applyFill="1" applyBorder="1" applyAlignment="1">
      <alignment horizontal="right" vertical="center"/>
    </xf>
    <xf numFmtId="177" fontId="3" fillId="0" borderId="30" xfId="3" applyNumberFormat="1" applyFont="1" applyFill="1" applyBorder="1" applyAlignment="1">
      <alignment horizontal="right" vertical="center"/>
    </xf>
    <xf numFmtId="177" fontId="3" fillId="0" borderId="31" xfId="3" applyNumberFormat="1" applyFont="1" applyFill="1" applyBorder="1" applyAlignment="1">
      <alignment horizontal="right" vertical="center"/>
    </xf>
    <xf numFmtId="38" fontId="3" fillId="0" borderId="67" xfId="2" applyFont="1" applyFill="1" applyBorder="1" applyAlignment="1">
      <alignment horizontal="right" vertical="center"/>
    </xf>
    <xf numFmtId="38" fontId="3" fillId="0" borderId="67" xfId="2" applyFont="1" applyFill="1" applyBorder="1" applyAlignment="1">
      <alignment horizontal="center" vertical="center"/>
    </xf>
    <xf numFmtId="0" fontId="8" fillId="0" borderId="69" xfId="0" applyFont="1" applyFill="1" applyBorder="1" applyAlignment="1">
      <alignment horizontal="center" vertical="center"/>
    </xf>
    <xf numFmtId="38" fontId="3" fillId="0" borderId="68"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28" xfId="2" applyFont="1" applyFill="1" applyBorder="1" applyAlignment="1">
      <alignment horizontal="center" vertical="center"/>
    </xf>
    <xf numFmtId="0" fontId="3" fillId="0" borderId="4" xfId="0" applyFont="1" applyFill="1" applyBorder="1" applyAlignment="1">
      <alignment horizontal="center" vertical="center"/>
    </xf>
    <xf numFmtId="38" fontId="3" fillId="0" borderId="45" xfId="2" applyFont="1" applyFill="1" applyBorder="1" applyAlignment="1">
      <alignment horizontal="center" vertical="center"/>
    </xf>
    <xf numFmtId="0" fontId="3" fillId="0" borderId="49" xfId="0" applyFont="1" applyFill="1" applyBorder="1" applyAlignment="1">
      <alignment horizontal="center" vertical="center"/>
    </xf>
    <xf numFmtId="38" fontId="3" fillId="0" borderId="5" xfId="2" applyFont="1" applyFill="1" applyBorder="1" applyAlignment="1">
      <alignment horizontal="center" vertical="center"/>
    </xf>
    <xf numFmtId="0" fontId="8" fillId="0" borderId="45"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1" xfId="0" applyFont="1" applyFill="1" applyBorder="1">
      <alignment vertical="center"/>
    </xf>
    <xf numFmtId="177" fontId="3" fillId="0" borderId="44" xfId="3" applyNumberFormat="1" applyFont="1" applyFill="1" applyBorder="1" applyAlignment="1">
      <alignment horizontal="right" vertical="center"/>
    </xf>
    <xf numFmtId="177" fontId="3" fillId="0" borderId="47" xfId="3" applyNumberFormat="1" applyFont="1" applyFill="1" applyBorder="1" applyAlignment="1">
      <alignment horizontal="right" vertical="center"/>
    </xf>
    <xf numFmtId="177" fontId="3" fillId="0" borderId="48" xfId="3" applyNumberFormat="1" applyFont="1" applyFill="1" applyBorder="1" applyAlignment="1">
      <alignment horizontal="right" vertical="center"/>
    </xf>
    <xf numFmtId="177" fontId="3" fillId="0" borderId="10" xfId="3" applyNumberFormat="1" applyFont="1" applyFill="1" applyBorder="1" applyAlignment="1">
      <alignment horizontal="right" vertical="center"/>
    </xf>
    <xf numFmtId="177" fontId="3" fillId="0" borderId="13" xfId="3" applyNumberFormat="1" applyFont="1" applyFill="1" applyBorder="1" applyAlignment="1">
      <alignment horizontal="right" vertical="center"/>
    </xf>
    <xf numFmtId="177" fontId="3" fillId="0" borderId="8" xfId="3" applyNumberFormat="1" applyFont="1" applyFill="1" applyBorder="1" applyAlignment="1">
      <alignment horizontal="right" vertical="center"/>
    </xf>
    <xf numFmtId="0" fontId="3" fillId="0" borderId="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32" xfId="0" applyFont="1" applyFill="1" applyBorder="1" applyAlignment="1">
      <alignment horizontal="center" vertical="center"/>
    </xf>
    <xf numFmtId="177" fontId="3" fillId="0" borderId="66" xfId="3" applyNumberFormat="1" applyFont="1" applyFill="1" applyBorder="1" applyAlignment="1">
      <alignment horizontal="right" vertical="center"/>
    </xf>
    <xf numFmtId="182" fontId="3" fillId="0" borderId="37" xfId="2" applyNumberFormat="1" applyFont="1" applyFill="1" applyBorder="1" applyAlignment="1">
      <alignment horizontal="right" vertical="center"/>
    </xf>
    <xf numFmtId="182" fontId="3" fillId="0" borderId="14" xfId="2" applyNumberFormat="1" applyFont="1" applyFill="1" applyBorder="1" applyAlignment="1">
      <alignment horizontal="right" vertical="center"/>
    </xf>
    <xf numFmtId="182" fontId="3" fillId="0" borderId="16" xfId="2" applyNumberFormat="1" applyFont="1" applyFill="1" applyBorder="1" applyAlignment="1">
      <alignment horizontal="right" vertical="center"/>
    </xf>
    <xf numFmtId="182" fontId="3" fillId="0" borderId="11" xfId="2" applyNumberFormat="1" applyFont="1" applyFill="1" applyBorder="1" applyAlignment="1">
      <alignment horizontal="right" vertical="center"/>
    </xf>
    <xf numFmtId="177" fontId="3" fillId="0" borderId="49" xfId="3" applyNumberFormat="1" applyFont="1" applyFill="1" applyBorder="1" applyAlignment="1">
      <alignment horizontal="right" vertical="center"/>
    </xf>
    <xf numFmtId="38" fontId="3" fillId="0" borderId="35" xfId="2" applyFont="1" applyFill="1" applyBorder="1" applyAlignment="1">
      <alignment horizontal="right" vertical="center"/>
    </xf>
    <xf numFmtId="177" fontId="3" fillId="0" borderId="6" xfId="3" applyNumberFormat="1" applyFont="1" applyFill="1" applyBorder="1" applyAlignment="1">
      <alignment horizontal="right" vertical="center"/>
    </xf>
    <xf numFmtId="182" fontId="3" fillId="0" borderId="35" xfId="2" applyNumberFormat="1" applyFont="1" applyFill="1" applyBorder="1" applyAlignment="1">
      <alignment horizontal="right" vertical="center"/>
    </xf>
    <xf numFmtId="182" fontId="3" fillId="0" borderId="67" xfId="2" applyNumberFormat="1" applyFont="1" applyFill="1" applyBorder="1" applyAlignment="1">
      <alignment horizontal="right" vertical="center"/>
    </xf>
    <xf numFmtId="38" fontId="3" fillId="0" borderId="70" xfId="2" applyFont="1" applyFill="1" applyBorder="1" applyAlignment="1">
      <alignment horizontal="right" vertical="center"/>
    </xf>
    <xf numFmtId="38" fontId="3" fillId="0" borderId="71" xfId="2" applyFont="1" applyFill="1" applyBorder="1" applyAlignment="1">
      <alignment horizontal="right" vertical="center"/>
    </xf>
    <xf numFmtId="182" fontId="3" fillId="0" borderId="70" xfId="2" applyNumberFormat="1" applyFont="1" applyFill="1" applyBorder="1" applyAlignment="1">
      <alignment horizontal="right" vertical="center"/>
    </xf>
    <xf numFmtId="38" fontId="3" fillId="0" borderId="11" xfId="2" applyFont="1" applyFill="1" applyBorder="1" applyAlignment="1">
      <alignment horizontal="center" vertical="center"/>
    </xf>
    <xf numFmtId="0" fontId="3" fillId="0" borderId="29" xfId="0" applyFont="1" applyFill="1" applyBorder="1" applyAlignment="1">
      <alignment horizontal="center" vertical="center"/>
    </xf>
    <xf numFmtId="38" fontId="3" fillId="0" borderId="69" xfId="2" applyFont="1" applyFill="1" applyBorder="1" applyAlignment="1">
      <alignment horizontal="center" vertical="center"/>
    </xf>
    <xf numFmtId="38" fontId="3" fillId="0" borderId="21" xfId="2" applyFont="1" applyFill="1" applyBorder="1" applyAlignment="1">
      <alignment horizontal="right" vertical="center"/>
    </xf>
    <xf numFmtId="38" fontId="3" fillId="0" borderId="22" xfId="2" applyFont="1" applyFill="1" applyBorder="1" applyAlignment="1">
      <alignment horizontal="right" vertical="center"/>
    </xf>
    <xf numFmtId="38" fontId="3" fillId="0" borderId="23" xfId="2" applyFont="1" applyFill="1" applyBorder="1" applyAlignment="1">
      <alignment horizontal="right" vertical="center"/>
    </xf>
    <xf numFmtId="0" fontId="3" fillId="0" borderId="71" xfId="0" applyFont="1" applyFill="1" applyBorder="1" applyAlignment="1">
      <alignment horizontal="center" vertical="center"/>
    </xf>
    <xf numFmtId="38" fontId="8" fillId="0" borderId="0" xfId="0" applyNumberFormat="1" applyFont="1" applyFill="1">
      <alignment vertical="center"/>
    </xf>
    <xf numFmtId="38" fontId="3" fillId="0" borderId="0" xfId="0" applyNumberFormat="1" applyFont="1" applyFill="1">
      <alignment vertical="center"/>
    </xf>
    <xf numFmtId="181" fontId="3" fillId="0" borderId="29" xfId="3" applyNumberFormat="1" applyFont="1" applyFill="1" applyBorder="1" applyAlignment="1">
      <alignment horizontal="right" vertical="center"/>
    </xf>
    <xf numFmtId="181" fontId="3" fillId="0" borderId="30" xfId="3" applyNumberFormat="1" applyFont="1" applyFill="1" applyBorder="1" applyAlignment="1">
      <alignment horizontal="right" vertical="center"/>
    </xf>
    <xf numFmtId="181" fontId="3" fillId="0" borderId="31" xfId="3" applyNumberFormat="1" applyFont="1" applyFill="1" applyBorder="1" applyAlignment="1">
      <alignment horizontal="right" vertical="center"/>
    </xf>
    <xf numFmtId="181" fontId="3" fillId="0" borderId="66" xfId="3" applyNumberFormat="1" applyFont="1" applyFill="1" applyBorder="1" applyAlignment="1">
      <alignment horizontal="right" vertical="center"/>
    </xf>
    <xf numFmtId="181" fontId="3" fillId="0" borderId="10" xfId="3" applyNumberFormat="1" applyFont="1" applyFill="1" applyBorder="1" applyAlignment="1">
      <alignment horizontal="right" vertical="center"/>
    </xf>
    <xf numFmtId="181" fontId="3" fillId="0" borderId="13" xfId="3" applyNumberFormat="1" applyFont="1" applyFill="1" applyBorder="1" applyAlignment="1">
      <alignment horizontal="right" vertical="center"/>
    </xf>
    <xf numFmtId="181" fontId="3" fillId="0" borderId="8" xfId="3" applyNumberFormat="1" applyFont="1" applyFill="1" applyBorder="1" applyAlignment="1">
      <alignment horizontal="right" vertical="center"/>
    </xf>
    <xf numFmtId="181" fontId="3" fillId="0" borderId="33" xfId="3" applyNumberFormat="1" applyFont="1" applyFill="1" applyBorder="1" applyAlignment="1">
      <alignment horizontal="right" vertical="center"/>
    </xf>
    <xf numFmtId="38" fontId="1" fillId="0" borderId="0" xfId="0" applyNumberFormat="1" applyFont="1">
      <alignment vertical="center"/>
    </xf>
    <xf numFmtId="178" fontId="3" fillId="0" borderId="0" xfId="0" applyNumberFormat="1" applyFont="1">
      <alignment vertical="center"/>
    </xf>
    <xf numFmtId="0" fontId="4" fillId="0" borderId="3" xfId="0" applyFont="1" applyFill="1" applyBorder="1" applyAlignment="1">
      <alignment horizontal="center" vertical="center" wrapText="1"/>
    </xf>
    <xf numFmtId="0" fontId="4" fillId="0" borderId="66" xfId="0" applyFont="1" applyFill="1" applyBorder="1" applyAlignment="1">
      <alignment horizontal="center" vertical="center"/>
    </xf>
    <xf numFmtId="0" fontId="8" fillId="0" borderId="9" xfId="0" applyFont="1" applyFill="1" applyBorder="1" applyAlignment="1">
      <alignment horizontal="left" vertical="center" shrinkToFit="1"/>
    </xf>
    <xf numFmtId="0" fontId="0" fillId="0" borderId="29" xfId="0" applyFill="1" applyBorder="1" applyAlignment="1">
      <alignment horizontal="left" vertical="center" shrinkToFit="1"/>
    </xf>
    <xf numFmtId="0" fontId="8" fillId="0" borderId="12" xfId="0" applyFont="1" applyFill="1" applyBorder="1" applyAlignment="1">
      <alignment horizontal="left" vertical="center" shrinkToFit="1"/>
    </xf>
    <xf numFmtId="0" fontId="0" fillId="0" borderId="30" xfId="0" applyFill="1" applyBorder="1" applyAlignment="1">
      <alignment horizontal="left" vertical="center" shrinkToFit="1"/>
    </xf>
    <xf numFmtId="38" fontId="3" fillId="0" borderId="28" xfId="2" applyFont="1" applyFill="1" applyBorder="1" applyAlignment="1">
      <alignment horizontal="center" vertical="center"/>
    </xf>
    <xf numFmtId="38" fontId="3" fillId="0" borderId="45" xfId="2" applyFont="1" applyFill="1" applyBorder="1" applyAlignment="1">
      <alignment horizontal="center" vertical="center"/>
    </xf>
    <xf numFmtId="38" fontId="3" fillId="0" borderId="5" xfId="2" applyFont="1" applyFill="1" applyBorder="1" applyAlignment="1">
      <alignment horizontal="center" vertical="center"/>
    </xf>
    <xf numFmtId="0" fontId="3" fillId="0" borderId="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8" fillId="0" borderId="17" xfId="0" applyFont="1" applyFill="1" applyBorder="1" applyAlignment="1">
      <alignment horizontal="center" vertical="center"/>
    </xf>
    <xf numFmtId="0" fontId="3" fillId="0" borderId="7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38" xfId="0" applyFont="1" applyFill="1" applyBorder="1" applyAlignment="1">
      <alignment horizontal="center" vertical="center"/>
    </xf>
    <xf numFmtId="0" fontId="3"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2" xfId="0" applyFont="1" applyFill="1" applyBorder="1" applyAlignment="1">
      <alignment horizontal="center" vertical="center"/>
    </xf>
    <xf numFmtId="0" fontId="8" fillId="0" borderId="72" xfId="0" applyFont="1" applyFill="1" applyBorder="1" applyAlignment="1">
      <alignment horizontal="center" vertical="center"/>
    </xf>
    <xf numFmtId="0" fontId="4"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45" xfId="0" applyFont="1" applyBorder="1" applyAlignment="1">
      <alignment horizontal="center" vertical="center"/>
    </xf>
    <xf numFmtId="38" fontId="3" fillId="0" borderId="17" xfId="1" applyFont="1" applyBorder="1" applyAlignment="1" applyProtection="1">
      <alignment horizontal="center"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3" fillId="0" borderId="17" xfId="0" applyFont="1" applyBorder="1" applyAlignment="1">
      <alignment horizontal="center" vertical="center" wrapText="1"/>
    </xf>
    <xf numFmtId="0" fontId="5" fillId="0" borderId="17" xfId="0" applyFont="1" applyBorder="1" applyAlignment="1">
      <alignment horizontal="center" vertical="center" wrapText="1"/>
    </xf>
    <xf numFmtId="38" fontId="3" fillId="0" borderId="28" xfId="1" applyFont="1" applyBorder="1" applyAlignment="1" applyProtection="1">
      <alignment horizontal="center" vertical="center"/>
    </xf>
    <xf numFmtId="0" fontId="1" fillId="0" borderId="38"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1" fillId="0" borderId="28" xfId="0" applyFont="1" applyBorder="1" applyAlignment="1">
      <alignment horizontal="center" vertical="center"/>
    </xf>
  </cellXfs>
  <cellStyles count="4">
    <cellStyle name="桁区切り" xfId="2" builtinId="6"/>
    <cellStyle name="説明文" xfId="1" builtinId="53" customBuiltin="1"/>
    <cellStyle name="標準" xfId="0" builtinId="0"/>
    <cellStyle name="標準 3"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B1:J76"/>
  <sheetViews>
    <sheetView showGridLines="0" tabSelected="1" zoomScale="110" zoomScaleNormal="110" workbookViewId="0">
      <selection activeCell="A15" sqref="A15"/>
    </sheetView>
  </sheetViews>
  <sheetFormatPr defaultRowHeight="10.5" x14ac:dyDescent="0.15"/>
  <cols>
    <col min="1" max="1" width="3.75" style="12" customWidth="1"/>
    <col min="2" max="2" width="2.75" style="12" customWidth="1"/>
    <col min="3" max="3" width="31.5" style="12" customWidth="1"/>
    <col min="4" max="4" width="8.625" style="127" customWidth="1"/>
    <col min="5" max="5" width="8.625" style="12" customWidth="1"/>
    <col min="6" max="7" width="9" style="12" customWidth="1"/>
    <col min="8" max="8" width="20.75" style="12" customWidth="1"/>
    <col min="9" max="1025" width="9" style="12" customWidth="1"/>
    <col min="1026" max="16384" width="9" style="12"/>
  </cols>
  <sheetData>
    <row r="1" spans="2:10" ht="22.5" customHeight="1" x14ac:dyDescent="0.15">
      <c r="B1" s="126" t="s">
        <v>131</v>
      </c>
      <c r="G1" s="126" t="s">
        <v>162</v>
      </c>
      <c r="I1" s="127"/>
    </row>
    <row r="2" spans="2:10" ht="9" customHeight="1" x14ac:dyDescent="0.15">
      <c r="D2" s="128" t="s">
        <v>132</v>
      </c>
      <c r="E2" s="129" t="s">
        <v>133</v>
      </c>
      <c r="I2" s="128" t="s">
        <v>132</v>
      </c>
      <c r="J2" s="129" t="s">
        <v>133</v>
      </c>
    </row>
    <row r="3" spans="2:10" ht="9" customHeight="1" x14ac:dyDescent="0.15">
      <c r="C3" s="13" t="s">
        <v>8</v>
      </c>
      <c r="D3" s="130">
        <v>3169.99056849098</v>
      </c>
      <c r="E3" s="131">
        <v>48.769085668995999</v>
      </c>
      <c r="H3" s="13" t="s">
        <v>163</v>
      </c>
      <c r="I3" s="130">
        <v>2081.84937010974</v>
      </c>
      <c r="J3" s="131">
        <v>32.028451847779003</v>
      </c>
    </row>
    <row r="4" spans="2:10" ht="9" customHeight="1" thickBot="1" x14ac:dyDescent="0.2">
      <c r="C4" s="123" t="s">
        <v>12</v>
      </c>
      <c r="D4" s="130">
        <v>3330.0094315218398</v>
      </c>
      <c r="E4" s="131">
        <v>51.230914331004001</v>
      </c>
      <c r="H4" s="123" t="s">
        <v>164</v>
      </c>
      <c r="I4" s="130">
        <v>217.47698477188999</v>
      </c>
      <c r="J4" s="131">
        <v>3.3457997657148</v>
      </c>
    </row>
    <row r="5" spans="2:10" ht="9" customHeight="1" thickTop="1" x14ac:dyDescent="0.15">
      <c r="C5" s="124" t="s">
        <v>134</v>
      </c>
      <c r="D5" s="132">
        <v>6500.0000000128002</v>
      </c>
      <c r="E5" s="133">
        <v>100</v>
      </c>
      <c r="H5" s="15" t="s">
        <v>165</v>
      </c>
      <c r="I5" s="130">
        <v>1533.5570579236</v>
      </c>
      <c r="J5" s="131">
        <v>23.59318550647</v>
      </c>
    </row>
    <row r="6" spans="2:10" ht="9" customHeight="1" x14ac:dyDescent="0.15">
      <c r="H6" s="15" t="s">
        <v>166</v>
      </c>
      <c r="I6" s="130">
        <v>1289.60909313865</v>
      </c>
      <c r="J6" s="131">
        <v>19.840139894402</v>
      </c>
    </row>
    <row r="7" spans="2:10" ht="9.75" customHeight="1" x14ac:dyDescent="0.15">
      <c r="B7" s="126" t="s">
        <v>135</v>
      </c>
      <c r="H7" s="15" t="s">
        <v>167</v>
      </c>
      <c r="I7" s="130">
        <v>784.33353927175006</v>
      </c>
      <c r="J7" s="131">
        <v>12.066669834926</v>
      </c>
    </row>
    <row r="8" spans="2:10" ht="9" customHeight="1" thickBot="1" x14ac:dyDescent="0.2">
      <c r="D8" s="128" t="s">
        <v>132</v>
      </c>
      <c r="E8" s="129" t="s">
        <v>133</v>
      </c>
      <c r="H8" s="15" t="s">
        <v>6</v>
      </c>
      <c r="I8" s="134">
        <v>593.17395479719005</v>
      </c>
      <c r="J8" s="131">
        <v>9.1257531507080003</v>
      </c>
    </row>
    <row r="9" spans="2:10" ht="9" customHeight="1" thickTop="1" x14ac:dyDescent="0.15">
      <c r="C9" s="15" t="s">
        <v>13</v>
      </c>
      <c r="D9" s="130">
        <v>1124.0983197604401</v>
      </c>
      <c r="E9" s="135">
        <v>17.293820303973</v>
      </c>
      <c r="H9" s="124" t="s">
        <v>134</v>
      </c>
      <c r="I9" s="132">
        <v>6500.0000000128002</v>
      </c>
      <c r="J9" s="133">
        <v>100</v>
      </c>
    </row>
    <row r="10" spans="2:10" ht="9" customHeight="1" x14ac:dyDescent="0.15">
      <c r="C10" s="15" t="s">
        <v>14</v>
      </c>
      <c r="D10" s="130">
        <v>1225.9182657184199</v>
      </c>
      <c r="E10" s="135">
        <v>18.860281011015001</v>
      </c>
      <c r="I10" s="127"/>
    </row>
    <row r="11" spans="2:10" ht="9" customHeight="1" x14ac:dyDescent="0.15">
      <c r="C11" s="15" t="s">
        <v>9</v>
      </c>
      <c r="D11" s="130">
        <v>1484.3660265855699</v>
      </c>
      <c r="E11" s="135">
        <v>22.836400408964</v>
      </c>
      <c r="I11" s="127"/>
    </row>
    <row r="12" spans="2:10" ht="9" customHeight="1" x14ac:dyDescent="0.15">
      <c r="C12" s="15" t="s">
        <v>10</v>
      </c>
      <c r="D12" s="130">
        <v>1187.9932320786399</v>
      </c>
      <c r="E12" s="135">
        <v>18.276818955020001</v>
      </c>
      <c r="G12" s="126" t="s">
        <v>168</v>
      </c>
      <c r="I12" s="127"/>
    </row>
    <row r="13" spans="2:10" ht="9" customHeight="1" thickBot="1" x14ac:dyDescent="0.2">
      <c r="C13" s="125" t="s">
        <v>11</v>
      </c>
      <c r="D13" s="130">
        <v>1477.62415586975</v>
      </c>
      <c r="E13" s="136">
        <v>22.732679321028002</v>
      </c>
      <c r="I13" s="128" t="s">
        <v>132</v>
      </c>
      <c r="J13" s="129" t="s">
        <v>133</v>
      </c>
    </row>
    <row r="14" spans="2:10" ht="9" customHeight="1" thickTop="1" x14ac:dyDescent="0.15">
      <c r="C14" s="124" t="s">
        <v>134</v>
      </c>
      <c r="D14" s="132">
        <v>6500.0000000128002</v>
      </c>
      <c r="E14" s="133">
        <v>100</v>
      </c>
      <c r="H14" s="13" t="s">
        <v>15</v>
      </c>
      <c r="I14" s="130">
        <v>3036.6654572409002</v>
      </c>
      <c r="J14" s="131">
        <v>46.717930111306003</v>
      </c>
    </row>
    <row r="15" spans="2:10" ht="9" customHeight="1" x14ac:dyDescent="0.15">
      <c r="H15" s="123" t="s">
        <v>16</v>
      </c>
      <c r="I15" s="130">
        <v>1071.6921899208401</v>
      </c>
      <c r="J15" s="131">
        <v>16.487572152596002</v>
      </c>
    </row>
    <row r="16" spans="2:10" ht="9" customHeight="1" x14ac:dyDescent="0.15">
      <c r="B16" s="126" t="s">
        <v>136</v>
      </c>
      <c r="H16" s="15" t="s">
        <v>17</v>
      </c>
      <c r="I16" s="130">
        <v>472.18433282499001</v>
      </c>
      <c r="J16" s="131">
        <v>7.2643743511394003</v>
      </c>
    </row>
    <row r="17" spans="3:10" ht="9" customHeight="1" x14ac:dyDescent="0.15">
      <c r="D17" s="128" t="s">
        <v>132</v>
      </c>
      <c r="E17" s="129" t="s">
        <v>133</v>
      </c>
      <c r="H17" s="15" t="s">
        <v>18</v>
      </c>
      <c r="I17" s="130">
        <v>949.21988785431995</v>
      </c>
      <c r="J17" s="131">
        <v>14.603382890038</v>
      </c>
    </row>
    <row r="18" spans="3:10" ht="9" customHeight="1" x14ac:dyDescent="0.15">
      <c r="C18" s="13" t="s">
        <v>25</v>
      </c>
      <c r="D18" s="130">
        <v>3716.44010173175</v>
      </c>
      <c r="E18" s="131">
        <v>57.176001564990997</v>
      </c>
      <c r="H18" s="15" t="s">
        <v>19</v>
      </c>
      <c r="I18" s="130">
        <v>287.75546848843999</v>
      </c>
      <c r="J18" s="131">
        <v>4.4270072075057003</v>
      </c>
    </row>
    <row r="19" spans="3:10" ht="9" customHeight="1" x14ac:dyDescent="0.15">
      <c r="C19" s="123" t="s">
        <v>137</v>
      </c>
      <c r="D19" s="130">
        <v>126.89065118121999</v>
      </c>
      <c r="E19" s="131">
        <v>1.9521638643226</v>
      </c>
      <c r="H19" s="15" t="s">
        <v>20</v>
      </c>
      <c r="I19" s="130">
        <v>543.75917770592002</v>
      </c>
      <c r="J19" s="131">
        <v>8.3655258108438009</v>
      </c>
    </row>
    <row r="20" spans="3:10" ht="9" customHeight="1" thickBot="1" x14ac:dyDescent="0.2">
      <c r="C20" s="15" t="s">
        <v>138</v>
      </c>
      <c r="D20" s="130">
        <v>212.41339529974999</v>
      </c>
      <c r="E20" s="131">
        <v>3.2678983892205</v>
      </c>
      <c r="H20" s="123" t="s">
        <v>6</v>
      </c>
      <c r="I20" s="137">
        <v>138.72348597741001</v>
      </c>
      <c r="J20" s="131">
        <v>2.1342074765713002</v>
      </c>
    </row>
    <row r="21" spans="3:10" ht="9" customHeight="1" thickTop="1" x14ac:dyDescent="0.15">
      <c r="C21" s="15" t="s">
        <v>139</v>
      </c>
      <c r="D21" s="130">
        <v>34.206045929070001</v>
      </c>
      <c r="E21" s="131">
        <v>0.52624686044618996</v>
      </c>
      <c r="H21" s="124" t="s">
        <v>134</v>
      </c>
      <c r="I21" s="138">
        <v>6500.0000000128002</v>
      </c>
      <c r="J21" s="133">
        <v>100</v>
      </c>
    </row>
    <row r="22" spans="3:10" ht="9" customHeight="1" x14ac:dyDescent="0.15">
      <c r="C22" s="15" t="s">
        <v>140</v>
      </c>
      <c r="D22" s="130">
        <v>480.22320499836002</v>
      </c>
      <c r="E22" s="131">
        <v>7.3880493076524996</v>
      </c>
      <c r="I22" s="127"/>
    </row>
    <row r="23" spans="3:10" ht="9" customHeight="1" x14ac:dyDescent="0.15">
      <c r="C23" s="15" t="s">
        <v>141</v>
      </c>
      <c r="D23" s="130">
        <v>183.69420667740999</v>
      </c>
      <c r="E23" s="131">
        <v>2.8260647181084</v>
      </c>
      <c r="I23" s="127"/>
    </row>
    <row r="24" spans="3:10" ht="9" customHeight="1" x14ac:dyDescent="0.15">
      <c r="C24" s="123" t="s">
        <v>142</v>
      </c>
      <c r="D24" s="130">
        <v>180.58307695843999</v>
      </c>
      <c r="E24" s="131">
        <v>2.7782011839704999</v>
      </c>
      <c r="G24" s="126" t="s">
        <v>168</v>
      </c>
      <c r="I24" s="127"/>
    </row>
    <row r="25" spans="3:10" ht="9" customHeight="1" x14ac:dyDescent="0.15">
      <c r="C25" s="15" t="s">
        <v>143</v>
      </c>
      <c r="D25" s="130">
        <v>198.14193710021999</v>
      </c>
      <c r="E25" s="131">
        <v>3.0483374938434999</v>
      </c>
      <c r="I25" s="128" t="s">
        <v>132</v>
      </c>
      <c r="J25" s="129" t="s">
        <v>133</v>
      </c>
    </row>
    <row r="26" spans="3:10" ht="9" customHeight="1" x14ac:dyDescent="0.15">
      <c r="C26" s="15" t="s">
        <v>144</v>
      </c>
      <c r="D26" s="130">
        <v>21.89136064697</v>
      </c>
      <c r="E26" s="131">
        <v>0.33679016379887</v>
      </c>
      <c r="H26" s="13" t="s">
        <v>169</v>
      </c>
      <c r="I26" s="130">
        <v>276.68554707281999</v>
      </c>
      <c r="J26" s="131">
        <v>6.7346996253836</v>
      </c>
    </row>
    <row r="27" spans="3:10" ht="9" customHeight="1" x14ac:dyDescent="0.15">
      <c r="C27" s="15" t="s">
        <v>145</v>
      </c>
      <c r="D27" s="130">
        <v>10.337595465390001</v>
      </c>
      <c r="E27" s="131">
        <v>0.15903993023645999</v>
      </c>
      <c r="H27" s="123" t="s">
        <v>170</v>
      </c>
      <c r="I27" s="130">
        <v>1175.6897650006099</v>
      </c>
      <c r="J27" s="131">
        <v>28.617025730777002</v>
      </c>
    </row>
    <row r="28" spans="3:10" ht="9" customHeight="1" x14ac:dyDescent="0.15">
      <c r="C28" s="15" t="s">
        <v>146</v>
      </c>
      <c r="D28" s="130">
        <v>19.761423265849999</v>
      </c>
      <c r="E28" s="131">
        <v>0.30402189639708999</v>
      </c>
      <c r="H28" s="15" t="s">
        <v>171</v>
      </c>
      <c r="I28" s="130">
        <v>1409.1575441903201</v>
      </c>
      <c r="J28" s="131">
        <v>34.299777799624003</v>
      </c>
    </row>
    <row r="29" spans="3:10" ht="9" customHeight="1" thickBot="1" x14ac:dyDescent="0.2">
      <c r="C29" s="123" t="s">
        <v>147</v>
      </c>
      <c r="D29" s="130">
        <v>195.25853615974</v>
      </c>
      <c r="E29" s="131">
        <v>3.0039774793746998</v>
      </c>
      <c r="H29" s="15" t="s">
        <v>172</v>
      </c>
      <c r="I29" s="137">
        <v>1246.8247908979899</v>
      </c>
      <c r="J29" s="131">
        <v>30.348496844216001</v>
      </c>
    </row>
    <row r="30" spans="3:10" ht="9" customHeight="1" thickTop="1" x14ac:dyDescent="0.15">
      <c r="C30" s="15" t="s">
        <v>148</v>
      </c>
      <c r="D30" s="130">
        <v>0</v>
      </c>
      <c r="E30" s="131">
        <v>0</v>
      </c>
      <c r="H30" s="124" t="s">
        <v>134</v>
      </c>
      <c r="I30" s="138">
        <v>4108.3576471616998</v>
      </c>
      <c r="J30" s="133">
        <v>100</v>
      </c>
    </row>
    <row r="31" spans="3:10" ht="9" customHeight="1" x14ac:dyDescent="0.15">
      <c r="C31" s="15" t="s">
        <v>149</v>
      </c>
      <c r="D31" s="130">
        <v>2.2524792413500001</v>
      </c>
      <c r="E31" s="131">
        <v>3.4653526789931999E-2</v>
      </c>
    </row>
    <row r="32" spans="3:10" ht="9" customHeight="1" x14ac:dyDescent="0.15">
      <c r="C32" s="15" t="s">
        <v>150</v>
      </c>
      <c r="D32" s="130">
        <v>89.494432283080002</v>
      </c>
      <c r="E32" s="131">
        <v>1.3768374197369999</v>
      </c>
    </row>
    <row r="33" spans="3:6" ht="9" customHeight="1" x14ac:dyDescent="0.15">
      <c r="C33" s="15" t="s">
        <v>151</v>
      </c>
      <c r="D33" s="130">
        <v>7.0704444253899998</v>
      </c>
      <c r="E33" s="131">
        <v>0.10877606808271</v>
      </c>
    </row>
    <row r="34" spans="3:6" ht="9" customHeight="1" x14ac:dyDescent="0.15">
      <c r="C34" s="123" t="s">
        <v>152</v>
      </c>
      <c r="D34" s="130">
        <v>231.51618109322999</v>
      </c>
      <c r="E34" s="131">
        <v>3.5617874014273001</v>
      </c>
    </row>
    <row r="35" spans="3:6" ht="9" customHeight="1" x14ac:dyDescent="0.15">
      <c r="C35" s="15" t="s">
        <v>153</v>
      </c>
      <c r="D35" s="130">
        <v>84.197088389859999</v>
      </c>
      <c r="E35" s="131">
        <v>1.2953398213798999</v>
      </c>
    </row>
    <row r="36" spans="3:6" ht="9" customHeight="1" x14ac:dyDescent="0.15">
      <c r="C36" s="15" t="s">
        <v>154</v>
      </c>
      <c r="D36" s="130">
        <v>18.793733606850001</v>
      </c>
      <c r="E36" s="131">
        <v>0.28913436318174002</v>
      </c>
    </row>
    <row r="37" spans="3:6" ht="9" customHeight="1" x14ac:dyDescent="0.15">
      <c r="C37" s="15" t="s">
        <v>155</v>
      </c>
      <c r="D37" s="130">
        <v>189.77802694925001</v>
      </c>
      <c r="E37" s="131">
        <v>2.9196619530596002</v>
      </c>
    </row>
    <row r="38" spans="3:6" ht="9" customHeight="1" x14ac:dyDescent="0.15">
      <c r="C38" s="15" t="s">
        <v>156</v>
      </c>
      <c r="D38" s="130">
        <v>223.14477536022</v>
      </c>
      <c r="E38" s="131">
        <v>3.4329965439965999</v>
      </c>
    </row>
    <row r="39" spans="3:6" ht="9" customHeight="1" x14ac:dyDescent="0.15">
      <c r="C39" s="15" t="s">
        <v>157</v>
      </c>
      <c r="D39" s="130">
        <v>51.622656605000003</v>
      </c>
      <c r="E39" s="131">
        <v>0.79419471699843003</v>
      </c>
    </row>
    <row r="40" spans="3:6" ht="9" customHeight="1" x14ac:dyDescent="0.15">
      <c r="C40" s="15" t="s">
        <v>158</v>
      </c>
      <c r="D40" s="130">
        <v>45.538505607579999</v>
      </c>
      <c r="E40" s="131">
        <v>0.70059239396138995</v>
      </c>
    </row>
    <row r="41" spans="3:6" ht="9" customHeight="1" x14ac:dyDescent="0.15">
      <c r="C41" s="15" t="s">
        <v>159</v>
      </c>
      <c r="D41" s="130">
        <v>124.70248271566</v>
      </c>
      <c r="E41" s="131">
        <v>1.9184997340833001</v>
      </c>
    </row>
    <row r="42" spans="3:6" ht="9" customHeight="1" x14ac:dyDescent="0.15">
      <c r="C42" s="15" t="s">
        <v>160</v>
      </c>
      <c r="D42" s="130">
        <v>5.4480272582999998</v>
      </c>
      <c r="E42" s="131">
        <v>8.3815803973681005E-2</v>
      </c>
    </row>
    <row r="43" spans="3:6" ht="9" customHeight="1" x14ac:dyDescent="0.15">
      <c r="C43" s="125" t="s">
        <v>161</v>
      </c>
      <c r="D43" s="130">
        <v>46.59963106288</v>
      </c>
      <c r="E43" s="131">
        <v>0.71691740096597001</v>
      </c>
    </row>
    <row r="44" spans="3:6" ht="9" customHeight="1" x14ac:dyDescent="0.15">
      <c r="C44" s="124" t="s">
        <v>134</v>
      </c>
      <c r="D44" s="132">
        <v>6500.0000000128002</v>
      </c>
      <c r="E44" s="133">
        <v>100</v>
      </c>
      <c r="F44" s="12" t="s">
        <v>26</v>
      </c>
    </row>
    <row r="45" spans="3:6" ht="9" customHeight="1" x14ac:dyDescent="0.15"/>
    <row r="46" spans="3:6" ht="9" customHeight="1" x14ac:dyDescent="0.15"/>
    <row r="47" spans="3:6" ht="12.75" customHeight="1" x14ac:dyDescent="0.15"/>
    <row r="48" spans="3: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16.5"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11.25"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sheetData>
  <phoneticPr fontId="7"/>
  <pageMargins left="0.70866141732283472" right="0.70866141732283472" top="0.74803149606299213" bottom="0.74803149606299213" header="0.31496062992125984" footer="0.51181102362204722"/>
  <pageSetup paperSize="9" firstPageNumber="0" orientation="landscape" horizontalDpi="300" verticalDpi="300" r:id="rId1"/>
  <rowBreaks count="1" manualBreakCount="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16" zoomScale="110" zoomScaleNormal="110" workbookViewId="0">
      <selection activeCell="W58" sqref="W58"/>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336</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80.677355153999997</v>
      </c>
      <c r="G6" s="155">
        <f>F6/$E6*100</f>
        <v>11.067662340916124</v>
      </c>
      <c r="H6" s="154">
        <v>11.426394248899999</v>
      </c>
      <c r="I6" s="155">
        <f>H6/$E6*100</f>
        <v>1.5675213085457849</v>
      </c>
      <c r="J6" s="154">
        <v>19.64825074642</v>
      </c>
      <c r="K6" s="155">
        <f>J6/$E6*100</f>
        <v>2.6954305137536236</v>
      </c>
      <c r="L6" s="154">
        <v>26.845208412720002</v>
      </c>
      <c r="M6" s="155">
        <f>L6/$E6*100</f>
        <v>3.6827397429720397</v>
      </c>
      <c r="N6" s="154">
        <v>0</v>
      </c>
      <c r="O6" s="155">
        <f>N6/$E6*100</f>
        <v>0</v>
      </c>
      <c r="P6" s="154">
        <v>2.6131188023199998</v>
      </c>
      <c r="Q6" s="155">
        <f>P6/$E6*100</f>
        <v>0.35847873923942081</v>
      </c>
      <c r="R6" s="154">
        <v>20.14438294364</v>
      </c>
      <c r="S6" s="155">
        <f>R6/$E6*100</f>
        <v>2.763492036405256</v>
      </c>
      <c r="T6" s="154">
        <f>E6-F6</f>
        <v>648.26930647068002</v>
      </c>
      <c r="U6" s="155">
        <f>T6/$E6*100</f>
        <v>88.932337659083871</v>
      </c>
      <c r="V6" s="154">
        <v>29.43695363682</v>
      </c>
      <c r="W6" s="197">
        <f>V6/$E6*100</f>
        <v>4.0382863639447599</v>
      </c>
    </row>
    <row r="7" spans="2:23" ht="11.25" customHeight="1" x14ac:dyDescent="0.15">
      <c r="C7" s="262"/>
      <c r="D7" s="156" t="s">
        <v>292</v>
      </c>
      <c r="E7" s="157">
        <v>577.22239133198002</v>
      </c>
      <c r="F7" s="158">
        <f t="shared" ref="F7:F17" si="0">H7+J7+L7+N7+P7+R7</f>
        <v>53.906294873709996</v>
      </c>
      <c r="G7" s="155">
        <f t="shared" ref="G7:G8" si="1">F7/$E7*100</f>
        <v>9.3389126415067754</v>
      </c>
      <c r="H7" s="158">
        <v>4.4450893802899998</v>
      </c>
      <c r="I7" s="155">
        <f t="shared" ref="I7:I8" si="2">H7/$E7*100</f>
        <v>0.77008263141571009</v>
      </c>
      <c r="J7" s="158">
        <v>17.55029090923</v>
      </c>
      <c r="K7" s="155">
        <f t="shared" ref="K7:K8" si="3">J7/$E7*100</f>
        <v>3.0404729914810664</v>
      </c>
      <c r="L7" s="158">
        <v>22.531299541879999</v>
      </c>
      <c r="M7" s="155">
        <f t="shared" ref="M7:M8" si="4">L7/$E7*100</f>
        <v>3.9034001244975074</v>
      </c>
      <c r="N7" s="158">
        <v>0.52036048491999998</v>
      </c>
      <c r="O7" s="155">
        <f t="shared" ref="O7:O8" si="5">N7/$E7*100</f>
        <v>9.0149047011019903E-2</v>
      </c>
      <c r="P7" s="158">
        <v>0.51638956814000003</v>
      </c>
      <c r="Q7" s="155">
        <f t="shared" ref="Q7:Q8" si="6">P7/$E7*100</f>
        <v>8.9461111678013031E-2</v>
      </c>
      <c r="R7" s="158">
        <v>8.3428649892499998</v>
      </c>
      <c r="S7" s="155">
        <f t="shared" ref="S7:S8" si="7">R7/$E7*100</f>
        <v>1.4453467354234595</v>
      </c>
      <c r="T7" s="158">
        <f t="shared" ref="T7:T17" si="8">E7-F7</f>
        <v>523.31609645827007</v>
      </c>
      <c r="U7" s="155">
        <f t="shared" ref="U7:U8" si="9">T7/$E7*100</f>
        <v>90.661087358493234</v>
      </c>
      <c r="V7" s="158">
        <v>34.543433616199998</v>
      </c>
      <c r="W7" s="197">
        <f t="shared" ref="W7:W8" si="10">V7/$E7*100</f>
        <v>5.9844237047853719</v>
      </c>
    </row>
    <row r="8" spans="2:23" ht="11.25" customHeight="1" x14ac:dyDescent="0.15">
      <c r="C8" s="262"/>
      <c r="D8" s="159" t="s">
        <v>293</v>
      </c>
      <c r="E8" s="160">
        <v>697.11988320170997</v>
      </c>
      <c r="F8" s="161">
        <f t="shared" si="0"/>
        <v>71.034407896099992</v>
      </c>
      <c r="G8" s="155">
        <f t="shared" si="1"/>
        <v>10.189697583987337</v>
      </c>
      <c r="H8" s="161">
        <v>10.223774262699999</v>
      </c>
      <c r="I8" s="155">
        <f t="shared" si="2"/>
        <v>1.4665733267776806</v>
      </c>
      <c r="J8" s="161">
        <v>7.7184249393200002</v>
      </c>
      <c r="K8" s="155">
        <f t="shared" si="3"/>
        <v>1.1071876050746199</v>
      </c>
      <c r="L8" s="161">
        <v>23.3545206764</v>
      </c>
      <c r="M8" s="155">
        <f t="shared" si="4"/>
        <v>3.3501441056505374</v>
      </c>
      <c r="N8" s="161">
        <v>1.2984486150200001</v>
      </c>
      <c r="O8" s="155">
        <f t="shared" si="5"/>
        <v>0.18625901316377991</v>
      </c>
      <c r="P8" s="161">
        <v>0</v>
      </c>
      <c r="Q8" s="155">
        <f t="shared" si="6"/>
        <v>0</v>
      </c>
      <c r="R8" s="161">
        <v>28.43923940266</v>
      </c>
      <c r="S8" s="155">
        <f t="shared" si="7"/>
        <v>4.0795335333207206</v>
      </c>
      <c r="T8" s="161">
        <f t="shared" si="8"/>
        <v>626.08547530560998</v>
      </c>
      <c r="U8" s="155">
        <f t="shared" si="9"/>
        <v>89.810302416012661</v>
      </c>
      <c r="V8" s="161">
        <v>75.117246812130006</v>
      </c>
      <c r="W8" s="197">
        <f t="shared" si="10"/>
        <v>10.775370007685609</v>
      </c>
    </row>
    <row r="9" spans="2:23" ht="11.25" customHeight="1" x14ac:dyDescent="0.15">
      <c r="C9" s="263"/>
      <c r="D9" s="185" t="s">
        <v>294</v>
      </c>
      <c r="E9" s="186">
        <f>SUM(E6:E8)</f>
        <v>2003.2889361583698</v>
      </c>
      <c r="F9" s="161">
        <f t="shared" si="0"/>
        <v>205.61805792381003</v>
      </c>
      <c r="G9" s="164">
        <f>F9/$E9*100</f>
        <v>10.264024036298821</v>
      </c>
      <c r="H9" s="183">
        <f>SUM(H6:H8)</f>
        <v>26.09525789189</v>
      </c>
      <c r="I9" s="164">
        <f>H9/$E9*100</f>
        <v>1.3026207763085775</v>
      </c>
      <c r="J9" s="183">
        <f>SUM(J6:J8)</f>
        <v>44.916966594970006</v>
      </c>
      <c r="K9" s="164">
        <f>J9/$E9*100</f>
        <v>2.2421611672805195</v>
      </c>
      <c r="L9" s="183">
        <f>SUM(L6:L8)</f>
        <v>72.731028631000001</v>
      </c>
      <c r="M9" s="164">
        <f>L9/$E9*100</f>
        <v>3.6305810568930461</v>
      </c>
      <c r="N9" s="183">
        <f>SUM(N6:N8)</f>
        <v>1.8188090999400002</v>
      </c>
      <c r="O9" s="164">
        <f>N9/$E9*100</f>
        <v>9.0791151845916962E-2</v>
      </c>
      <c r="P9" s="183">
        <f>SUM(P6:P8)</f>
        <v>3.12950837046</v>
      </c>
      <c r="Q9" s="164">
        <f>P9/$E9*100</f>
        <v>0.15621852214994697</v>
      </c>
      <c r="R9" s="183">
        <f>SUM(R6:R8)</f>
        <v>56.92648733555</v>
      </c>
      <c r="S9" s="164">
        <f>R9/$E9*100</f>
        <v>2.8416513618208135</v>
      </c>
      <c r="T9" s="183">
        <f t="shared" si="8"/>
        <v>1797.6708782345597</v>
      </c>
      <c r="U9" s="164">
        <f>T9/$E9*100</f>
        <v>89.735975963701179</v>
      </c>
      <c r="V9" s="183">
        <f>SUM(V6:V8)</f>
        <v>139.09763406515</v>
      </c>
      <c r="W9" s="210">
        <f>V9/$E9*100</f>
        <v>6.9434633993382997</v>
      </c>
    </row>
    <row r="10" spans="2:23" ht="11.25" customHeight="1" x14ac:dyDescent="0.15">
      <c r="C10" s="267" t="s">
        <v>295</v>
      </c>
      <c r="D10" s="152" t="s">
        <v>291</v>
      </c>
      <c r="E10" s="153">
        <v>755.41936496088999</v>
      </c>
      <c r="F10" s="154">
        <f t="shared" si="0"/>
        <v>32.272915239940005</v>
      </c>
      <c r="G10" s="155">
        <f>F10/$E10*100</f>
        <v>4.2721853233946225</v>
      </c>
      <c r="H10" s="154">
        <v>7.2907868982100004</v>
      </c>
      <c r="I10" s="155">
        <f>H10/$E10*100</f>
        <v>0.96513105652083242</v>
      </c>
      <c r="J10" s="154">
        <v>0</v>
      </c>
      <c r="K10" s="155">
        <f>J10/$E10*100</f>
        <v>0</v>
      </c>
      <c r="L10" s="154">
        <v>13.61357655904</v>
      </c>
      <c r="M10" s="155">
        <f>L10/$E10*100</f>
        <v>1.8021217340311111</v>
      </c>
      <c r="N10" s="154">
        <v>0.78418516881</v>
      </c>
      <c r="O10" s="155">
        <f>N10/$E10*100</f>
        <v>0.10380792513183709</v>
      </c>
      <c r="P10" s="154">
        <v>1.6147818569200001</v>
      </c>
      <c r="Q10" s="155">
        <f>P10/$E10*100</f>
        <v>0.21375965878285388</v>
      </c>
      <c r="R10" s="154">
        <v>8.9695847569599998</v>
      </c>
      <c r="S10" s="155">
        <f>R10/$E10*100</f>
        <v>1.1873649489279876</v>
      </c>
      <c r="T10" s="154">
        <f t="shared" si="8"/>
        <v>723.14644972094993</v>
      </c>
      <c r="U10" s="155">
        <f>T10/$E10*100</f>
        <v>95.727814676605377</v>
      </c>
      <c r="V10" s="154">
        <v>26.84455451677</v>
      </c>
      <c r="W10" s="197">
        <f>V10/$E10*100</f>
        <v>3.5535962886204024</v>
      </c>
    </row>
    <row r="11" spans="2:23" ht="11.25" customHeight="1" x14ac:dyDescent="0.15">
      <c r="C11" s="262"/>
      <c r="D11" s="156" t="s">
        <v>292</v>
      </c>
      <c r="E11" s="157">
        <v>610.77084074666004</v>
      </c>
      <c r="F11" s="158">
        <f t="shared" si="0"/>
        <v>35.671582234359995</v>
      </c>
      <c r="G11" s="155">
        <f t="shared" ref="G11:G12" si="11">F11/$E11*100</f>
        <v>5.8404199831727253</v>
      </c>
      <c r="H11" s="158">
        <v>10.525781524059999</v>
      </c>
      <c r="I11" s="155">
        <f t="shared" ref="I11:I12" si="12">H11/$E11*100</f>
        <v>1.7233601904099345</v>
      </c>
      <c r="J11" s="158">
        <v>8.1066795243299996</v>
      </c>
      <c r="K11" s="155">
        <f t="shared" ref="K11:K12" si="13">J11/$E11*100</f>
        <v>1.3272865997367655</v>
      </c>
      <c r="L11" s="158">
        <v>8.1219965005700008</v>
      </c>
      <c r="M11" s="155">
        <f t="shared" ref="M11:M12" si="14">L11/$E11*100</f>
        <v>1.329794410394733</v>
      </c>
      <c r="N11" s="158">
        <v>0</v>
      </c>
      <c r="O11" s="155">
        <f t="shared" ref="O11:O12" si="15">N11/$E11*100</f>
        <v>0</v>
      </c>
      <c r="P11" s="158">
        <v>0</v>
      </c>
      <c r="Q11" s="155">
        <f t="shared" ref="Q11:Q12" si="16">P11/$E11*100</f>
        <v>0</v>
      </c>
      <c r="R11" s="158">
        <v>8.9171246853999993</v>
      </c>
      <c r="S11" s="155">
        <f t="shared" ref="S11:S12" si="17">R11/$E11*100</f>
        <v>1.4599787826312927</v>
      </c>
      <c r="T11" s="158">
        <f t="shared" si="8"/>
        <v>575.09925851230003</v>
      </c>
      <c r="U11" s="155">
        <f t="shared" ref="U11:U12" si="18">T11/$E11*100</f>
        <v>94.159580016827277</v>
      </c>
      <c r="V11" s="158">
        <v>36.801593998180003</v>
      </c>
      <c r="W11" s="197">
        <f t="shared" ref="W11:W12" si="19">V11/$E11*100</f>
        <v>6.0254340160035298</v>
      </c>
    </row>
    <row r="12" spans="2:23" ht="11.25" customHeight="1" x14ac:dyDescent="0.15">
      <c r="C12" s="262"/>
      <c r="D12" s="159" t="s">
        <v>293</v>
      </c>
      <c r="E12" s="160">
        <v>780.50427266804002</v>
      </c>
      <c r="F12" s="161">
        <f t="shared" si="0"/>
        <v>48.231162536260001</v>
      </c>
      <c r="G12" s="155">
        <f t="shared" si="11"/>
        <v>6.1794873167559743</v>
      </c>
      <c r="H12" s="161">
        <v>9.5970029265099992</v>
      </c>
      <c r="I12" s="155">
        <f t="shared" si="12"/>
        <v>1.2295900564008502</v>
      </c>
      <c r="J12" s="161">
        <v>6.3076165960399999</v>
      </c>
      <c r="K12" s="155">
        <f t="shared" si="13"/>
        <v>0.80814632500067329</v>
      </c>
      <c r="L12" s="161">
        <v>17.672386639639999</v>
      </c>
      <c r="M12" s="155">
        <f t="shared" si="14"/>
        <v>2.2642267644774736</v>
      </c>
      <c r="N12" s="161">
        <v>0</v>
      </c>
      <c r="O12" s="155">
        <f t="shared" si="15"/>
        <v>0</v>
      </c>
      <c r="P12" s="161">
        <v>0</v>
      </c>
      <c r="Q12" s="155">
        <f t="shared" si="16"/>
        <v>0</v>
      </c>
      <c r="R12" s="161">
        <v>14.65415637407</v>
      </c>
      <c r="S12" s="155">
        <f t="shared" si="17"/>
        <v>1.8775241708769774</v>
      </c>
      <c r="T12" s="161">
        <f t="shared" si="8"/>
        <v>732.27311013177996</v>
      </c>
      <c r="U12" s="155">
        <f t="shared" si="18"/>
        <v>93.820512683244019</v>
      </c>
      <c r="V12" s="161">
        <v>80.551665089330001</v>
      </c>
      <c r="W12" s="197">
        <f t="shared" si="19"/>
        <v>10.320464334420091</v>
      </c>
    </row>
    <row r="13" spans="2:23" ht="11.25" customHeight="1" x14ac:dyDescent="0.15">
      <c r="C13" s="263"/>
      <c r="D13" s="185" t="s">
        <v>294</v>
      </c>
      <c r="E13" s="186">
        <f>SUM(E10:E12)</f>
        <v>2146.6944783755898</v>
      </c>
      <c r="F13" s="161">
        <f t="shared" si="0"/>
        <v>116.17566001055999</v>
      </c>
      <c r="G13" s="164">
        <f>F13/$E13*100</f>
        <v>5.4118395133000234</v>
      </c>
      <c r="H13" s="183">
        <f>SUM(H10:H12)</f>
        <v>27.413571348779996</v>
      </c>
      <c r="I13" s="164">
        <f>H13/$E13*100</f>
        <v>1.2770131765338086</v>
      </c>
      <c r="J13" s="183">
        <f>SUM(J10:J12)</f>
        <v>14.41429612037</v>
      </c>
      <c r="K13" s="164">
        <f>J13/$E13*100</f>
        <v>0.67146472241719946</v>
      </c>
      <c r="L13" s="183">
        <f>SUM(L10:L12)</f>
        <v>39.40795969925</v>
      </c>
      <c r="M13" s="164">
        <f>L13/$E13*100</f>
        <v>1.8357507365962071</v>
      </c>
      <c r="N13" s="183">
        <f>SUM(N10:N12)</f>
        <v>0.78418516881</v>
      </c>
      <c r="O13" s="164">
        <f>N13/$E13*100</f>
        <v>3.6529891733983272E-2</v>
      </c>
      <c r="P13" s="183">
        <f>SUM(P10:P12)</f>
        <v>1.6147818569200001</v>
      </c>
      <c r="Q13" s="164">
        <f>P13/$E13*100</f>
        <v>7.5221782754195679E-2</v>
      </c>
      <c r="R13" s="183">
        <f>SUM(R10:R12)</f>
        <v>32.540865816429999</v>
      </c>
      <c r="S13" s="164">
        <f>R13/$E13*100</f>
        <v>1.515859203264629</v>
      </c>
      <c r="T13" s="183">
        <f t="shared" si="8"/>
        <v>2030.5188183650298</v>
      </c>
      <c r="U13" s="164">
        <f>T13/$E13*100</f>
        <v>94.588160486699977</v>
      </c>
      <c r="V13" s="183">
        <f>SUM(V10:V12)</f>
        <v>144.19781360427999</v>
      </c>
      <c r="W13" s="210">
        <f>V13/$E13*100</f>
        <v>6.717202427119247</v>
      </c>
    </row>
    <row r="14" spans="2:23" ht="11.25" customHeight="1" x14ac:dyDescent="0.15">
      <c r="C14" s="262" t="s">
        <v>296</v>
      </c>
      <c r="D14" s="152" t="s">
        <v>291</v>
      </c>
      <c r="E14" s="187">
        <v>1484.3660265855999</v>
      </c>
      <c r="F14" s="154">
        <f t="shared" si="0"/>
        <v>112.95027039394</v>
      </c>
      <c r="G14" s="155">
        <f>F14/$E14*100</f>
        <v>7.6093273741755523</v>
      </c>
      <c r="H14" s="167">
        <v>18.717181147110001</v>
      </c>
      <c r="I14" s="155">
        <f>H14/$E14*100</f>
        <v>1.2609545632194261</v>
      </c>
      <c r="J14" s="167">
        <v>19.64825074642</v>
      </c>
      <c r="K14" s="155">
        <f>J14/$E14*100</f>
        <v>1.3236796312036134</v>
      </c>
      <c r="L14" s="167">
        <v>40.458784971759997</v>
      </c>
      <c r="M14" s="155">
        <f>L14/$E14*100</f>
        <v>2.7256609385506461</v>
      </c>
      <c r="N14" s="167">
        <v>0.78418516881</v>
      </c>
      <c r="O14" s="155">
        <f>N14/$E14*100</f>
        <v>5.2829636003851099E-2</v>
      </c>
      <c r="P14" s="167">
        <v>4.2279006592400004</v>
      </c>
      <c r="Q14" s="155">
        <f>P14/$E14*100</f>
        <v>0.28482871364047535</v>
      </c>
      <c r="R14" s="154">
        <v>29.1139677006</v>
      </c>
      <c r="S14" s="155">
        <f>R14/$E14*100</f>
        <v>1.9613738915575392</v>
      </c>
      <c r="T14" s="167">
        <f t="shared" si="8"/>
        <v>1371.41575619166</v>
      </c>
      <c r="U14" s="155">
        <f>T14/$E14*100</f>
        <v>92.39067262582445</v>
      </c>
      <c r="V14" s="167">
        <v>56.281508153590003</v>
      </c>
      <c r="W14" s="197">
        <f>V14/$E14*100</f>
        <v>3.7916192600453846</v>
      </c>
    </row>
    <row r="15" spans="2:23" ht="11.25" customHeight="1" x14ac:dyDescent="0.15">
      <c r="C15" s="262"/>
      <c r="D15" s="156" t="s">
        <v>292</v>
      </c>
      <c r="E15" s="187">
        <v>1187.9932320785999</v>
      </c>
      <c r="F15" s="158">
        <f t="shared" si="0"/>
        <v>89.577877108069998</v>
      </c>
      <c r="G15" s="155">
        <f t="shared" ref="G15:G16" si="20">F15/$E15*100</f>
        <v>7.5402683019782852</v>
      </c>
      <c r="H15" s="167">
        <v>14.970870904350001</v>
      </c>
      <c r="I15" s="155">
        <f t="shared" ref="I15:I16" si="21">H15/$E15*100</f>
        <v>1.2601814976804091</v>
      </c>
      <c r="J15" s="167">
        <v>25.656970433560002</v>
      </c>
      <c r="K15" s="155">
        <f t="shared" ref="K15:K16" si="22">J15/$E15*100</f>
        <v>2.1596899494678676</v>
      </c>
      <c r="L15" s="167">
        <v>30.653296042449998</v>
      </c>
      <c r="M15" s="155">
        <f t="shared" ref="M15:M16" si="23">L15/$E15*100</f>
        <v>2.5802584741006265</v>
      </c>
      <c r="N15" s="167">
        <v>0.52036048491999998</v>
      </c>
      <c r="O15" s="155">
        <f t="shared" ref="O15:O16" si="24">N15/$E15*100</f>
        <v>4.3801637153230169E-2</v>
      </c>
      <c r="P15" s="167">
        <v>0.51638956814000003</v>
      </c>
      <c r="Q15" s="155">
        <f t="shared" ref="Q15:Q16" si="25">P15/$E15*100</f>
        <v>4.3467382994807728E-2</v>
      </c>
      <c r="R15" s="158">
        <v>17.259989674650001</v>
      </c>
      <c r="S15" s="155">
        <f t="shared" ref="S15:S16" si="26">R15/$E15*100</f>
        <v>1.4528693605813443</v>
      </c>
      <c r="T15" s="167">
        <f t="shared" si="8"/>
        <v>1098.41535497053</v>
      </c>
      <c r="U15" s="155">
        <f t="shared" ref="U15:U16" si="27">T15/$E15*100</f>
        <v>92.459731698021713</v>
      </c>
      <c r="V15" s="167">
        <v>71.345027614380001</v>
      </c>
      <c r="W15" s="197">
        <f t="shared" ref="W15:W16" si="28">V15/$E15*100</f>
        <v>6.0055079177134294</v>
      </c>
    </row>
    <row r="16" spans="2:23" ht="11.25" customHeight="1" x14ac:dyDescent="0.15">
      <c r="C16" s="262"/>
      <c r="D16" s="159" t="s">
        <v>293</v>
      </c>
      <c r="E16" s="160">
        <v>1477.6241558697</v>
      </c>
      <c r="F16" s="161">
        <f t="shared" si="0"/>
        <v>119.26557043235999</v>
      </c>
      <c r="G16" s="155">
        <f t="shared" si="20"/>
        <v>8.0714415745432007</v>
      </c>
      <c r="H16" s="161">
        <v>19.820777189209998</v>
      </c>
      <c r="I16" s="155">
        <f t="shared" si="21"/>
        <v>1.3413950435551647</v>
      </c>
      <c r="J16" s="161">
        <v>14.026041535359999</v>
      </c>
      <c r="K16" s="155">
        <f t="shared" si="22"/>
        <v>0.94922930703610164</v>
      </c>
      <c r="L16" s="161">
        <v>41.026907316040003</v>
      </c>
      <c r="M16" s="155">
        <f t="shared" si="23"/>
        <v>2.7765455209340693</v>
      </c>
      <c r="N16" s="161">
        <v>1.2984486150200001</v>
      </c>
      <c r="O16" s="155">
        <f t="shared" si="24"/>
        <v>8.7874078794804175E-2</v>
      </c>
      <c r="P16" s="161">
        <v>0</v>
      </c>
      <c r="Q16" s="155">
        <f t="shared" si="25"/>
        <v>0</v>
      </c>
      <c r="R16" s="161">
        <v>43.093395776729999</v>
      </c>
      <c r="S16" s="155">
        <f t="shared" si="26"/>
        <v>2.9163976242230616</v>
      </c>
      <c r="T16" s="161">
        <f t="shared" si="8"/>
        <v>1358.35858543734</v>
      </c>
      <c r="U16" s="155">
        <f t="shared" si="27"/>
        <v>91.928558425456814</v>
      </c>
      <c r="V16" s="161">
        <v>155.66891190146001</v>
      </c>
      <c r="W16" s="197">
        <f t="shared" si="28"/>
        <v>10.535081690637115</v>
      </c>
    </row>
    <row r="17" spans="2:23" ht="11.25" customHeight="1" x14ac:dyDescent="0.15">
      <c r="C17" s="263"/>
      <c r="D17" s="185" t="s">
        <v>294</v>
      </c>
      <c r="E17" s="168">
        <f>SUM(E14:E16)</f>
        <v>4149.9834145339</v>
      </c>
      <c r="F17" s="161">
        <f t="shared" si="0"/>
        <v>321.79371793436997</v>
      </c>
      <c r="G17" s="164">
        <f>F17/$E17*100</f>
        <v>7.7540964816244156</v>
      </c>
      <c r="H17" s="183">
        <f>SUM(H14:H16)</f>
        <v>53.508829240670003</v>
      </c>
      <c r="I17" s="164">
        <f>H17/$E17*100</f>
        <v>1.2893745322758061</v>
      </c>
      <c r="J17" s="183">
        <f>SUM(J14:J16)</f>
        <v>59.331262715340003</v>
      </c>
      <c r="K17" s="164">
        <f>J17/$E17*100</f>
        <v>1.4296746947843819</v>
      </c>
      <c r="L17" s="183">
        <f>SUM(L14:L16)</f>
        <v>112.13898833024999</v>
      </c>
      <c r="M17" s="164">
        <f>L17/$E17*100</f>
        <v>2.7021550962715049</v>
      </c>
      <c r="N17" s="183">
        <f>SUM(N14:N16)</f>
        <v>2.6029942687499998</v>
      </c>
      <c r="O17" s="164">
        <f>N17/$E17*100</f>
        <v>6.2723004136206933E-2</v>
      </c>
      <c r="P17" s="183">
        <f>SUM(P14:P16)</f>
        <v>4.7442902273800005</v>
      </c>
      <c r="Q17" s="164">
        <f>P17/$E17*100</f>
        <v>0.11432070332533725</v>
      </c>
      <c r="R17" s="183">
        <f>SUM(R14:R16)</f>
        <v>89.467353151980006</v>
      </c>
      <c r="S17" s="164">
        <f>R17/$E17*100</f>
        <v>2.1558484508311806</v>
      </c>
      <c r="T17" s="183">
        <f t="shared" si="8"/>
        <v>3828.1896965995302</v>
      </c>
      <c r="U17" s="164">
        <f>T17/$E17*100</f>
        <v>92.245903518375584</v>
      </c>
      <c r="V17" s="183">
        <f>SUM(V14:V16)</f>
        <v>283.29544766943002</v>
      </c>
      <c r="W17" s="210">
        <f>V17/$E17*100</f>
        <v>6.8264236111711787</v>
      </c>
    </row>
    <row r="18" spans="2:23" ht="5.25" customHeight="1" x14ac:dyDescent="0.15"/>
    <row r="19" spans="2:23" x14ac:dyDescent="0.15">
      <c r="B19" s="139" t="s">
        <v>337</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row>
    <row r="23" spans="2:23" ht="11.25" customHeight="1" x14ac:dyDescent="0.15">
      <c r="C23" s="170" t="s">
        <v>15</v>
      </c>
      <c r="D23" s="171"/>
      <c r="E23" s="172">
        <v>1746.3037348918299</v>
      </c>
      <c r="F23" s="166">
        <f>H23+J23+L23+N23+R23</f>
        <v>177.92124683123001</v>
      </c>
      <c r="G23" s="173">
        <f>F23/$E23*100</f>
        <v>10.188447935848391</v>
      </c>
      <c r="H23" s="166">
        <v>17.44160942161</v>
      </c>
      <c r="I23" s="173">
        <f>H23/$E23*100</f>
        <v>0.99877295530667654</v>
      </c>
      <c r="J23" s="166">
        <v>45.810330348359997</v>
      </c>
      <c r="K23" s="173">
        <f>J23/$E23*100</f>
        <v>2.6232739146719855</v>
      </c>
      <c r="L23" s="166">
        <v>58.685575432169998</v>
      </c>
      <c r="M23" s="173">
        <f>L23/$E23*100</f>
        <v>3.3605594639471534</v>
      </c>
      <c r="N23" s="166">
        <v>0.52036048491999998</v>
      </c>
      <c r="O23" s="173">
        <f>N23/$E23*100</f>
        <v>2.9797822367495098E-2</v>
      </c>
      <c r="P23" s="166">
        <v>2.6071341381100002</v>
      </c>
      <c r="Q23" s="173">
        <f>P23/$E23*100</f>
        <v>0.14929442605077473</v>
      </c>
      <c r="R23" s="166">
        <v>55.463371144169997</v>
      </c>
      <c r="S23" s="173">
        <f>R23/$E23*100</f>
        <v>3.17604377955508</v>
      </c>
      <c r="T23" s="166">
        <f>E23-F23</f>
        <v>1568.3824880605998</v>
      </c>
      <c r="U23" s="173">
        <f>T23/$E23*100</f>
        <v>89.811552064151599</v>
      </c>
      <c r="V23" s="166">
        <v>99.272936274849997</v>
      </c>
      <c r="W23" s="180">
        <f>V23/$E23*100</f>
        <v>5.6847462609933199</v>
      </c>
    </row>
    <row r="24" spans="2:23" ht="11.25" customHeight="1" x14ac:dyDescent="0.15">
      <c r="C24" s="174" t="s">
        <v>16</v>
      </c>
      <c r="D24" s="175"/>
      <c r="E24" s="157">
        <v>760.30590748029999</v>
      </c>
      <c r="F24" s="158">
        <f t="shared" ref="F24:F28" si="29">H24+J24+L24+N24+R24</f>
        <v>43.891126042970001</v>
      </c>
      <c r="G24" s="176">
        <f t="shared" ref="G24:G27" si="30">F24/$E24*100</f>
        <v>5.7728245448503568</v>
      </c>
      <c r="H24" s="158">
        <v>8.7992030181899992</v>
      </c>
      <c r="I24" s="176">
        <f t="shared" ref="I24:I27" si="31">H24/$E24*100</f>
        <v>1.1573240364988211</v>
      </c>
      <c r="J24" s="158">
        <v>8.2242566508700001</v>
      </c>
      <c r="K24" s="176">
        <f t="shared" ref="K24:K27" si="32">J24/$E24*100</f>
        <v>1.0817036366487913</v>
      </c>
      <c r="L24" s="158">
        <v>8.8864450332900002</v>
      </c>
      <c r="M24" s="176">
        <f t="shared" ref="M24:M27" si="33">L24/$E24*100</f>
        <v>1.1687986303750053</v>
      </c>
      <c r="N24" s="158">
        <v>0</v>
      </c>
      <c r="O24" s="176">
        <f t="shared" ref="O24:O27" si="34">N24/$E24*100</f>
        <v>0</v>
      </c>
      <c r="P24" s="158">
        <v>0.64111372162000002</v>
      </c>
      <c r="Q24" s="176">
        <f t="shared" ref="Q24:Q27" si="35">P24/$E24*100</f>
        <v>8.4323127745342646E-2</v>
      </c>
      <c r="R24" s="158">
        <v>17.981221340619999</v>
      </c>
      <c r="S24" s="176">
        <f t="shared" ref="S24:S27" si="36">R24/$E24*100</f>
        <v>2.3649982413277386</v>
      </c>
      <c r="T24" s="158">
        <f t="shared" ref="T24:T28" si="37">E24-F24</f>
        <v>716.41478143733002</v>
      </c>
      <c r="U24" s="176">
        <f t="shared" ref="U24:U27" si="38">T24/$E24*100</f>
        <v>94.227175455149649</v>
      </c>
      <c r="V24" s="158">
        <v>50.36784205376</v>
      </c>
      <c r="W24" s="181">
        <f t="shared" ref="W24:W27" si="39">V24/$E24*100</f>
        <v>6.6246811392906428</v>
      </c>
    </row>
    <row r="25" spans="2:23" ht="11.25" customHeight="1" x14ac:dyDescent="0.15">
      <c r="C25" s="174" t="s">
        <v>310</v>
      </c>
      <c r="D25" s="175"/>
      <c r="E25" s="157">
        <v>393.99155356310001</v>
      </c>
      <c r="F25" s="158">
        <f t="shared" si="29"/>
        <v>32.780942164659997</v>
      </c>
      <c r="G25" s="176">
        <f t="shared" si="30"/>
        <v>8.3202144483054106</v>
      </c>
      <c r="H25" s="158">
        <v>12.24384347456</v>
      </c>
      <c r="I25" s="176">
        <f t="shared" si="31"/>
        <v>3.1076411064733849</v>
      </c>
      <c r="J25" s="158">
        <v>1.85939607763</v>
      </c>
      <c r="K25" s="176">
        <f t="shared" si="32"/>
        <v>0.47193805573098585</v>
      </c>
      <c r="L25" s="158">
        <v>9.7796762093199998</v>
      </c>
      <c r="M25" s="176">
        <f t="shared" si="33"/>
        <v>2.482204534812122</v>
      </c>
      <c r="N25" s="158">
        <v>1.2984486150200001</v>
      </c>
      <c r="O25" s="176">
        <f t="shared" si="34"/>
        <v>0.32956255109465082</v>
      </c>
      <c r="P25" s="158">
        <v>0</v>
      </c>
      <c r="Q25" s="176">
        <f t="shared" si="35"/>
        <v>0</v>
      </c>
      <c r="R25" s="158">
        <v>7.5995777881300004</v>
      </c>
      <c r="S25" s="176">
        <f t="shared" si="36"/>
        <v>1.9288682001942674</v>
      </c>
      <c r="T25" s="158">
        <f t="shared" si="37"/>
        <v>361.21061139843999</v>
      </c>
      <c r="U25" s="176">
        <f t="shared" si="38"/>
        <v>91.679785551694579</v>
      </c>
      <c r="V25" s="158">
        <v>18.094906911999999</v>
      </c>
      <c r="W25" s="181">
        <f t="shared" si="39"/>
        <v>4.5927144245497118</v>
      </c>
    </row>
    <row r="26" spans="2:23" ht="11.25" customHeight="1" x14ac:dyDescent="0.15">
      <c r="C26" s="174" t="s">
        <v>18</v>
      </c>
      <c r="D26" s="175"/>
      <c r="E26" s="157">
        <v>700.65481226775</v>
      </c>
      <c r="F26" s="158">
        <f t="shared" si="29"/>
        <v>35.912966519269993</v>
      </c>
      <c r="G26" s="176">
        <f t="shared" si="30"/>
        <v>5.1256290387892349</v>
      </c>
      <c r="H26" s="158">
        <v>10.75300049793</v>
      </c>
      <c r="I26" s="176">
        <f t="shared" si="31"/>
        <v>1.5347072923293963</v>
      </c>
      <c r="J26" s="158">
        <v>0.95375972305000001</v>
      </c>
      <c r="K26" s="176">
        <f t="shared" si="32"/>
        <v>0.13612405229374602</v>
      </c>
      <c r="L26" s="158">
        <v>19.58038390383</v>
      </c>
      <c r="M26" s="176">
        <f t="shared" si="33"/>
        <v>2.7945835183028049</v>
      </c>
      <c r="N26" s="158">
        <v>0.78418516881</v>
      </c>
      <c r="O26" s="176">
        <f t="shared" si="34"/>
        <v>0.1119217559174245</v>
      </c>
      <c r="P26" s="158">
        <v>0.83059668810999998</v>
      </c>
      <c r="Q26" s="176">
        <f t="shared" si="35"/>
        <v>0.11854577654603958</v>
      </c>
      <c r="R26" s="158">
        <v>3.84163722565</v>
      </c>
      <c r="S26" s="176">
        <f t="shared" si="36"/>
        <v>0.54829241994586442</v>
      </c>
      <c r="T26" s="158">
        <f t="shared" si="37"/>
        <v>664.74184574848005</v>
      </c>
      <c r="U26" s="176">
        <f t="shared" si="38"/>
        <v>94.874370961210772</v>
      </c>
      <c r="V26" s="158">
        <v>66.17081270125</v>
      </c>
      <c r="W26" s="181">
        <f t="shared" si="39"/>
        <v>9.4441387602948943</v>
      </c>
    </row>
    <row r="27" spans="2:23" ht="11.25" customHeight="1" x14ac:dyDescent="0.15">
      <c r="C27" s="174" t="s">
        <v>20</v>
      </c>
      <c r="D27" s="175"/>
      <c r="E27" s="157">
        <v>457.42501138679</v>
      </c>
      <c r="F27" s="158">
        <f t="shared" si="29"/>
        <v>19.19946923222</v>
      </c>
      <c r="G27" s="176">
        <f t="shared" si="30"/>
        <v>4.197293273057447</v>
      </c>
      <c r="H27" s="158">
        <v>3.7508123434599998</v>
      </c>
      <c r="I27" s="176">
        <f t="shared" si="31"/>
        <v>0.8199840957731066</v>
      </c>
      <c r="J27" s="158">
        <v>0.95375972305000001</v>
      </c>
      <c r="K27" s="176">
        <f t="shared" si="32"/>
        <v>0.20850624677440707</v>
      </c>
      <c r="L27" s="158">
        <v>9.9133515123000002</v>
      </c>
      <c r="M27" s="176">
        <f t="shared" si="33"/>
        <v>2.16720801563635</v>
      </c>
      <c r="N27" s="158">
        <v>0</v>
      </c>
      <c r="O27" s="176">
        <f t="shared" si="34"/>
        <v>0</v>
      </c>
      <c r="P27" s="158">
        <v>0</v>
      </c>
      <c r="Q27" s="176">
        <f t="shared" si="35"/>
        <v>0</v>
      </c>
      <c r="R27" s="158">
        <v>4.5815456534100001</v>
      </c>
      <c r="S27" s="176">
        <f t="shared" si="36"/>
        <v>1.0015949148735837</v>
      </c>
      <c r="T27" s="158">
        <f t="shared" si="37"/>
        <v>438.22554215457001</v>
      </c>
      <c r="U27" s="176">
        <f t="shared" si="38"/>
        <v>95.80270672694256</v>
      </c>
      <c r="V27" s="158">
        <v>44.284241149069999</v>
      </c>
      <c r="W27" s="181">
        <f t="shared" si="39"/>
        <v>9.6812023931118354</v>
      </c>
    </row>
    <row r="28" spans="2:23" ht="11.25" customHeight="1" x14ac:dyDescent="0.15">
      <c r="C28" s="177" t="s">
        <v>6</v>
      </c>
      <c r="D28" s="178"/>
      <c r="E28" s="160">
        <v>91.302394944189999</v>
      </c>
      <c r="F28" s="161">
        <f t="shared" si="29"/>
        <v>7.3436769166399998</v>
      </c>
      <c r="G28" s="179">
        <f>F28/$E28*100</f>
        <v>8.0432467528687894</v>
      </c>
      <c r="H28" s="161">
        <v>0.52036048491999998</v>
      </c>
      <c r="I28" s="179">
        <f>H28/$E28*100</f>
        <v>0.56993081642390475</v>
      </c>
      <c r="J28" s="161">
        <v>1.5297601923799999</v>
      </c>
      <c r="K28" s="179">
        <f>J28/$E28*100</f>
        <v>1.6754874757831815</v>
      </c>
      <c r="L28" s="161">
        <v>5.29355623934</v>
      </c>
      <c r="M28" s="179">
        <f>L28/$E28*100</f>
        <v>5.7978284606617034</v>
      </c>
      <c r="N28" s="161">
        <v>0</v>
      </c>
      <c r="O28" s="179">
        <f>N28/$E28*100</f>
        <v>0</v>
      </c>
      <c r="P28" s="161">
        <v>0.66544567954</v>
      </c>
      <c r="Q28" s="179">
        <f>P28/$E28*100</f>
        <v>0.72883704742549626</v>
      </c>
      <c r="R28" s="161">
        <v>0</v>
      </c>
      <c r="S28" s="179">
        <f>R28/$E28*100</f>
        <v>0</v>
      </c>
      <c r="T28" s="161">
        <f t="shared" si="37"/>
        <v>83.958718027549992</v>
      </c>
      <c r="U28" s="179">
        <f>T28/$E28*100</f>
        <v>91.956753247131203</v>
      </c>
      <c r="V28" s="161">
        <v>5.1047085785000004</v>
      </c>
      <c r="W28" s="182">
        <f>V28/$E28*100</f>
        <v>5.5909908843249205</v>
      </c>
    </row>
    <row r="29" spans="2:23" ht="5.25" customHeight="1" x14ac:dyDescent="0.15"/>
    <row r="30" spans="2:23" x14ac:dyDescent="0.15">
      <c r="B30" s="139" t="s">
        <v>338</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16.760729969589999</v>
      </c>
      <c r="G34" s="173">
        <f>F34/$E34*100</f>
        <v>10.17968109550978</v>
      </c>
      <c r="H34" s="166">
        <v>3.1574462521800002</v>
      </c>
      <c r="I34" s="173">
        <f>H34/$E34*100</f>
        <v>1.9176847298251181</v>
      </c>
      <c r="J34" s="166">
        <v>3.1574462521800002</v>
      </c>
      <c r="K34" s="173">
        <f>J34/$E34*100</f>
        <v>1.9176847298251181</v>
      </c>
      <c r="L34" s="166">
        <v>6.4940630828900003</v>
      </c>
      <c r="M34" s="173">
        <f>L34/$E34*100</f>
        <v>3.9441892637066585</v>
      </c>
      <c r="N34" s="166">
        <v>0</v>
      </c>
      <c r="O34" s="173">
        <f>N34/$E34*100</f>
        <v>0</v>
      </c>
      <c r="P34" s="166">
        <v>0.83059668810999998</v>
      </c>
      <c r="Q34" s="173">
        <f>P34/$E34*100</f>
        <v>0.50446546297728045</v>
      </c>
      <c r="R34" s="166">
        <v>3.12117769423</v>
      </c>
      <c r="S34" s="173">
        <f>R34/$E34*100</f>
        <v>1.8956569091756068</v>
      </c>
      <c r="T34" s="166">
        <f>E34-F34</f>
        <v>147.88814077925002</v>
      </c>
      <c r="U34" s="173">
        <f>T34/$E34*100</f>
        <v>89.820318904490222</v>
      </c>
      <c r="V34" s="166">
        <v>5.6271978368299997</v>
      </c>
      <c r="W34" s="180">
        <f>V34/$E34*100</f>
        <v>3.4176959800798663</v>
      </c>
    </row>
    <row r="35" spans="2:23" ht="11.25" customHeight="1" x14ac:dyDescent="0.15">
      <c r="C35" s="174" t="s">
        <v>22</v>
      </c>
      <c r="D35" s="175"/>
      <c r="E35" s="157">
        <v>125.93943082734</v>
      </c>
      <c r="F35" s="158">
        <f t="shared" ref="F35:F41" si="40">H35+J35+L35+N35+P35+R35</f>
        <v>5.6556938100399998</v>
      </c>
      <c r="G35" s="176">
        <f t="shared" ref="G35:G37" si="41">F35/$E35*100</f>
        <v>4.4908046454440651</v>
      </c>
      <c r="H35" s="158">
        <v>0.96602639251</v>
      </c>
      <c r="I35" s="176">
        <f t="shared" ref="I35:I37" si="42">H35/$E35*100</f>
        <v>0.76705634300856851</v>
      </c>
      <c r="J35" s="158">
        <v>0.96602639251</v>
      </c>
      <c r="K35" s="176">
        <f t="shared" ref="K35:K37" si="43">J35/$E35*100</f>
        <v>0.76705634300856851</v>
      </c>
      <c r="L35" s="158">
        <v>2.8702318450200002</v>
      </c>
      <c r="M35" s="176">
        <f t="shared" ref="M35:M37" si="44">L35/$E35*100</f>
        <v>2.2790573422195473</v>
      </c>
      <c r="N35" s="158">
        <v>0</v>
      </c>
      <c r="O35" s="176">
        <f t="shared" ref="O35:O37" si="45">N35/$E35*100</f>
        <v>0</v>
      </c>
      <c r="P35" s="158">
        <v>0</v>
      </c>
      <c r="Q35" s="176">
        <f t="shared" ref="Q35:Q37" si="46">P35/$E35*100</f>
        <v>0</v>
      </c>
      <c r="R35" s="158">
        <v>0.85340917999999999</v>
      </c>
      <c r="S35" s="176">
        <f t="shared" ref="S35:S37" si="47">R35/$E35*100</f>
        <v>0.67763461720738116</v>
      </c>
      <c r="T35" s="158">
        <f t="shared" ref="T35:T41" si="48">E35-F35</f>
        <v>120.2837370173</v>
      </c>
      <c r="U35" s="176">
        <f t="shared" ref="U35:U37" si="49">T35/$E35*100</f>
        <v>95.509195354555928</v>
      </c>
      <c r="V35" s="158">
        <v>13.643535860989999</v>
      </c>
      <c r="W35" s="181">
        <f t="shared" ref="W35:W37" si="50">V35/$E35*100</f>
        <v>10.833410768462949</v>
      </c>
    </row>
    <row r="36" spans="2:23" ht="11.25" customHeight="1" x14ac:dyDescent="0.15">
      <c r="C36" s="174" t="s">
        <v>23</v>
      </c>
      <c r="D36" s="175"/>
      <c r="E36" s="157">
        <v>187.64605105804</v>
      </c>
      <c r="F36" s="158">
        <f t="shared" si="40"/>
        <v>8.8252616829299999</v>
      </c>
      <c r="G36" s="176">
        <f t="shared" si="41"/>
        <v>4.7031427696819987</v>
      </c>
      <c r="H36" s="158">
        <v>1.4653422766799999</v>
      </c>
      <c r="I36" s="176">
        <f t="shared" si="42"/>
        <v>0.78090760152834826</v>
      </c>
      <c r="J36" s="158">
        <v>4.3215725642000002</v>
      </c>
      <c r="K36" s="176">
        <f t="shared" si="43"/>
        <v>2.3030447695716831</v>
      </c>
      <c r="L36" s="158">
        <v>1.1766967323799999</v>
      </c>
      <c r="M36" s="176">
        <f t="shared" si="44"/>
        <v>0.62708313111051872</v>
      </c>
      <c r="N36" s="158">
        <v>0</v>
      </c>
      <c r="O36" s="176">
        <f t="shared" si="45"/>
        <v>0</v>
      </c>
      <c r="P36" s="158">
        <v>0</v>
      </c>
      <c r="Q36" s="176">
        <f t="shared" si="46"/>
        <v>0</v>
      </c>
      <c r="R36" s="158">
        <v>1.86165010967</v>
      </c>
      <c r="S36" s="176">
        <f t="shared" si="47"/>
        <v>0.99210726747144873</v>
      </c>
      <c r="T36" s="158">
        <f t="shared" si="48"/>
        <v>178.82078937511</v>
      </c>
      <c r="U36" s="176">
        <f t="shared" si="49"/>
        <v>95.296857230317997</v>
      </c>
      <c r="V36" s="158">
        <v>10.60793892395</v>
      </c>
      <c r="W36" s="181">
        <f t="shared" si="50"/>
        <v>5.6531639563621319</v>
      </c>
    </row>
    <row r="37" spans="2:23" ht="11.25" customHeight="1" x14ac:dyDescent="0.15">
      <c r="C37" s="174" t="s">
        <v>24</v>
      </c>
      <c r="D37" s="175"/>
      <c r="E37" s="157">
        <v>225.95323152994001</v>
      </c>
      <c r="F37" s="158">
        <f t="shared" si="40"/>
        <v>13.83042122612</v>
      </c>
      <c r="G37" s="176">
        <f t="shared" si="41"/>
        <v>6.1209220742157857</v>
      </c>
      <c r="H37" s="158">
        <v>0.75549963010999999</v>
      </c>
      <c r="I37" s="176">
        <f t="shared" si="42"/>
        <v>0.33436106445323938</v>
      </c>
      <c r="J37" s="158">
        <v>0.75549963010999999</v>
      </c>
      <c r="K37" s="176">
        <f t="shared" si="43"/>
        <v>0.33436106445323938</v>
      </c>
      <c r="L37" s="158">
        <v>3.6960390914799999</v>
      </c>
      <c r="M37" s="176">
        <f t="shared" si="44"/>
        <v>1.6357540303601523</v>
      </c>
      <c r="N37" s="158">
        <v>0</v>
      </c>
      <c r="O37" s="176">
        <f t="shared" si="45"/>
        <v>0</v>
      </c>
      <c r="P37" s="158">
        <v>0</v>
      </c>
      <c r="Q37" s="176">
        <f t="shared" si="46"/>
        <v>0</v>
      </c>
      <c r="R37" s="158">
        <v>8.6233828744200007</v>
      </c>
      <c r="S37" s="176">
        <f t="shared" si="47"/>
        <v>3.816445914949155</v>
      </c>
      <c r="T37" s="158">
        <f t="shared" si="48"/>
        <v>212.12281030382002</v>
      </c>
      <c r="U37" s="176">
        <f t="shared" si="49"/>
        <v>93.879077925784216</v>
      </c>
      <c r="V37" s="158">
        <v>12.36963329066</v>
      </c>
      <c r="W37" s="181">
        <f t="shared" si="50"/>
        <v>5.4744219442690101</v>
      </c>
    </row>
    <row r="38" spans="2:23" ht="11.25" customHeight="1" x14ac:dyDescent="0.15">
      <c r="C38" s="174" t="s">
        <v>25</v>
      </c>
      <c r="D38" s="175"/>
      <c r="E38" s="157">
        <v>2278.1810688067999</v>
      </c>
      <c r="F38" s="158">
        <f t="shared" si="40"/>
        <v>169.51988202614999</v>
      </c>
      <c r="G38" s="176">
        <f>F38/$E38*100</f>
        <v>7.4410188174786391</v>
      </c>
      <c r="H38" s="158">
        <v>20.694725747549999</v>
      </c>
      <c r="I38" s="176">
        <f>H38/$E38*100</f>
        <v>0.90838810096815026</v>
      </c>
      <c r="J38" s="158">
        <v>30.838064699219998</v>
      </c>
      <c r="K38" s="176">
        <f>J38/$E38*100</f>
        <v>1.3536265892759558</v>
      </c>
      <c r="L38" s="158">
        <v>65.615690041039997</v>
      </c>
      <c r="M38" s="176">
        <f>L38/$E38*100</f>
        <v>2.8801788821555916</v>
      </c>
      <c r="N38" s="158">
        <v>2.08263378383</v>
      </c>
      <c r="O38" s="176">
        <f>N38/$E38*100</f>
        <v>9.1416516990055666E-2</v>
      </c>
      <c r="P38" s="158">
        <v>2.1150765278899999</v>
      </c>
      <c r="Q38" s="176">
        <f>P38/$E38*100</f>
        <v>9.2840580445950838E-2</v>
      </c>
      <c r="R38" s="158">
        <v>48.173691226620001</v>
      </c>
      <c r="S38" s="176">
        <f>R38/$E38*100</f>
        <v>2.1145681476429363</v>
      </c>
      <c r="T38" s="158">
        <f t="shared" si="48"/>
        <v>2108.66118678065</v>
      </c>
      <c r="U38" s="176">
        <f>T38/$E38*100</f>
        <v>92.558981182521364</v>
      </c>
      <c r="V38" s="158">
        <v>169.70934442383</v>
      </c>
      <c r="W38" s="181">
        <f>V38/$E38*100</f>
        <v>7.4493352063853058</v>
      </c>
    </row>
    <row r="39" spans="2:23" ht="11.25" customHeight="1" x14ac:dyDescent="0.15">
      <c r="C39" s="174" t="s">
        <v>27</v>
      </c>
      <c r="D39" s="175"/>
      <c r="E39" s="157">
        <v>246.43628951509999</v>
      </c>
      <c r="F39" s="158">
        <f t="shared" si="40"/>
        <v>27.037284957330002</v>
      </c>
      <c r="G39" s="176">
        <f t="shared" ref="G39:G41" si="51">F39/$E39*100</f>
        <v>10.971308247876104</v>
      </c>
      <c r="H39" s="158">
        <v>5.93540339765</v>
      </c>
      <c r="I39" s="176">
        <f t="shared" ref="I39:I41" si="52">H39/$E39*100</f>
        <v>2.4084940612150865</v>
      </c>
      <c r="J39" s="158">
        <v>4.3725119168099997</v>
      </c>
      <c r="K39" s="176">
        <f t="shared" ref="K39:K41" si="53">J39/$E39*100</f>
        <v>1.7742970913145812</v>
      </c>
      <c r="L39" s="158">
        <v>6.2490947729400004</v>
      </c>
      <c r="M39" s="176">
        <f t="shared" ref="M39:M41" si="54">L39/$E39*100</f>
        <v>2.5357851253303738</v>
      </c>
      <c r="N39" s="158">
        <v>0.52036048491999998</v>
      </c>
      <c r="O39" s="176">
        <f t="shared" ref="O39:O41" si="55">N39/$E39*100</f>
        <v>0.21115416318914984</v>
      </c>
      <c r="P39" s="158">
        <v>0</v>
      </c>
      <c r="Q39" s="176">
        <f t="shared" ref="Q39:Q41" si="56">P39/$E39*100</f>
        <v>0</v>
      </c>
      <c r="R39" s="158">
        <v>9.9599143850100003</v>
      </c>
      <c r="S39" s="176">
        <f t="shared" ref="S39:S41" si="57">R39/$E39*100</f>
        <v>4.041577806826913</v>
      </c>
      <c r="T39" s="158">
        <f t="shared" si="48"/>
        <v>219.39900455776998</v>
      </c>
      <c r="U39" s="176">
        <f t="shared" ref="U39:U41" si="58">T39/$E39*100</f>
        <v>89.028691752123891</v>
      </c>
      <c r="V39" s="158">
        <v>13.04862621599</v>
      </c>
      <c r="W39" s="181">
        <f t="shared" ref="W39:W41" si="59">V39/$E39*100</f>
        <v>5.2949288603821749</v>
      </c>
    </row>
    <row r="40" spans="2:23" ht="11.25" customHeight="1" x14ac:dyDescent="0.15">
      <c r="C40" s="174" t="s">
        <v>28</v>
      </c>
      <c r="D40" s="175"/>
      <c r="E40" s="157">
        <v>724.2965408279</v>
      </c>
      <c r="F40" s="158">
        <f t="shared" si="40"/>
        <v>60.062189013900003</v>
      </c>
      <c r="G40" s="176">
        <f t="shared" si="51"/>
        <v>8.2924859678670444</v>
      </c>
      <c r="H40" s="158">
        <v>15.55396516409</v>
      </c>
      <c r="I40" s="176">
        <f t="shared" si="52"/>
        <v>2.1474581593764337</v>
      </c>
      <c r="J40" s="158">
        <v>12.811074100780001</v>
      </c>
      <c r="K40" s="176">
        <f t="shared" si="53"/>
        <v>1.768760911951399</v>
      </c>
      <c r="L40" s="158">
        <v>21.754930681419999</v>
      </c>
      <c r="M40" s="176">
        <f t="shared" si="54"/>
        <v>3.0035944471794993</v>
      </c>
      <c r="N40" s="158">
        <v>0</v>
      </c>
      <c r="O40" s="176">
        <f t="shared" si="55"/>
        <v>0</v>
      </c>
      <c r="P40" s="158">
        <v>1.79861701138</v>
      </c>
      <c r="Q40" s="176">
        <f t="shared" si="56"/>
        <v>0.24832605293463209</v>
      </c>
      <c r="R40" s="158">
        <v>8.1436020562299998</v>
      </c>
      <c r="S40" s="176">
        <f t="shared" si="57"/>
        <v>1.1243463964250797</v>
      </c>
      <c r="T40" s="158">
        <f t="shared" si="48"/>
        <v>664.23435181399998</v>
      </c>
      <c r="U40" s="176">
        <f t="shared" si="58"/>
        <v>91.707514032132949</v>
      </c>
      <c r="V40" s="158">
        <v>43.114613929059999</v>
      </c>
      <c r="W40" s="181">
        <f t="shared" si="59"/>
        <v>5.952619058456122</v>
      </c>
    </row>
    <row r="41" spans="2:23" ht="11.25" customHeight="1" x14ac:dyDescent="0.15">
      <c r="C41" s="177" t="s">
        <v>29</v>
      </c>
      <c r="D41" s="178"/>
      <c r="E41" s="160">
        <v>196.88193122000001</v>
      </c>
      <c r="F41" s="161">
        <f t="shared" si="40"/>
        <v>20.102255248310001</v>
      </c>
      <c r="G41" s="179">
        <f t="shared" si="51"/>
        <v>10.210309866296118</v>
      </c>
      <c r="H41" s="161">
        <v>4.9804203799</v>
      </c>
      <c r="I41" s="179">
        <f t="shared" si="52"/>
        <v>2.5296482765270993</v>
      </c>
      <c r="J41" s="161">
        <v>2.1090671595299999</v>
      </c>
      <c r="K41" s="179">
        <f t="shared" si="53"/>
        <v>1.0712344939227987</v>
      </c>
      <c r="L41" s="161">
        <v>4.2822420830799999</v>
      </c>
      <c r="M41" s="179">
        <f t="shared" si="54"/>
        <v>2.1750305152659908</v>
      </c>
      <c r="N41" s="161">
        <v>0</v>
      </c>
      <c r="O41" s="179">
        <f t="shared" si="55"/>
        <v>0</v>
      </c>
      <c r="P41" s="161">
        <v>0</v>
      </c>
      <c r="Q41" s="179">
        <f t="shared" si="56"/>
        <v>0</v>
      </c>
      <c r="R41" s="161">
        <v>8.7305256258000004</v>
      </c>
      <c r="S41" s="179">
        <f t="shared" si="57"/>
        <v>4.4343965805802297</v>
      </c>
      <c r="T41" s="161">
        <f t="shared" si="48"/>
        <v>176.77967597169001</v>
      </c>
      <c r="U41" s="179">
        <f t="shared" si="58"/>
        <v>89.789690133703886</v>
      </c>
      <c r="V41" s="161">
        <v>15.17455718812</v>
      </c>
      <c r="W41" s="182">
        <f t="shared" si="59"/>
        <v>7.7074402379584699</v>
      </c>
    </row>
    <row r="42" spans="2:23" ht="5.25" customHeight="1" x14ac:dyDescent="0.15"/>
    <row r="43" spans="2:23" x14ac:dyDescent="0.15">
      <c r="B43" s="139" t="s">
        <v>339</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1.25" customHeight="1" x14ac:dyDescent="0.15">
      <c r="C47" s="244" t="s">
        <v>301</v>
      </c>
      <c r="D47" s="245"/>
      <c r="E47" s="172">
        <v>1422.7748118864099</v>
      </c>
      <c r="F47" s="166">
        <f>H47+J47+L47+N47+P47+R47</f>
        <v>92.393040562060008</v>
      </c>
      <c r="G47" s="173">
        <f>F47/$E47*100</f>
        <v>6.4938625417158695</v>
      </c>
      <c r="H47" s="166">
        <v>30.945539672710002</v>
      </c>
      <c r="I47" s="173">
        <f>H47/$E47*100</f>
        <v>2.1750131794700764</v>
      </c>
      <c r="J47" s="166">
        <v>8.3717276026499992</v>
      </c>
      <c r="K47" s="173">
        <f>J47/$E47*100</f>
        <v>0.58840847706252286</v>
      </c>
      <c r="L47" s="166">
        <v>32.888447161439998</v>
      </c>
      <c r="M47" s="173">
        <f>L47/$E47*100</f>
        <v>2.3115708042254623</v>
      </c>
      <c r="N47" s="166">
        <v>0.78418516881</v>
      </c>
      <c r="O47" s="173">
        <f>N47/$E47*100</f>
        <v>5.5116604697989756E-2</v>
      </c>
      <c r="P47" s="166">
        <v>0.66544567954</v>
      </c>
      <c r="Q47" s="173">
        <f>P47/$E47*100</f>
        <v>4.6770976965617467E-2</v>
      </c>
      <c r="R47" s="166">
        <v>18.737695276909999</v>
      </c>
      <c r="S47" s="173">
        <f>R47/$E47*100</f>
        <v>1.3169824992942005</v>
      </c>
      <c r="T47" s="166">
        <f>E47-F47</f>
        <v>1330.38177132435</v>
      </c>
      <c r="U47" s="173">
        <f>T47/$E47*100</f>
        <v>93.50613745828413</v>
      </c>
      <c r="V47" s="166">
        <v>82.811128176020006</v>
      </c>
      <c r="W47" s="180">
        <f>V47/$E47*100</f>
        <v>5.8203959955000526</v>
      </c>
    </row>
    <row r="48" spans="2:23" ht="11.25" customHeight="1" x14ac:dyDescent="0.15">
      <c r="C48" s="246" t="s">
        <v>302</v>
      </c>
      <c r="D48" s="247"/>
      <c r="E48" s="157">
        <v>74.58417991684</v>
      </c>
      <c r="F48" s="158">
        <f t="shared" ref="F48:F52" si="60">H48+J48+L48+N48+P48+R48</f>
        <v>7.0389921329000007</v>
      </c>
      <c r="G48" s="176">
        <f t="shared" ref="G48:G52" si="61">F48/$E48*100</f>
        <v>9.4376476898295962</v>
      </c>
      <c r="H48" s="158">
        <v>0.66544567954</v>
      </c>
      <c r="I48" s="176">
        <f t="shared" ref="I48:I52" si="62">H48/$E48*100</f>
        <v>0.89220754358626686</v>
      </c>
      <c r="J48" s="158">
        <v>0</v>
      </c>
      <c r="K48" s="176">
        <f t="shared" ref="K48:K52" si="63">J48/$E48*100</f>
        <v>0</v>
      </c>
      <c r="L48" s="158">
        <v>5.1917112056799999</v>
      </c>
      <c r="M48" s="176">
        <f t="shared" ref="M48:M52" si="64">L48/$E48*100</f>
        <v>6.9608745600858839</v>
      </c>
      <c r="N48" s="158">
        <v>0</v>
      </c>
      <c r="O48" s="176">
        <f t="shared" ref="O48:O52" si="65">N48/$E48*100</f>
        <v>0</v>
      </c>
      <c r="P48" s="158">
        <v>0</v>
      </c>
      <c r="Q48" s="176">
        <f t="shared" ref="Q48:Q52" si="66">P48/$E48*100</f>
        <v>0</v>
      </c>
      <c r="R48" s="158">
        <v>1.18183524768</v>
      </c>
      <c r="S48" s="176">
        <f t="shared" ref="S48:S52" si="67">R48/$E48*100</f>
        <v>1.5845655861574461</v>
      </c>
      <c r="T48" s="158">
        <f t="shared" ref="T48:T52" si="68">E48-F48</f>
        <v>67.545187783939994</v>
      </c>
      <c r="U48" s="176">
        <f t="shared" ref="U48:U52" si="69">T48/$E48*100</f>
        <v>90.562352310170397</v>
      </c>
      <c r="V48" s="158">
        <v>1.2984486150200001</v>
      </c>
      <c r="W48" s="181">
        <f t="shared" ref="W48:W52" si="70">V48/$E48*100</f>
        <v>1.7409169296595424</v>
      </c>
    </row>
    <row r="49" spans="3:23" ht="11.25" customHeight="1" x14ac:dyDescent="0.15">
      <c r="C49" s="174" t="s">
        <v>165</v>
      </c>
      <c r="D49" s="175"/>
      <c r="E49" s="157">
        <v>1063.0617476581999</v>
      </c>
      <c r="F49" s="158">
        <f t="shared" si="60"/>
        <v>81.741457806330004</v>
      </c>
      <c r="G49" s="176">
        <f t="shared" si="61"/>
        <v>7.6892483420080566</v>
      </c>
      <c r="H49" s="158">
        <v>11.49183275135</v>
      </c>
      <c r="I49" s="176">
        <f t="shared" si="62"/>
        <v>1.0810127235473534</v>
      </c>
      <c r="J49" s="158">
        <v>20.643226399549999</v>
      </c>
      <c r="K49" s="176">
        <f t="shared" si="63"/>
        <v>1.941865225140929</v>
      </c>
      <c r="L49" s="158">
        <v>22.591588371939999</v>
      </c>
      <c r="M49" s="176">
        <f t="shared" si="64"/>
        <v>2.1251435696662599</v>
      </c>
      <c r="N49" s="158">
        <v>0</v>
      </c>
      <c r="O49" s="176">
        <f t="shared" si="65"/>
        <v>0</v>
      </c>
      <c r="P49" s="158">
        <v>1.47171040973</v>
      </c>
      <c r="Q49" s="176">
        <f t="shared" si="66"/>
        <v>0.13844072679428124</v>
      </c>
      <c r="R49" s="158">
        <v>25.543099873759999</v>
      </c>
      <c r="S49" s="176">
        <f t="shared" si="67"/>
        <v>2.4027860968592321</v>
      </c>
      <c r="T49" s="158">
        <f t="shared" si="68"/>
        <v>981.32028985186992</v>
      </c>
      <c r="U49" s="176">
        <f t="shared" si="69"/>
        <v>92.310751657991943</v>
      </c>
      <c r="V49" s="158">
        <v>81.309913924140005</v>
      </c>
      <c r="W49" s="181">
        <f t="shared" si="70"/>
        <v>7.6486539096394148</v>
      </c>
    </row>
    <row r="50" spans="3:23" ht="11.25" customHeight="1" x14ac:dyDescent="0.15">
      <c r="C50" s="246" t="s">
        <v>166</v>
      </c>
      <c r="D50" s="247"/>
      <c r="E50" s="157">
        <v>847.20053804829001</v>
      </c>
      <c r="F50" s="158">
        <f t="shared" si="60"/>
        <v>70.508507616390006</v>
      </c>
      <c r="G50" s="176">
        <f t="shared" si="61"/>
        <v>8.3225286634993907</v>
      </c>
      <c r="H50" s="158">
        <v>4.10982881314</v>
      </c>
      <c r="I50" s="176">
        <f t="shared" si="62"/>
        <v>0.48510696447477253</v>
      </c>
      <c r="J50" s="158">
        <v>13.888223887500001</v>
      </c>
      <c r="K50" s="176">
        <f t="shared" si="63"/>
        <v>1.6393077274826258</v>
      </c>
      <c r="L50" s="158">
        <v>29.75303464393</v>
      </c>
      <c r="M50" s="176">
        <f t="shared" si="64"/>
        <v>3.5119234830129549</v>
      </c>
      <c r="N50" s="158">
        <v>1.2984486150200001</v>
      </c>
      <c r="O50" s="176">
        <f t="shared" si="65"/>
        <v>0.15326343134900006</v>
      </c>
      <c r="P50" s="158">
        <v>0</v>
      </c>
      <c r="Q50" s="176">
        <f t="shared" si="66"/>
        <v>0</v>
      </c>
      <c r="R50" s="158">
        <v>21.458971656799999</v>
      </c>
      <c r="S50" s="176">
        <f t="shared" si="67"/>
        <v>2.532927057180038</v>
      </c>
      <c r="T50" s="158">
        <f t="shared" si="68"/>
        <v>776.69203043189998</v>
      </c>
      <c r="U50" s="176">
        <f t="shared" si="69"/>
        <v>91.677471336500602</v>
      </c>
      <c r="V50" s="158">
        <v>66.188900337039996</v>
      </c>
      <c r="W50" s="181">
        <f t="shared" si="70"/>
        <v>7.8126603282760501</v>
      </c>
    </row>
    <row r="51" spans="3:23" ht="11.25" customHeight="1" x14ac:dyDescent="0.15">
      <c r="C51" s="174" t="s">
        <v>167</v>
      </c>
      <c r="D51" s="175"/>
      <c r="E51" s="157">
        <v>435.44829274533998</v>
      </c>
      <c r="F51" s="158">
        <f t="shared" si="60"/>
        <v>43.707422679700002</v>
      </c>
      <c r="G51" s="176">
        <f t="shared" si="61"/>
        <v>10.037339313961001</v>
      </c>
      <c r="H51" s="158">
        <v>1.7083473784400001</v>
      </c>
      <c r="I51" s="176">
        <f t="shared" si="62"/>
        <v>0.39231922754123194</v>
      </c>
      <c r="J51" s="158">
        <v>14.262795085980001</v>
      </c>
      <c r="K51" s="176">
        <f t="shared" si="63"/>
        <v>3.2754279494491452</v>
      </c>
      <c r="L51" s="158">
        <v>14.572885889889999</v>
      </c>
      <c r="M51" s="176">
        <f t="shared" si="64"/>
        <v>3.3466398037786207</v>
      </c>
      <c r="N51" s="158">
        <v>0.52036048491999998</v>
      </c>
      <c r="O51" s="176">
        <f t="shared" si="65"/>
        <v>0.1194999483496238</v>
      </c>
      <c r="P51" s="158">
        <v>1.9416884585700001</v>
      </c>
      <c r="Q51" s="176">
        <f t="shared" si="66"/>
        <v>0.44590563125839228</v>
      </c>
      <c r="R51" s="158">
        <v>10.7013453819</v>
      </c>
      <c r="S51" s="176">
        <f t="shared" si="67"/>
        <v>2.4575467535839874</v>
      </c>
      <c r="T51" s="158">
        <f t="shared" si="68"/>
        <v>391.74087006563997</v>
      </c>
      <c r="U51" s="176">
        <f t="shared" si="69"/>
        <v>89.962660686039001</v>
      </c>
      <c r="V51" s="158">
        <v>34.363533855349999</v>
      </c>
      <c r="W51" s="181">
        <f t="shared" si="70"/>
        <v>7.8915302753171126</v>
      </c>
    </row>
    <row r="52" spans="3:23" ht="11.25" customHeight="1" x14ac:dyDescent="0.15">
      <c r="C52" s="177" t="s">
        <v>6</v>
      </c>
      <c r="D52" s="178"/>
      <c r="E52" s="160">
        <v>306.91384427887999</v>
      </c>
      <c r="F52" s="161">
        <f t="shared" si="60"/>
        <v>26.404297136989999</v>
      </c>
      <c r="G52" s="179">
        <f t="shared" si="61"/>
        <v>8.6031626233834864</v>
      </c>
      <c r="H52" s="161">
        <v>4.58783494549</v>
      </c>
      <c r="I52" s="179">
        <f t="shared" si="62"/>
        <v>1.4948282819465202</v>
      </c>
      <c r="J52" s="161">
        <v>2.1652897396599999</v>
      </c>
      <c r="K52" s="179">
        <f t="shared" si="63"/>
        <v>0.70550409504906209</v>
      </c>
      <c r="L52" s="161">
        <v>7.1413210573699999</v>
      </c>
      <c r="M52" s="179">
        <f t="shared" si="64"/>
        <v>2.3268162028171577</v>
      </c>
      <c r="N52" s="161">
        <v>0</v>
      </c>
      <c r="O52" s="179">
        <f t="shared" si="65"/>
        <v>0</v>
      </c>
      <c r="P52" s="161">
        <v>0.66544567954</v>
      </c>
      <c r="Q52" s="179">
        <f t="shared" si="66"/>
        <v>0.21681839771793965</v>
      </c>
      <c r="R52" s="161">
        <v>11.84440571493</v>
      </c>
      <c r="S52" s="179">
        <f t="shared" si="67"/>
        <v>3.8591956458528065</v>
      </c>
      <c r="T52" s="161">
        <f t="shared" si="68"/>
        <v>280.50954714188998</v>
      </c>
      <c r="U52" s="179">
        <f t="shared" si="69"/>
        <v>91.396837376616517</v>
      </c>
      <c r="V52" s="161">
        <v>17.323522761860001</v>
      </c>
      <c r="W52" s="182">
        <f t="shared" si="70"/>
        <v>5.6444253280796381</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73"/>
  <sheetViews>
    <sheetView showGridLines="0" zoomScale="110" zoomScaleNormal="110" workbookViewId="0">
      <selection activeCell="A10" sqref="A10:XFD13"/>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340</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7" t="s">
        <v>295</v>
      </c>
      <c r="D6" s="152" t="s">
        <v>291</v>
      </c>
      <c r="E6" s="153">
        <v>755.41936496088999</v>
      </c>
      <c r="F6" s="154">
        <f t="shared" ref="F6:F13" si="0">H6+J6+L6+N6+P6+R6</f>
        <v>286.85134377628003</v>
      </c>
      <c r="G6" s="155">
        <f>F6/$E6*100</f>
        <v>37.972463651515085</v>
      </c>
      <c r="H6" s="154">
        <v>116.86134022003</v>
      </c>
      <c r="I6" s="155">
        <f>H6/$E6*100</f>
        <v>15.469730541800475</v>
      </c>
      <c r="J6" s="154">
        <v>77.699483004879994</v>
      </c>
      <c r="K6" s="155">
        <f>J6/$E6*100</f>
        <v>10.285609107850007</v>
      </c>
      <c r="L6" s="154">
        <v>60.640518183620003</v>
      </c>
      <c r="M6" s="155">
        <f>L6/$E6*100</f>
        <v>8.0273978926605238</v>
      </c>
      <c r="N6" s="154">
        <v>0</v>
      </c>
      <c r="O6" s="155">
        <f>N6/$E6*100</f>
        <v>0</v>
      </c>
      <c r="P6" s="154">
        <v>3.1397198788999998</v>
      </c>
      <c r="Q6" s="155">
        <f>P6/$E6*100</f>
        <v>0.41562607798153955</v>
      </c>
      <c r="R6" s="154">
        <v>28.510282488849999</v>
      </c>
      <c r="S6" s="155">
        <f>R6/$E6*100</f>
        <v>3.7741000312225319</v>
      </c>
      <c r="T6" s="154">
        <f t="shared" ref="T6:T13" si="1">E6-F6</f>
        <v>468.56802118460996</v>
      </c>
      <c r="U6" s="155">
        <f>T6/$E6*100</f>
        <v>62.027536348484915</v>
      </c>
      <c r="V6" s="154">
        <v>50.857508062500003</v>
      </c>
      <c r="W6" s="197">
        <f>V6/$E6*100</f>
        <v>6.7323542950388919</v>
      </c>
    </row>
    <row r="7" spans="2:23" ht="11.25" customHeight="1" x14ac:dyDescent="0.15">
      <c r="C7" s="262"/>
      <c r="D7" s="156" t="s">
        <v>292</v>
      </c>
      <c r="E7" s="157">
        <v>610.77084074666004</v>
      </c>
      <c r="F7" s="158">
        <f t="shared" si="0"/>
        <v>212.22398549014002</v>
      </c>
      <c r="G7" s="155">
        <f t="shared" ref="G7:G8" si="2">F7/$E7*100</f>
        <v>34.746908550954849</v>
      </c>
      <c r="H7" s="158">
        <v>93.127126157340001</v>
      </c>
      <c r="I7" s="155">
        <f t="shared" ref="I7:I8" si="3">H7/$E7*100</f>
        <v>15.247474166168967</v>
      </c>
      <c r="J7" s="158">
        <v>47.163268662290001</v>
      </c>
      <c r="K7" s="155">
        <f t="shared" ref="K7:K8" si="4">J7/$E7*100</f>
        <v>7.7219253958871832</v>
      </c>
      <c r="L7" s="158">
        <v>50.154400600789998</v>
      </c>
      <c r="M7" s="155">
        <f t="shared" ref="M7:M8" si="5">L7/$E7*100</f>
        <v>8.2116560344427789</v>
      </c>
      <c r="N7" s="158">
        <v>0</v>
      </c>
      <c r="O7" s="155">
        <f t="shared" ref="O7:O8" si="6">N7/$E7*100</f>
        <v>0</v>
      </c>
      <c r="P7" s="158">
        <v>0.95375972305000001</v>
      </c>
      <c r="Q7" s="155">
        <f t="shared" ref="Q7:Q8" si="7">P7/$E7*100</f>
        <v>0.15615672187035651</v>
      </c>
      <c r="R7" s="158">
        <v>20.82543034667</v>
      </c>
      <c r="S7" s="155">
        <f t="shared" ref="S7:S8" si="8">R7/$E7*100</f>
        <v>3.4096962325855573</v>
      </c>
      <c r="T7" s="158">
        <f t="shared" si="1"/>
        <v>398.54685525652002</v>
      </c>
      <c r="U7" s="155">
        <f t="shared" ref="U7:U8" si="9">T7/$E7*100</f>
        <v>65.253091449045158</v>
      </c>
      <c r="V7" s="158">
        <v>52.439212446989998</v>
      </c>
      <c r="W7" s="197">
        <f t="shared" ref="W7:W8" si="10">V7/$E7*100</f>
        <v>8.5857426302283333</v>
      </c>
    </row>
    <row r="8" spans="2:23" ht="11.25" customHeight="1" x14ac:dyDescent="0.15">
      <c r="C8" s="262"/>
      <c r="D8" s="159" t="s">
        <v>293</v>
      </c>
      <c r="E8" s="160">
        <v>780.50427266804002</v>
      </c>
      <c r="F8" s="161">
        <f t="shared" si="0"/>
        <v>310.28413689851999</v>
      </c>
      <c r="G8" s="155">
        <f t="shared" si="2"/>
        <v>39.754316249654714</v>
      </c>
      <c r="H8" s="161">
        <v>146.630862839</v>
      </c>
      <c r="I8" s="155">
        <f t="shared" si="3"/>
        <v>18.786682914337391</v>
      </c>
      <c r="J8" s="161">
        <v>41.02715830108</v>
      </c>
      <c r="K8" s="155">
        <f t="shared" si="4"/>
        <v>5.2564937486933472</v>
      </c>
      <c r="L8" s="161">
        <v>100.86256707456</v>
      </c>
      <c r="M8" s="155">
        <f t="shared" si="5"/>
        <v>12.922743744858185</v>
      </c>
      <c r="N8" s="161">
        <v>0</v>
      </c>
      <c r="O8" s="155">
        <f t="shared" si="6"/>
        <v>0</v>
      </c>
      <c r="P8" s="161">
        <v>0</v>
      </c>
      <c r="Q8" s="155">
        <f t="shared" si="7"/>
        <v>0</v>
      </c>
      <c r="R8" s="161">
        <v>21.76354868388</v>
      </c>
      <c r="S8" s="155">
        <f t="shared" si="8"/>
        <v>2.7883958417657961</v>
      </c>
      <c r="T8" s="161">
        <f t="shared" si="1"/>
        <v>470.22013576952003</v>
      </c>
      <c r="U8" s="155">
        <f t="shared" si="9"/>
        <v>60.245683750345279</v>
      </c>
      <c r="V8" s="161">
        <v>32.503580768379997</v>
      </c>
      <c r="W8" s="197">
        <f t="shared" si="10"/>
        <v>4.1644334190857464</v>
      </c>
    </row>
    <row r="9" spans="2:23" ht="11.25" customHeight="1" x14ac:dyDescent="0.15">
      <c r="C9" s="263"/>
      <c r="D9" s="185" t="s">
        <v>294</v>
      </c>
      <c r="E9" s="186">
        <f>SUM(E6:E8)</f>
        <v>2146.6944783755898</v>
      </c>
      <c r="F9" s="161">
        <f t="shared" si="0"/>
        <v>809.35946616494005</v>
      </c>
      <c r="G9" s="164">
        <f>F9/$E9*100</f>
        <v>37.702592256043104</v>
      </c>
      <c r="H9" s="183">
        <f>SUM(H6:H8)</f>
        <v>356.61932921637003</v>
      </c>
      <c r="I9" s="164">
        <f>H9/$E9*100</f>
        <v>16.612486444099158</v>
      </c>
      <c r="J9" s="183">
        <f>SUM(J6:J8)</f>
        <v>165.88990996824998</v>
      </c>
      <c r="K9" s="164">
        <f>J9/$E9*100</f>
        <v>7.7276907188851292</v>
      </c>
      <c r="L9" s="183">
        <f>SUM(L6:L8)</f>
        <v>211.65748585897001</v>
      </c>
      <c r="M9" s="164">
        <f>L9/$E9*100</f>
        <v>9.859693029961667</v>
      </c>
      <c r="N9" s="183">
        <f>SUM(N6:N8)</f>
        <v>0</v>
      </c>
      <c r="O9" s="164">
        <f>N9/$E9*100</f>
        <v>0</v>
      </c>
      <c r="P9" s="183">
        <f>SUM(P6:P8)</f>
        <v>4.0934796019499995</v>
      </c>
      <c r="Q9" s="164">
        <f>P9/$E9*100</f>
        <v>0.19068757306570927</v>
      </c>
      <c r="R9" s="183">
        <f>SUM(R6:R8)</f>
        <v>71.099261519400002</v>
      </c>
      <c r="S9" s="164">
        <f>R9/$E9*100</f>
        <v>3.3120344900314382</v>
      </c>
      <c r="T9" s="183">
        <f t="shared" si="1"/>
        <v>1337.3350122106499</v>
      </c>
      <c r="U9" s="164">
        <f>T9/$E9*100</f>
        <v>62.297407743956903</v>
      </c>
      <c r="V9" s="183">
        <f>SUM(V6:V8)</f>
        <v>135.80030127787001</v>
      </c>
      <c r="W9" s="210">
        <f>V9/$E9*100</f>
        <v>6.3260190327889836</v>
      </c>
    </row>
    <row r="10" spans="2:23" ht="11.25" customHeight="1" x14ac:dyDescent="0.15">
      <c r="C10" s="262" t="s">
        <v>296</v>
      </c>
      <c r="D10" s="152" t="s">
        <v>291</v>
      </c>
      <c r="E10" s="187">
        <v>755.41936496088999</v>
      </c>
      <c r="F10" s="154">
        <f t="shared" si="0"/>
        <v>286.85134377628003</v>
      </c>
      <c r="G10" s="155">
        <f>F10/$E10*100</f>
        <v>37.972463651515085</v>
      </c>
      <c r="H10" s="167">
        <v>116.86134022003</v>
      </c>
      <c r="I10" s="155">
        <f>H10/$E10*100</f>
        <v>15.469730541800475</v>
      </c>
      <c r="J10" s="167">
        <v>77.699483004879994</v>
      </c>
      <c r="K10" s="155">
        <f>J10/$E10*100</f>
        <v>10.285609107850007</v>
      </c>
      <c r="L10" s="167">
        <v>60.640518183620003</v>
      </c>
      <c r="M10" s="155">
        <f>L10/$E10*100</f>
        <v>8.0273978926605238</v>
      </c>
      <c r="N10" s="167">
        <v>0</v>
      </c>
      <c r="O10" s="155">
        <f>N10/$E10*100</f>
        <v>0</v>
      </c>
      <c r="P10" s="167">
        <v>3.1397198788999998</v>
      </c>
      <c r="Q10" s="155">
        <f>P10/$E10*100</f>
        <v>0.41562607798153955</v>
      </c>
      <c r="R10" s="154">
        <v>28.510282488849999</v>
      </c>
      <c r="S10" s="155">
        <f>R10/$E10*100</f>
        <v>3.7741000312225319</v>
      </c>
      <c r="T10" s="167">
        <f t="shared" si="1"/>
        <v>468.56802118460996</v>
      </c>
      <c r="U10" s="155">
        <f>T10/$E10*100</f>
        <v>62.027536348484915</v>
      </c>
      <c r="V10" s="167">
        <v>50.857508062500003</v>
      </c>
      <c r="W10" s="197">
        <f>V10/$E10*100</f>
        <v>6.7323542950388919</v>
      </c>
    </row>
    <row r="11" spans="2:23" ht="11.25" customHeight="1" x14ac:dyDescent="0.15">
      <c r="C11" s="262"/>
      <c r="D11" s="156" t="s">
        <v>292</v>
      </c>
      <c r="E11" s="187">
        <v>610.77084074666004</v>
      </c>
      <c r="F11" s="158">
        <f t="shared" si="0"/>
        <v>212.22398549014002</v>
      </c>
      <c r="G11" s="155">
        <f t="shared" ref="G11:G12" si="11">F11/$E11*100</f>
        <v>34.746908550954849</v>
      </c>
      <c r="H11" s="167">
        <v>93.127126157340001</v>
      </c>
      <c r="I11" s="155">
        <f t="shared" ref="I11:I12" si="12">H11/$E11*100</f>
        <v>15.247474166168967</v>
      </c>
      <c r="J11" s="167">
        <v>47.163268662290001</v>
      </c>
      <c r="K11" s="155">
        <f t="shared" ref="K11:K12" si="13">J11/$E11*100</f>
        <v>7.7219253958871832</v>
      </c>
      <c r="L11" s="167">
        <v>50.154400600789998</v>
      </c>
      <c r="M11" s="155">
        <f t="shared" ref="M11:M12" si="14">L11/$E11*100</f>
        <v>8.2116560344427789</v>
      </c>
      <c r="N11" s="167">
        <v>0</v>
      </c>
      <c r="O11" s="155">
        <f t="shared" ref="O11:O12" si="15">N11/$E11*100</f>
        <v>0</v>
      </c>
      <c r="P11" s="167">
        <v>0.95375972305000001</v>
      </c>
      <c r="Q11" s="155">
        <f t="shared" ref="Q11:Q12" si="16">P11/$E11*100</f>
        <v>0.15615672187035651</v>
      </c>
      <c r="R11" s="158">
        <v>20.82543034667</v>
      </c>
      <c r="S11" s="155">
        <f t="shared" ref="S11:S12" si="17">R11/$E11*100</f>
        <v>3.4096962325855573</v>
      </c>
      <c r="T11" s="167">
        <f t="shared" si="1"/>
        <v>398.54685525652002</v>
      </c>
      <c r="U11" s="155">
        <f t="shared" ref="U11:U12" si="18">T11/$E11*100</f>
        <v>65.253091449045158</v>
      </c>
      <c r="V11" s="167">
        <v>52.439212446989998</v>
      </c>
      <c r="W11" s="197">
        <f t="shared" ref="W11:W12" si="19">V11/$E11*100</f>
        <v>8.5857426302283333</v>
      </c>
    </row>
    <row r="12" spans="2:23" ht="11.25" customHeight="1" x14ac:dyDescent="0.15">
      <c r="C12" s="262"/>
      <c r="D12" s="159" t="s">
        <v>293</v>
      </c>
      <c r="E12" s="160">
        <v>780.50427266804002</v>
      </c>
      <c r="F12" s="161">
        <f t="shared" si="0"/>
        <v>310.28413689851999</v>
      </c>
      <c r="G12" s="155">
        <f t="shared" si="11"/>
        <v>39.754316249654714</v>
      </c>
      <c r="H12" s="161">
        <v>146.630862839</v>
      </c>
      <c r="I12" s="155">
        <f t="shared" si="12"/>
        <v>18.786682914337391</v>
      </c>
      <c r="J12" s="161">
        <v>41.02715830108</v>
      </c>
      <c r="K12" s="155">
        <f t="shared" si="13"/>
        <v>5.2564937486933472</v>
      </c>
      <c r="L12" s="161">
        <v>100.86256707456</v>
      </c>
      <c r="M12" s="155">
        <f t="shared" si="14"/>
        <v>12.922743744858185</v>
      </c>
      <c r="N12" s="161">
        <v>0</v>
      </c>
      <c r="O12" s="155">
        <f t="shared" si="15"/>
        <v>0</v>
      </c>
      <c r="P12" s="161">
        <v>0</v>
      </c>
      <c r="Q12" s="155">
        <f t="shared" si="16"/>
        <v>0</v>
      </c>
      <c r="R12" s="161">
        <v>21.76354868388</v>
      </c>
      <c r="S12" s="155">
        <f t="shared" si="17"/>
        <v>2.7883958417657961</v>
      </c>
      <c r="T12" s="161">
        <f t="shared" si="1"/>
        <v>470.22013576952003</v>
      </c>
      <c r="U12" s="155">
        <f t="shared" si="18"/>
        <v>60.245683750345279</v>
      </c>
      <c r="V12" s="161">
        <v>32.503580768379997</v>
      </c>
      <c r="W12" s="197">
        <f t="shared" si="19"/>
        <v>4.1644334190857464</v>
      </c>
    </row>
    <row r="13" spans="2:23" ht="11.25" customHeight="1" x14ac:dyDescent="0.15">
      <c r="C13" s="263"/>
      <c r="D13" s="185" t="s">
        <v>294</v>
      </c>
      <c r="E13" s="186">
        <f>SUM(E10:E12)</f>
        <v>2146.6944783755898</v>
      </c>
      <c r="F13" s="161">
        <f t="shared" si="0"/>
        <v>809.35946616494005</v>
      </c>
      <c r="G13" s="164">
        <f>F13/$E13*100</f>
        <v>37.702592256043104</v>
      </c>
      <c r="H13" s="183">
        <f>SUM(H10:H12)</f>
        <v>356.61932921637003</v>
      </c>
      <c r="I13" s="164">
        <f>H13/$E13*100</f>
        <v>16.612486444099158</v>
      </c>
      <c r="J13" s="183">
        <f>SUM(J10:J12)</f>
        <v>165.88990996824998</v>
      </c>
      <c r="K13" s="164">
        <f>J13/$E13*100</f>
        <v>7.7276907188851292</v>
      </c>
      <c r="L13" s="183">
        <f>SUM(L10:L12)</f>
        <v>211.65748585897001</v>
      </c>
      <c r="M13" s="164">
        <f>L13/$E13*100</f>
        <v>9.859693029961667</v>
      </c>
      <c r="N13" s="183">
        <f>SUM(N10:N12)</f>
        <v>0</v>
      </c>
      <c r="O13" s="164">
        <f>N13/$E13*100</f>
        <v>0</v>
      </c>
      <c r="P13" s="183">
        <f>SUM(P10:P12)</f>
        <v>4.0934796019499995</v>
      </c>
      <c r="Q13" s="164">
        <f>P13/$E13*100</f>
        <v>0.19068757306570927</v>
      </c>
      <c r="R13" s="183">
        <f>SUM(R10:R12)</f>
        <v>71.099261519400002</v>
      </c>
      <c r="S13" s="164">
        <f>R13/$E13*100</f>
        <v>3.3120344900314382</v>
      </c>
      <c r="T13" s="183">
        <f t="shared" si="1"/>
        <v>1337.3350122106499</v>
      </c>
      <c r="U13" s="164">
        <f>T13/$E13*100</f>
        <v>62.297407743956903</v>
      </c>
      <c r="V13" s="183">
        <f>SUM(V10:V12)</f>
        <v>135.80030127787001</v>
      </c>
      <c r="W13" s="210">
        <f>V13/$E13*100</f>
        <v>6.3260190327889836</v>
      </c>
    </row>
    <row r="14" spans="2:23" ht="5.25" customHeight="1" x14ac:dyDescent="0.15"/>
    <row r="15" spans="2:23" x14ac:dyDescent="0.15">
      <c r="B15" s="139" t="s">
        <v>341</v>
      </c>
    </row>
    <row r="16" spans="2:23" x14ac:dyDescent="0.15">
      <c r="C16" s="142"/>
      <c r="D16" s="143"/>
      <c r="E16" s="248" t="s">
        <v>280</v>
      </c>
      <c r="F16" s="251" t="s">
        <v>281</v>
      </c>
      <c r="G16" s="251"/>
      <c r="H16" s="144"/>
      <c r="I16" s="145"/>
      <c r="J16" s="144"/>
      <c r="K16" s="145"/>
      <c r="L16" s="144"/>
      <c r="M16" s="145"/>
      <c r="N16" s="144"/>
      <c r="O16" s="145"/>
      <c r="P16" s="144"/>
      <c r="Q16" s="145"/>
      <c r="R16" s="144"/>
      <c r="S16" s="169"/>
      <c r="T16" s="253" t="s">
        <v>282</v>
      </c>
      <c r="U16" s="251"/>
      <c r="V16" s="144"/>
      <c r="W16" s="208"/>
    </row>
    <row r="17" spans="2:23" ht="21" customHeight="1" x14ac:dyDescent="0.15">
      <c r="C17" s="147"/>
      <c r="D17" s="148"/>
      <c r="E17" s="249"/>
      <c r="F17" s="252"/>
      <c r="G17" s="252"/>
      <c r="H17" s="270" t="s">
        <v>283</v>
      </c>
      <c r="I17" s="271"/>
      <c r="J17" s="270" t="s">
        <v>284</v>
      </c>
      <c r="K17" s="272"/>
      <c r="L17" s="270" t="s">
        <v>285</v>
      </c>
      <c r="M17" s="271"/>
      <c r="N17" s="270" t="s">
        <v>286</v>
      </c>
      <c r="O17" s="271"/>
      <c r="P17" s="270" t="s">
        <v>287</v>
      </c>
      <c r="Q17" s="271"/>
      <c r="R17" s="266" t="s">
        <v>7</v>
      </c>
      <c r="S17" s="256"/>
      <c r="T17" s="261"/>
      <c r="U17" s="252"/>
      <c r="V17" s="259" t="s">
        <v>288</v>
      </c>
      <c r="W17" s="243"/>
    </row>
    <row r="18" spans="2:23" ht="11.25" customHeight="1" x14ac:dyDescent="0.15">
      <c r="C18" s="149"/>
      <c r="D18" s="150"/>
      <c r="E18" s="250"/>
      <c r="F18" s="184" t="s">
        <v>280</v>
      </c>
      <c r="G18" s="145" t="s">
        <v>309</v>
      </c>
      <c r="H18" s="184" t="s">
        <v>280</v>
      </c>
      <c r="I18" s="145" t="s">
        <v>309</v>
      </c>
      <c r="J18" s="184" t="s">
        <v>280</v>
      </c>
      <c r="K18" s="145" t="s">
        <v>309</v>
      </c>
      <c r="L18" s="184" t="s">
        <v>280</v>
      </c>
      <c r="M18" s="145" t="s">
        <v>309</v>
      </c>
      <c r="N18" s="184" t="s">
        <v>280</v>
      </c>
      <c r="O18" s="145" t="s">
        <v>309</v>
      </c>
      <c r="P18" s="184" t="s">
        <v>280</v>
      </c>
      <c r="Q18" s="145" t="s">
        <v>309</v>
      </c>
      <c r="R18" s="184" t="s">
        <v>280</v>
      </c>
      <c r="S18" s="145" t="s">
        <v>309</v>
      </c>
      <c r="T18" s="184" t="s">
        <v>280</v>
      </c>
      <c r="U18" s="209" t="s">
        <v>309</v>
      </c>
      <c r="V18" s="184" t="s">
        <v>280</v>
      </c>
      <c r="W18" s="208" t="s">
        <v>309</v>
      </c>
    </row>
    <row r="19" spans="2:23" ht="11.25" customHeight="1" x14ac:dyDescent="0.15">
      <c r="C19" s="170" t="s">
        <v>15</v>
      </c>
      <c r="D19" s="171"/>
      <c r="E19" s="172">
        <v>517.11634339931004</v>
      </c>
      <c r="F19" s="166">
        <f>H19+J19+L19+N19+R19</f>
        <v>234.30420679293999</v>
      </c>
      <c r="G19" s="173">
        <f>F19/$E19*100</f>
        <v>45.309766319262032</v>
      </c>
      <c r="H19" s="166">
        <v>64.582138984549999</v>
      </c>
      <c r="I19" s="173">
        <f>H19/$E19*100</f>
        <v>12.488899221404141</v>
      </c>
      <c r="J19" s="166">
        <v>94.7160578437</v>
      </c>
      <c r="K19" s="173">
        <f>J19/$E19*100</f>
        <v>18.316198869499196</v>
      </c>
      <c r="L19" s="166">
        <v>56.914121649009999</v>
      </c>
      <c r="M19" s="173">
        <f>L19/$E19*100</f>
        <v>11.00605741347875</v>
      </c>
      <c r="N19" s="166">
        <v>0</v>
      </c>
      <c r="O19" s="173">
        <f>N19/$E19*100</f>
        <v>0</v>
      </c>
      <c r="P19" s="166">
        <v>0</v>
      </c>
      <c r="Q19" s="173">
        <f>P19/$E19*100</f>
        <v>0</v>
      </c>
      <c r="R19" s="166">
        <v>18.091888315679999</v>
      </c>
      <c r="S19" s="173">
        <f>R19/$E19*100</f>
        <v>3.4986108148799495</v>
      </c>
      <c r="T19" s="166">
        <f>E19-F19</f>
        <v>282.81213660637002</v>
      </c>
      <c r="U19" s="173">
        <f>T19/$E19*100</f>
        <v>54.690233680737954</v>
      </c>
      <c r="V19" s="166">
        <v>29.191461257530001</v>
      </c>
      <c r="W19" s="180">
        <f>V19/$E19*100</f>
        <v>5.6450471214344811</v>
      </c>
    </row>
    <row r="20" spans="2:23" ht="11.25" customHeight="1" x14ac:dyDescent="0.15">
      <c r="C20" s="174" t="s">
        <v>16</v>
      </c>
      <c r="D20" s="175"/>
      <c r="E20" s="157">
        <v>617.38283868038002</v>
      </c>
      <c r="F20" s="158">
        <f t="shared" ref="F20:F24" si="20">H20+J20+L20+N20+R20</f>
        <v>234.65553165247999</v>
      </c>
      <c r="G20" s="176">
        <f t="shared" ref="G20:G23" si="21">F20/$E20*100</f>
        <v>38.008107279762193</v>
      </c>
      <c r="H20" s="158">
        <v>101.91077399543001</v>
      </c>
      <c r="I20" s="176">
        <f t="shared" ref="I20:I23" si="22">H20/$E20*100</f>
        <v>16.506901003801527</v>
      </c>
      <c r="J20" s="158">
        <v>43.791671183650003</v>
      </c>
      <c r="K20" s="176">
        <f t="shared" ref="K20:K23" si="23">J20/$E20*100</f>
        <v>7.0931144243095838</v>
      </c>
      <c r="L20" s="158">
        <v>66.781293976059999</v>
      </c>
      <c r="M20" s="176">
        <f t="shared" ref="M20:M23" si="24">L20/$E20*100</f>
        <v>10.816836781339944</v>
      </c>
      <c r="N20" s="158">
        <v>0</v>
      </c>
      <c r="O20" s="176">
        <f t="shared" ref="O20:O23" si="25">N20/$E20*100</f>
        <v>0</v>
      </c>
      <c r="P20" s="158">
        <v>0.76246901098999997</v>
      </c>
      <c r="Q20" s="176">
        <f t="shared" ref="Q20:Q23" si="26">P20/$E20*100</f>
        <v>0.12350019521432329</v>
      </c>
      <c r="R20" s="158">
        <v>22.17179249734</v>
      </c>
      <c r="S20" s="176">
        <f t="shared" ref="S20:S23" si="27">R20/$E20*100</f>
        <v>3.5912550703111412</v>
      </c>
      <c r="T20" s="158">
        <f t="shared" ref="T20:T24" si="28">E20-F20</f>
        <v>382.7273070279</v>
      </c>
      <c r="U20" s="176">
        <f t="shared" ref="U20:U23" si="29">T20/$E20*100</f>
        <v>61.991892720237807</v>
      </c>
      <c r="V20" s="158">
        <v>46.189187783610002</v>
      </c>
      <c r="W20" s="181">
        <f t="shared" ref="W20:W23" si="30">V20/$E20*100</f>
        <v>7.4814499026789782</v>
      </c>
    </row>
    <row r="21" spans="2:23" ht="11.25" customHeight="1" x14ac:dyDescent="0.15">
      <c r="C21" s="174" t="s">
        <v>310</v>
      </c>
      <c r="D21" s="175"/>
      <c r="E21" s="157">
        <v>127.66411914894</v>
      </c>
      <c r="F21" s="158">
        <f t="shared" si="20"/>
        <v>42.15598379451</v>
      </c>
      <c r="G21" s="176">
        <f t="shared" si="21"/>
        <v>33.021011757679936</v>
      </c>
      <c r="H21" s="158">
        <v>29.840881655499999</v>
      </c>
      <c r="I21" s="176">
        <f t="shared" si="22"/>
        <v>23.374525163711802</v>
      </c>
      <c r="J21" s="158">
        <v>0</v>
      </c>
      <c r="K21" s="176">
        <f t="shared" si="23"/>
        <v>0</v>
      </c>
      <c r="L21" s="158">
        <v>8.6897244593000007</v>
      </c>
      <c r="M21" s="176">
        <f t="shared" si="24"/>
        <v>6.8067085076285911</v>
      </c>
      <c r="N21" s="158">
        <v>0</v>
      </c>
      <c r="O21" s="176">
        <f t="shared" si="25"/>
        <v>0</v>
      </c>
      <c r="P21" s="158">
        <v>0</v>
      </c>
      <c r="Q21" s="176">
        <f t="shared" si="26"/>
        <v>0</v>
      </c>
      <c r="R21" s="158">
        <v>3.6253776797100001</v>
      </c>
      <c r="S21" s="176">
        <f t="shared" si="27"/>
        <v>2.8397780863395412</v>
      </c>
      <c r="T21" s="158">
        <f t="shared" si="28"/>
        <v>85.50813535443001</v>
      </c>
      <c r="U21" s="176">
        <f t="shared" si="29"/>
        <v>66.978988242320071</v>
      </c>
      <c r="V21" s="158">
        <v>11.982059050549999</v>
      </c>
      <c r="W21" s="181">
        <f t="shared" si="30"/>
        <v>9.3856121284721112</v>
      </c>
    </row>
    <row r="22" spans="2:23" ht="11.25" customHeight="1" x14ac:dyDescent="0.15">
      <c r="C22" s="174" t="s">
        <v>18</v>
      </c>
      <c r="D22" s="175"/>
      <c r="E22" s="157">
        <v>679.77860586957001</v>
      </c>
      <c r="F22" s="158">
        <f t="shared" si="20"/>
        <v>261.30255135148002</v>
      </c>
      <c r="G22" s="176">
        <f t="shared" si="21"/>
        <v>38.439360858852403</v>
      </c>
      <c r="H22" s="158">
        <v>143.37326374551</v>
      </c>
      <c r="I22" s="176">
        <f t="shared" si="22"/>
        <v>21.091170346867198</v>
      </c>
      <c r="J22" s="158">
        <v>23.64175206661</v>
      </c>
      <c r="K22" s="176">
        <f t="shared" si="23"/>
        <v>3.477860565553923</v>
      </c>
      <c r="L22" s="158">
        <v>71.702881434749997</v>
      </c>
      <c r="M22" s="176">
        <f t="shared" si="24"/>
        <v>10.547975593175364</v>
      </c>
      <c r="N22" s="158">
        <v>0</v>
      </c>
      <c r="O22" s="176">
        <f t="shared" si="25"/>
        <v>0</v>
      </c>
      <c r="P22" s="158">
        <v>2.54682542215</v>
      </c>
      <c r="Q22" s="176">
        <f t="shared" si="26"/>
        <v>0.37465513038500403</v>
      </c>
      <c r="R22" s="158">
        <v>22.584654104609999</v>
      </c>
      <c r="S22" s="176">
        <f t="shared" si="27"/>
        <v>3.322354353255911</v>
      </c>
      <c r="T22" s="158">
        <f t="shared" si="28"/>
        <v>418.47605451809</v>
      </c>
      <c r="U22" s="176">
        <f t="shared" si="29"/>
        <v>61.560639141147597</v>
      </c>
      <c r="V22" s="158">
        <v>37.993064672549998</v>
      </c>
      <c r="W22" s="181">
        <f t="shared" si="30"/>
        <v>5.5890350688441313</v>
      </c>
    </row>
    <row r="23" spans="2:23" ht="11.25" customHeight="1" x14ac:dyDescent="0.15">
      <c r="C23" s="174" t="s">
        <v>20</v>
      </c>
      <c r="D23" s="175"/>
      <c r="E23" s="157">
        <v>155.51511736942999</v>
      </c>
      <c r="F23" s="158">
        <f t="shared" si="20"/>
        <v>22.557187293589998</v>
      </c>
      <c r="G23" s="176">
        <f t="shared" si="21"/>
        <v>14.504819643999525</v>
      </c>
      <c r="H23" s="158">
        <v>8.3596900492500001</v>
      </c>
      <c r="I23" s="176">
        <f t="shared" si="22"/>
        <v>5.3754838697715481</v>
      </c>
      <c r="J23" s="158">
        <v>2.9562437054799999</v>
      </c>
      <c r="K23" s="176">
        <f t="shared" si="23"/>
        <v>1.9009365491184822</v>
      </c>
      <c r="L23" s="158">
        <v>6.6157046168000004</v>
      </c>
      <c r="M23" s="176">
        <f t="shared" si="24"/>
        <v>4.2540588520948939</v>
      </c>
      <c r="N23" s="158">
        <v>0</v>
      </c>
      <c r="O23" s="176">
        <f t="shared" si="25"/>
        <v>0</v>
      </c>
      <c r="P23" s="158">
        <v>0.78418516881</v>
      </c>
      <c r="Q23" s="176">
        <f t="shared" si="26"/>
        <v>0.5042501218368044</v>
      </c>
      <c r="R23" s="158">
        <v>4.6255489220600001</v>
      </c>
      <c r="S23" s="176">
        <f t="shared" si="27"/>
        <v>2.9743403730146021</v>
      </c>
      <c r="T23" s="158">
        <f t="shared" si="28"/>
        <v>132.95793007583998</v>
      </c>
      <c r="U23" s="176">
        <f t="shared" si="29"/>
        <v>85.495180356000461</v>
      </c>
      <c r="V23" s="158">
        <v>9.6139318255199999</v>
      </c>
      <c r="W23" s="181">
        <f t="shared" si="30"/>
        <v>6.1819918141346148</v>
      </c>
    </row>
    <row r="24" spans="2:23" ht="11.25" customHeight="1" x14ac:dyDescent="0.15">
      <c r="C24" s="177" t="s">
        <v>6</v>
      </c>
      <c r="D24" s="178"/>
      <c r="E24" s="160">
        <v>49.237453907960003</v>
      </c>
      <c r="F24" s="161">
        <f t="shared" si="20"/>
        <v>10.290525677989999</v>
      </c>
      <c r="G24" s="179">
        <f>F24/$E24*100</f>
        <v>20.899792457234216</v>
      </c>
      <c r="H24" s="161">
        <v>8.5525807861299992</v>
      </c>
      <c r="I24" s="179">
        <f>H24/$E24*100</f>
        <v>17.370071170043463</v>
      </c>
      <c r="J24" s="161">
        <v>0.78418516881</v>
      </c>
      <c r="K24" s="179">
        <f>J24/$E24*100</f>
        <v>1.5926598687980174</v>
      </c>
      <c r="L24" s="161">
        <v>0.95375972305000001</v>
      </c>
      <c r="M24" s="179">
        <f>L24/$E24*100</f>
        <v>1.9370614183927368</v>
      </c>
      <c r="N24" s="161">
        <v>0</v>
      </c>
      <c r="O24" s="179">
        <f>N24/$E24*100</f>
        <v>0</v>
      </c>
      <c r="P24" s="161">
        <v>0</v>
      </c>
      <c r="Q24" s="179">
        <f>P24/$E24*100</f>
        <v>0</v>
      </c>
      <c r="R24" s="161">
        <v>0</v>
      </c>
      <c r="S24" s="179">
        <f>R24/$E24*100</f>
        <v>0</v>
      </c>
      <c r="T24" s="161">
        <f t="shared" si="28"/>
        <v>38.946928229970005</v>
      </c>
      <c r="U24" s="179">
        <f>T24/$E24*100</f>
        <v>79.100207542765787</v>
      </c>
      <c r="V24" s="161">
        <v>0.83059668810999998</v>
      </c>
      <c r="W24" s="182">
        <f>V24/$E24*100</f>
        <v>1.6869204684357593</v>
      </c>
    </row>
    <row r="25" spans="2:23" ht="5.25" customHeight="1" x14ac:dyDescent="0.15"/>
    <row r="26" spans="2:23" x14ac:dyDescent="0.15">
      <c r="B26" s="139" t="s">
        <v>342</v>
      </c>
    </row>
    <row r="27" spans="2:23" x14ac:dyDescent="0.15">
      <c r="C27" s="142"/>
      <c r="D27" s="143"/>
      <c r="E27" s="248" t="s">
        <v>280</v>
      </c>
      <c r="F27" s="251" t="s">
        <v>281</v>
      </c>
      <c r="G27" s="251"/>
      <c r="H27" s="144"/>
      <c r="I27" s="145"/>
      <c r="J27" s="144"/>
      <c r="K27" s="145"/>
      <c r="L27" s="144"/>
      <c r="M27" s="145"/>
      <c r="N27" s="144"/>
      <c r="O27" s="145"/>
      <c r="P27" s="144"/>
      <c r="Q27" s="145"/>
      <c r="R27" s="144"/>
      <c r="S27" s="169"/>
      <c r="T27" s="253" t="s">
        <v>282</v>
      </c>
      <c r="U27" s="251"/>
      <c r="V27" s="144"/>
      <c r="W27" s="208"/>
    </row>
    <row r="28" spans="2:23" ht="21" customHeight="1" x14ac:dyDescent="0.15">
      <c r="C28" s="147"/>
      <c r="D28" s="148"/>
      <c r="E28" s="249"/>
      <c r="F28" s="252"/>
      <c r="G28" s="252"/>
      <c r="H28" s="270" t="s">
        <v>283</v>
      </c>
      <c r="I28" s="271"/>
      <c r="J28" s="270" t="s">
        <v>284</v>
      </c>
      <c r="K28" s="272"/>
      <c r="L28" s="270" t="s">
        <v>285</v>
      </c>
      <c r="M28" s="271"/>
      <c r="N28" s="270" t="s">
        <v>286</v>
      </c>
      <c r="O28" s="271"/>
      <c r="P28" s="270" t="s">
        <v>287</v>
      </c>
      <c r="Q28" s="271"/>
      <c r="R28" s="266" t="s">
        <v>7</v>
      </c>
      <c r="S28" s="256"/>
      <c r="T28" s="261"/>
      <c r="U28" s="252"/>
      <c r="V28" s="259" t="s">
        <v>288</v>
      </c>
      <c r="W28" s="243"/>
    </row>
    <row r="29" spans="2:23" ht="11.25" customHeight="1" x14ac:dyDescent="0.15">
      <c r="C29" s="149"/>
      <c r="D29" s="150"/>
      <c r="E29" s="250"/>
      <c r="F29" s="184" t="s">
        <v>280</v>
      </c>
      <c r="G29" s="145" t="s">
        <v>309</v>
      </c>
      <c r="H29" s="184" t="s">
        <v>280</v>
      </c>
      <c r="I29" s="145" t="s">
        <v>309</v>
      </c>
      <c r="J29" s="184" t="s">
        <v>280</v>
      </c>
      <c r="K29" s="145" t="s">
        <v>309</v>
      </c>
      <c r="L29" s="184" t="s">
        <v>280</v>
      </c>
      <c r="M29" s="145" t="s">
        <v>309</v>
      </c>
      <c r="N29" s="184" t="s">
        <v>280</v>
      </c>
      <c r="O29" s="145" t="s">
        <v>309</v>
      </c>
      <c r="P29" s="184" t="s">
        <v>280</v>
      </c>
      <c r="Q29" s="145" t="s">
        <v>309</v>
      </c>
      <c r="R29" s="184" t="s">
        <v>280</v>
      </c>
      <c r="S29" s="145" t="s">
        <v>309</v>
      </c>
      <c r="T29" s="184" t="s">
        <v>280</v>
      </c>
      <c r="U29" s="209" t="s">
        <v>309</v>
      </c>
      <c r="V29" s="184" t="s">
        <v>280</v>
      </c>
      <c r="W29" s="208" t="s">
        <v>309</v>
      </c>
    </row>
    <row r="30" spans="2:23" ht="11.25" customHeight="1" x14ac:dyDescent="0.15">
      <c r="C30" s="170" t="s">
        <v>21</v>
      </c>
      <c r="D30" s="171"/>
      <c r="E30" s="172">
        <v>82.44310197371</v>
      </c>
      <c r="F30" s="166">
        <f>H30+J30+L30+N30+P30+R30</f>
        <v>32.424180095690005</v>
      </c>
      <c r="G30" s="173">
        <f>F30/$E30*100</f>
        <v>39.32916074170722</v>
      </c>
      <c r="H30" s="166">
        <v>24.872704236690002</v>
      </c>
      <c r="I30" s="173">
        <f>H30/$E30*100</f>
        <v>30.169539526328805</v>
      </c>
      <c r="J30" s="166">
        <v>2.11454455328</v>
      </c>
      <c r="K30" s="173">
        <f>J30/$E30*100</f>
        <v>2.5648532171367107</v>
      </c>
      <c r="L30" s="166">
        <v>3.7757379295</v>
      </c>
      <c r="M30" s="173">
        <f>L30/$E30*100</f>
        <v>4.5798106076892058</v>
      </c>
      <c r="N30" s="166">
        <v>0</v>
      </c>
      <c r="O30" s="173">
        <f>N30/$E30*100</f>
        <v>0</v>
      </c>
      <c r="P30" s="166">
        <v>0.83059668810999998</v>
      </c>
      <c r="Q30" s="173">
        <f>P30/$E30*100</f>
        <v>1.0074786952762478</v>
      </c>
      <c r="R30" s="166">
        <v>0.83059668810999998</v>
      </c>
      <c r="S30" s="173">
        <f>R30/$E30*100</f>
        <v>1.0074786952762478</v>
      </c>
      <c r="T30" s="166">
        <f>E30-F30</f>
        <v>50.018921878019995</v>
      </c>
      <c r="U30" s="173">
        <f>T30/$E30*100</f>
        <v>60.670839258292773</v>
      </c>
      <c r="V30" s="166">
        <v>0.83059668810999998</v>
      </c>
      <c r="W30" s="180">
        <f>V30/$E30*100</f>
        <v>1.0074786952762478</v>
      </c>
    </row>
    <row r="31" spans="2:23" ht="11.25" customHeight="1" x14ac:dyDescent="0.15">
      <c r="C31" s="174" t="s">
        <v>22</v>
      </c>
      <c r="D31" s="175"/>
      <c r="E31" s="157">
        <v>62.19335447201</v>
      </c>
      <c r="F31" s="158">
        <f t="shared" ref="F31:F37" si="31">H31+J31+L31+N31+P31+R31</f>
        <v>18.546239126869999</v>
      </c>
      <c r="G31" s="176">
        <f t="shared" ref="G31:G33" si="32">F31/$E31*100</f>
        <v>29.820290743791123</v>
      </c>
      <c r="H31" s="158">
        <v>11.42112480231</v>
      </c>
      <c r="I31" s="176">
        <f t="shared" ref="I31:I33" si="33">H31/$E31*100</f>
        <v>18.363899003791566</v>
      </c>
      <c r="J31" s="158">
        <v>2.6243781022800001</v>
      </c>
      <c r="K31" s="176">
        <f t="shared" ref="K31:K33" si="34">J31/$E31*100</f>
        <v>4.2197082382187574</v>
      </c>
      <c r="L31" s="158">
        <v>3.5625571622800001</v>
      </c>
      <c r="M31" s="176">
        <f t="shared" ref="M31:M33" si="35">L31/$E31*100</f>
        <v>5.7281958699997793</v>
      </c>
      <c r="N31" s="158">
        <v>0</v>
      </c>
      <c r="O31" s="176">
        <f t="shared" ref="O31:O33" si="36">N31/$E31*100</f>
        <v>0</v>
      </c>
      <c r="P31" s="158">
        <v>0</v>
      </c>
      <c r="Q31" s="176">
        <f t="shared" ref="Q31:Q33" si="37">P31/$E31*100</f>
        <v>0</v>
      </c>
      <c r="R31" s="158">
        <v>0.93817905999999995</v>
      </c>
      <c r="S31" s="176">
        <f t="shared" ref="S31:S33" si="38">R31/$E31*100</f>
        <v>1.5084876317810219</v>
      </c>
      <c r="T31" s="158">
        <f t="shared" ref="T31:T37" si="39">E31-F31</f>
        <v>43.647115345140001</v>
      </c>
      <c r="U31" s="176">
        <f t="shared" ref="U31:U33" si="40">T31/$E31*100</f>
        <v>70.179709256208881</v>
      </c>
      <c r="V31" s="158">
        <v>1.8763581199999999</v>
      </c>
      <c r="W31" s="181">
        <f t="shared" ref="W31:W33" si="41">V31/$E31*100</f>
        <v>3.0169752635620437</v>
      </c>
    </row>
    <row r="32" spans="2:23" ht="11.25" customHeight="1" x14ac:dyDescent="0.15">
      <c r="C32" s="174" t="s">
        <v>23</v>
      </c>
      <c r="D32" s="175"/>
      <c r="E32" s="157">
        <v>93.85118372414</v>
      </c>
      <c r="F32" s="158">
        <f t="shared" si="31"/>
        <v>24.158772055250001</v>
      </c>
      <c r="G32" s="176">
        <f t="shared" si="32"/>
        <v>25.741574156657105</v>
      </c>
      <c r="H32" s="158">
        <v>13.31072496438</v>
      </c>
      <c r="I32" s="176">
        <f t="shared" si="33"/>
        <v>14.182799231925161</v>
      </c>
      <c r="J32" s="158">
        <v>3.4600134703399998</v>
      </c>
      <c r="K32" s="176">
        <f t="shared" si="34"/>
        <v>3.6867020031522841</v>
      </c>
      <c r="L32" s="158">
        <v>2.9306845533599999</v>
      </c>
      <c r="M32" s="176">
        <f t="shared" si="35"/>
        <v>3.1226932224683082</v>
      </c>
      <c r="N32" s="158">
        <v>0</v>
      </c>
      <c r="O32" s="176">
        <f t="shared" si="36"/>
        <v>0</v>
      </c>
      <c r="P32" s="158">
        <v>0</v>
      </c>
      <c r="Q32" s="176">
        <f t="shared" si="37"/>
        <v>0</v>
      </c>
      <c r="R32" s="158">
        <v>4.45734906717</v>
      </c>
      <c r="S32" s="176">
        <f t="shared" si="38"/>
        <v>4.7493796991113495</v>
      </c>
      <c r="T32" s="158">
        <f t="shared" si="39"/>
        <v>69.692411668890003</v>
      </c>
      <c r="U32" s="176">
        <f t="shared" si="40"/>
        <v>74.258425843342906</v>
      </c>
      <c r="V32" s="158">
        <v>3.4600134703399998</v>
      </c>
      <c r="W32" s="181">
        <f t="shared" si="41"/>
        <v>3.6867020031522841</v>
      </c>
    </row>
    <row r="33" spans="2:23" ht="11.25" customHeight="1" x14ac:dyDescent="0.15">
      <c r="C33" s="174" t="s">
        <v>24</v>
      </c>
      <c r="D33" s="175"/>
      <c r="E33" s="157">
        <v>115.83467012043</v>
      </c>
      <c r="F33" s="158">
        <f t="shared" si="31"/>
        <v>32.288123063009998</v>
      </c>
      <c r="G33" s="176">
        <f t="shared" si="32"/>
        <v>27.874316928982452</v>
      </c>
      <c r="H33" s="158">
        <v>15.26964692566</v>
      </c>
      <c r="I33" s="176">
        <f t="shared" si="33"/>
        <v>13.182276869079509</v>
      </c>
      <c r="J33" s="158">
        <v>2.4407447103600002</v>
      </c>
      <c r="K33" s="176">
        <f t="shared" si="34"/>
        <v>2.1070934184233678</v>
      </c>
      <c r="L33" s="158">
        <v>13.35735907181</v>
      </c>
      <c r="M33" s="176">
        <f t="shared" si="35"/>
        <v>11.531399932267892</v>
      </c>
      <c r="N33" s="158">
        <v>0</v>
      </c>
      <c r="O33" s="176">
        <f t="shared" si="36"/>
        <v>0</v>
      </c>
      <c r="P33" s="158">
        <v>0</v>
      </c>
      <c r="Q33" s="176">
        <f t="shared" si="37"/>
        <v>0</v>
      </c>
      <c r="R33" s="158">
        <v>1.2203723551800001</v>
      </c>
      <c r="S33" s="176">
        <f t="shared" si="38"/>
        <v>1.0535467092116839</v>
      </c>
      <c r="T33" s="158">
        <f t="shared" si="39"/>
        <v>83.546547057420014</v>
      </c>
      <c r="U33" s="176">
        <f t="shared" si="40"/>
        <v>72.125683071017548</v>
      </c>
      <c r="V33" s="158">
        <v>9.0138784759800004</v>
      </c>
      <c r="W33" s="181">
        <f t="shared" si="41"/>
        <v>7.7816757855040537</v>
      </c>
    </row>
    <row r="34" spans="2:23" ht="11.25" customHeight="1" x14ac:dyDescent="0.15">
      <c r="C34" s="174" t="s">
        <v>25</v>
      </c>
      <c r="D34" s="175"/>
      <c r="E34" s="157">
        <v>1184.42518961356</v>
      </c>
      <c r="F34" s="158">
        <f t="shared" si="31"/>
        <v>425.07183188333005</v>
      </c>
      <c r="G34" s="176">
        <f>F34/$E34*100</f>
        <v>35.888449149077736</v>
      </c>
      <c r="H34" s="158">
        <v>168.49938539032999</v>
      </c>
      <c r="I34" s="176">
        <f>H34/$E34*100</f>
        <v>14.226258177209653</v>
      </c>
      <c r="J34" s="158">
        <v>110.09736105938001</v>
      </c>
      <c r="K34" s="176">
        <f>J34/$E34*100</f>
        <v>9.2954254962528484</v>
      </c>
      <c r="L34" s="158">
        <v>105.39567767416</v>
      </c>
      <c r="M34" s="176">
        <f>L34/$E34*100</f>
        <v>8.8984664120954093</v>
      </c>
      <c r="N34" s="158">
        <v>0</v>
      </c>
      <c r="O34" s="176">
        <f>N34/$E34*100</f>
        <v>0</v>
      </c>
      <c r="P34" s="158">
        <v>1.73794489186</v>
      </c>
      <c r="Q34" s="176">
        <f>P34/$E34*100</f>
        <v>0.1467331923620297</v>
      </c>
      <c r="R34" s="158">
        <v>39.341462867600001</v>
      </c>
      <c r="S34" s="176">
        <f>R34/$E34*100</f>
        <v>3.3215658711577944</v>
      </c>
      <c r="T34" s="158">
        <f t="shared" si="39"/>
        <v>759.35335773022985</v>
      </c>
      <c r="U34" s="176">
        <f>T34/$E34*100</f>
        <v>64.111550850922256</v>
      </c>
      <c r="V34" s="158">
        <v>92.057674549110004</v>
      </c>
      <c r="W34" s="181">
        <f>V34/$E34*100</f>
        <v>7.7723502806576983</v>
      </c>
    </row>
    <row r="35" spans="2:23" ht="11.25" customHeight="1" x14ac:dyDescent="0.15">
      <c r="C35" s="174" t="s">
        <v>27</v>
      </c>
      <c r="D35" s="175"/>
      <c r="E35" s="157">
        <v>127.6168533247</v>
      </c>
      <c r="F35" s="158">
        <f t="shared" si="31"/>
        <v>60.1350958855</v>
      </c>
      <c r="G35" s="176">
        <f t="shared" ref="G35:G37" si="42">F35/$E35*100</f>
        <v>47.12159430267112</v>
      </c>
      <c r="H35" s="158">
        <v>21.867540908199999</v>
      </c>
      <c r="I35" s="176">
        <f t="shared" ref="I35:I37" si="43">H35/$E35*100</f>
        <v>17.13530802437328</v>
      </c>
      <c r="J35" s="158">
        <v>9.6031103081999998</v>
      </c>
      <c r="K35" s="176">
        <f t="shared" ref="K35:K37" si="44">J35/$E35*100</f>
        <v>7.5249546263035274</v>
      </c>
      <c r="L35" s="158">
        <v>20.531916224100002</v>
      </c>
      <c r="M35" s="176">
        <f t="shared" ref="M35:M37" si="45">L35/$E35*100</f>
        <v>16.088718448385446</v>
      </c>
      <c r="N35" s="158">
        <v>0</v>
      </c>
      <c r="O35" s="176">
        <f t="shared" ref="O35:O37" si="46">N35/$E35*100</f>
        <v>0</v>
      </c>
      <c r="P35" s="158">
        <v>0</v>
      </c>
      <c r="Q35" s="176">
        <f t="shared" ref="Q35:Q37" si="47">P35/$E35*100</f>
        <v>0</v>
      </c>
      <c r="R35" s="158">
        <v>8.1325284450000002</v>
      </c>
      <c r="S35" s="176">
        <f t="shared" ref="S35:S37" si="48">R35/$E35*100</f>
        <v>6.3726132036088723</v>
      </c>
      <c r="T35" s="158">
        <f t="shared" si="39"/>
        <v>67.48175743920001</v>
      </c>
      <c r="U35" s="176">
        <f t="shared" ref="U35:U37" si="49">T35/$E35*100</f>
        <v>52.87840569732888</v>
      </c>
      <c r="V35" s="158">
        <v>4.8690337436500002</v>
      </c>
      <c r="W35" s="181">
        <f t="shared" ref="W35:W37" si="50">V35/$E35*100</f>
        <v>3.8153532365051723</v>
      </c>
    </row>
    <row r="36" spans="2:23" ht="11.25" customHeight="1" x14ac:dyDescent="0.15">
      <c r="C36" s="174" t="s">
        <v>28</v>
      </c>
      <c r="D36" s="175"/>
      <c r="E36" s="157">
        <v>377.41201036664</v>
      </c>
      <c r="F36" s="158">
        <f t="shared" si="31"/>
        <v>173.01177230538002</v>
      </c>
      <c r="G36" s="176">
        <f t="shared" si="42"/>
        <v>45.841618060142366</v>
      </c>
      <c r="H36" s="158">
        <v>76.415347849940005</v>
      </c>
      <c r="I36" s="176">
        <f t="shared" si="43"/>
        <v>20.24719557167926</v>
      </c>
      <c r="J36" s="158">
        <v>29.999511968339998</v>
      </c>
      <c r="K36" s="176">
        <f t="shared" si="44"/>
        <v>7.9487433214424543</v>
      </c>
      <c r="L36" s="158">
        <v>48.893201428780003</v>
      </c>
      <c r="M36" s="176">
        <f t="shared" si="45"/>
        <v>12.954861023442868</v>
      </c>
      <c r="N36" s="158">
        <v>0</v>
      </c>
      <c r="O36" s="176">
        <f t="shared" si="46"/>
        <v>0</v>
      </c>
      <c r="P36" s="158">
        <v>1.5249380219799999</v>
      </c>
      <c r="Q36" s="176">
        <f t="shared" si="47"/>
        <v>0.4040512702546446</v>
      </c>
      <c r="R36" s="158">
        <v>16.178773036340001</v>
      </c>
      <c r="S36" s="176">
        <f t="shared" si="48"/>
        <v>4.2867668733231357</v>
      </c>
      <c r="T36" s="158">
        <f t="shared" si="39"/>
        <v>204.40023806125998</v>
      </c>
      <c r="U36" s="176">
        <f t="shared" si="49"/>
        <v>54.158381939857634</v>
      </c>
      <c r="V36" s="158">
        <v>18.848732051879999</v>
      </c>
      <c r="W36" s="181">
        <f t="shared" si="50"/>
        <v>4.9942056781842323</v>
      </c>
    </row>
    <row r="37" spans="2:23" ht="11.25" customHeight="1" x14ac:dyDescent="0.15">
      <c r="C37" s="177" t="s">
        <v>29</v>
      </c>
      <c r="D37" s="178"/>
      <c r="E37" s="160">
        <v>102.9181147804</v>
      </c>
      <c r="F37" s="161">
        <f t="shared" si="31"/>
        <v>43.723451749909998</v>
      </c>
      <c r="G37" s="179">
        <f t="shared" si="42"/>
        <v>42.48372780943788</v>
      </c>
      <c r="H37" s="161">
        <v>24.962854138859999</v>
      </c>
      <c r="I37" s="179">
        <f t="shared" si="43"/>
        <v>24.255063544570476</v>
      </c>
      <c r="J37" s="161">
        <v>5.5502457960699996</v>
      </c>
      <c r="K37" s="179">
        <f t="shared" si="44"/>
        <v>5.3928754990438312</v>
      </c>
      <c r="L37" s="161">
        <v>13.210351814979999</v>
      </c>
      <c r="M37" s="179">
        <f t="shared" si="45"/>
        <v>12.835788765823578</v>
      </c>
      <c r="N37" s="161">
        <v>0</v>
      </c>
      <c r="O37" s="179">
        <f t="shared" si="46"/>
        <v>0</v>
      </c>
      <c r="P37" s="161">
        <v>0</v>
      </c>
      <c r="Q37" s="179">
        <f t="shared" si="47"/>
        <v>0</v>
      </c>
      <c r="R37" s="161">
        <v>0</v>
      </c>
      <c r="S37" s="179">
        <f t="shared" si="48"/>
        <v>0</v>
      </c>
      <c r="T37" s="161">
        <f t="shared" si="39"/>
        <v>59.194663030490005</v>
      </c>
      <c r="U37" s="179">
        <f t="shared" si="49"/>
        <v>57.516272190562113</v>
      </c>
      <c r="V37" s="161">
        <v>4.8440141788000002</v>
      </c>
      <c r="W37" s="182">
        <f t="shared" si="50"/>
        <v>4.7066681984370229</v>
      </c>
    </row>
    <row r="38" spans="2:23" ht="5.25" customHeight="1" x14ac:dyDescent="0.15"/>
    <row r="39" spans="2:23" x14ac:dyDescent="0.15">
      <c r="B39" s="139" t="s">
        <v>343</v>
      </c>
    </row>
    <row r="40" spans="2:23" x14ac:dyDescent="0.15">
      <c r="C40" s="142"/>
      <c r="D40" s="143"/>
      <c r="E40" s="248" t="s">
        <v>280</v>
      </c>
      <c r="F40" s="251" t="s">
        <v>281</v>
      </c>
      <c r="G40" s="251"/>
      <c r="H40" s="144"/>
      <c r="I40" s="145"/>
      <c r="J40" s="144"/>
      <c r="K40" s="145"/>
      <c r="L40" s="144"/>
      <c r="M40" s="145"/>
      <c r="N40" s="144"/>
      <c r="O40" s="145"/>
      <c r="P40" s="144"/>
      <c r="Q40" s="145"/>
      <c r="R40" s="144"/>
      <c r="S40" s="169"/>
      <c r="T40" s="253" t="s">
        <v>282</v>
      </c>
      <c r="U40" s="251"/>
      <c r="V40" s="144"/>
      <c r="W40" s="208"/>
    </row>
    <row r="41" spans="2:23" ht="21" customHeight="1" x14ac:dyDescent="0.15">
      <c r="C41" s="147"/>
      <c r="D41" s="148"/>
      <c r="E41" s="249"/>
      <c r="F41" s="252"/>
      <c r="G41" s="252"/>
      <c r="H41" s="266" t="s">
        <v>283</v>
      </c>
      <c r="I41" s="256"/>
      <c r="J41" s="266" t="s">
        <v>284</v>
      </c>
      <c r="K41" s="257"/>
      <c r="L41" s="266" t="s">
        <v>285</v>
      </c>
      <c r="M41" s="256"/>
      <c r="N41" s="259" t="s">
        <v>286</v>
      </c>
      <c r="O41" s="258"/>
      <c r="P41" s="266" t="s">
        <v>287</v>
      </c>
      <c r="Q41" s="256"/>
      <c r="R41" s="259" t="s">
        <v>7</v>
      </c>
      <c r="S41" s="258"/>
      <c r="T41" s="261"/>
      <c r="U41" s="252"/>
      <c r="V41" s="259" t="s">
        <v>288</v>
      </c>
      <c r="W41" s="243"/>
    </row>
    <row r="42" spans="2:23" ht="11.25" customHeight="1" x14ac:dyDescent="0.15">
      <c r="C42" s="149"/>
      <c r="D42" s="150"/>
      <c r="E42" s="250"/>
      <c r="F42" s="184" t="s">
        <v>280</v>
      </c>
      <c r="G42" s="145" t="s">
        <v>309</v>
      </c>
      <c r="H42" s="184" t="s">
        <v>280</v>
      </c>
      <c r="I42" s="145" t="s">
        <v>309</v>
      </c>
      <c r="J42" s="184" t="s">
        <v>280</v>
      </c>
      <c r="K42" s="145" t="s">
        <v>309</v>
      </c>
      <c r="L42" s="184" t="s">
        <v>280</v>
      </c>
      <c r="M42" s="145" t="s">
        <v>309</v>
      </c>
      <c r="N42" s="184" t="s">
        <v>280</v>
      </c>
      <c r="O42" s="145" t="s">
        <v>309</v>
      </c>
      <c r="P42" s="184" t="s">
        <v>280</v>
      </c>
      <c r="Q42" s="145" t="s">
        <v>309</v>
      </c>
      <c r="R42" s="184" t="s">
        <v>280</v>
      </c>
      <c r="S42" s="145" t="s">
        <v>309</v>
      </c>
      <c r="T42" s="184" t="s">
        <v>280</v>
      </c>
      <c r="U42" s="209" t="s">
        <v>309</v>
      </c>
      <c r="V42" s="184" t="s">
        <v>280</v>
      </c>
      <c r="W42" s="208" t="s">
        <v>309</v>
      </c>
    </row>
    <row r="43" spans="2:23" ht="11.25" customHeight="1" x14ac:dyDescent="0.15">
      <c r="C43" s="244" t="s">
        <v>301</v>
      </c>
      <c r="D43" s="245"/>
      <c r="E43" s="172">
        <v>758.55005808029</v>
      </c>
      <c r="F43" s="166">
        <f>H43+J43+L43+N43+P43+R43</f>
        <v>244.65488104559</v>
      </c>
      <c r="G43" s="173">
        <f>F43/$E43*100</f>
        <v>32.252964512949006</v>
      </c>
      <c r="H43" s="166">
        <v>152.72482820665999</v>
      </c>
      <c r="I43" s="173">
        <f>H43/$E43*100</f>
        <v>20.133783733821108</v>
      </c>
      <c r="J43" s="166">
        <v>14.446513120700001</v>
      </c>
      <c r="K43" s="173">
        <f>J43/$E43*100</f>
        <v>1.9044904112538983</v>
      </c>
      <c r="L43" s="166">
        <v>51.023201773510003</v>
      </c>
      <c r="M43" s="173">
        <f>L43/$E43*100</f>
        <v>6.7264119526452353</v>
      </c>
      <c r="N43" s="166">
        <v>0</v>
      </c>
      <c r="O43" s="173">
        <f>N43/$E43*100</f>
        <v>0</v>
      </c>
      <c r="P43" s="166">
        <v>0.78418516881</v>
      </c>
      <c r="Q43" s="173">
        <f>P43/$E43*100</f>
        <v>0.10337948833523082</v>
      </c>
      <c r="R43" s="166">
        <v>25.676152775910001</v>
      </c>
      <c r="S43" s="173">
        <f>R43/$E43*100</f>
        <v>3.3848989268935323</v>
      </c>
      <c r="T43" s="166">
        <f>E43-F43</f>
        <v>513.89517703470005</v>
      </c>
      <c r="U43" s="173">
        <f>T43/$E43*100</f>
        <v>67.747035487050994</v>
      </c>
      <c r="V43" s="166">
        <v>42.26070751412</v>
      </c>
      <c r="W43" s="180">
        <f>V43/$E43*100</f>
        <v>5.5712483393741756</v>
      </c>
    </row>
    <row r="44" spans="2:23" ht="11.25" customHeight="1" x14ac:dyDescent="0.15">
      <c r="C44" s="246" t="s">
        <v>302</v>
      </c>
      <c r="D44" s="247"/>
      <c r="E44" s="157">
        <v>37.398877422140004</v>
      </c>
      <c r="F44" s="158">
        <f t="shared" ref="F44:F48" si="51">H44+J44+L44+N44+P44+R44</f>
        <v>14.37983084599</v>
      </c>
      <c r="G44" s="176">
        <f t="shared" ref="G44:G48" si="52">F44/$E44*100</f>
        <v>38.449899668585211</v>
      </c>
      <c r="H44" s="158">
        <v>5.02268752166</v>
      </c>
      <c r="I44" s="176">
        <f t="shared" ref="I44:I48" si="53">H44/$E44*100</f>
        <v>13.430048888811264</v>
      </c>
      <c r="J44" s="158">
        <v>2.5221300606699999</v>
      </c>
      <c r="K44" s="176">
        <f t="shared" ref="K44:K48" si="54">J44/$E44*100</f>
        <v>6.7438656839921824</v>
      </c>
      <c r="L44" s="158">
        <v>6.8350132636599996</v>
      </c>
      <c r="M44" s="176">
        <f t="shared" ref="M44:M48" si="55">L44/$E44*100</f>
        <v>18.27598509578177</v>
      </c>
      <c r="N44" s="158">
        <v>0</v>
      </c>
      <c r="O44" s="176">
        <f t="shared" ref="O44:W48" si="56">N44/$E44*100</f>
        <v>0</v>
      </c>
      <c r="P44" s="158">
        <v>0</v>
      </c>
      <c r="Q44" s="176">
        <f t="shared" si="56"/>
        <v>0</v>
      </c>
      <c r="R44" s="158">
        <v>0</v>
      </c>
      <c r="S44" s="176">
        <f t="shared" si="56"/>
        <v>0</v>
      </c>
      <c r="T44" s="158">
        <f t="shared" ref="T44:T48" si="57">E44-F44</f>
        <v>23.019046576150004</v>
      </c>
      <c r="U44" s="176">
        <f t="shared" si="56"/>
        <v>61.550100331414782</v>
      </c>
      <c r="V44" s="158">
        <v>2.7381161342100002</v>
      </c>
      <c r="W44" s="181">
        <f t="shared" si="56"/>
        <v>7.3213858889492904</v>
      </c>
    </row>
    <row r="45" spans="2:23" ht="11.25" customHeight="1" x14ac:dyDescent="0.15">
      <c r="C45" s="174" t="s">
        <v>165</v>
      </c>
      <c r="D45" s="175"/>
      <c r="E45" s="157">
        <v>571.20933168517001</v>
      </c>
      <c r="F45" s="158">
        <f t="shared" si="51"/>
        <v>204.23943935044002</v>
      </c>
      <c r="G45" s="176">
        <f t="shared" si="52"/>
        <v>35.755620229084322</v>
      </c>
      <c r="H45" s="158">
        <v>90.730131156240006</v>
      </c>
      <c r="I45" s="176">
        <f t="shared" si="53"/>
        <v>15.883867108502908</v>
      </c>
      <c r="J45" s="158">
        <v>58.265820651269998</v>
      </c>
      <c r="K45" s="176">
        <f t="shared" si="54"/>
        <v>10.200432209217482</v>
      </c>
      <c r="L45" s="158">
        <v>32.158584006609999</v>
      </c>
      <c r="M45" s="176">
        <f t="shared" si="55"/>
        <v>5.629912227052805</v>
      </c>
      <c r="N45" s="158">
        <v>0</v>
      </c>
      <c r="O45" s="176">
        <f t="shared" si="56"/>
        <v>0</v>
      </c>
      <c r="P45" s="158">
        <v>0.83059668810999998</v>
      </c>
      <c r="Q45" s="176">
        <f t="shared" si="56"/>
        <v>0.14541020988918207</v>
      </c>
      <c r="R45" s="158">
        <v>22.25430684821</v>
      </c>
      <c r="S45" s="176">
        <f t="shared" si="56"/>
        <v>3.8959984744219431</v>
      </c>
      <c r="T45" s="158">
        <f t="shared" si="57"/>
        <v>366.96989233472999</v>
      </c>
      <c r="U45" s="176">
        <f t="shared" si="56"/>
        <v>64.244379770915671</v>
      </c>
      <c r="V45" s="158">
        <v>40.29235586275</v>
      </c>
      <c r="W45" s="181">
        <f t="shared" si="56"/>
        <v>7.0538686305912268</v>
      </c>
    </row>
    <row r="46" spans="2:23" ht="11.25" customHeight="1" x14ac:dyDescent="0.15">
      <c r="C46" s="246" t="s">
        <v>166</v>
      </c>
      <c r="D46" s="247"/>
      <c r="E46" s="157">
        <v>417.94633292714002</v>
      </c>
      <c r="F46" s="158">
        <f t="shared" si="51"/>
        <v>208.37691258761998</v>
      </c>
      <c r="G46" s="176">
        <f t="shared" si="52"/>
        <v>49.857337215576436</v>
      </c>
      <c r="H46" s="158">
        <v>59.95588259809</v>
      </c>
      <c r="I46" s="176">
        <f t="shared" si="53"/>
        <v>14.34535438513873</v>
      </c>
      <c r="J46" s="158">
        <v>69.014743889569999</v>
      </c>
      <c r="K46" s="176">
        <f t="shared" si="54"/>
        <v>16.512824363409653</v>
      </c>
      <c r="L46" s="158">
        <v>62.747276799269997</v>
      </c>
      <c r="M46" s="176">
        <f t="shared" si="55"/>
        <v>15.013237790558302</v>
      </c>
      <c r="N46" s="158">
        <v>0</v>
      </c>
      <c r="O46" s="176">
        <f t="shared" si="56"/>
        <v>0</v>
      </c>
      <c r="P46" s="158">
        <v>1.71622873404</v>
      </c>
      <c r="Q46" s="176">
        <f t="shared" si="56"/>
        <v>0.41063375817181474</v>
      </c>
      <c r="R46" s="158">
        <v>14.942780566650001</v>
      </c>
      <c r="S46" s="176">
        <f t="shared" si="56"/>
        <v>3.5752869182979414</v>
      </c>
      <c r="T46" s="158">
        <f t="shared" si="57"/>
        <v>209.56942033952004</v>
      </c>
      <c r="U46" s="176">
        <f t="shared" si="56"/>
        <v>50.142662784423564</v>
      </c>
      <c r="V46" s="158">
        <v>29.112217728299999</v>
      </c>
      <c r="W46" s="181">
        <f t="shared" si="56"/>
        <v>6.9655396960678893</v>
      </c>
    </row>
    <row r="47" spans="2:23" ht="11.25" customHeight="1" x14ac:dyDescent="0.15">
      <c r="C47" s="174" t="s">
        <v>167</v>
      </c>
      <c r="D47" s="175"/>
      <c r="E47" s="157">
        <v>202.02923493527001</v>
      </c>
      <c r="F47" s="158">
        <f t="shared" si="51"/>
        <v>93.773006648290007</v>
      </c>
      <c r="G47" s="176">
        <f t="shared" si="52"/>
        <v>46.415562915107209</v>
      </c>
      <c r="H47" s="158">
        <v>29.436140539850001</v>
      </c>
      <c r="I47" s="176">
        <f t="shared" si="53"/>
        <v>14.570238089196009</v>
      </c>
      <c r="J47" s="158">
        <v>14.24957338836</v>
      </c>
      <c r="K47" s="176">
        <f t="shared" si="54"/>
        <v>7.0532234569544103</v>
      </c>
      <c r="L47" s="158">
        <v>46.440408794210001</v>
      </c>
      <c r="M47" s="176">
        <f t="shared" si="55"/>
        <v>22.98697453816002</v>
      </c>
      <c r="N47" s="158">
        <v>0</v>
      </c>
      <c r="O47" s="176">
        <f t="shared" si="56"/>
        <v>0</v>
      </c>
      <c r="P47" s="158">
        <v>0.76246901098999997</v>
      </c>
      <c r="Q47" s="176">
        <f t="shared" si="56"/>
        <v>0.37740528554409186</v>
      </c>
      <c r="R47" s="158">
        <v>2.8844149148799998</v>
      </c>
      <c r="S47" s="176">
        <f t="shared" si="56"/>
        <v>1.4277215452526777</v>
      </c>
      <c r="T47" s="158">
        <f t="shared" si="57"/>
        <v>108.25622828698</v>
      </c>
      <c r="U47" s="176">
        <f t="shared" si="56"/>
        <v>53.584437084892791</v>
      </c>
      <c r="V47" s="158">
        <v>13.03534337406</v>
      </c>
      <c r="W47" s="181">
        <f t="shared" si="56"/>
        <v>6.4522064731059894</v>
      </c>
    </row>
    <row r="48" spans="2:23" ht="11.25" customHeight="1" x14ac:dyDescent="0.15">
      <c r="C48" s="177" t="s">
        <v>6</v>
      </c>
      <c r="D48" s="178"/>
      <c r="E48" s="160">
        <v>159.56064332558</v>
      </c>
      <c r="F48" s="161">
        <f t="shared" si="51"/>
        <v>43.935395687010001</v>
      </c>
      <c r="G48" s="179">
        <f t="shared" si="52"/>
        <v>27.535233483209758</v>
      </c>
      <c r="H48" s="161">
        <v>18.749659193869999</v>
      </c>
      <c r="I48" s="179">
        <f t="shared" si="53"/>
        <v>11.750804460979596</v>
      </c>
      <c r="J48" s="161">
        <v>7.3911288576800001</v>
      </c>
      <c r="K48" s="179">
        <f t="shared" si="54"/>
        <v>4.6321753934010932</v>
      </c>
      <c r="L48" s="161">
        <v>12.45300122171</v>
      </c>
      <c r="M48" s="179">
        <f t="shared" si="55"/>
        <v>7.8045569146396101</v>
      </c>
      <c r="N48" s="161">
        <v>0</v>
      </c>
      <c r="O48" s="179">
        <f t="shared" si="56"/>
        <v>0</v>
      </c>
      <c r="P48" s="161">
        <v>0</v>
      </c>
      <c r="Q48" s="179">
        <f t="shared" si="56"/>
        <v>0</v>
      </c>
      <c r="R48" s="161">
        <v>5.3416064137500001</v>
      </c>
      <c r="S48" s="179">
        <f t="shared" si="56"/>
        <v>3.347696714189456</v>
      </c>
      <c r="T48" s="161">
        <f t="shared" si="57"/>
        <v>115.62524763857</v>
      </c>
      <c r="U48" s="179">
        <f t="shared" si="56"/>
        <v>72.464766516790249</v>
      </c>
      <c r="V48" s="161">
        <v>8.3615606644299998</v>
      </c>
      <c r="W48" s="182">
        <f t="shared" si="56"/>
        <v>5.2403653495984077</v>
      </c>
    </row>
    <row r="49" spans="5:23" x14ac:dyDescent="0.15">
      <c r="E49" s="139"/>
      <c r="F49" s="139"/>
      <c r="G49" s="139"/>
      <c r="H49" s="139"/>
      <c r="I49" s="139"/>
      <c r="J49" s="139"/>
      <c r="K49" s="139"/>
      <c r="L49" s="139"/>
      <c r="M49" s="139"/>
      <c r="N49" s="139"/>
      <c r="O49" s="139"/>
      <c r="P49" s="139"/>
      <c r="Q49" s="139"/>
      <c r="R49" s="139"/>
      <c r="S49" s="139"/>
      <c r="T49" s="139"/>
      <c r="U49" s="139"/>
      <c r="V49" s="139"/>
      <c r="W49" s="139"/>
    </row>
    <row r="50" spans="5:23" x14ac:dyDescent="0.15">
      <c r="E50" s="139"/>
      <c r="F50" s="139"/>
      <c r="G50" s="139"/>
      <c r="H50" s="139"/>
      <c r="I50" s="139"/>
      <c r="J50" s="139"/>
      <c r="K50" s="139"/>
      <c r="L50" s="139"/>
      <c r="M50" s="139"/>
      <c r="N50" s="139"/>
      <c r="O50" s="139"/>
      <c r="P50" s="139"/>
      <c r="Q50" s="139"/>
      <c r="R50" s="139"/>
      <c r="S50" s="139"/>
      <c r="T50" s="139"/>
      <c r="U50" s="139"/>
      <c r="V50" s="139"/>
      <c r="W50" s="139"/>
    </row>
    <row r="51" spans="5:23" x14ac:dyDescent="0.15">
      <c r="E51" s="139"/>
      <c r="F51" s="139"/>
      <c r="G51" s="139"/>
      <c r="H51" s="139"/>
      <c r="I51" s="139"/>
      <c r="J51" s="139"/>
      <c r="K51" s="139"/>
      <c r="L51" s="139"/>
      <c r="M51" s="139"/>
      <c r="N51" s="139"/>
      <c r="O51" s="139"/>
      <c r="P51" s="139"/>
      <c r="Q51" s="139"/>
      <c r="R51" s="139"/>
      <c r="S51" s="139"/>
      <c r="T51" s="139"/>
      <c r="U51" s="139"/>
      <c r="V51" s="139"/>
      <c r="W51" s="139"/>
    </row>
    <row r="52" spans="5:23" x14ac:dyDescent="0.15">
      <c r="E52" s="139"/>
      <c r="F52" s="139"/>
      <c r="G52" s="139"/>
      <c r="H52" s="139"/>
      <c r="I52" s="139"/>
      <c r="J52" s="139"/>
      <c r="K52" s="139"/>
      <c r="L52" s="139"/>
      <c r="M52" s="139"/>
      <c r="N52" s="139"/>
      <c r="O52" s="139"/>
      <c r="P52" s="139"/>
      <c r="Q52" s="139"/>
      <c r="R52" s="139"/>
      <c r="S52" s="139"/>
      <c r="T52" s="139"/>
      <c r="U52" s="139"/>
      <c r="V52" s="139"/>
      <c r="W52" s="139"/>
    </row>
    <row r="53" spans="5:23" x14ac:dyDescent="0.15">
      <c r="E53" s="139"/>
      <c r="F53" s="139"/>
      <c r="G53" s="139"/>
      <c r="H53" s="139"/>
      <c r="I53" s="139"/>
      <c r="J53" s="139"/>
      <c r="K53" s="139"/>
      <c r="L53" s="139"/>
      <c r="M53" s="139"/>
      <c r="N53" s="139"/>
      <c r="O53" s="139"/>
      <c r="P53" s="139"/>
      <c r="Q53" s="139"/>
      <c r="R53" s="139"/>
      <c r="S53" s="139"/>
      <c r="T53" s="139"/>
      <c r="U53" s="139"/>
      <c r="V53" s="139"/>
      <c r="W53" s="139"/>
    </row>
    <row r="65" spans="5:23" ht="10.9" customHeight="1" x14ac:dyDescent="0.15">
      <c r="E65" s="139"/>
      <c r="F65" s="139"/>
      <c r="G65" s="139"/>
      <c r="H65" s="139"/>
      <c r="I65" s="139"/>
      <c r="J65" s="139"/>
      <c r="K65" s="139"/>
      <c r="L65" s="139"/>
      <c r="M65" s="139"/>
      <c r="N65" s="139"/>
      <c r="O65" s="139"/>
      <c r="P65" s="139"/>
      <c r="Q65" s="139"/>
      <c r="R65" s="139"/>
      <c r="S65" s="139"/>
      <c r="T65" s="139"/>
      <c r="U65" s="139"/>
      <c r="V65" s="139"/>
      <c r="W65" s="139"/>
    </row>
    <row r="66" spans="5:23" ht="10.9" customHeight="1" x14ac:dyDescent="0.15">
      <c r="E66" s="139"/>
      <c r="F66" s="139"/>
      <c r="G66" s="139"/>
      <c r="H66" s="139"/>
      <c r="I66" s="139"/>
      <c r="J66" s="139"/>
      <c r="K66" s="139"/>
      <c r="L66" s="139"/>
      <c r="M66" s="139"/>
      <c r="N66" s="139"/>
      <c r="O66" s="139"/>
      <c r="P66" s="139"/>
      <c r="Q66" s="139"/>
      <c r="R66" s="139"/>
      <c r="S66" s="139"/>
      <c r="T66" s="139"/>
      <c r="U66" s="139"/>
      <c r="V66" s="139"/>
      <c r="W66" s="139"/>
    </row>
    <row r="67" spans="5:23" ht="10.9" customHeight="1" x14ac:dyDescent="0.15">
      <c r="E67" s="139"/>
      <c r="F67" s="139"/>
      <c r="G67" s="139"/>
      <c r="H67" s="139"/>
      <c r="I67" s="139"/>
      <c r="J67" s="139"/>
      <c r="K67" s="139"/>
      <c r="L67" s="139"/>
      <c r="M67" s="139"/>
      <c r="N67" s="139"/>
      <c r="O67" s="139"/>
      <c r="P67" s="139"/>
      <c r="Q67" s="139"/>
      <c r="R67" s="139"/>
      <c r="S67" s="139"/>
      <c r="T67" s="139"/>
      <c r="U67" s="139"/>
      <c r="V67" s="139"/>
      <c r="W67" s="139"/>
    </row>
    <row r="68" spans="5:23" ht="10.9" customHeight="1" x14ac:dyDescent="0.15">
      <c r="E68" s="139"/>
      <c r="F68" s="139"/>
      <c r="G68" s="139"/>
      <c r="H68" s="139"/>
      <c r="I68" s="139"/>
      <c r="J68" s="139"/>
      <c r="K68" s="139"/>
      <c r="L68" s="139"/>
      <c r="M68" s="139"/>
      <c r="N68" s="139"/>
      <c r="O68" s="139"/>
      <c r="P68" s="139"/>
      <c r="Q68" s="139"/>
      <c r="R68" s="139"/>
      <c r="S68" s="139"/>
      <c r="T68" s="139"/>
      <c r="U68" s="139"/>
      <c r="V68" s="139"/>
      <c r="W68" s="139"/>
    </row>
    <row r="70" spans="5:23" x14ac:dyDescent="0.15">
      <c r="E70" s="139"/>
      <c r="F70" s="139"/>
      <c r="G70" s="139"/>
      <c r="H70" s="139"/>
      <c r="I70" s="139"/>
      <c r="J70" s="139"/>
      <c r="K70" s="139"/>
      <c r="L70" s="139"/>
      <c r="M70" s="139"/>
      <c r="N70" s="139"/>
      <c r="O70" s="139"/>
      <c r="P70" s="139"/>
      <c r="Q70" s="139"/>
      <c r="R70" s="139"/>
      <c r="S70" s="139"/>
      <c r="T70" s="139"/>
      <c r="U70" s="139"/>
      <c r="V70" s="139"/>
      <c r="W70" s="139"/>
    </row>
    <row r="71" spans="5:23" x14ac:dyDescent="0.15">
      <c r="E71" s="139"/>
      <c r="F71" s="139"/>
      <c r="G71" s="139"/>
      <c r="H71" s="139"/>
      <c r="I71" s="139"/>
      <c r="J71" s="139"/>
      <c r="K71" s="139"/>
      <c r="L71" s="139"/>
      <c r="M71" s="139"/>
      <c r="N71" s="139"/>
      <c r="O71" s="139"/>
      <c r="P71" s="139"/>
      <c r="Q71" s="139"/>
      <c r="R71" s="139"/>
      <c r="S71" s="139"/>
      <c r="T71" s="139"/>
      <c r="U71" s="139"/>
      <c r="V71" s="139"/>
      <c r="W71" s="139"/>
    </row>
    <row r="72" spans="5:23" x14ac:dyDescent="0.15">
      <c r="E72" s="139"/>
      <c r="F72" s="139"/>
      <c r="G72" s="139"/>
      <c r="H72" s="139"/>
      <c r="I72" s="139"/>
      <c r="J72" s="139"/>
      <c r="K72" s="139"/>
      <c r="L72" s="139"/>
      <c r="M72" s="139"/>
      <c r="N72" s="139"/>
      <c r="O72" s="139"/>
      <c r="P72" s="139"/>
      <c r="Q72" s="139"/>
      <c r="R72" s="139"/>
      <c r="S72" s="139"/>
      <c r="T72" s="139"/>
      <c r="U72" s="139"/>
      <c r="V72" s="139"/>
      <c r="W72" s="139"/>
    </row>
    <row r="73" spans="5:23" x14ac:dyDescent="0.15">
      <c r="E73" s="139"/>
      <c r="F73" s="139"/>
      <c r="G73" s="139"/>
      <c r="H73" s="139"/>
      <c r="I73" s="139"/>
      <c r="J73" s="139"/>
      <c r="K73" s="139"/>
      <c r="L73" s="139"/>
      <c r="M73" s="139"/>
      <c r="N73" s="139"/>
      <c r="O73" s="139"/>
      <c r="P73" s="139"/>
      <c r="Q73" s="139"/>
      <c r="R73" s="139"/>
      <c r="S73" s="139"/>
      <c r="T73" s="139"/>
      <c r="U73" s="139"/>
      <c r="V73" s="139"/>
      <c r="W73" s="139"/>
    </row>
  </sheetData>
  <mergeCells count="45">
    <mergeCell ref="V4:W4"/>
    <mergeCell ref="E3:E5"/>
    <mergeCell ref="F3:G4"/>
    <mergeCell ref="T3:U4"/>
    <mergeCell ref="R4:S4"/>
    <mergeCell ref="H4:I4"/>
    <mergeCell ref="J4:K4"/>
    <mergeCell ref="L4:M4"/>
    <mergeCell ref="N4:O4"/>
    <mergeCell ref="P4:Q4"/>
    <mergeCell ref="C6:C9"/>
    <mergeCell ref="C10:C13"/>
    <mergeCell ref="E16:E18"/>
    <mergeCell ref="F16:G17"/>
    <mergeCell ref="T16:U17"/>
    <mergeCell ref="H17:I17"/>
    <mergeCell ref="J17:K17"/>
    <mergeCell ref="L17:M17"/>
    <mergeCell ref="N17:O17"/>
    <mergeCell ref="P17:Q17"/>
    <mergeCell ref="R17:S17"/>
    <mergeCell ref="V17:W17"/>
    <mergeCell ref="E27:E29"/>
    <mergeCell ref="F27:G28"/>
    <mergeCell ref="T27:U28"/>
    <mergeCell ref="H28:I28"/>
    <mergeCell ref="J28:K28"/>
    <mergeCell ref="L28:M28"/>
    <mergeCell ref="N28:O28"/>
    <mergeCell ref="P28:Q28"/>
    <mergeCell ref="R28:S28"/>
    <mergeCell ref="V28:W28"/>
    <mergeCell ref="V41:W41"/>
    <mergeCell ref="C43:D43"/>
    <mergeCell ref="C44:D44"/>
    <mergeCell ref="C46:D46"/>
    <mergeCell ref="E40:E42"/>
    <mergeCell ref="F40:G41"/>
    <mergeCell ref="T40:U41"/>
    <mergeCell ref="H41:I41"/>
    <mergeCell ref="J41:K41"/>
    <mergeCell ref="L41:M41"/>
    <mergeCell ref="N41:O41"/>
    <mergeCell ref="P41:Q41"/>
    <mergeCell ref="R41:S41"/>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73"/>
  <sheetViews>
    <sheetView showGridLines="0" zoomScale="110" zoomScaleNormal="110" workbookViewId="0">
      <selection activeCell="F19" sqref="F19"/>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344</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345</v>
      </c>
      <c r="J5" s="184" t="s">
        <v>280</v>
      </c>
      <c r="K5" s="145" t="s">
        <v>345</v>
      </c>
      <c r="L5" s="184" t="s">
        <v>280</v>
      </c>
      <c r="M5" s="145" t="s">
        <v>345</v>
      </c>
      <c r="N5" s="184" t="s">
        <v>280</v>
      </c>
      <c r="O5" s="145" t="s">
        <v>289</v>
      </c>
      <c r="P5" s="184" t="s">
        <v>280</v>
      </c>
      <c r="Q5" s="145" t="s">
        <v>345</v>
      </c>
      <c r="R5" s="184" t="s">
        <v>280</v>
      </c>
      <c r="S5" s="145" t="s">
        <v>345</v>
      </c>
      <c r="T5" s="184" t="s">
        <v>280</v>
      </c>
      <c r="U5" s="209" t="s">
        <v>345</v>
      </c>
      <c r="V5" s="184" t="s">
        <v>280</v>
      </c>
      <c r="W5" s="208" t="s">
        <v>345</v>
      </c>
    </row>
    <row r="6" spans="2:23" ht="11.25" customHeight="1" x14ac:dyDescent="0.15">
      <c r="C6" s="267" t="s">
        <v>295</v>
      </c>
      <c r="D6" s="152" t="s">
        <v>291</v>
      </c>
      <c r="E6" s="153">
        <v>755.41936496088999</v>
      </c>
      <c r="F6" s="154">
        <f t="shared" ref="F6:F13" si="0">H6+J6+L6+N6+P6+R6</f>
        <v>313.29284369714003</v>
      </c>
      <c r="G6" s="155">
        <f>F6/$E6*100</f>
        <v>41.47270486153873</v>
      </c>
      <c r="H6" s="154">
        <v>141.68477599644001</v>
      </c>
      <c r="I6" s="155">
        <f>H6/$E6*100</f>
        <v>18.755777594313511</v>
      </c>
      <c r="J6" s="154">
        <v>86.217733951780005</v>
      </c>
      <c r="K6" s="155">
        <f>J6/$E6*100</f>
        <v>11.41322793018997</v>
      </c>
      <c r="L6" s="154">
        <v>57.461261197340001</v>
      </c>
      <c r="M6" s="155">
        <f>L6/$E6*100</f>
        <v>7.6065380188281146</v>
      </c>
      <c r="N6" s="154">
        <v>0</v>
      </c>
      <c r="O6" s="155">
        <f>N6/$E6*100</f>
        <v>0</v>
      </c>
      <c r="P6" s="154">
        <v>2.37725086791</v>
      </c>
      <c r="Q6" s="155">
        <f>P6/$E6*100</f>
        <v>0.31469286838219673</v>
      </c>
      <c r="R6" s="154">
        <v>25.551821683669999</v>
      </c>
      <c r="S6" s="155">
        <f>R6/$E6*100</f>
        <v>3.3824684498249371</v>
      </c>
      <c r="T6" s="154">
        <f t="shared" ref="T6:T13" si="1">E6-F6</f>
        <v>442.12652126374996</v>
      </c>
      <c r="U6" s="155">
        <f>T6/$E6*100</f>
        <v>58.52729513846127</v>
      </c>
      <c r="V6" s="154">
        <v>50.616289224120003</v>
      </c>
      <c r="W6" s="197">
        <f>V6/$E6*100</f>
        <v>6.7004225165369622</v>
      </c>
    </row>
    <row r="7" spans="2:23" ht="11.25" customHeight="1" x14ac:dyDescent="0.15">
      <c r="C7" s="262"/>
      <c r="D7" s="156" t="s">
        <v>292</v>
      </c>
      <c r="E7" s="157">
        <v>610.77084074666004</v>
      </c>
      <c r="F7" s="158">
        <f t="shared" si="0"/>
        <v>230.61822618801997</v>
      </c>
      <c r="G7" s="155">
        <f t="shared" ref="G7:G8" si="2">F7/$E7*100</f>
        <v>37.758552111965912</v>
      </c>
      <c r="H7" s="158">
        <v>104.46111012167999</v>
      </c>
      <c r="I7" s="155">
        <f t="shared" ref="I7:I8" si="3">H7/$E7*100</f>
        <v>17.103159344342231</v>
      </c>
      <c r="J7" s="158">
        <v>50.138909870879999</v>
      </c>
      <c r="K7" s="155">
        <f t="shared" ref="K7:K8" si="4">J7/$E7*100</f>
        <v>8.2091197755259202</v>
      </c>
      <c r="L7" s="158">
        <v>56.146535571839998</v>
      </c>
      <c r="M7" s="155">
        <f t="shared" ref="M7:M8" si="5">L7/$E7*100</f>
        <v>9.1927334813825645</v>
      </c>
      <c r="N7" s="158">
        <v>0</v>
      </c>
      <c r="O7" s="155">
        <f t="shared" ref="O7:O8" si="6">N7/$E7*100</f>
        <v>0</v>
      </c>
      <c r="P7" s="158">
        <v>0</v>
      </c>
      <c r="Q7" s="155">
        <f t="shared" ref="Q7:Q8" si="7">P7/$E7*100</f>
        <v>0</v>
      </c>
      <c r="R7" s="158">
        <v>19.871670623619998</v>
      </c>
      <c r="S7" s="155">
        <f t="shared" ref="S7:S8" si="8">R7/$E7*100</f>
        <v>3.2535395107152003</v>
      </c>
      <c r="T7" s="158">
        <f t="shared" si="1"/>
        <v>380.15261455864004</v>
      </c>
      <c r="U7" s="155">
        <f t="shared" ref="U7:U8" si="9">T7/$E7*100</f>
        <v>62.241447888034088</v>
      </c>
      <c r="V7" s="158">
        <v>54.299693431590001</v>
      </c>
      <c r="W7" s="197">
        <f t="shared" ref="W7:W8" si="10">V7/$E7*100</f>
        <v>8.8903545829413329</v>
      </c>
    </row>
    <row r="8" spans="2:23" ht="11.25" customHeight="1" x14ac:dyDescent="0.15">
      <c r="C8" s="262"/>
      <c r="D8" s="159" t="s">
        <v>293</v>
      </c>
      <c r="E8" s="160">
        <v>780.50427266804002</v>
      </c>
      <c r="F8" s="161">
        <f t="shared" si="0"/>
        <v>350.39545900223999</v>
      </c>
      <c r="G8" s="155">
        <f t="shared" si="2"/>
        <v>44.893470961339418</v>
      </c>
      <c r="H8" s="161">
        <v>204.86276540193001</v>
      </c>
      <c r="I8" s="155">
        <f t="shared" si="3"/>
        <v>26.247488012030544</v>
      </c>
      <c r="J8" s="161">
        <v>33.128812342620002</v>
      </c>
      <c r="K8" s="155">
        <f t="shared" si="4"/>
        <v>4.2445395243480206</v>
      </c>
      <c r="L8" s="161">
        <v>87.350946243340005</v>
      </c>
      <c r="M8" s="155">
        <f t="shared" si="5"/>
        <v>11.191603851794882</v>
      </c>
      <c r="N8" s="161">
        <v>3.2893863304700002</v>
      </c>
      <c r="O8" s="155">
        <f t="shared" si="6"/>
        <v>0.42144373140017705</v>
      </c>
      <c r="P8" s="161">
        <v>0</v>
      </c>
      <c r="Q8" s="155">
        <f t="shared" si="7"/>
        <v>0</v>
      </c>
      <c r="R8" s="161">
        <v>21.76354868388</v>
      </c>
      <c r="S8" s="155">
        <f t="shared" si="8"/>
        <v>2.7883958417657961</v>
      </c>
      <c r="T8" s="161">
        <f t="shared" si="1"/>
        <v>430.10881366580003</v>
      </c>
      <c r="U8" s="155">
        <f t="shared" si="9"/>
        <v>55.106529038660582</v>
      </c>
      <c r="V8" s="161">
        <v>44.493088771079996</v>
      </c>
      <c r="W8" s="197">
        <f t="shared" si="10"/>
        <v>5.7005567207193959</v>
      </c>
    </row>
    <row r="9" spans="2:23" ht="11.25" customHeight="1" x14ac:dyDescent="0.15">
      <c r="C9" s="263"/>
      <c r="D9" s="185" t="s">
        <v>294</v>
      </c>
      <c r="E9" s="186">
        <f>SUM(E6:E8)</f>
        <v>2146.6944783755898</v>
      </c>
      <c r="F9" s="161">
        <f t="shared" si="0"/>
        <v>894.30652888740008</v>
      </c>
      <c r="G9" s="164">
        <f>F9/$E9*100</f>
        <v>41.659702295602145</v>
      </c>
      <c r="H9" s="183">
        <f>SUM(H6:H8)</f>
        <v>451.00865152005002</v>
      </c>
      <c r="I9" s="164">
        <f>H9/$E9*100</f>
        <v>21.009447597840268</v>
      </c>
      <c r="J9" s="183">
        <f>SUM(J6:J8)</f>
        <v>169.48545616528</v>
      </c>
      <c r="K9" s="164">
        <f>J9/$E9*100</f>
        <v>7.8951829369557123</v>
      </c>
      <c r="L9" s="183">
        <f>SUM(L6:L8)</f>
        <v>200.95874301252002</v>
      </c>
      <c r="M9" s="164">
        <f>L9/$E9*100</f>
        <v>9.3613108449687772</v>
      </c>
      <c r="N9" s="183">
        <f>SUM(N6:N8)</f>
        <v>3.2893863304700002</v>
      </c>
      <c r="O9" s="164">
        <f>N9/$E9*100</f>
        <v>0.15323029725958437</v>
      </c>
      <c r="P9" s="183">
        <f>SUM(P6:P8)</f>
        <v>2.37725086791</v>
      </c>
      <c r="Q9" s="164">
        <f>P9/$E9*100</f>
        <v>0.11074006533565377</v>
      </c>
      <c r="R9" s="183">
        <f>SUM(R6:R8)</f>
        <v>67.187040991169994</v>
      </c>
      <c r="S9" s="164">
        <f>R9/$E9*100</f>
        <v>3.1297905532421471</v>
      </c>
      <c r="T9" s="183">
        <f t="shared" si="1"/>
        <v>1252.3879494881899</v>
      </c>
      <c r="U9" s="164">
        <f>T9/$E9*100</f>
        <v>58.340297704397855</v>
      </c>
      <c r="V9" s="183">
        <f>SUM(V6:V8)</f>
        <v>149.40907142678998</v>
      </c>
      <c r="W9" s="210">
        <f>V9/$E9*100</f>
        <v>6.9599597395828896</v>
      </c>
    </row>
    <row r="10" spans="2:23" ht="11.25" customHeight="1" x14ac:dyDescent="0.15">
      <c r="C10" s="262" t="s">
        <v>296</v>
      </c>
      <c r="D10" s="152" t="s">
        <v>291</v>
      </c>
      <c r="E10" s="187">
        <v>755.41936496088999</v>
      </c>
      <c r="F10" s="154">
        <f t="shared" si="0"/>
        <v>313.29284369714003</v>
      </c>
      <c r="G10" s="155">
        <f>F10/$E10*100</f>
        <v>41.47270486153873</v>
      </c>
      <c r="H10" s="167">
        <v>141.68477599644001</v>
      </c>
      <c r="I10" s="155">
        <f>H10/$E10*100</f>
        <v>18.755777594313511</v>
      </c>
      <c r="J10" s="167">
        <v>86.217733951780005</v>
      </c>
      <c r="K10" s="155">
        <f>J10/$E10*100</f>
        <v>11.41322793018997</v>
      </c>
      <c r="L10" s="167">
        <v>57.461261197340001</v>
      </c>
      <c r="M10" s="155">
        <f>L10/$E10*100</f>
        <v>7.6065380188281146</v>
      </c>
      <c r="N10" s="167">
        <v>0</v>
      </c>
      <c r="O10" s="155">
        <f>N10/$E10*100</f>
        <v>0</v>
      </c>
      <c r="P10" s="167">
        <v>2.37725086791</v>
      </c>
      <c r="Q10" s="155">
        <f>P10/$E10*100</f>
        <v>0.31469286838219673</v>
      </c>
      <c r="R10" s="154">
        <v>25.551821683669999</v>
      </c>
      <c r="S10" s="155">
        <f>R10/$E10*100</f>
        <v>3.3824684498249371</v>
      </c>
      <c r="T10" s="167">
        <f t="shared" si="1"/>
        <v>442.12652126374996</v>
      </c>
      <c r="U10" s="155">
        <f>T10/$E10*100</f>
        <v>58.52729513846127</v>
      </c>
      <c r="V10" s="167">
        <v>50.616289224120003</v>
      </c>
      <c r="W10" s="197">
        <f>V10/$E10*100</f>
        <v>6.7004225165369622</v>
      </c>
    </row>
    <row r="11" spans="2:23" ht="11.25" customHeight="1" x14ac:dyDescent="0.15">
      <c r="C11" s="262"/>
      <c r="D11" s="156" t="s">
        <v>292</v>
      </c>
      <c r="E11" s="187">
        <v>610.77084074666004</v>
      </c>
      <c r="F11" s="158">
        <f t="shared" si="0"/>
        <v>230.61822618801997</v>
      </c>
      <c r="G11" s="155">
        <f t="shared" ref="G11:G12" si="11">F11/$E11*100</f>
        <v>37.758552111965912</v>
      </c>
      <c r="H11" s="167">
        <v>104.46111012167999</v>
      </c>
      <c r="I11" s="155">
        <f t="shared" ref="I11:I12" si="12">H11/$E11*100</f>
        <v>17.103159344342231</v>
      </c>
      <c r="J11" s="167">
        <v>50.138909870879999</v>
      </c>
      <c r="K11" s="155">
        <f t="shared" ref="K11:K12" si="13">J11/$E11*100</f>
        <v>8.2091197755259202</v>
      </c>
      <c r="L11" s="167">
        <v>56.146535571839998</v>
      </c>
      <c r="M11" s="155">
        <f t="shared" ref="M11:M12" si="14">L11/$E11*100</f>
        <v>9.1927334813825645</v>
      </c>
      <c r="N11" s="167">
        <v>0</v>
      </c>
      <c r="O11" s="155">
        <f t="shared" ref="O11:O12" si="15">N11/$E11*100</f>
        <v>0</v>
      </c>
      <c r="P11" s="167">
        <v>0</v>
      </c>
      <c r="Q11" s="155">
        <f t="shared" ref="Q11:Q12" si="16">P11/$E11*100</f>
        <v>0</v>
      </c>
      <c r="R11" s="158">
        <v>19.871670623619998</v>
      </c>
      <c r="S11" s="155">
        <f t="shared" ref="S11:S12" si="17">R11/$E11*100</f>
        <v>3.2535395107152003</v>
      </c>
      <c r="T11" s="167">
        <f t="shared" si="1"/>
        <v>380.15261455864004</v>
      </c>
      <c r="U11" s="155">
        <f t="shared" ref="U11:U12" si="18">T11/$E11*100</f>
        <v>62.241447888034088</v>
      </c>
      <c r="V11" s="167">
        <v>54.299693431590001</v>
      </c>
      <c r="W11" s="197">
        <f t="shared" ref="W11:W12" si="19">V11/$E11*100</f>
        <v>8.8903545829413329</v>
      </c>
    </row>
    <row r="12" spans="2:23" ht="11.25" customHeight="1" x14ac:dyDescent="0.15">
      <c r="C12" s="262"/>
      <c r="D12" s="159" t="s">
        <v>293</v>
      </c>
      <c r="E12" s="160">
        <v>780.50427266804002</v>
      </c>
      <c r="F12" s="161">
        <f t="shared" si="0"/>
        <v>350.39545900223999</v>
      </c>
      <c r="G12" s="155">
        <f t="shared" si="11"/>
        <v>44.893470961339418</v>
      </c>
      <c r="H12" s="161">
        <v>204.86276540193001</v>
      </c>
      <c r="I12" s="155">
        <f t="shared" si="12"/>
        <v>26.247488012030544</v>
      </c>
      <c r="J12" s="161">
        <v>33.128812342620002</v>
      </c>
      <c r="K12" s="155">
        <f t="shared" si="13"/>
        <v>4.2445395243480206</v>
      </c>
      <c r="L12" s="161">
        <v>87.350946243340005</v>
      </c>
      <c r="M12" s="155">
        <f t="shared" si="14"/>
        <v>11.191603851794882</v>
      </c>
      <c r="N12" s="161">
        <v>3.2893863304700002</v>
      </c>
      <c r="O12" s="155">
        <f t="shared" si="15"/>
        <v>0.42144373140017705</v>
      </c>
      <c r="P12" s="161">
        <v>0</v>
      </c>
      <c r="Q12" s="155">
        <f t="shared" si="16"/>
        <v>0</v>
      </c>
      <c r="R12" s="161">
        <v>21.76354868388</v>
      </c>
      <c r="S12" s="155">
        <f t="shared" si="17"/>
        <v>2.7883958417657961</v>
      </c>
      <c r="T12" s="161">
        <f t="shared" si="1"/>
        <v>430.10881366580003</v>
      </c>
      <c r="U12" s="155">
        <f t="shared" si="18"/>
        <v>55.106529038660582</v>
      </c>
      <c r="V12" s="161">
        <v>44.493088771079996</v>
      </c>
      <c r="W12" s="197">
        <f t="shared" si="19"/>
        <v>5.7005567207193959</v>
      </c>
    </row>
    <row r="13" spans="2:23" ht="11.25" customHeight="1" x14ac:dyDescent="0.15">
      <c r="C13" s="263"/>
      <c r="D13" s="185" t="s">
        <v>294</v>
      </c>
      <c r="E13" s="186">
        <f>SUM(E10:E12)</f>
        <v>2146.6944783755898</v>
      </c>
      <c r="F13" s="161">
        <f t="shared" si="0"/>
        <v>894.30652888740008</v>
      </c>
      <c r="G13" s="164">
        <f>F13/$E13*100</f>
        <v>41.659702295602145</v>
      </c>
      <c r="H13" s="183">
        <f>SUM(H10:H12)</f>
        <v>451.00865152005002</v>
      </c>
      <c r="I13" s="164">
        <f>H13/$E13*100</f>
        <v>21.009447597840268</v>
      </c>
      <c r="J13" s="183">
        <f>SUM(J10:J12)</f>
        <v>169.48545616528</v>
      </c>
      <c r="K13" s="164">
        <f>J13/$E13*100</f>
        <v>7.8951829369557123</v>
      </c>
      <c r="L13" s="183">
        <f>SUM(L10:L12)</f>
        <v>200.95874301252002</v>
      </c>
      <c r="M13" s="164">
        <f>L13/$E13*100</f>
        <v>9.3613108449687772</v>
      </c>
      <c r="N13" s="183">
        <f>SUM(N10:N12)</f>
        <v>3.2893863304700002</v>
      </c>
      <c r="O13" s="164">
        <f>N13/$E13*100</f>
        <v>0.15323029725958437</v>
      </c>
      <c r="P13" s="183">
        <f>SUM(P10:P12)</f>
        <v>2.37725086791</v>
      </c>
      <c r="Q13" s="164">
        <f>P13/$E13*100</f>
        <v>0.11074006533565377</v>
      </c>
      <c r="R13" s="183">
        <f>SUM(R10:R12)</f>
        <v>67.187040991169994</v>
      </c>
      <c r="S13" s="164">
        <f>R13/$E13*100</f>
        <v>3.1297905532421471</v>
      </c>
      <c r="T13" s="183">
        <f t="shared" si="1"/>
        <v>1252.3879494881899</v>
      </c>
      <c r="U13" s="164">
        <f>T13/$E13*100</f>
        <v>58.340297704397855</v>
      </c>
      <c r="V13" s="183">
        <f>SUM(V10:V12)</f>
        <v>149.40907142678998</v>
      </c>
      <c r="W13" s="210">
        <f>V13/$E13*100</f>
        <v>6.9599597395828896</v>
      </c>
    </row>
    <row r="14" spans="2:23" ht="5.25" customHeight="1" x14ac:dyDescent="0.15"/>
    <row r="15" spans="2:23" x14ac:dyDescent="0.15">
      <c r="B15" s="139" t="s">
        <v>346</v>
      </c>
    </row>
    <row r="16" spans="2:23" x14ac:dyDescent="0.15">
      <c r="C16" s="142"/>
      <c r="D16" s="143"/>
      <c r="E16" s="248" t="s">
        <v>280</v>
      </c>
      <c r="F16" s="251" t="s">
        <v>281</v>
      </c>
      <c r="G16" s="251"/>
      <c r="H16" s="144"/>
      <c r="I16" s="145"/>
      <c r="J16" s="144"/>
      <c r="K16" s="145"/>
      <c r="L16" s="144"/>
      <c r="M16" s="145"/>
      <c r="N16" s="144"/>
      <c r="O16" s="145"/>
      <c r="P16" s="144"/>
      <c r="Q16" s="145"/>
      <c r="R16" s="144"/>
      <c r="S16" s="169"/>
      <c r="T16" s="253" t="s">
        <v>282</v>
      </c>
      <c r="U16" s="251"/>
      <c r="V16" s="144"/>
      <c r="W16" s="208"/>
    </row>
    <row r="17" spans="2:23" ht="21" customHeight="1" x14ac:dyDescent="0.15">
      <c r="C17" s="147"/>
      <c r="D17" s="148"/>
      <c r="E17" s="249"/>
      <c r="F17" s="252"/>
      <c r="G17" s="252"/>
      <c r="H17" s="270" t="s">
        <v>283</v>
      </c>
      <c r="I17" s="271"/>
      <c r="J17" s="270" t="s">
        <v>284</v>
      </c>
      <c r="K17" s="272"/>
      <c r="L17" s="270" t="s">
        <v>285</v>
      </c>
      <c r="M17" s="271"/>
      <c r="N17" s="270" t="s">
        <v>286</v>
      </c>
      <c r="O17" s="271"/>
      <c r="P17" s="270" t="s">
        <v>287</v>
      </c>
      <c r="Q17" s="271"/>
      <c r="R17" s="266" t="s">
        <v>7</v>
      </c>
      <c r="S17" s="256"/>
      <c r="T17" s="261"/>
      <c r="U17" s="252"/>
      <c r="V17" s="259" t="s">
        <v>288</v>
      </c>
      <c r="W17" s="243"/>
    </row>
    <row r="18" spans="2:23" ht="11.25" customHeight="1" x14ac:dyDescent="0.15">
      <c r="C18" s="149"/>
      <c r="D18" s="150"/>
      <c r="E18" s="250"/>
      <c r="F18" s="184" t="s">
        <v>280</v>
      </c>
      <c r="G18" s="145" t="s">
        <v>347</v>
      </c>
      <c r="H18" s="184" t="s">
        <v>280</v>
      </c>
      <c r="I18" s="145" t="s">
        <v>348</v>
      </c>
      <c r="J18" s="184" t="s">
        <v>280</v>
      </c>
      <c r="K18" s="145" t="s">
        <v>348</v>
      </c>
      <c r="L18" s="184" t="s">
        <v>280</v>
      </c>
      <c r="M18" s="145" t="s">
        <v>348</v>
      </c>
      <c r="N18" s="184" t="s">
        <v>280</v>
      </c>
      <c r="O18" s="145" t="s">
        <v>349</v>
      </c>
      <c r="P18" s="184" t="s">
        <v>280</v>
      </c>
      <c r="Q18" s="145" t="s">
        <v>349</v>
      </c>
      <c r="R18" s="184" t="s">
        <v>280</v>
      </c>
      <c r="S18" s="145" t="s">
        <v>350</v>
      </c>
      <c r="T18" s="184" t="s">
        <v>280</v>
      </c>
      <c r="U18" s="209" t="s">
        <v>351</v>
      </c>
      <c r="V18" s="184" t="s">
        <v>280</v>
      </c>
      <c r="W18" s="208" t="s">
        <v>347</v>
      </c>
    </row>
    <row r="19" spans="2:23" ht="11.25" customHeight="1" x14ac:dyDescent="0.15">
      <c r="C19" s="170" t="s">
        <v>15</v>
      </c>
      <c r="D19" s="171"/>
      <c r="E19" s="172">
        <v>517.11634339931004</v>
      </c>
      <c r="F19" s="166">
        <f>H19+J19+L19+N19+R19</f>
        <v>252.84222345001999</v>
      </c>
      <c r="G19" s="173">
        <f>F19/$E19*100</f>
        <v>48.894649468616528</v>
      </c>
      <c r="H19" s="166">
        <v>84.909352658000003</v>
      </c>
      <c r="I19" s="173">
        <f>H19/$E19*100</f>
        <v>16.419777433418727</v>
      </c>
      <c r="J19" s="166">
        <v>91.861836729290005</v>
      </c>
      <c r="K19" s="173">
        <f>J19/$E19*100</f>
        <v>17.764249361261356</v>
      </c>
      <c r="L19" s="166">
        <v>58.911189312280001</v>
      </c>
      <c r="M19" s="173">
        <f>L19/$E19*100</f>
        <v>11.392250518523953</v>
      </c>
      <c r="N19" s="166">
        <v>0</v>
      </c>
      <c r="O19" s="173">
        <f>N19/$E19*100</f>
        <v>0</v>
      </c>
      <c r="P19" s="166">
        <v>0</v>
      </c>
      <c r="Q19" s="173">
        <f>P19/$E19*100</f>
        <v>0</v>
      </c>
      <c r="R19" s="166">
        <v>17.159844750449999</v>
      </c>
      <c r="S19" s="173">
        <f>R19/$E19*100</f>
        <v>3.3183721554125016</v>
      </c>
      <c r="T19" s="166">
        <f>E19-F19</f>
        <v>264.27411994929003</v>
      </c>
      <c r="U19" s="173">
        <f>T19/$E19*100</f>
        <v>51.105350531383465</v>
      </c>
      <c r="V19" s="166">
        <v>29.03482547722</v>
      </c>
      <c r="W19" s="180">
        <f>V19/$E19*100</f>
        <v>5.6147568816636131</v>
      </c>
    </row>
    <row r="20" spans="2:23" ht="11.25" customHeight="1" x14ac:dyDescent="0.15">
      <c r="C20" s="174" t="s">
        <v>16</v>
      </c>
      <c r="D20" s="175"/>
      <c r="E20" s="157">
        <v>617.38283868038002</v>
      </c>
      <c r="F20" s="158">
        <f t="shared" ref="F20:F24" si="20">H20+J20+L20+N20+R20</f>
        <v>259.80904502453001</v>
      </c>
      <c r="G20" s="176">
        <f t="shared" ref="G20:G23" si="21">F20/$E20*100</f>
        <v>42.082323762004265</v>
      </c>
      <c r="H20" s="158">
        <v>122.36849024126001</v>
      </c>
      <c r="I20" s="176">
        <f t="shared" ref="I20:I23" si="22">H20/$E20*100</f>
        <v>19.820520198263942</v>
      </c>
      <c r="J20" s="158">
        <v>49.063203041279998</v>
      </c>
      <c r="K20" s="176">
        <f t="shared" ref="K20:K23" si="23">J20/$E20*100</f>
        <v>7.9469657993976233</v>
      </c>
      <c r="L20" s="158">
        <v>64.180121143139999</v>
      </c>
      <c r="M20" s="176">
        <f t="shared" ref="M20:M23" si="24">L20/$E20*100</f>
        <v>10.395514277708347</v>
      </c>
      <c r="N20" s="158">
        <v>3.2893863304700002</v>
      </c>
      <c r="O20" s="176">
        <f t="shared" ref="O20:O23" si="25">N20/$E20*100</f>
        <v>0.53279523245266625</v>
      </c>
      <c r="P20" s="158">
        <v>0.76246901098999997</v>
      </c>
      <c r="Q20" s="176">
        <f t="shared" ref="Q20:Q23" si="26">P20/$E20*100</f>
        <v>0.12350019521432329</v>
      </c>
      <c r="R20" s="158">
        <v>20.90784426838</v>
      </c>
      <c r="S20" s="176">
        <f t="shared" ref="S20:S23" si="27">R20/$E20*100</f>
        <v>3.3865282541816843</v>
      </c>
      <c r="T20" s="158">
        <f t="shared" ref="T20:T24" si="28">E20-F20</f>
        <v>357.57379365585001</v>
      </c>
      <c r="U20" s="176">
        <f t="shared" ref="U20:U23" si="29">T20/$E20*100</f>
        <v>57.917676237995742</v>
      </c>
      <c r="V20" s="158">
        <v>47.195397324760002</v>
      </c>
      <c r="W20" s="181">
        <f t="shared" ref="W20:W23" si="30">V20/$E20*100</f>
        <v>7.6444297391935008</v>
      </c>
    </row>
    <row r="21" spans="2:23" ht="11.25" customHeight="1" x14ac:dyDescent="0.15">
      <c r="C21" s="174" t="s">
        <v>352</v>
      </c>
      <c r="D21" s="175"/>
      <c r="E21" s="157">
        <v>127.66411914894</v>
      </c>
      <c r="F21" s="158">
        <f t="shared" si="20"/>
        <v>48.699772991199993</v>
      </c>
      <c r="G21" s="176">
        <f t="shared" si="21"/>
        <v>38.146797483781761</v>
      </c>
      <c r="H21" s="158">
        <v>35.490888364569997</v>
      </c>
      <c r="I21" s="176">
        <f t="shared" si="22"/>
        <v>27.800206198238342</v>
      </c>
      <c r="J21" s="158">
        <v>1.6779676564299999</v>
      </c>
      <c r="K21" s="176">
        <f t="shared" si="23"/>
        <v>1.3143612062778502</v>
      </c>
      <c r="L21" s="158">
        <v>7.9055392904900001</v>
      </c>
      <c r="M21" s="176">
        <f t="shared" si="24"/>
        <v>6.1924519929260322</v>
      </c>
      <c r="N21" s="158">
        <v>0</v>
      </c>
      <c r="O21" s="176">
        <f t="shared" si="25"/>
        <v>0</v>
      </c>
      <c r="P21" s="158">
        <v>0</v>
      </c>
      <c r="Q21" s="176">
        <f t="shared" si="26"/>
        <v>0</v>
      </c>
      <c r="R21" s="158">
        <v>3.6253776797100001</v>
      </c>
      <c r="S21" s="176">
        <f t="shared" si="27"/>
        <v>2.8397780863395412</v>
      </c>
      <c r="T21" s="158">
        <f t="shared" si="28"/>
        <v>78.96434615774001</v>
      </c>
      <c r="U21" s="176">
        <f t="shared" si="29"/>
        <v>61.853202516218239</v>
      </c>
      <c r="V21" s="158">
        <v>11.19787388174</v>
      </c>
      <c r="W21" s="181">
        <f t="shared" si="30"/>
        <v>8.7713556137695541</v>
      </c>
    </row>
    <row r="22" spans="2:23" ht="11.25" customHeight="1" x14ac:dyDescent="0.15">
      <c r="C22" s="174" t="s">
        <v>18</v>
      </c>
      <c r="D22" s="175"/>
      <c r="E22" s="157">
        <v>679.77860586957001</v>
      </c>
      <c r="F22" s="158">
        <f t="shared" si="20"/>
        <v>300.13455336077004</v>
      </c>
      <c r="G22" s="176">
        <f t="shared" si="21"/>
        <v>44.151809246311771</v>
      </c>
      <c r="H22" s="158">
        <v>190.84995990224999</v>
      </c>
      <c r="I22" s="176">
        <f t="shared" si="22"/>
        <v>28.075311322590906</v>
      </c>
      <c r="J22" s="158">
        <v>25.049539310090001</v>
      </c>
      <c r="K22" s="176">
        <f t="shared" si="23"/>
        <v>3.684955527255338</v>
      </c>
      <c r="L22" s="158">
        <v>62.412869054810002</v>
      </c>
      <c r="M22" s="176">
        <f t="shared" si="24"/>
        <v>9.1813523573563653</v>
      </c>
      <c r="N22" s="158">
        <v>0</v>
      </c>
      <c r="O22" s="176">
        <f t="shared" si="25"/>
        <v>0</v>
      </c>
      <c r="P22" s="158">
        <v>0.83059668810999998</v>
      </c>
      <c r="Q22" s="176">
        <f t="shared" si="26"/>
        <v>0.122186353165308</v>
      </c>
      <c r="R22" s="158">
        <v>21.82218509362</v>
      </c>
      <c r="S22" s="176">
        <f t="shared" si="27"/>
        <v>3.2101900391091522</v>
      </c>
      <c r="T22" s="158">
        <f t="shared" si="28"/>
        <v>379.64405250879997</v>
      </c>
      <c r="U22" s="176">
        <f t="shared" si="29"/>
        <v>55.848190753688229</v>
      </c>
      <c r="V22" s="158">
        <v>46.194839815690003</v>
      </c>
      <c r="W22" s="181">
        <f t="shared" si="30"/>
        <v>6.7955712958335539</v>
      </c>
    </row>
    <row r="23" spans="2:23" ht="11.25" customHeight="1" x14ac:dyDescent="0.15">
      <c r="C23" s="174" t="s">
        <v>20</v>
      </c>
      <c r="D23" s="175"/>
      <c r="E23" s="157">
        <v>155.51511736942999</v>
      </c>
      <c r="F23" s="158">
        <f t="shared" si="20"/>
        <v>19.176262046200002</v>
      </c>
      <c r="G23" s="176">
        <f t="shared" si="21"/>
        <v>12.330802542267527</v>
      </c>
      <c r="H23" s="158">
        <v>7.8400439710100001</v>
      </c>
      <c r="I23" s="176">
        <f t="shared" si="22"/>
        <v>5.0413388123456722</v>
      </c>
      <c r="J23" s="158">
        <v>1.0487242593799999</v>
      </c>
      <c r="K23" s="176">
        <f t="shared" si="23"/>
        <v>0.67435518624773283</v>
      </c>
      <c r="L23" s="158">
        <v>6.6157046168000004</v>
      </c>
      <c r="M23" s="176">
        <f t="shared" si="24"/>
        <v>4.2540588520948939</v>
      </c>
      <c r="N23" s="158">
        <v>0</v>
      </c>
      <c r="O23" s="176">
        <f t="shared" si="25"/>
        <v>0</v>
      </c>
      <c r="P23" s="158">
        <v>0.78418516881</v>
      </c>
      <c r="Q23" s="176">
        <f t="shared" si="26"/>
        <v>0.5042501218368044</v>
      </c>
      <c r="R23" s="158">
        <v>3.67178919901</v>
      </c>
      <c r="S23" s="176">
        <f t="shared" si="27"/>
        <v>2.3610496915792272</v>
      </c>
      <c r="T23" s="158">
        <f t="shared" si="28"/>
        <v>136.33885532322998</v>
      </c>
      <c r="U23" s="176">
        <f t="shared" si="29"/>
        <v>87.66919745773248</v>
      </c>
      <c r="V23" s="158">
        <v>14.193069228280001</v>
      </c>
      <c r="W23" s="181">
        <f t="shared" si="30"/>
        <v>9.1264884522859706</v>
      </c>
    </row>
    <row r="24" spans="2:23" ht="11.25" customHeight="1" x14ac:dyDescent="0.15">
      <c r="C24" s="177" t="s">
        <v>6</v>
      </c>
      <c r="D24" s="178"/>
      <c r="E24" s="160">
        <v>49.237453907960003</v>
      </c>
      <c r="F24" s="161">
        <f t="shared" si="20"/>
        <v>11.267421146769999</v>
      </c>
      <c r="G24" s="179">
        <f>F24/$E24*100</f>
        <v>22.883841978978619</v>
      </c>
      <c r="H24" s="161">
        <v>9.5499163829599993</v>
      </c>
      <c r="I24" s="179">
        <f>H24/$E24*100</f>
        <v>19.395634065099589</v>
      </c>
      <c r="J24" s="161">
        <v>0.78418516881</v>
      </c>
      <c r="K24" s="179">
        <f>J24/$E24*100</f>
        <v>1.5926598687980174</v>
      </c>
      <c r="L24" s="161">
        <v>0.93331959499999995</v>
      </c>
      <c r="M24" s="179">
        <f>L24/$E24*100</f>
        <v>1.8955480450810116</v>
      </c>
      <c r="N24" s="161">
        <v>0</v>
      </c>
      <c r="O24" s="179">
        <f>N24/$E24*100</f>
        <v>0</v>
      </c>
      <c r="P24" s="161">
        <v>0</v>
      </c>
      <c r="Q24" s="179">
        <f>P24/$E24*100</f>
        <v>0</v>
      </c>
      <c r="R24" s="161">
        <v>0</v>
      </c>
      <c r="S24" s="179">
        <f>R24/$E24*100</f>
        <v>0</v>
      </c>
      <c r="T24" s="161">
        <f t="shared" si="28"/>
        <v>37.970032761190005</v>
      </c>
      <c r="U24" s="179">
        <f>T24/$E24*100</f>
        <v>77.116158021021391</v>
      </c>
      <c r="V24" s="161">
        <v>1.5930656991000001</v>
      </c>
      <c r="W24" s="182">
        <f>V24/$E24*100</f>
        <v>3.2354753803434506</v>
      </c>
    </row>
    <row r="25" spans="2:23" ht="5.25" customHeight="1" x14ac:dyDescent="0.15"/>
    <row r="26" spans="2:23" x14ac:dyDescent="0.15">
      <c r="B26" s="139" t="s">
        <v>353</v>
      </c>
    </row>
    <row r="27" spans="2:23" x14ac:dyDescent="0.15">
      <c r="C27" s="142"/>
      <c r="D27" s="143"/>
      <c r="E27" s="248" t="s">
        <v>280</v>
      </c>
      <c r="F27" s="251" t="s">
        <v>281</v>
      </c>
      <c r="G27" s="251"/>
      <c r="H27" s="144"/>
      <c r="I27" s="145"/>
      <c r="J27" s="144"/>
      <c r="K27" s="145"/>
      <c r="L27" s="144"/>
      <c r="M27" s="145"/>
      <c r="N27" s="144"/>
      <c r="O27" s="145"/>
      <c r="P27" s="144"/>
      <c r="Q27" s="145"/>
      <c r="R27" s="144"/>
      <c r="S27" s="169"/>
      <c r="T27" s="253" t="s">
        <v>282</v>
      </c>
      <c r="U27" s="251"/>
      <c r="V27" s="144"/>
      <c r="W27" s="208"/>
    </row>
    <row r="28" spans="2:23" ht="21" customHeight="1" x14ac:dyDescent="0.15">
      <c r="C28" s="147"/>
      <c r="D28" s="148"/>
      <c r="E28" s="249"/>
      <c r="F28" s="252"/>
      <c r="G28" s="252"/>
      <c r="H28" s="270" t="s">
        <v>283</v>
      </c>
      <c r="I28" s="271"/>
      <c r="J28" s="270" t="s">
        <v>284</v>
      </c>
      <c r="K28" s="272"/>
      <c r="L28" s="270" t="s">
        <v>285</v>
      </c>
      <c r="M28" s="271"/>
      <c r="N28" s="270" t="s">
        <v>286</v>
      </c>
      <c r="O28" s="271"/>
      <c r="P28" s="270" t="s">
        <v>287</v>
      </c>
      <c r="Q28" s="271"/>
      <c r="R28" s="266" t="s">
        <v>7</v>
      </c>
      <c r="S28" s="256"/>
      <c r="T28" s="261"/>
      <c r="U28" s="252"/>
      <c r="V28" s="259" t="s">
        <v>288</v>
      </c>
      <c r="W28" s="243"/>
    </row>
    <row r="29" spans="2:23" ht="11.25" customHeight="1" x14ac:dyDescent="0.15">
      <c r="C29" s="149"/>
      <c r="D29" s="150"/>
      <c r="E29" s="250"/>
      <c r="F29" s="184" t="s">
        <v>280</v>
      </c>
      <c r="G29" s="145" t="s">
        <v>350</v>
      </c>
      <c r="H29" s="184" t="s">
        <v>280</v>
      </c>
      <c r="I29" s="145" t="s">
        <v>347</v>
      </c>
      <c r="J29" s="184" t="s">
        <v>280</v>
      </c>
      <c r="K29" s="145" t="s">
        <v>347</v>
      </c>
      <c r="L29" s="184" t="s">
        <v>280</v>
      </c>
      <c r="M29" s="145" t="s">
        <v>347</v>
      </c>
      <c r="N29" s="184" t="s">
        <v>280</v>
      </c>
      <c r="O29" s="145" t="s">
        <v>349</v>
      </c>
      <c r="P29" s="184" t="s">
        <v>280</v>
      </c>
      <c r="Q29" s="145" t="s">
        <v>349</v>
      </c>
      <c r="R29" s="184" t="s">
        <v>280</v>
      </c>
      <c r="S29" s="145" t="s">
        <v>349</v>
      </c>
      <c r="T29" s="184" t="s">
        <v>280</v>
      </c>
      <c r="U29" s="209" t="s">
        <v>349</v>
      </c>
      <c r="V29" s="184" t="s">
        <v>280</v>
      </c>
      <c r="W29" s="208" t="s">
        <v>345</v>
      </c>
    </row>
    <row r="30" spans="2:23" ht="11.25" customHeight="1" x14ac:dyDescent="0.15">
      <c r="C30" s="170" t="s">
        <v>21</v>
      </c>
      <c r="D30" s="171"/>
      <c r="E30" s="172">
        <v>82.44310197371</v>
      </c>
      <c r="F30" s="166">
        <f>H30+J30+L30+N30+P30+R30</f>
        <v>48.144866133469996</v>
      </c>
      <c r="G30" s="173">
        <f>F30/$E30*100</f>
        <v>58.397688807030512</v>
      </c>
      <c r="H30" s="166">
        <v>39.762793586359997</v>
      </c>
      <c r="I30" s="173">
        <f>H30/$E30*100</f>
        <v>48.230588896375856</v>
      </c>
      <c r="J30" s="166">
        <v>3.7757379295</v>
      </c>
      <c r="K30" s="173">
        <f>J30/$E30*100</f>
        <v>4.5798106076892058</v>
      </c>
      <c r="L30" s="166">
        <v>2.94514124139</v>
      </c>
      <c r="M30" s="173">
        <f>L30/$E30*100</f>
        <v>3.5723319124129587</v>
      </c>
      <c r="N30" s="166">
        <v>0</v>
      </c>
      <c r="O30" s="173">
        <f>N30/$E30*100</f>
        <v>0</v>
      </c>
      <c r="P30" s="166">
        <v>0.83059668810999998</v>
      </c>
      <c r="Q30" s="173">
        <f>P30/$E30*100</f>
        <v>1.0074786952762478</v>
      </c>
      <c r="R30" s="166">
        <v>0.83059668810999998</v>
      </c>
      <c r="S30" s="173">
        <f>R30/$E30*100</f>
        <v>1.0074786952762478</v>
      </c>
      <c r="T30" s="166">
        <v>147.88814077925002</v>
      </c>
      <c r="U30" s="173">
        <f>T30/$E30*100</f>
        <v>179.38206743653288</v>
      </c>
      <c r="V30" s="166">
        <v>0.83059668810999998</v>
      </c>
      <c r="W30" s="180">
        <f>V30/$E30*100</f>
        <v>1.0074786952762478</v>
      </c>
    </row>
    <row r="31" spans="2:23" ht="11.25" customHeight="1" x14ac:dyDescent="0.15">
      <c r="C31" s="174" t="s">
        <v>22</v>
      </c>
      <c r="D31" s="175"/>
      <c r="E31" s="157">
        <v>62.19335447201</v>
      </c>
      <c r="F31" s="158">
        <f t="shared" ref="F31:F37" si="31">H31+J31+L31+N31+P31+R31</f>
        <v>22.10879628915</v>
      </c>
      <c r="G31" s="176">
        <f t="shared" ref="G31:G33" si="32">F31/$E31*100</f>
        <v>35.548486613790899</v>
      </c>
      <c r="H31" s="158">
        <v>12.35930386231</v>
      </c>
      <c r="I31" s="176">
        <f t="shared" ref="I31:I33" si="33">H31/$E31*100</f>
        <v>19.872386635572585</v>
      </c>
      <c r="J31" s="158">
        <v>5.2487562045600002</v>
      </c>
      <c r="K31" s="176">
        <f t="shared" ref="K31:K33" si="34">J31/$E31*100</f>
        <v>8.4394164764375148</v>
      </c>
      <c r="L31" s="158">
        <v>3.5625571622800001</v>
      </c>
      <c r="M31" s="176">
        <f t="shared" ref="M31:M33" si="35">L31/$E31*100</f>
        <v>5.7281958699997793</v>
      </c>
      <c r="N31" s="158">
        <v>0</v>
      </c>
      <c r="O31" s="176">
        <f t="shared" ref="O31:O33" si="36">N31/$E31*100</f>
        <v>0</v>
      </c>
      <c r="P31" s="158">
        <v>0</v>
      </c>
      <c r="Q31" s="176">
        <f t="shared" ref="Q31:Q33" si="37">P31/$E31*100</f>
        <v>0</v>
      </c>
      <c r="R31" s="158">
        <v>0.93817905999999995</v>
      </c>
      <c r="S31" s="176">
        <f t="shared" ref="S31:S33" si="38">R31/$E31*100</f>
        <v>1.5084876317810219</v>
      </c>
      <c r="T31" s="158">
        <v>120.2837370173</v>
      </c>
      <c r="U31" s="176">
        <f t="shared" ref="U31:U33" si="39">T31/$E31*100</f>
        <v>193.40287726630578</v>
      </c>
      <c r="V31" s="158">
        <v>1.8763581199999999</v>
      </c>
      <c r="W31" s="181">
        <f t="shared" ref="W31:W33" si="40">V31/$E31*100</f>
        <v>3.0169752635620437</v>
      </c>
    </row>
    <row r="32" spans="2:23" ht="11.25" customHeight="1" x14ac:dyDescent="0.15">
      <c r="C32" s="174" t="s">
        <v>23</v>
      </c>
      <c r="D32" s="175"/>
      <c r="E32" s="157">
        <v>93.85118372414</v>
      </c>
      <c r="F32" s="158">
        <f t="shared" si="31"/>
        <v>49.388269735580003</v>
      </c>
      <c r="G32" s="176">
        <f t="shared" si="32"/>
        <v>52.624024307193217</v>
      </c>
      <c r="H32" s="158">
        <v>39.537558241539998</v>
      </c>
      <c r="I32" s="176">
        <f t="shared" si="33"/>
        <v>42.127927078420342</v>
      </c>
      <c r="J32" s="158">
        <v>3.4600134703399998</v>
      </c>
      <c r="K32" s="176">
        <f t="shared" si="34"/>
        <v>3.6867020031522841</v>
      </c>
      <c r="L32" s="158">
        <v>2.9306845533599999</v>
      </c>
      <c r="M32" s="176">
        <f t="shared" si="35"/>
        <v>3.1226932224683082</v>
      </c>
      <c r="N32" s="158">
        <v>0</v>
      </c>
      <c r="O32" s="176">
        <f t="shared" si="36"/>
        <v>0</v>
      </c>
      <c r="P32" s="158">
        <v>0</v>
      </c>
      <c r="Q32" s="176">
        <f t="shared" si="37"/>
        <v>0</v>
      </c>
      <c r="R32" s="158">
        <v>3.4600134703399998</v>
      </c>
      <c r="S32" s="176">
        <f t="shared" si="38"/>
        <v>3.6867020031522841</v>
      </c>
      <c r="T32" s="158">
        <v>178.82078937511</v>
      </c>
      <c r="U32" s="176">
        <f t="shared" si="39"/>
        <v>190.53653057879808</v>
      </c>
      <c r="V32" s="158">
        <v>3.4600134703399998</v>
      </c>
      <c r="W32" s="181">
        <f t="shared" si="40"/>
        <v>3.6867020031522841</v>
      </c>
    </row>
    <row r="33" spans="2:23" ht="11.25" customHeight="1" x14ac:dyDescent="0.15">
      <c r="C33" s="174" t="s">
        <v>24</v>
      </c>
      <c r="D33" s="175"/>
      <c r="E33" s="157">
        <v>115.83467012043</v>
      </c>
      <c r="F33" s="158">
        <f t="shared" si="31"/>
        <v>43.579287607190004</v>
      </c>
      <c r="G33" s="176">
        <f t="shared" si="32"/>
        <v>37.621972386921684</v>
      </c>
      <c r="H33" s="158">
        <v>27.781183825020001</v>
      </c>
      <c r="I33" s="176">
        <f t="shared" si="33"/>
        <v>23.983479036230428</v>
      </c>
      <c r="J33" s="158">
        <v>2.4407447103600002</v>
      </c>
      <c r="K33" s="176">
        <f t="shared" si="34"/>
        <v>2.1070934184233678</v>
      </c>
      <c r="L33" s="158">
        <v>13.35735907181</v>
      </c>
      <c r="M33" s="176">
        <f t="shared" si="35"/>
        <v>11.531399932267892</v>
      </c>
      <c r="N33" s="158">
        <v>0</v>
      </c>
      <c r="O33" s="176">
        <f t="shared" si="36"/>
        <v>0</v>
      </c>
      <c r="P33" s="158">
        <v>0</v>
      </c>
      <c r="Q33" s="176">
        <f t="shared" si="37"/>
        <v>0</v>
      </c>
      <c r="R33" s="158">
        <v>0</v>
      </c>
      <c r="S33" s="176">
        <f t="shared" si="38"/>
        <v>0</v>
      </c>
      <c r="T33" s="158">
        <v>212.12281030382002</v>
      </c>
      <c r="U33" s="176">
        <f t="shared" si="39"/>
        <v>183.12549263815572</v>
      </c>
      <c r="V33" s="158">
        <v>6.5731337656199997</v>
      </c>
      <c r="W33" s="181">
        <f t="shared" si="40"/>
        <v>5.674582367080685</v>
      </c>
    </row>
    <row r="34" spans="2:23" ht="11.25" customHeight="1" x14ac:dyDescent="0.15">
      <c r="C34" s="174" t="s">
        <v>25</v>
      </c>
      <c r="D34" s="175"/>
      <c r="E34" s="157">
        <v>1184.42518961356</v>
      </c>
      <c r="F34" s="158">
        <f t="shared" si="31"/>
        <v>439.73948952876998</v>
      </c>
      <c r="G34" s="176">
        <f>F34/$E34*100</f>
        <v>37.126826867996868</v>
      </c>
      <c r="H34" s="158">
        <v>190.61088723532001</v>
      </c>
      <c r="I34" s="176">
        <f>H34/$E34*100</f>
        <v>16.093113259226634</v>
      </c>
      <c r="J34" s="158">
        <v>101.69975713677999</v>
      </c>
      <c r="K34" s="176">
        <f>J34/$E34*100</f>
        <v>8.5864230200947826</v>
      </c>
      <c r="L34" s="158">
        <v>107.4727716745</v>
      </c>
      <c r="M34" s="176">
        <f>L34/$E34*100</f>
        <v>9.0738336719742456</v>
      </c>
      <c r="N34" s="158">
        <v>0</v>
      </c>
      <c r="O34" s="176">
        <f>N34/$E34*100</f>
        <v>0</v>
      </c>
      <c r="P34" s="158">
        <v>0.78418516881</v>
      </c>
      <c r="Q34" s="176">
        <f>P34/$E34*100</f>
        <v>6.6208079301813438E-2</v>
      </c>
      <c r="R34" s="158">
        <v>39.17188831336</v>
      </c>
      <c r="S34" s="176">
        <f>R34/$E34*100</f>
        <v>3.3072488373993916</v>
      </c>
      <c r="T34" s="158">
        <v>2108.66118678065</v>
      </c>
      <c r="U34" s="176">
        <f>T34/$E34*100</f>
        <v>178.03245027815043</v>
      </c>
      <c r="V34" s="158">
        <v>105.01090158858</v>
      </c>
      <c r="W34" s="181">
        <f>V34/$E34*100</f>
        <v>8.8659800981471601</v>
      </c>
    </row>
    <row r="35" spans="2:23" ht="11.25" customHeight="1" x14ac:dyDescent="0.15">
      <c r="C35" s="174" t="s">
        <v>27</v>
      </c>
      <c r="D35" s="175"/>
      <c r="E35" s="157">
        <v>127.6168533247</v>
      </c>
      <c r="F35" s="158">
        <f t="shared" si="31"/>
        <v>69.403379694150004</v>
      </c>
      <c r="G35" s="176">
        <f t="shared" ref="G35:G37" si="41">F35/$E35*100</f>
        <v>54.384180369629206</v>
      </c>
      <c r="H35" s="158">
        <v>30.202505121849999</v>
      </c>
      <c r="I35" s="176">
        <f t="shared" ref="I35:I37" si="42">H35/$E35*100</f>
        <v>23.666548998042376</v>
      </c>
      <c r="J35" s="158">
        <v>10.468951313650001</v>
      </c>
      <c r="K35" s="176">
        <f t="shared" ref="K35:K37" si="43">J35/$E35*100</f>
        <v>8.2034237962391092</v>
      </c>
      <c r="L35" s="158">
        <v>20.599394813650001</v>
      </c>
      <c r="M35" s="176">
        <f t="shared" ref="M35:M37" si="44">L35/$E35*100</f>
        <v>16.141594371738851</v>
      </c>
      <c r="N35" s="158">
        <v>0</v>
      </c>
      <c r="O35" s="176">
        <f t="shared" ref="O35:O37" si="45">N35/$E35*100</f>
        <v>0</v>
      </c>
      <c r="P35" s="158">
        <v>0</v>
      </c>
      <c r="Q35" s="176">
        <f t="shared" ref="Q35:Q37" si="46">P35/$E35*100</f>
        <v>0</v>
      </c>
      <c r="R35" s="158">
        <v>8.1325284450000002</v>
      </c>
      <c r="S35" s="176">
        <f t="shared" ref="S35:S37" si="47">R35/$E35*100</f>
        <v>6.3726132036088723</v>
      </c>
      <c r="T35" s="158">
        <v>219.39900455776998</v>
      </c>
      <c r="U35" s="176">
        <f t="shared" ref="U35:U37" si="48">T35/$E35*100</f>
        <v>171.92008644778716</v>
      </c>
      <c r="V35" s="158">
        <v>7.3341660291000004</v>
      </c>
      <c r="W35" s="181">
        <f t="shared" ref="W35:W37" si="49">V35/$E35*100</f>
        <v>5.7470199570266995</v>
      </c>
    </row>
    <row r="36" spans="2:23" ht="11.25" customHeight="1" x14ac:dyDescent="0.15">
      <c r="C36" s="174" t="s">
        <v>28</v>
      </c>
      <c r="D36" s="175"/>
      <c r="E36" s="157">
        <v>377.41201036664</v>
      </c>
      <c r="F36" s="158">
        <f t="shared" si="31"/>
        <v>175.39547607252999</v>
      </c>
      <c r="G36" s="176">
        <f t="shared" si="41"/>
        <v>46.473209981351843</v>
      </c>
      <c r="H36" s="158">
        <v>85.791565508790001</v>
      </c>
      <c r="I36" s="176">
        <f t="shared" si="42"/>
        <v>22.731540902857617</v>
      </c>
      <c r="J36" s="158">
        <v>32.703467042489997</v>
      </c>
      <c r="K36" s="176">
        <f t="shared" si="43"/>
        <v>8.6651898042990059</v>
      </c>
      <c r="L36" s="158">
        <v>41.484139495900003</v>
      </c>
      <c r="M36" s="176">
        <f t="shared" si="44"/>
        <v>10.991738035999409</v>
      </c>
      <c r="N36" s="158">
        <v>0</v>
      </c>
      <c r="O36" s="176">
        <f t="shared" si="45"/>
        <v>0</v>
      </c>
      <c r="P36" s="158">
        <v>0.76246901098999997</v>
      </c>
      <c r="Q36" s="176">
        <f t="shared" si="46"/>
        <v>0.2020256351273223</v>
      </c>
      <c r="R36" s="158">
        <v>14.65383501436</v>
      </c>
      <c r="S36" s="176">
        <f t="shared" si="47"/>
        <v>3.8827156030684908</v>
      </c>
      <c r="T36" s="158">
        <v>664.23435181399998</v>
      </c>
      <c r="U36" s="176">
        <f t="shared" si="48"/>
        <v>175.99714200105186</v>
      </c>
      <c r="V36" s="158">
        <v>20.373670073860001</v>
      </c>
      <c r="W36" s="181">
        <f t="shared" si="49"/>
        <v>5.3982569484388776</v>
      </c>
    </row>
    <row r="37" spans="2:23" ht="11.25" customHeight="1" x14ac:dyDescent="0.15">
      <c r="C37" s="177" t="s">
        <v>29</v>
      </c>
      <c r="D37" s="178"/>
      <c r="E37" s="160">
        <v>102.9181147804</v>
      </c>
      <c r="F37" s="161">
        <f t="shared" si="31"/>
        <v>46.546963826560003</v>
      </c>
      <c r="G37" s="179">
        <f t="shared" si="41"/>
        <v>45.227182722768383</v>
      </c>
      <c r="H37" s="161">
        <v>24.962854138859999</v>
      </c>
      <c r="I37" s="179">
        <f t="shared" si="42"/>
        <v>24.255063544570476</v>
      </c>
      <c r="J37" s="161">
        <v>9.6880283576000004</v>
      </c>
      <c r="K37" s="179">
        <f t="shared" si="43"/>
        <v>9.4133363968740458</v>
      </c>
      <c r="L37" s="161">
        <v>8.6066949996299993</v>
      </c>
      <c r="M37" s="179">
        <f t="shared" si="44"/>
        <v>8.3626628975806714</v>
      </c>
      <c r="N37" s="161">
        <v>3.2893863304700002</v>
      </c>
      <c r="O37" s="179">
        <f t="shared" si="45"/>
        <v>3.196119883743187</v>
      </c>
      <c r="P37" s="161">
        <v>0</v>
      </c>
      <c r="Q37" s="179">
        <f t="shared" si="46"/>
        <v>0</v>
      </c>
      <c r="R37" s="161">
        <v>0</v>
      </c>
      <c r="S37" s="179">
        <f t="shared" si="47"/>
        <v>0</v>
      </c>
      <c r="T37" s="161">
        <v>176.77967597169001</v>
      </c>
      <c r="U37" s="179">
        <f t="shared" si="48"/>
        <v>171.76730874724143</v>
      </c>
      <c r="V37" s="161">
        <v>3.9502316911799999</v>
      </c>
      <c r="W37" s="182">
        <f t="shared" si="49"/>
        <v>3.8382277984869311</v>
      </c>
    </row>
    <row r="38" spans="2:23" ht="5.25" customHeight="1" x14ac:dyDescent="0.15"/>
    <row r="39" spans="2:23" x14ac:dyDescent="0.15">
      <c r="B39" s="139" t="s">
        <v>354</v>
      </c>
    </row>
    <row r="40" spans="2:23" x14ac:dyDescent="0.15">
      <c r="C40" s="142"/>
      <c r="D40" s="143"/>
      <c r="E40" s="248" t="s">
        <v>280</v>
      </c>
      <c r="F40" s="251" t="s">
        <v>281</v>
      </c>
      <c r="G40" s="251"/>
      <c r="H40" s="144"/>
      <c r="I40" s="145"/>
      <c r="J40" s="144"/>
      <c r="K40" s="145"/>
      <c r="L40" s="144"/>
      <c r="M40" s="145"/>
      <c r="N40" s="144"/>
      <c r="O40" s="145"/>
      <c r="P40" s="144"/>
      <c r="Q40" s="145"/>
      <c r="R40" s="144"/>
      <c r="S40" s="169"/>
      <c r="T40" s="253" t="s">
        <v>282</v>
      </c>
      <c r="U40" s="251"/>
      <c r="V40" s="144"/>
      <c r="W40" s="208"/>
    </row>
    <row r="41" spans="2:23" ht="21" customHeight="1" x14ac:dyDescent="0.15">
      <c r="C41" s="147"/>
      <c r="D41" s="148"/>
      <c r="E41" s="249"/>
      <c r="F41" s="252"/>
      <c r="G41" s="252"/>
      <c r="H41" s="266" t="s">
        <v>283</v>
      </c>
      <c r="I41" s="256"/>
      <c r="J41" s="266" t="s">
        <v>284</v>
      </c>
      <c r="K41" s="257"/>
      <c r="L41" s="266" t="s">
        <v>285</v>
      </c>
      <c r="M41" s="256"/>
      <c r="N41" s="259" t="s">
        <v>286</v>
      </c>
      <c r="O41" s="258"/>
      <c r="P41" s="266" t="s">
        <v>287</v>
      </c>
      <c r="Q41" s="256"/>
      <c r="R41" s="259" t="s">
        <v>7</v>
      </c>
      <c r="S41" s="258"/>
      <c r="T41" s="261"/>
      <c r="U41" s="252"/>
      <c r="V41" s="259" t="s">
        <v>288</v>
      </c>
      <c r="W41" s="243"/>
    </row>
    <row r="42" spans="2:23" ht="11.25" customHeight="1" x14ac:dyDescent="0.15">
      <c r="C42" s="149"/>
      <c r="D42" s="150"/>
      <c r="E42" s="250"/>
      <c r="F42" s="184" t="s">
        <v>280</v>
      </c>
      <c r="G42" s="145" t="s">
        <v>350</v>
      </c>
      <c r="H42" s="184" t="s">
        <v>280</v>
      </c>
      <c r="I42" s="145" t="s">
        <v>350</v>
      </c>
      <c r="J42" s="184" t="s">
        <v>280</v>
      </c>
      <c r="K42" s="145" t="s">
        <v>347</v>
      </c>
      <c r="L42" s="184" t="s">
        <v>280</v>
      </c>
      <c r="M42" s="145" t="s">
        <v>349</v>
      </c>
      <c r="N42" s="184" t="s">
        <v>280</v>
      </c>
      <c r="O42" s="145" t="s">
        <v>350</v>
      </c>
      <c r="P42" s="184" t="s">
        <v>280</v>
      </c>
      <c r="Q42" s="145" t="s">
        <v>349</v>
      </c>
      <c r="R42" s="184" t="s">
        <v>280</v>
      </c>
      <c r="S42" s="145" t="s">
        <v>349</v>
      </c>
      <c r="T42" s="184" t="s">
        <v>280</v>
      </c>
      <c r="U42" s="209" t="s">
        <v>348</v>
      </c>
      <c r="V42" s="184" t="s">
        <v>280</v>
      </c>
      <c r="W42" s="208" t="s">
        <v>347</v>
      </c>
    </row>
    <row r="43" spans="2:23" ht="11.25" customHeight="1" x14ac:dyDescent="0.15">
      <c r="C43" s="244" t="s">
        <v>301</v>
      </c>
      <c r="D43" s="245"/>
      <c r="E43" s="172">
        <v>758.55005808029</v>
      </c>
      <c r="F43" s="166">
        <f>H43+J43+L43+N43+P43+R43</f>
        <v>281.17211473021001</v>
      </c>
      <c r="G43" s="173">
        <f>F43/$E43*100</f>
        <v>37.067048078776743</v>
      </c>
      <c r="H43" s="166">
        <v>188.56914276796999</v>
      </c>
      <c r="I43" s="173">
        <f>H43/$E43*100</f>
        <v>24.859156064821047</v>
      </c>
      <c r="J43" s="166">
        <v>19.527719062759999</v>
      </c>
      <c r="K43" s="173">
        <f>J43/$E43*100</f>
        <v>2.5743481072534644</v>
      </c>
      <c r="L43" s="166">
        <v>44.087997635279997</v>
      </c>
      <c r="M43" s="173">
        <f>L43/$E43*100</f>
        <v>5.8121408291571743</v>
      </c>
      <c r="N43" s="166">
        <v>3.2893863304700002</v>
      </c>
      <c r="O43" s="173">
        <f>N43/$E43*100</f>
        <v>0.43364129966513426</v>
      </c>
      <c r="P43" s="166">
        <v>0.78418516881</v>
      </c>
      <c r="Q43" s="173">
        <f>P43/$E43*100</f>
        <v>0.10337948833523082</v>
      </c>
      <c r="R43" s="166">
        <v>24.913683764919998</v>
      </c>
      <c r="S43" s="173">
        <f>R43/$E43*100</f>
        <v>3.284382289544689</v>
      </c>
      <c r="T43" s="166">
        <f>E43-F43</f>
        <v>477.37794335007999</v>
      </c>
      <c r="U43" s="173">
        <f>T43/$E43*100</f>
        <v>62.932951921223257</v>
      </c>
      <c r="V43" s="166">
        <v>53.146967897780002</v>
      </c>
      <c r="W43" s="180">
        <f>V43/$E43*100</f>
        <v>7.0063890090895713</v>
      </c>
    </row>
    <row r="44" spans="2:23" ht="11.25" customHeight="1" x14ac:dyDescent="0.15">
      <c r="C44" s="246" t="s">
        <v>302</v>
      </c>
      <c r="D44" s="247"/>
      <c r="E44" s="157">
        <v>37.398877422140004</v>
      </c>
      <c r="F44" s="158">
        <f t="shared" ref="F44:F48" si="50">H44+J44+L44+N44+P44+R44</f>
        <v>10.94609734814</v>
      </c>
      <c r="G44" s="176">
        <f t="shared" ref="G44:G48" si="51">F44/$E44*100</f>
        <v>29.268518476065136</v>
      </c>
      <c r="H44" s="158">
        <v>5.0444036794800002</v>
      </c>
      <c r="I44" s="176">
        <f t="shared" ref="I44:I48" si="52">H44/$E44*100</f>
        <v>13.48811522480012</v>
      </c>
      <c r="J44" s="158">
        <v>1.56837033762</v>
      </c>
      <c r="K44" s="176">
        <f t="shared" ref="K44:K48" si="53">J44/$E44*100</f>
        <v>4.1936294502025087</v>
      </c>
      <c r="L44" s="158">
        <v>4.3333233310399999</v>
      </c>
      <c r="M44" s="176">
        <f t="shared" ref="M44:M48" si="54">L44/$E44*100</f>
        <v>11.58677380106251</v>
      </c>
      <c r="N44" s="158">
        <v>0</v>
      </c>
      <c r="O44" s="176">
        <f t="shared" ref="O44:O48" si="55">N44/$E44*100</f>
        <v>0</v>
      </c>
      <c r="P44" s="158">
        <v>0</v>
      </c>
      <c r="Q44" s="176">
        <f t="shared" ref="Q44:Q48" si="56">P44/$E44*100</f>
        <v>0</v>
      </c>
      <c r="R44" s="158">
        <v>0</v>
      </c>
      <c r="S44" s="176">
        <f t="shared" ref="S44:S48" si="57">R44/$E44*100</f>
        <v>0</v>
      </c>
      <c r="T44" s="158">
        <f t="shared" ref="T44:T48" si="58">E44-F44</f>
        <v>26.452780074000003</v>
      </c>
      <c r="U44" s="176">
        <f t="shared" ref="U44:U48" si="59">T44/$E44*100</f>
        <v>70.73148152393486</v>
      </c>
      <c r="V44" s="158">
        <v>2.7381161342100002</v>
      </c>
      <c r="W44" s="181">
        <f t="shared" ref="W44:W48" si="60">V44/$E44*100</f>
        <v>7.3213858889492904</v>
      </c>
    </row>
    <row r="45" spans="2:23" ht="11.25" customHeight="1" x14ac:dyDescent="0.15">
      <c r="C45" s="174" t="s">
        <v>165</v>
      </c>
      <c r="D45" s="175"/>
      <c r="E45" s="157">
        <v>571.20933168517001</v>
      </c>
      <c r="F45" s="158">
        <f t="shared" si="50"/>
        <v>236.67070498236001</v>
      </c>
      <c r="G45" s="176">
        <f t="shared" si="51"/>
        <v>41.43327005602989</v>
      </c>
      <c r="H45" s="158">
        <v>114.80867628691</v>
      </c>
      <c r="I45" s="176">
        <f t="shared" si="52"/>
        <v>20.099229812685973</v>
      </c>
      <c r="J45" s="158">
        <v>65.246514272179994</v>
      </c>
      <c r="K45" s="176">
        <f t="shared" si="53"/>
        <v>11.422522471698962</v>
      </c>
      <c r="L45" s="158">
        <v>34.559692530070002</v>
      </c>
      <c r="M45" s="176">
        <f t="shared" si="54"/>
        <v>6.0502674961756506</v>
      </c>
      <c r="N45" s="158">
        <v>0</v>
      </c>
      <c r="O45" s="176">
        <f t="shared" si="55"/>
        <v>0</v>
      </c>
      <c r="P45" s="158">
        <v>0.83059668810999998</v>
      </c>
      <c r="Q45" s="176">
        <f t="shared" si="56"/>
        <v>0.14541020988918207</v>
      </c>
      <c r="R45" s="158">
        <v>21.225225205089998</v>
      </c>
      <c r="S45" s="176">
        <f t="shared" si="57"/>
        <v>3.7158400655801218</v>
      </c>
      <c r="T45" s="158">
        <f t="shared" si="58"/>
        <v>334.53862670281001</v>
      </c>
      <c r="U45" s="176">
        <f t="shared" si="59"/>
        <v>58.56672994397011</v>
      </c>
      <c r="V45" s="158">
        <v>43.319499219180003</v>
      </c>
      <c r="W45" s="181">
        <f t="shared" si="60"/>
        <v>7.5838220449549922</v>
      </c>
    </row>
    <row r="46" spans="2:23" ht="11.25" customHeight="1" x14ac:dyDescent="0.15">
      <c r="C46" s="246" t="s">
        <v>166</v>
      </c>
      <c r="D46" s="247"/>
      <c r="E46" s="157">
        <v>417.94633292714002</v>
      </c>
      <c r="F46" s="158">
        <f t="shared" si="50"/>
        <v>204.29114017935999</v>
      </c>
      <c r="G46" s="176">
        <f t="shared" si="51"/>
        <v>48.879754189630312</v>
      </c>
      <c r="H46" s="158">
        <v>67.584187434699999</v>
      </c>
      <c r="I46" s="176">
        <f t="shared" si="52"/>
        <v>16.170542031405226</v>
      </c>
      <c r="J46" s="158">
        <v>62.329965834379998</v>
      </c>
      <c r="K46" s="176">
        <f t="shared" si="53"/>
        <v>14.913389811999114</v>
      </c>
      <c r="L46" s="158">
        <v>61.341725789729999</v>
      </c>
      <c r="M46" s="176">
        <f t="shared" si="54"/>
        <v>14.676938390657829</v>
      </c>
      <c r="N46" s="158">
        <v>0</v>
      </c>
      <c r="O46" s="176">
        <f t="shared" si="55"/>
        <v>0</v>
      </c>
      <c r="P46" s="158">
        <v>0</v>
      </c>
      <c r="Q46" s="176">
        <f t="shared" si="56"/>
        <v>0</v>
      </c>
      <c r="R46" s="158">
        <v>13.03526112055</v>
      </c>
      <c r="S46" s="176">
        <f t="shared" si="57"/>
        <v>3.1188839555681467</v>
      </c>
      <c r="T46" s="158">
        <f t="shared" si="58"/>
        <v>213.65519274778003</v>
      </c>
      <c r="U46" s="176">
        <f t="shared" si="59"/>
        <v>51.120245810369688</v>
      </c>
      <c r="V46" s="158">
        <v>31.79249971762</v>
      </c>
      <c r="W46" s="181">
        <f t="shared" si="60"/>
        <v>7.6068378193336947</v>
      </c>
    </row>
    <row r="47" spans="2:23" ht="11.25" customHeight="1" x14ac:dyDescent="0.15">
      <c r="C47" s="174" t="s">
        <v>167</v>
      </c>
      <c r="D47" s="175"/>
      <c r="E47" s="157">
        <v>202.02923493527001</v>
      </c>
      <c r="F47" s="158">
        <f t="shared" si="50"/>
        <v>98.521753418270009</v>
      </c>
      <c r="G47" s="176">
        <f t="shared" si="51"/>
        <v>48.766087467408511</v>
      </c>
      <c r="H47" s="158">
        <v>36.316294918890001</v>
      </c>
      <c r="I47" s="176">
        <f t="shared" si="52"/>
        <v>17.975762235859435</v>
      </c>
      <c r="J47" s="158">
        <v>14.4191479426</v>
      </c>
      <c r="K47" s="176">
        <f t="shared" si="53"/>
        <v>7.1371591082943429</v>
      </c>
      <c r="L47" s="158">
        <v>44.352577058930002</v>
      </c>
      <c r="M47" s="176">
        <f t="shared" si="54"/>
        <v>21.953544036901654</v>
      </c>
      <c r="N47" s="158">
        <v>0</v>
      </c>
      <c r="O47" s="176">
        <f t="shared" si="55"/>
        <v>0</v>
      </c>
      <c r="P47" s="158">
        <v>0.76246901098999997</v>
      </c>
      <c r="Q47" s="176">
        <f t="shared" si="56"/>
        <v>0.37740528554409186</v>
      </c>
      <c r="R47" s="158">
        <v>2.6712644868600002</v>
      </c>
      <c r="S47" s="176">
        <f t="shared" si="57"/>
        <v>1.3222168008089874</v>
      </c>
      <c r="T47" s="158">
        <f t="shared" si="58"/>
        <v>103.507481517</v>
      </c>
      <c r="U47" s="176">
        <f t="shared" si="59"/>
        <v>51.233912532591489</v>
      </c>
      <c r="V47" s="158">
        <v>9.0966680705199998</v>
      </c>
      <c r="W47" s="181">
        <f t="shared" si="60"/>
        <v>4.5026493682632438</v>
      </c>
    </row>
    <row r="48" spans="2:23" ht="11.25" customHeight="1" x14ac:dyDescent="0.15">
      <c r="C48" s="177" t="s">
        <v>6</v>
      </c>
      <c r="D48" s="178"/>
      <c r="E48" s="160">
        <v>159.56064332558</v>
      </c>
      <c r="F48" s="161">
        <f t="shared" si="50"/>
        <v>62.704718229060006</v>
      </c>
      <c r="G48" s="179">
        <f t="shared" si="51"/>
        <v>39.298361376691368</v>
      </c>
      <c r="H48" s="161">
        <v>38.685946432100003</v>
      </c>
      <c r="I48" s="179">
        <f t="shared" si="52"/>
        <v>24.245293592331649</v>
      </c>
      <c r="J48" s="161">
        <v>6.3937387157399996</v>
      </c>
      <c r="K48" s="179">
        <f t="shared" si="53"/>
        <v>4.0070900834197039</v>
      </c>
      <c r="L48" s="161">
        <v>12.28342666747</v>
      </c>
      <c r="M48" s="179">
        <f t="shared" si="54"/>
        <v>7.6982809867505582</v>
      </c>
      <c r="N48" s="161">
        <v>0</v>
      </c>
      <c r="O48" s="179">
        <f t="shared" si="55"/>
        <v>0</v>
      </c>
      <c r="P48" s="161">
        <v>0</v>
      </c>
      <c r="Q48" s="179">
        <f t="shared" si="56"/>
        <v>0</v>
      </c>
      <c r="R48" s="161">
        <v>5.3416064137500001</v>
      </c>
      <c r="S48" s="179">
        <f t="shared" si="57"/>
        <v>3.347696714189456</v>
      </c>
      <c r="T48" s="161">
        <f t="shared" si="58"/>
        <v>96.855925096519996</v>
      </c>
      <c r="U48" s="179">
        <f t="shared" si="59"/>
        <v>60.701638623308632</v>
      </c>
      <c r="V48" s="161">
        <v>9.3153203874799999</v>
      </c>
      <c r="W48" s="182">
        <f t="shared" si="60"/>
        <v>5.8381065614484227</v>
      </c>
    </row>
    <row r="49" spans="5:23" x14ac:dyDescent="0.15">
      <c r="E49" s="139"/>
      <c r="F49" s="139"/>
      <c r="G49" s="139"/>
      <c r="H49" s="139"/>
      <c r="I49" s="139"/>
      <c r="J49" s="139"/>
      <c r="K49" s="139"/>
      <c r="L49" s="139"/>
      <c r="M49" s="139"/>
      <c r="N49" s="139"/>
      <c r="O49" s="139"/>
      <c r="P49" s="139"/>
      <c r="Q49" s="139"/>
      <c r="R49" s="139"/>
      <c r="S49" s="139"/>
      <c r="T49" s="139"/>
      <c r="U49" s="139"/>
      <c r="V49" s="139"/>
      <c r="W49" s="139"/>
    </row>
    <row r="50" spans="5:23" x14ac:dyDescent="0.15">
      <c r="E50" s="139"/>
      <c r="F50" s="139"/>
      <c r="G50" s="139"/>
      <c r="H50" s="139"/>
      <c r="I50" s="139"/>
      <c r="J50" s="139"/>
      <c r="K50" s="139"/>
      <c r="L50" s="139"/>
      <c r="M50" s="139"/>
      <c r="N50" s="139"/>
      <c r="O50" s="139"/>
      <c r="P50" s="139"/>
      <c r="Q50" s="139"/>
      <c r="R50" s="139"/>
      <c r="S50" s="139"/>
      <c r="T50" s="139"/>
      <c r="U50" s="139"/>
      <c r="V50" s="139"/>
      <c r="W50" s="139"/>
    </row>
    <row r="51" spans="5:23" x14ac:dyDescent="0.15">
      <c r="E51" s="139"/>
      <c r="F51" s="139"/>
      <c r="G51" s="139"/>
      <c r="H51" s="139"/>
      <c r="I51" s="139"/>
      <c r="J51" s="139"/>
      <c r="K51" s="139"/>
      <c r="L51" s="139"/>
      <c r="M51" s="139"/>
      <c r="N51" s="139"/>
      <c r="O51" s="139"/>
      <c r="P51" s="139"/>
      <c r="Q51" s="139"/>
      <c r="R51" s="139"/>
      <c r="S51" s="139"/>
      <c r="T51" s="139"/>
      <c r="U51" s="139"/>
      <c r="V51" s="139"/>
      <c r="W51" s="139"/>
    </row>
    <row r="52" spans="5:23" x14ac:dyDescent="0.15">
      <c r="E52" s="139"/>
      <c r="F52" s="139"/>
      <c r="G52" s="139"/>
      <c r="H52" s="139"/>
      <c r="I52" s="139"/>
      <c r="J52" s="139"/>
      <c r="K52" s="139"/>
      <c r="L52" s="139"/>
      <c r="M52" s="139"/>
      <c r="N52" s="139"/>
      <c r="O52" s="139"/>
      <c r="P52" s="139"/>
      <c r="Q52" s="139"/>
      <c r="R52" s="139"/>
      <c r="S52" s="139"/>
      <c r="T52" s="139"/>
      <c r="U52" s="139"/>
      <c r="V52" s="139"/>
      <c r="W52" s="139"/>
    </row>
    <row r="53" spans="5:23" x14ac:dyDescent="0.15">
      <c r="E53" s="139"/>
      <c r="F53" s="139"/>
      <c r="G53" s="139"/>
      <c r="H53" s="139"/>
      <c r="I53" s="139"/>
      <c r="J53" s="139"/>
      <c r="K53" s="139"/>
      <c r="L53" s="139"/>
      <c r="M53" s="139"/>
      <c r="N53" s="139"/>
      <c r="O53" s="139"/>
      <c r="P53" s="139"/>
      <c r="Q53" s="139"/>
      <c r="R53" s="139"/>
      <c r="S53" s="139"/>
      <c r="T53" s="139"/>
      <c r="U53" s="139"/>
      <c r="V53" s="139"/>
      <c r="W53" s="139"/>
    </row>
    <row r="65" spans="5:23" ht="10.9" customHeight="1" x14ac:dyDescent="0.15">
      <c r="E65" s="139"/>
      <c r="F65" s="139"/>
      <c r="G65" s="139"/>
      <c r="H65" s="139"/>
      <c r="I65" s="139"/>
      <c r="J65" s="139"/>
      <c r="K65" s="139"/>
      <c r="L65" s="139"/>
      <c r="M65" s="139"/>
      <c r="N65" s="139"/>
      <c r="O65" s="139"/>
      <c r="P65" s="139"/>
      <c r="Q65" s="139"/>
      <c r="R65" s="139"/>
      <c r="S65" s="139"/>
      <c r="T65" s="139"/>
      <c r="U65" s="139"/>
      <c r="V65" s="139"/>
      <c r="W65" s="139"/>
    </row>
    <row r="66" spans="5:23" ht="10.9" customHeight="1" x14ac:dyDescent="0.15">
      <c r="E66" s="139"/>
      <c r="F66" s="139"/>
      <c r="G66" s="139"/>
      <c r="H66" s="139"/>
      <c r="I66" s="139"/>
      <c r="J66" s="139"/>
      <c r="K66" s="139"/>
      <c r="L66" s="139"/>
      <c r="M66" s="139"/>
      <c r="N66" s="139"/>
      <c r="O66" s="139"/>
      <c r="P66" s="139"/>
      <c r="Q66" s="139"/>
      <c r="R66" s="139"/>
      <c r="S66" s="139"/>
      <c r="T66" s="139"/>
      <c r="U66" s="139"/>
      <c r="V66" s="139"/>
      <c r="W66" s="139"/>
    </row>
    <row r="67" spans="5:23" ht="10.9" customHeight="1" x14ac:dyDescent="0.15">
      <c r="E67" s="139"/>
      <c r="F67" s="139"/>
      <c r="G67" s="139"/>
      <c r="H67" s="139"/>
      <c r="I67" s="139"/>
      <c r="J67" s="139"/>
      <c r="K67" s="139"/>
      <c r="L67" s="139"/>
      <c r="M67" s="139"/>
      <c r="N67" s="139"/>
      <c r="O67" s="139"/>
      <c r="P67" s="139"/>
      <c r="Q67" s="139"/>
      <c r="R67" s="139"/>
      <c r="S67" s="139"/>
      <c r="T67" s="139"/>
      <c r="U67" s="139"/>
      <c r="V67" s="139"/>
      <c r="W67" s="139"/>
    </row>
    <row r="68" spans="5:23" ht="10.9" customHeight="1" x14ac:dyDescent="0.15">
      <c r="E68" s="139"/>
      <c r="F68" s="139"/>
      <c r="G68" s="139"/>
      <c r="H68" s="139"/>
      <c r="I68" s="139"/>
      <c r="J68" s="139"/>
      <c r="K68" s="139"/>
      <c r="L68" s="139"/>
      <c r="M68" s="139"/>
      <c r="N68" s="139"/>
      <c r="O68" s="139"/>
      <c r="P68" s="139"/>
      <c r="Q68" s="139"/>
      <c r="R68" s="139"/>
      <c r="S68" s="139"/>
      <c r="T68" s="139"/>
      <c r="U68" s="139"/>
      <c r="V68" s="139"/>
      <c r="W68" s="139"/>
    </row>
    <row r="70" spans="5:23" x14ac:dyDescent="0.15">
      <c r="E70" s="139"/>
      <c r="F70" s="139"/>
      <c r="G70" s="139"/>
      <c r="H70" s="139"/>
      <c r="I70" s="139"/>
      <c r="J70" s="139"/>
      <c r="K70" s="139"/>
      <c r="L70" s="139"/>
      <c r="M70" s="139"/>
      <c r="N70" s="139"/>
      <c r="O70" s="139"/>
      <c r="P70" s="139"/>
      <c r="Q70" s="139"/>
      <c r="R70" s="139"/>
      <c r="S70" s="139"/>
      <c r="T70" s="139"/>
      <c r="U70" s="139"/>
      <c r="V70" s="139"/>
      <c r="W70" s="139"/>
    </row>
    <row r="71" spans="5:23" x14ac:dyDescent="0.15">
      <c r="E71" s="139"/>
      <c r="F71" s="139"/>
      <c r="G71" s="139"/>
      <c r="H71" s="139"/>
      <c r="I71" s="139"/>
      <c r="J71" s="139"/>
      <c r="K71" s="139"/>
      <c r="L71" s="139"/>
      <c r="M71" s="139"/>
      <c r="N71" s="139"/>
      <c r="O71" s="139"/>
      <c r="P71" s="139"/>
      <c r="Q71" s="139"/>
      <c r="R71" s="139"/>
      <c r="S71" s="139"/>
      <c r="T71" s="139"/>
      <c r="U71" s="139"/>
      <c r="V71" s="139"/>
      <c r="W71" s="139"/>
    </row>
    <row r="72" spans="5:23" x14ac:dyDescent="0.15">
      <c r="E72" s="139"/>
      <c r="F72" s="139"/>
      <c r="G72" s="139"/>
      <c r="H72" s="139"/>
      <c r="I72" s="139"/>
      <c r="J72" s="139"/>
      <c r="K72" s="139"/>
      <c r="L72" s="139"/>
      <c r="M72" s="139"/>
      <c r="N72" s="139"/>
      <c r="O72" s="139"/>
      <c r="P72" s="139"/>
      <c r="Q72" s="139"/>
      <c r="R72" s="139"/>
      <c r="S72" s="139"/>
      <c r="T72" s="139"/>
      <c r="U72" s="139"/>
      <c r="V72" s="139"/>
      <c r="W72" s="139"/>
    </row>
    <row r="73" spans="5:23" x14ac:dyDescent="0.15">
      <c r="E73" s="139"/>
      <c r="F73" s="139"/>
      <c r="G73" s="139"/>
      <c r="H73" s="139"/>
      <c r="I73" s="139"/>
      <c r="J73" s="139"/>
      <c r="K73" s="139"/>
      <c r="L73" s="139"/>
      <c r="M73" s="139"/>
      <c r="N73" s="139"/>
      <c r="O73" s="139"/>
      <c r="P73" s="139"/>
      <c r="Q73" s="139"/>
      <c r="R73" s="139"/>
      <c r="S73" s="139"/>
      <c r="T73" s="139"/>
      <c r="U73" s="139"/>
      <c r="V73" s="139"/>
      <c r="W73" s="139"/>
    </row>
  </sheetData>
  <mergeCells count="45">
    <mergeCell ref="V4:W4"/>
    <mergeCell ref="E3:E5"/>
    <mergeCell ref="F3:G4"/>
    <mergeCell ref="T3:U4"/>
    <mergeCell ref="R4:S4"/>
    <mergeCell ref="H4:I4"/>
    <mergeCell ref="J4:K4"/>
    <mergeCell ref="L4:M4"/>
    <mergeCell ref="N4:O4"/>
    <mergeCell ref="P4:Q4"/>
    <mergeCell ref="C6:C9"/>
    <mergeCell ref="C10:C13"/>
    <mergeCell ref="E16:E18"/>
    <mergeCell ref="F16:G17"/>
    <mergeCell ref="T16:U17"/>
    <mergeCell ref="H17:I17"/>
    <mergeCell ref="J17:K17"/>
    <mergeCell ref="L17:M17"/>
    <mergeCell ref="N17:O17"/>
    <mergeCell ref="P17:Q17"/>
    <mergeCell ref="R17:S17"/>
    <mergeCell ref="V17:W17"/>
    <mergeCell ref="E27:E29"/>
    <mergeCell ref="F27:G28"/>
    <mergeCell ref="T27:U28"/>
    <mergeCell ref="H28:I28"/>
    <mergeCell ref="J28:K28"/>
    <mergeCell ref="L28:M28"/>
    <mergeCell ref="N28:O28"/>
    <mergeCell ref="P28:Q28"/>
    <mergeCell ref="R28:S28"/>
    <mergeCell ref="V28:W28"/>
    <mergeCell ref="V41:W41"/>
    <mergeCell ref="C43:D43"/>
    <mergeCell ref="C44:D44"/>
    <mergeCell ref="C46:D46"/>
    <mergeCell ref="E40:E42"/>
    <mergeCell ref="F40:G41"/>
    <mergeCell ref="T40:U41"/>
    <mergeCell ref="H41:I41"/>
    <mergeCell ref="J41:K41"/>
    <mergeCell ref="L41:M41"/>
    <mergeCell ref="N41:O41"/>
    <mergeCell ref="P41:Q41"/>
    <mergeCell ref="R41:S41"/>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73"/>
  <sheetViews>
    <sheetView showGridLines="0" topLeftCell="B1" zoomScale="110" zoomScaleNormal="110" workbookViewId="0">
      <selection activeCell="I9" sqref="I9"/>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355</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7" t="s">
        <v>295</v>
      </c>
      <c r="D6" s="152" t="s">
        <v>291</v>
      </c>
      <c r="E6" s="153">
        <v>755.41936496088999</v>
      </c>
      <c r="F6" s="154">
        <f t="shared" ref="F6:F13" si="0">H6+J6+L6+N6+P6+R6</f>
        <v>175.80237235389001</v>
      </c>
      <c r="G6" s="155">
        <f>F6/$E6*100</f>
        <v>23.272155905480627</v>
      </c>
      <c r="H6" s="154">
        <v>48.341439682199997</v>
      </c>
      <c r="I6" s="155">
        <f>H6/$E6*100</f>
        <v>6.3992852082502232</v>
      </c>
      <c r="J6" s="154">
        <v>49.655254946479999</v>
      </c>
      <c r="K6" s="155">
        <f>J6/$E6*100</f>
        <v>6.5732038718719865</v>
      </c>
      <c r="L6" s="154">
        <v>45.176160710189997</v>
      </c>
      <c r="M6" s="155">
        <f>L6/$E6*100</f>
        <v>5.9802756992506918</v>
      </c>
      <c r="N6" s="154">
        <v>0.78418516881</v>
      </c>
      <c r="O6" s="155">
        <f>N6/$E6*100</f>
        <v>0.10380792513183709</v>
      </c>
      <c r="P6" s="154">
        <v>3.1397198788999998</v>
      </c>
      <c r="Q6" s="155">
        <f>P6/$E6*100</f>
        <v>0.41562607798153955</v>
      </c>
      <c r="R6" s="154">
        <v>28.705611967309999</v>
      </c>
      <c r="S6" s="155">
        <f>R6/$E6*100</f>
        <v>3.7999571229943463</v>
      </c>
      <c r="T6" s="154">
        <f t="shared" ref="T6:T13" si="1">E6-F6</f>
        <v>579.61699260699993</v>
      </c>
      <c r="U6" s="155">
        <f>T6/$E6*100</f>
        <v>76.727844094519369</v>
      </c>
      <c r="V6" s="154">
        <v>55.232133999539997</v>
      </c>
      <c r="W6" s="197">
        <f>V6/$E6*100</f>
        <v>7.3114532882539374</v>
      </c>
    </row>
    <row r="7" spans="2:23" ht="11.25" customHeight="1" x14ac:dyDescent="0.15">
      <c r="C7" s="262"/>
      <c r="D7" s="156" t="s">
        <v>292</v>
      </c>
      <c r="E7" s="157">
        <v>610.77084074666004</v>
      </c>
      <c r="F7" s="158">
        <f t="shared" si="0"/>
        <v>119.19389866648001</v>
      </c>
      <c r="G7" s="155">
        <f t="shared" ref="G7:G8" si="2">F7/$E7*100</f>
        <v>19.515322395019201</v>
      </c>
      <c r="H7" s="158">
        <v>31.511627105710001</v>
      </c>
      <c r="I7" s="155">
        <f t="shared" ref="I7:I8" si="3">H7/$E7*100</f>
        <v>5.1593208128907095</v>
      </c>
      <c r="J7" s="158">
        <v>28.609568776700002</v>
      </c>
      <c r="K7" s="155">
        <f t="shared" ref="K7:K8" si="4">J7/$E7*100</f>
        <v>4.684173976237167</v>
      </c>
      <c r="L7" s="158">
        <v>34.240949365079999</v>
      </c>
      <c r="M7" s="155">
        <f t="shared" ref="M7:M8" si="5">L7/$E7*100</f>
        <v>5.6061859998458416</v>
      </c>
      <c r="N7" s="158">
        <v>0.95375972305000001</v>
      </c>
      <c r="O7" s="155">
        <f t="shared" ref="O7:O8" si="6">N7/$E7*100</f>
        <v>0.15615672187035651</v>
      </c>
      <c r="P7" s="158">
        <v>0.95375972305000001</v>
      </c>
      <c r="Q7" s="155">
        <f t="shared" ref="Q7:Q8" si="7">P7/$E7*100</f>
        <v>0.15615672187035651</v>
      </c>
      <c r="R7" s="158">
        <v>22.924233972890001</v>
      </c>
      <c r="S7" s="155">
        <f t="shared" ref="S7:S8" si="8">R7/$E7*100</f>
        <v>3.7533281623047685</v>
      </c>
      <c r="T7" s="158">
        <f t="shared" si="1"/>
        <v>491.57694208018006</v>
      </c>
      <c r="U7" s="155">
        <f t="shared" ref="U7:U8" si="9">T7/$E7*100</f>
        <v>80.484677604980803</v>
      </c>
      <c r="V7" s="158">
        <v>58.700420143019997</v>
      </c>
      <c r="W7" s="197">
        <f t="shared" ref="W7:W8" si="10">V7/$E7*100</f>
        <v>9.6108746893121868</v>
      </c>
    </row>
    <row r="8" spans="2:23" ht="11.25" customHeight="1" x14ac:dyDescent="0.15">
      <c r="C8" s="262"/>
      <c r="D8" s="159" t="s">
        <v>293</v>
      </c>
      <c r="E8" s="160">
        <v>780.50427266804002</v>
      </c>
      <c r="F8" s="161">
        <f t="shared" si="0"/>
        <v>160.41410610756</v>
      </c>
      <c r="G8" s="155">
        <f t="shared" si="2"/>
        <v>20.552623697908505</v>
      </c>
      <c r="H8" s="161">
        <v>42.624097720750001</v>
      </c>
      <c r="I8" s="155">
        <f t="shared" si="3"/>
        <v>5.4610972948355219</v>
      </c>
      <c r="J8" s="161">
        <v>30.287619831720001</v>
      </c>
      <c r="K8" s="155">
        <f t="shared" si="4"/>
        <v>3.8805194144788202</v>
      </c>
      <c r="L8" s="161">
        <v>62.449453540740002</v>
      </c>
      <c r="M8" s="155">
        <f t="shared" si="5"/>
        <v>8.0011674154281884</v>
      </c>
      <c r="N8" s="161">
        <v>3.2893863304700002</v>
      </c>
      <c r="O8" s="155">
        <f t="shared" si="6"/>
        <v>0.42144373140017705</v>
      </c>
      <c r="P8" s="161">
        <v>0</v>
      </c>
      <c r="Q8" s="155">
        <f t="shared" si="7"/>
        <v>0</v>
      </c>
      <c r="R8" s="161">
        <v>21.76354868388</v>
      </c>
      <c r="S8" s="155">
        <f t="shared" si="8"/>
        <v>2.7883958417657961</v>
      </c>
      <c r="T8" s="161">
        <f t="shared" si="1"/>
        <v>620.09016656048004</v>
      </c>
      <c r="U8" s="155">
        <f t="shared" si="9"/>
        <v>79.447376302091499</v>
      </c>
      <c r="V8" s="161">
        <v>45.118320345320001</v>
      </c>
      <c r="W8" s="197">
        <f t="shared" si="10"/>
        <v>5.7806628259816701</v>
      </c>
    </row>
    <row r="9" spans="2:23" ht="11.25" customHeight="1" x14ac:dyDescent="0.15">
      <c r="C9" s="263"/>
      <c r="D9" s="185" t="s">
        <v>294</v>
      </c>
      <c r="E9" s="186">
        <f>SUM(E6:E8)</f>
        <v>2146.6944783755898</v>
      </c>
      <c r="F9" s="161">
        <f t="shared" si="0"/>
        <v>455.41037712793002</v>
      </c>
      <c r="G9" s="164">
        <f>F9/$E9*100</f>
        <v>21.21449427086338</v>
      </c>
      <c r="H9" s="183">
        <f>SUM(H6:H8)</f>
        <v>122.47716450866</v>
      </c>
      <c r="I9" s="164">
        <f>H9/$E9*100</f>
        <v>5.705384056390681</v>
      </c>
      <c r="J9" s="183">
        <f>SUM(J6:J8)</f>
        <v>108.55244355490001</v>
      </c>
      <c r="K9" s="164">
        <f>J9/$E9*100</f>
        <v>5.0567253350855017</v>
      </c>
      <c r="L9" s="183">
        <f>SUM(L6:L8)</f>
        <v>141.86656361600998</v>
      </c>
      <c r="M9" s="164">
        <f>L9/$E9*100</f>
        <v>6.6086052321409445</v>
      </c>
      <c r="N9" s="183">
        <f>SUM(N6:N8)</f>
        <v>5.02733122233</v>
      </c>
      <c r="O9" s="164">
        <f>N9/$E9*100</f>
        <v>0.23418941414216507</v>
      </c>
      <c r="P9" s="183">
        <f>SUM(P6:P8)</f>
        <v>4.0934796019499995</v>
      </c>
      <c r="Q9" s="164">
        <f>P9/$E9*100</f>
        <v>0.19068757306570927</v>
      </c>
      <c r="R9" s="183">
        <f>SUM(R6:R8)</f>
        <v>73.393394624080003</v>
      </c>
      <c r="S9" s="164">
        <f>R9/$E9*100</f>
        <v>3.418902660038377</v>
      </c>
      <c r="T9" s="183">
        <f t="shared" si="1"/>
        <v>1691.2841012476597</v>
      </c>
      <c r="U9" s="164">
        <f>T9/$E9*100</f>
        <v>78.785505729136617</v>
      </c>
      <c r="V9" s="183">
        <f>SUM(V6:V8)</f>
        <v>159.05087448787998</v>
      </c>
      <c r="W9" s="210">
        <f>V9/$E9*100</f>
        <v>7.4091062370568102</v>
      </c>
    </row>
    <row r="10" spans="2:23" ht="11.25" customHeight="1" x14ac:dyDescent="0.15">
      <c r="C10" s="262" t="s">
        <v>296</v>
      </c>
      <c r="D10" s="152" t="s">
        <v>291</v>
      </c>
      <c r="E10" s="187">
        <v>755.41936496088999</v>
      </c>
      <c r="F10" s="154">
        <f t="shared" si="0"/>
        <v>175.80237235389001</v>
      </c>
      <c r="G10" s="155">
        <f>F10/$E10*100</f>
        <v>23.272155905480627</v>
      </c>
      <c r="H10" s="167">
        <v>48.341439682199997</v>
      </c>
      <c r="I10" s="155">
        <f>H10/$E10*100</f>
        <v>6.3992852082502232</v>
      </c>
      <c r="J10" s="167">
        <v>49.655254946479999</v>
      </c>
      <c r="K10" s="155">
        <f>J10/$E10*100</f>
        <v>6.5732038718719865</v>
      </c>
      <c r="L10" s="167">
        <v>45.176160710189997</v>
      </c>
      <c r="M10" s="155">
        <f>L10/$E10*100</f>
        <v>5.9802756992506918</v>
      </c>
      <c r="N10" s="167">
        <v>0.78418516881</v>
      </c>
      <c r="O10" s="155">
        <f>N10/$E10*100</f>
        <v>0.10380792513183709</v>
      </c>
      <c r="P10" s="167">
        <v>3.1397198788999998</v>
      </c>
      <c r="Q10" s="155">
        <f>P10/$E10*100</f>
        <v>0.41562607798153955</v>
      </c>
      <c r="R10" s="154">
        <v>28.705611967309999</v>
      </c>
      <c r="S10" s="155">
        <f>R10/$E10*100</f>
        <v>3.7999571229943463</v>
      </c>
      <c r="T10" s="167">
        <f t="shared" si="1"/>
        <v>579.61699260699993</v>
      </c>
      <c r="U10" s="155">
        <f>T10/$E10*100</f>
        <v>76.727844094519369</v>
      </c>
      <c r="V10" s="167">
        <v>55.232133999539997</v>
      </c>
      <c r="W10" s="197">
        <f>V10/$E10*100</f>
        <v>7.3114532882539374</v>
      </c>
    </row>
    <row r="11" spans="2:23" ht="11.25" customHeight="1" x14ac:dyDescent="0.15">
      <c r="C11" s="262"/>
      <c r="D11" s="156" t="s">
        <v>292</v>
      </c>
      <c r="E11" s="187">
        <v>610.77084074666004</v>
      </c>
      <c r="F11" s="158">
        <f t="shared" si="0"/>
        <v>119.19389866648001</v>
      </c>
      <c r="G11" s="155">
        <f t="shared" ref="G11:G12" si="11">F11/$E11*100</f>
        <v>19.515322395019201</v>
      </c>
      <c r="H11" s="167">
        <v>31.511627105710001</v>
      </c>
      <c r="I11" s="155">
        <f t="shared" ref="I11:I12" si="12">H11/$E11*100</f>
        <v>5.1593208128907095</v>
      </c>
      <c r="J11" s="167">
        <v>28.609568776700002</v>
      </c>
      <c r="K11" s="155">
        <f t="shared" ref="K11:K12" si="13">J11/$E11*100</f>
        <v>4.684173976237167</v>
      </c>
      <c r="L11" s="167">
        <v>34.240949365079999</v>
      </c>
      <c r="M11" s="155">
        <f t="shared" ref="M11:M12" si="14">L11/$E11*100</f>
        <v>5.6061859998458416</v>
      </c>
      <c r="N11" s="167">
        <v>0.95375972305000001</v>
      </c>
      <c r="O11" s="155">
        <f t="shared" ref="O11:O12" si="15">N11/$E11*100</f>
        <v>0.15615672187035651</v>
      </c>
      <c r="P11" s="167">
        <v>0.95375972305000001</v>
      </c>
      <c r="Q11" s="155">
        <f t="shared" ref="Q11:Q12" si="16">P11/$E11*100</f>
        <v>0.15615672187035651</v>
      </c>
      <c r="R11" s="158">
        <v>22.924233972890001</v>
      </c>
      <c r="S11" s="155">
        <f t="shared" ref="S11:S12" si="17">R11/$E11*100</f>
        <v>3.7533281623047685</v>
      </c>
      <c r="T11" s="167">
        <f t="shared" si="1"/>
        <v>491.57694208018006</v>
      </c>
      <c r="U11" s="155">
        <f t="shared" ref="U11:U12" si="18">T11/$E11*100</f>
        <v>80.484677604980803</v>
      </c>
      <c r="V11" s="167">
        <v>58.700420143019997</v>
      </c>
      <c r="W11" s="197">
        <f t="shared" ref="W11:W12" si="19">V11/$E11*100</f>
        <v>9.6108746893121868</v>
      </c>
    </row>
    <row r="12" spans="2:23" ht="11.25" customHeight="1" x14ac:dyDescent="0.15">
      <c r="C12" s="262"/>
      <c r="D12" s="159" t="s">
        <v>293</v>
      </c>
      <c r="E12" s="160">
        <v>780.50427266804002</v>
      </c>
      <c r="F12" s="161">
        <f t="shared" si="0"/>
        <v>160.41410610756</v>
      </c>
      <c r="G12" s="155">
        <f t="shared" si="11"/>
        <v>20.552623697908505</v>
      </c>
      <c r="H12" s="161">
        <v>42.624097720750001</v>
      </c>
      <c r="I12" s="155">
        <f t="shared" si="12"/>
        <v>5.4610972948355219</v>
      </c>
      <c r="J12" s="161">
        <v>30.287619831720001</v>
      </c>
      <c r="K12" s="155">
        <f t="shared" si="13"/>
        <v>3.8805194144788202</v>
      </c>
      <c r="L12" s="161">
        <v>62.449453540740002</v>
      </c>
      <c r="M12" s="155">
        <f t="shared" si="14"/>
        <v>8.0011674154281884</v>
      </c>
      <c r="N12" s="161">
        <v>3.2893863304700002</v>
      </c>
      <c r="O12" s="155">
        <f t="shared" si="15"/>
        <v>0.42144373140017705</v>
      </c>
      <c r="P12" s="161">
        <v>0</v>
      </c>
      <c r="Q12" s="155">
        <f t="shared" si="16"/>
        <v>0</v>
      </c>
      <c r="R12" s="161">
        <v>21.76354868388</v>
      </c>
      <c r="S12" s="155">
        <f t="shared" si="17"/>
        <v>2.7883958417657961</v>
      </c>
      <c r="T12" s="161">
        <f t="shared" si="1"/>
        <v>620.09016656048004</v>
      </c>
      <c r="U12" s="155">
        <f t="shared" si="18"/>
        <v>79.447376302091499</v>
      </c>
      <c r="V12" s="161">
        <v>45.118320345320001</v>
      </c>
      <c r="W12" s="197">
        <f t="shared" si="19"/>
        <v>5.7806628259816701</v>
      </c>
    </row>
    <row r="13" spans="2:23" ht="11.25" customHeight="1" x14ac:dyDescent="0.15">
      <c r="C13" s="263"/>
      <c r="D13" s="185" t="s">
        <v>294</v>
      </c>
      <c r="E13" s="186">
        <f>SUM(E10:E12)</f>
        <v>2146.6944783755898</v>
      </c>
      <c r="F13" s="161">
        <f t="shared" si="0"/>
        <v>455.41037712793002</v>
      </c>
      <c r="G13" s="164">
        <f>F13/$E13*100</f>
        <v>21.21449427086338</v>
      </c>
      <c r="H13" s="183">
        <f>SUM(H10:H12)</f>
        <v>122.47716450866</v>
      </c>
      <c r="I13" s="164">
        <f>H13/$E13*100</f>
        <v>5.705384056390681</v>
      </c>
      <c r="J13" s="183">
        <f>SUM(J10:J12)</f>
        <v>108.55244355490001</v>
      </c>
      <c r="K13" s="164">
        <f>J13/$E13*100</f>
        <v>5.0567253350855017</v>
      </c>
      <c r="L13" s="183">
        <f>SUM(L10:L12)</f>
        <v>141.86656361600998</v>
      </c>
      <c r="M13" s="164">
        <f>L13/$E13*100</f>
        <v>6.6086052321409445</v>
      </c>
      <c r="N13" s="183">
        <f>SUM(N10:N12)</f>
        <v>5.02733122233</v>
      </c>
      <c r="O13" s="164">
        <f>N13/$E13*100</f>
        <v>0.23418941414216507</v>
      </c>
      <c r="P13" s="183">
        <f>SUM(P10:P12)</f>
        <v>4.0934796019499995</v>
      </c>
      <c r="Q13" s="164">
        <f>P13/$E13*100</f>
        <v>0.19068757306570927</v>
      </c>
      <c r="R13" s="183">
        <f>SUM(R10:R12)</f>
        <v>73.393394624080003</v>
      </c>
      <c r="S13" s="164">
        <f>R13/$E13*100</f>
        <v>3.418902660038377</v>
      </c>
      <c r="T13" s="183">
        <f t="shared" si="1"/>
        <v>1691.2841012476597</v>
      </c>
      <c r="U13" s="164">
        <f>T13/$E13*100</f>
        <v>78.785505729136617</v>
      </c>
      <c r="V13" s="183">
        <f>SUM(V10:V12)</f>
        <v>159.05087448787998</v>
      </c>
      <c r="W13" s="210">
        <f>V13/$E13*100</f>
        <v>7.4091062370568102</v>
      </c>
    </row>
    <row r="14" spans="2:23" ht="5.25" customHeight="1" x14ac:dyDescent="0.15"/>
    <row r="15" spans="2:23" x14ac:dyDescent="0.15">
      <c r="B15" s="139" t="s">
        <v>356</v>
      </c>
    </row>
    <row r="16" spans="2:23" x14ac:dyDescent="0.15">
      <c r="C16" s="142"/>
      <c r="D16" s="143"/>
      <c r="E16" s="248" t="s">
        <v>280</v>
      </c>
      <c r="F16" s="251" t="s">
        <v>281</v>
      </c>
      <c r="G16" s="251"/>
      <c r="H16" s="144"/>
      <c r="I16" s="145"/>
      <c r="J16" s="144"/>
      <c r="K16" s="145"/>
      <c r="L16" s="144"/>
      <c r="M16" s="145"/>
      <c r="N16" s="144"/>
      <c r="O16" s="145"/>
      <c r="P16" s="144"/>
      <c r="Q16" s="145"/>
      <c r="R16" s="144"/>
      <c r="S16" s="169"/>
      <c r="T16" s="253" t="s">
        <v>282</v>
      </c>
      <c r="U16" s="251"/>
      <c r="V16" s="144"/>
      <c r="W16" s="208"/>
    </row>
    <row r="17" spans="2:23" ht="21" customHeight="1" x14ac:dyDescent="0.15">
      <c r="C17" s="147"/>
      <c r="D17" s="148"/>
      <c r="E17" s="249"/>
      <c r="F17" s="252"/>
      <c r="G17" s="252"/>
      <c r="H17" s="270" t="s">
        <v>283</v>
      </c>
      <c r="I17" s="271"/>
      <c r="J17" s="270" t="s">
        <v>284</v>
      </c>
      <c r="K17" s="272"/>
      <c r="L17" s="270" t="s">
        <v>285</v>
      </c>
      <c r="M17" s="271"/>
      <c r="N17" s="270" t="s">
        <v>286</v>
      </c>
      <c r="O17" s="271"/>
      <c r="P17" s="270" t="s">
        <v>287</v>
      </c>
      <c r="Q17" s="271"/>
      <c r="R17" s="266" t="s">
        <v>7</v>
      </c>
      <c r="S17" s="256"/>
      <c r="T17" s="261"/>
      <c r="U17" s="252"/>
      <c r="V17" s="259" t="s">
        <v>288</v>
      </c>
      <c r="W17" s="243"/>
    </row>
    <row r="18" spans="2:23" ht="11.25" customHeight="1" x14ac:dyDescent="0.15">
      <c r="C18" s="149"/>
      <c r="D18" s="150"/>
      <c r="E18" s="250"/>
      <c r="F18" s="184" t="s">
        <v>280</v>
      </c>
      <c r="G18" s="145" t="s">
        <v>309</v>
      </c>
      <c r="H18" s="184" t="s">
        <v>280</v>
      </c>
      <c r="I18" s="145" t="s">
        <v>309</v>
      </c>
      <c r="J18" s="184" t="s">
        <v>280</v>
      </c>
      <c r="K18" s="145" t="s">
        <v>309</v>
      </c>
      <c r="L18" s="184" t="s">
        <v>280</v>
      </c>
      <c r="M18" s="145" t="s">
        <v>309</v>
      </c>
      <c r="N18" s="184" t="s">
        <v>280</v>
      </c>
      <c r="O18" s="145" t="s">
        <v>309</v>
      </c>
      <c r="P18" s="184" t="s">
        <v>280</v>
      </c>
      <c r="Q18" s="145" t="s">
        <v>309</v>
      </c>
      <c r="R18" s="184" t="s">
        <v>280</v>
      </c>
      <c r="S18" s="145" t="s">
        <v>309</v>
      </c>
      <c r="T18" s="184" t="s">
        <v>280</v>
      </c>
      <c r="U18" s="209" t="s">
        <v>309</v>
      </c>
      <c r="V18" s="184" t="s">
        <v>280</v>
      </c>
      <c r="W18" s="208" t="s">
        <v>309</v>
      </c>
    </row>
    <row r="19" spans="2:23" ht="11.25" customHeight="1" x14ac:dyDescent="0.15">
      <c r="C19" s="170" t="s">
        <v>15</v>
      </c>
      <c r="D19" s="171"/>
      <c r="E19" s="172">
        <v>517.11634339931004</v>
      </c>
      <c r="F19" s="166">
        <f>H19+J19+L19+N19+R19</f>
        <v>144.01165065955999</v>
      </c>
      <c r="G19" s="173">
        <f>F19/$E19*100</f>
        <v>27.848984565617606</v>
      </c>
      <c r="H19" s="166">
        <v>21.670749872169999</v>
      </c>
      <c r="I19" s="173">
        <f>H19/$E19*100</f>
        <v>4.1906913499804332</v>
      </c>
      <c r="J19" s="166">
        <v>60.490295344389999</v>
      </c>
      <c r="K19" s="173">
        <f>J19/$E19*100</f>
        <v>11.697618169782006</v>
      </c>
      <c r="L19" s="166">
        <v>41.373658252710001</v>
      </c>
      <c r="M19" s="173">
        <f>L19/$E19*100</f>
        <v>8.0008413543336481</v>
      </c>
      <c r="N19" s="166">
        <v>0</v>
      </c>
      <c r="O19" s="173">
        <f>N19/$E19*100</f>
        <v>0</v>
      </c>
      <c r="P19" s="166">
        <v>0</v>
      </c>
      <c r="Q19" s="173">
        <f>P19/$E19*100</f>
        <v>0</v>
      </c>
      <c r="R19" s="166">
        <v>20.476947190290002</v>
      </c>
      <c r="S19" s="173">
        <f>R19/$E19*100</f>
        <v>3.9598336915215206</v>
      </c>
      <c r="T19" s="166">
        <f>E19-F19</f>
        <v>373.10469273975002</v>
      </c>
      <c r="U19" s="173">
        <f>T19/$E19*100</f>
        <v>72.151015434382387</v>
      </c>
      <c r="V19" s="166">
        <v>27.17377143118</v>
      </c>
      <c r="W19" s="180">
        <f>V19/$E19*100</f>
        <v>5.254866100837349</v>
      </c>
    </row>
    <row r="20" spans="2:23" ht="11.25" customHeight="1" x14ac:dyDescent="0.15">
      <c r="C20" s="174" t="s">
        <v>16</v>
      </c>
      <c r="D20" s="175"/>
      <c r="E20" s="157">
        <v>617.38283868038002</v>
      </c>
      <c r="F20" s="158">
        <f t="shared" ref="F20:F24" si="20">H20+J20+L20+N20+R20</f>
        <v>110.64480630733999</v>
      </c>
      <c r="G20" s="176">
        <f t="shared" ref="G20:G23" si="21">F20/$E20*100</f>
        <v>17.921587607429586</v>
      </c>
      <c r="H20" s="158">
        <v>28.52630661393</v>
      </c>
      <c r="I20" s="176">
        <f t="shared" ref="I20:I23" si="22">H20/$E20*100</f>
        <v>4.6205214700984119</v>
      </c>
      <c r="J20" s="158">
        <v>23.321160347669998</v>
      </c>
      <c r="K20" s="176">
        <f t="shared" ref="K20:K23" si="23">J20/$E20*100</f>
        <v>3.7774228382372312</v>
      </c>
      <c r="L20" s="158">
        <v>32.318384793050001</v>
      </c>
      <c r="M20" s="176">
        <f t="shared" ref="M20:M23" si="24">L20/$E20*100</f>
        <v>5.2347397381709984</v>
      </c>
      <c r="N20" s="158">
        <v>4.2431460535200003</v>
      </c>
      <c r="O20" s="176">
        <f t="shared" ref="O20:O23" si="25">N20/$E20*100</f>
        <v>0.68727955940425534</v>
      </c>
      <c r="P20" s="158">
        <v>0.76246901098999997</v>
      </c>
      <c r="Q20" s="176">
        <f t="shared" ref="Q20:Q23" si="26">P20/$E20*100</f>
        <v>0.12350019521432329</v>
      </c>
      <c r="R20" s="158">
        <v>22.235808499169998</v>
      </c>
      <c r="S20" s="176">
        <f t="shared" ref="S20:S23" si="27">R20/$E20*100</f>
        <v>3.6016240015186924</v>
      </c>
      <c r="T20" s="158">
        <f t="shared" ref="T20:T24" si="28">E20-F20</f>
        <v>506.73803237304003</v>
      </c>
      <c r="U20" s="176">
        <f t="shared" ref="U20:U23" si="29">T20/$E20*100</f>
        <v>82.078412392570414</v>
      </c>
      <c r="V20" s="158">
        <v>52.866407556459997</v>
      </c>
      <c r="W20" s="181">
        <f t="shared" ref="W20:W23" si="30">V20/$E20*100</f>
        <v>8.562986245205467</v>
      </c>
    </row>
    <row r="21" spans="2:23" ht="11.25" customHeight="1" x14ac:dyDescent="0.15">
      <c r="C21" s="174" t="s">
        <v>310</v>
      </c>
      <c r="D21" s="175"/>
      <c r="E21" s="157">
        <v>127.66411914894</v>
      </c>
      <c r="F21" s="158">
        <f t="shared" si="20"/>
        <v>31.061174091359998</v>
      </c>
      <c r="G21" s="176">
        <f t="shared" si="21"/>
        <v>24.330386876458466</v>
      </c>
      <c r="H21" s="158">
        <v>20.268030770669998</v>
      </c>
      <c r="I21" s="176">
        <f t="shared" si="22"/>
        <v>15.876058915993612</v>
      </c>
      <c r="J21" s="158">
        <v>0</v>
      </c>
      <c r="K21" s="176">
        <f t="shared" si="23"/>
        <v>0</v>
      </c>
      <c r="L21" s="158">
        <v>7.1677656409799999</v>
      </c>
      <c r="M21" s="176">
        <f t="shared" si="24"/>
        <v>5.6145498741253119</v>
      </c>
      <c r="N21" s="158">
        <v>0</v>
      </c>
      <c r="O21" s="176">
        <f t="shared" si="25"/>
        <v>0</v>
      </c>
      <c r="P21" s="158">
        <v>0</v>
      </c>
      <c r="Q21" s="176">
        <f t="shared" si="26"/>
        <v>0</v>
      </c>
      <c r="R21" s="158">
        <v>3.6253776797100001</v>
      </c>
      <c r="S21" s="176">
        <f t="shared" si="27"/>
        <v>2.8397780863395412</v>
      </c>
      <c r="T21" s="158">
        <f t="shared" si="28"/>
        <v>96.602945057580001</v>
      </c>
      <c r="U21" s="176">
        <f t="shared" si="29"/>
        <v>75.669613123541538</v>
      </c>
      <c r="V21" s="158">
        <v>11.19787388174</v>
      </c>
      <c r="W21" s="181">
        <f t="shared" si="30"/>
        <v>8.7713556137695541</v>
      </c>
    </row>
    <row r="22" spans="2:23" ht="11.25" customHeight="1" x14ac:dyDescent="0.15">
      <c r="C22" s="174" t="s">
        <v>18</v>
      </c>
      <c r="D22" s="175"/>
      <c r="E22" s="157">
        <v>679.77860586957001</v>
      </c>
      <c r="F22" s="158">
        <f t="shared" si="20"/>
        <v>143.70958364878999</v>
      </c>
      <c r="G22" s="176">
        <f t="shared" si="21"/>
        <v>21.140645264197051</v>
      </c>
      <c r="H22" s="158">
        <v>45.888262014920002</v>
      </c>
      <c r="I22" s="176">
        <f t="shared" si="22"/>
        <v>6.7504716416045367</v>
      </c>
      <c r="J22" s="158">
        <v>21.954318711599999</v>
      </c>
      <c r="K22" s="176">
        <f t="shared" si="23"/>
        <v>3.229627782050617</v>
      </c>
      <c r="L22" s="158">
        <v>52.653105420609997</v>
      </c>
      <c r="M22" s="176">
        <f t="shared" si="24"/>
        <v>7.7456255560229588</v>
      </c>
      <c r="N22" s="158">
        <v>0.78418516881</v>
      </c>
      <c r="O22" s="176">
        <f t="shared" si="25"/>
        <v>0.11535890686157643</v>
      </c>
      <c r="P22" s="158">
        <v>2.54682542215</v>
      </c>
      <c r="Q22" s="176">
        <f t="shared" si="26"/>
        <v>0.37465513038500403</v>
      </c>
      <c r="R22" s="158">
        <v>22.429712332849999</v>
      </c>
      <c r="S22" s="176">
        <f t="shared" si="27"/>
        <v>3.2995613776573625</v>
      </c>
      <c r="T22" s="158">
        <f t="shared" si="28"/>
        <v>536.06902222077997</v>
      </c>
      <c r="U22" s="176">
        <f t="shared" si="29"/>
        <v>78.859354735802938</v>
      </c>
      <c r="V22" s="158">
        <v>56.605824093880003</v>
      </c>
      <c r="W22" s="181">
        <f t="shared" si="30"/>
        <v>8.3270970291084794</v>
      </c>
    </row>
    <row r="23" spans="2:23" ht="11.25" customHeight="1" x14ac:dyDescent="0.15">
      <c r="C23" s="174" t="s">
        <v>20</v>
      </c>
      <c r="D23" s="175"/>
      <c r="E23" s="157">
        <v>155.51511736942999</v>
      </c>
      <c r="F23" s="158">
        <f t="shared" si="20"/>
        <v>19.19797820402</v>
      </c>
      <c r="G23" s="176">
        <f t="shared" si="21"/>
        <v>12.344766559520211</v>
      </c>
      <c r="H23" s="158">
        <v>5.1700555139200004</v>
      </c>
      <c r="I23" s="176">
        <f t="shared" si="22"/>
        <v>3.324471344890803</v>
      </c>
      <c r="J23" s="158">
        <v>2.0024839824299998</v>
      </c>
      <c r="K23" s="176">
        <f t="shared" si="23"/>
        <v>1.2876458676831075</v>
      </c>
      <c r="L23" s="158">
        <v>7.3998897856100001</v>
      </c>
      <c r="M23" s="176">
        <f t="shared" si="24"/>
        <v>4.7583089739316984</v>
      </c>
      <c r="N23" s="158">
        <v>0</v>
      </c>
      <c r="O23" s="176">
        <f t="shared" si="25"/>
        <v>0</v>
      </c>
      <c r="P23" s="158">
        <v>0.78418516881</v>
      </c>
      <c r="Q23" s="176">
        <f t="shared" si="26"/>
        <v>0.5042501218368044</v>
      </c>
      <c r="R23" s="158">
        <v>4.6255489220600001</v>
      </c>
      <c r="S23" s="176">
        <f t="shared" si="27"/>
        <v>2.9743403730146021</v>
      </c>
      <c r="T23" s="158">
        <f t="shared" si="28"/>
        <v>136.31713916541</v>
      </c>
      <c r="U23" s="176">
        <f t="shared" si="29"/>
        <v>87.65523344047979</v>
      </c>
      <c r="V23" s="158">
        <v>9.6139318255199999</v>
      </c>
      <c r="W23" s="181">
        <f t="shared" si="30"/>
        <v>6.1819918141346148</v>
      </c>
    </row>
    <row r="24" spans="2:23" ht="11.25" customHeight="1" x14ac:dyDescent="0.15">
      <c r="C24" s="177" t="s">
        <v>6</v>
      </c>
      <c r="D24" s="178"/>
      <c r="E24" s="160">
        <v>49.237453907960003</v>
      </c>
      <c r="F24" s="161">
        <f t="shared" si="20"/>
        <v>2.6917046149099999</v>
      </c>
      <c r="G24" s="179">
        <f>F24/$E24*100</f>
        <v>5.4667827055834906</v>
      </c>
      <c r="H24" s="161">
        <v>0.95375972305000001</v>
      </c>
      <c r="I24" s="179">
        <f>H24/$E24*100</f>
        <v>1.9370614183927368</v>
      </c>
      <c r="J24" s="161">
        <v>0.78418516881</v>
      </c>
      <c r="K24" s="179">
        <f>J24/$E24*100</f>
        <v>1.5926598687980174</v>
      </c>
      <c r="L24" s="161">
        <v>0.95375972305000001</v>
      </c>
      <c r="M24" s="179">
        <f>L24/$E24*100</f>
        <v>1.9370614183927368</v>
      </c>
      <c r="N24" s="161">
        <v>0</v>
      </c>
      <c r="O24" s="179">
        <f>N24/$E24*100</f>
        <v>0</v>
      </c>
      <c r="P24" s="161">
        <v>0</v>
      </c>
      <c r="Q24" s="179">
        <f>P24/$E24*100</f>
        <v>0</v>
      </c>
      <c r="R24" s="161">
        <v>0</v>
      </c>
      <c r="S24" s="179">
        <f>R24/$E24*100</f>
        <v>0</v>
      </c>
      <c r="T24" s="161">
        <f t="shared" si="28"/>
        <v>46.545749293050001</v>
      </c>
      <c r="U24" s="179">
        <f>T24/$E24*100</f>
        <v>94.533217294416502</v>
      </c>
      <c r="V24" s="161">
        <v>1.5930656991000001</v>
      </c>
      <c r="W24" s="182">
        <f>V24/$E24*100</f>
        <v>3.2354753803434506</v>
      </c>
    </row>
    <row r="25" spans="2:23" ht="5.25" customHeight="1" x14ac:dyDescent="0.15"/>
    <row r="26" spans="2:23" x14ac:dyDescent="0.15">
      <c r="B26" s="139" t="s">
        <v>357</v>
      </c>
    </row>
    <row r="27" spans="2:23" x14ac:dyDescent="0.15">
      <c r="C27" s="142"/>
      <c r="D27" s="143"/>
      <c r="E27" s="248" t="s">
        <v>280</v>
      </c>
      <c r="F27" s="251" t="s">
        <v>281</v>
      </c>
      <c r="G27" s="251"/>
      <c r="H27" s="144"/>
      <c r="I27" s="145"/>
      <c r="J27" s="144"/>
      <c r="K27" s="145"/>
      <c r="L27" s="144"/>
      <c r="M27" s="145"/>
      <c r="N27" s="144"/>
      <c r="O27" s="145"/>
      <c r="P27" s="144"/>
      <c r="Q27" s="145"/>
      <c r="R27" s="144"/>
      <c r="S27" s="169"/>
      <c r="T27" s="253" t="s">
        <v>282</v>
      </c>
      <c r="U27" s="251"/>
      <c r="V27" s="144"/>
      <c r="W27" s="208"/>
    </row>
    <row r="28" spans="2:23" ht="21" customHeight="1" x14ac:dyDescent="0.15">
      <c r="C28" s="147"/>
      <c r="D28" s="148"/>
      <c r="E28" s="249"/>
      <c r="F28" s="252"/>
      <c r="G28" s="252"/>
      <c r="H28" s="270" t="s">
        <v>283</v>
      </c>
      <c r="I28" s="271"/>
      <c r="J28" s="270" t="s">
        <v>284</v>
      </c>
      <c r="K28" s="272"/>
      <c r="L28" s="270" t="s">
        <v>285</v>
      </c>
      <c r="M28" s="271"/>
      <c r="N28" s="270" t="s">
        <v>286</v>
      </c>
      <c r="O28" s="271"/>
      <c r="P28" s="270" t="s">
        <v>287</v>
      </c>
      <c r="Q28" s="271"/>
      <c r="R28" s="266" t="s">
        <v>7</v>
      </c>
      <c r="S28" s="256"/>
      <c r="T28" s="261"/>
      <c r="U28" s="252"/>
      <c r="V28" s="259" t="s">
        <v>288</v>
      </c>
      <c r="W28" s="243"/>
    </row>
    <row r="29" spans="2:23" ht="11.25" customHeight="1" x14ac:dyDescent="0.15">
      <c r="C29" s="149"/>
      <c r="D29" s="150"/>
      <c r="E29" s="250"/>
      <c r="F29" s="184" t="s">
        <v>280</v>
      </c>
      <c r="G29" s="145" t="s">
        <v>309</v>
      </c>
      <c r="H29" s="184" t="s">
        <v>280</v>
      </c>
      <c r="I29" s="145" t="s">
        <v>309</v>
      </c>
      <c r="J29" s="184" t="s">
        <v>280</v>
      </c>
      <c r="K29" s="145" t="s">
        <v>309</v>
      </c>
      <c r="L29" s="184" t="s">
        <v>280</v>
      </c>
      <c r="M29" s="145" t="s">
        <v>309</v>
      </c>
      <c r="N29" s="184" t="s">
        <v>280</v>
      </c>
      <c r="O29" s="145" t="s">
        <v>309</v>
      </c>
      <c r="P29" s="184" t="s">
        <v>280</v>
      </c>
      <c r="Q29" s="145" t="s">
        <v>309</v>
      </c>
      <c r="R29" s="184" t="s">
        <v>280</v>
      </c>
      <c r="S29" s="145" t="s">
        <v>309</v>
      </c>
      <c r="T29" s="184" t="s">
        <v>280</v>
      </c>
      <c r="U29" s="209" t="s">
        <v>309</v>
      </c>
      <c r="V29" s="184" t="s">
        <v>280</v>
      </c>
      <c r="W29" s="208" t="s">
        <v>309</v>
      </c>
    </row>
    <row r="30" spans="2:23" ht="11.25" customHeight="1" x14ac:dyDescent="0.15">
      <c r="C30" s="170" t="s">
        <v>21</v>
      </c>
      <c r="D30" s="171"/>
      <c r="E30" s="172">
        <v>82.44310197371</v>
      </c>
      <c r="F30" s="166">
        <f>H30+J30+L30+N30+P30+R30</f>
        <v>16.627388391899999</v>
      </c>
      <c r="G30" s="173">
        <f>F30/$E30*100</f>
        <v>20.16831971849173</v>
      </c>
      <c r="H30" s="166">
        <v>9.9065092210099994</v>
      </c>
      <c r="I30" s="173">
        <f>H30/$E30*100</f>
        <v>12.016177198389567</v>
      </c>
      <c r="J30" s="166">
        <v>2.11454455328</v>
      </c>
      <c r="K30" s="173">
        <f>J30/$E30*100</f>
        <v>2.5648532171367107</v>
      </c>
      <c r="L30" s="166">
        <v>2.94514124139</v>
      </c>
      <c r="M30" s="173">
        <f>L30/$E30*100</f>
        <v>3.5723319124129587</v>
      </c>
      <c r="N30" s="166">
        <v>0</v>
      </c>
      <c r="O30" s="173">
        <f>N30/$E30*100</f>
        <v>0</v>
      </c>
      <c r="P30" s="166">
        <v>0.83059668810999998</v>
      </c>
      <c r="Q30" s="173">
        <f>P30/$E30*100</f>
        <v>1.0074786952762478</v>
      </c>
      <c r="R30" s="166">
        <v>0.83059668810999998</v>
      </c>
      <c r="S30" s="173">
        <f>R30/$E30*100</f>
        <v>1.0074786952762478</v>
      </c>
      <c r="T30" s="166">
        <f>E30-F30</f>
        <v>65.815713581810002</v>
      </c>
      <c r="U30" s="173">
        <f>T30/$E30*100</f>
        <v>79.83168028150827</v>
      </c>
      <c r="V30" s="166">
        <v>0.83059668810999998</v>
      </c>
      <c r="W30" s="180">
        <f>V30/$E30*100</f>
        <v>1.0074786952762478</v>
      </c>
    </row>
    <row r="31" spans="2:23" ht="11.25" customHeight="1" x14ac:dyDescent="0.15">
      <c r="C31" s="174" t="s">
        <v>22</v>
      </c>
      <c r="D31" s="175"/>
      <c r="E31" s="157">
        <v>62.19335447201</v>
      </c>
      <c r="F31" s="158">
        <f t="shared" ref="F31:F37" si="31">H31+J31+L31+N31+P31+R31</f>
        <v>3.7527162399999998</v>
      </c>
      <c r="G31" s="176">
        <f t="shared" ref="G31:G33" si="32">F31/$E31*100</f>
        <v>6.0339505271240874</v>
      </c>
      <c r="H31" s="158">
        <v>1.8763581199999999</v>
      </c>
      <c r="I31" s="176">
        <f t="shared" ref="I31:I33" si="33">H31/$E31*100</f>
        <v>3.0169752635620437</v>
      </c>
      <c r="J31" s="158">
        <v>0</v>
      </c>
      <c r="K31" s="176">
        <f t="shared" ref="K31:K33" si="34">J31/$E31*100</f>
        <v>0</v>
      </c>
      <c r="L31" s="158">
        <v>0.93817905999999995</v>
      </c>
      <c r="M31" s="176">
        <f t="shared" ref="M31:M33" si="35">L31/$E31*100</f>
        <v>1.5084876317810219</v>
      </c>
      <c r="N31" s="158">
        <v>0</v>
      </c>
      <c r="O31" s="176">
        <f t="shared" ref="O31:O33" si="36">N31/$E31*100</f>
        <v>0</v>
      </c>
      <c r="P31" s="158">
        <v>0</v>
      </c>
      <c r="Q31" s="176">
        <f t="shared" ref="Q31:Q33" si="37">P31/$E31*100</f>
        <v>0</v>
      </c>
      <c r="R31" s="158">
        <v>0.93817905999999995</v>
      </c>
      <c r="S31" s="176">
        <f t="shared" ref="S31:S33" si="38">R31/$E31*100</f>
        <v>1.5084876317810219</v>
      </c>
      <c r="T31" s="158">
        <f t="shared" ref="T31:T37" si="39">E31-F31</f>
        <v>58.440638232010002</v>
      </c>
      <c r="U31" s="176">
        <f t="shared" ref="U31:U33" si="40">T31/$E31*100</f>
        <v>93.966049472875909</v>
      </c>
      <c r="V31" s="158">
        <v>1.8763581199999999</v>
      </c>
      <c r="W31" s="181">
        <f t="shared" ref="W31:W33" si="41">V31/$E31*100</f>
        <v>3.0169752635620437</v>
      </c>
    </row>
    <row r="32" spans="2:23" ht="11.25" customHeight="1" x14ac:dyDescent="0.15">
      <c r="C32" s="174" t="s">
        <v>23</v>
      </c>
      <c r="D32" s="175"/>
      <c r="E32" s="157">
        <v>93.85118372414</v>
      </c>
      <c r="F32" s="158">
        <f t="shared" si="31"/>
        <v>11.31605377072</v>
      </c>
      <c r="G32" s="176">
        <f t="shared" si="32"/>
        <v>12.057443840007032</v>
      </c>
      <c r="H32" s="158">
        <v>4.3960268300400003</v>
      </c>
      <c r="I32" s="176">
        <f t="shared" si="33"/>
        <v>4.6840398337024629</v>
      </c>
      <c r="J32" s="158">
        <v>0</v>
      </c>
      <c r="K32" s="176">
        <f t="shared" si="34"/>
        <v>0</v>
      </c>
      <c r="L32" s="158">
        <v>1.4653422766799999</v>
      </c>
      <c r="M32" s="176">
        <f t="shared" si="35"/>
        <v>1.5613466112341541</v>
      </c>
      <c r="N32" s="158">
        <v>0</v>
      </c>
      <c r="O32" s="176">
        <f t="shared" si="36"/>
        <v>0</v>
      </c>
      <c r="P32" s="158">
        <v>0</v>
      </c>
      <c r="Q32" s="176">
        <f t="shared" si="37"/>
        <v>0</v>
      </c>
      <c r="R32" s="158">
        <v>5.4546846640000002</v>
      </c>
      <c r="S32" s="176">
        <f t="shared" si="38"/>
        <v>5.812057395070414</v>
      </c>
      <c r="T32" s="158">
        <f t="shared" si="39"/>
        <v>82.535129953419997</v>
      </c>
      <c r="U32" s="176">
        <f t="shared" si="40"/>
        <v>87.942556159992975</v>
      </c>
      <c r="V32" s="158">
        <v>1.9946711936599999</v>
      </c>
      <c r="W32" s="181">
        <f t="shared" si="41"/>
        <v>2.1253553919181298</v>
      </c>
    </row>
    <row r="33" spans="2:23" ht="11.25" customHeight="1" x14ac:dyDescent="0.15">
      <c r="C33" s="174" t="s">
        <v>24</v>
      </c>
      <c r="D33" s="175"/>
      <c r="E33" s="157">
        <v>115.83467012043</v>
      </c>
      <c r="F33" s="158">
        <f t="shared" si="31"/>
        <v>6.9476839483499999</v>
      </c>
      <c r="G33" s="176">
        <f t="shared" si="32"/>
        <v>5.9979313111753942</v>
      </c>
      <c r="H33" s="158">
        <v>1.2203723551800001</v>
      </c>
      <c r="I33" s="176">
        <f t="shared" si="33"/>
        <v>1.0535467092116839</v>
      </c>
      <c r="J33" s="158">
        <v>1.2203723551800001</v>
      </c>
      <c r="K33" s="176">
        <f t="shared" si="34"/>
        <v>1.0535467092116839</v>
      </c>
      <c r="L33" s="158">
        <v>1.2203723551800001</v>
      </c>
      <c r="M33" s="176">
        <f t="shared" si="35"/>
        <v>1.0535467092116839</v>
      </c>
      <c r="N33" s="158">
        <v>0</v>
      </c>
      <c r="O33" s="176">
        <f t="shared" si="36"/>
        <v>0</v>
      </c>
      <c r="P33" s="158">
        <v>0</v>
      </c>
      <c r="Q33" s="176">
        <f t="shared" si="37"/>
        <v>0</v>
      </c>
      <c r="R33" s="158">
        <v>3.2865668828099999</v>
      </c>
      <c r="S33" s="176">
        <f t="shared" si="38"/>
        <v>2.8372911835403425</v>
      </c>
      <c r="T33" s="158">
        <f t="shared" si="39"/>
        <v>108.88698617208</v>
      </c>
      <c r="U33" s="176">
        <f t="shared" si="40"/>
        <v>94.002068688824608</v>
      </c>
      <c r="V33" s="158">
        <v>5.7273115931699996</v>
      </c>
      <c r="W33" s="181">
        <f t="shared" si="41"/>
        <v>4.9443846019637094</v>
      </c>
    </row>
    <row r="34" spans="2:23" ht="11.25" customHeight="1" x14ac:dyDescent="0.15">
      <c r="C34" s="174" t="s">
        <v>25</v>
      </c>
      <c r="D34" s="175"/>
      <c r="E34" s="157">
        <v>1184.42518961356</v>
      </c>
      <c r="F34" s="158">
        <f t="shared" si="31"/>
        <v>249.82901320162</v>
      </c>
      <c r="G34" s="176">
        <f>F34/$E34*100</f>
        <v>21.092848699302927</v>
      </c>
      <c r="H34" s="158">
        <v>62.381808555070002</v>
      </c>
      <c r="I34" s="176">
        <f>H34/$E34*100</f>
        <v>5.2668424398693503</v>
      </c>
      <c r="J34" s="158">
        <v>67.639244174789994</v>
      </c>
      <c r="K34" s="176">
        <f>J34/$E34*100</f>
        <v>5.71072320716672</v>
      </c>
      <c r="L34" s="158">
        <v>76.990607820440005</v>
      </c>
      <c r="M34" s="176">
        <f>L34/$E34*100</f>
        <v>6.5002507963850027</v>
      </c>
      <c r="N34" s="158">
        <v>1.73794489186</v>
      </c>
      <c r="O34" s="176">
        <f>N34/$E34*100</f>
        <v>0.1467331923620297</v>
      </c>
      <c r="P34" s="158">
        <v>1.73794489186</v>
      </c>
      <c r="Q34" s="176">
        <f>P34/$E34*100</f>
        <v>0.1467331923620297</v>
      </c>
      <c r="R34" s="158">
        <v>39.341462867600001</v>
      </c>
      <c r="S34" s="176">
        <f>R34/$E34*100</f>
        <v>3.3215658711577944</v>
      </c>
      <c r="T34" s="158">
        <f t="shared" si="39"/>
        <v>934.59617641193995</v>
      </c>
      <c r="U34" s="176">
        <f>T34/$E34*100</f>
        <v>78.90715130069708</v>
      </c>
      <c r="V34" s="158">
        <v>108.50687803055</v>
      </c>
      <c r="W34" s="181">
        <f>V34/$E34*100</f>
        <v>9.1611423821501408</v>
      </c>
    </row>
    <row r="35" spans="2:23" ht="11.25" customHeight="1" x14ac:dyDescent="0.15">
      <c r="C35" s="174" t="s">
        <v>27</v>
      </c>
      <c r="D35" s="175"/>
      <c r="E35" s="157">
        <v>127.6168533247</v>
      </c>
      <c r="F35" s="158">
        <f t="shared" si="31"/>
        <v>35.4675961923</v>
      </c>
      <c r="G35" s="176">
        <f t="shared" ref="G35:G37" si="42">F35/$E35*100</f>
        <v>27.792250998430873</v>
      </c>
      <c r="H35" s="158">
        <v>7.3341660291000004</v>
      </c>
      <c r="I35" s="176">
        <f t="shared" ref="I35:I37" si="43">H35/$E35*100</f>
        <v>5.7470199570266995</v>
      </c>
      <c r="J35" s="158">
        <v>6.7356729336500001</v>
      </c>
      <c r="K35" s="176">
        <f t="shared" ref="K35:K37" si="44">J35/$E35*100</f>
        <v>5.278043423083151</v>
      </c>
      <c r="L35" s="158">
        <v>14.198548379549999</v>
      </c>
      <c r="M35" s="176">
        <f t="shared" ref="M35:M37" si="45">L35/$E35*100</f>
        <v>11.125919508001141</v>
      </c>
      <c r="N35" s="158">
        <v>0</v>
      </c>
      <c r="O35" s="176">
        <f t="shared" ref="O35:O37" si="46">N35/$E35*100</f>
        <v>0</v>
      </c>
      <c r="P35" s="158">
        <v>0</v>
      </c>
      <c r="Q35" s="176">
        <f t="shared" ref="Q35:Q37" si="47">P35/$E35*100</f>
        <v>0</v>
      </c>
      <c r="R35" s="158">
        <v>7.1992088499999998</v>
      </c>
      <c r="S35" s="176">
        <f t="shared" ref="S35:S37" si="48">R35/$E35*100</f>
        <v>5.6412681103198823</v>
      </c>
      <c r="T35" s="158">
        <f t="shared" si="39"/>
        <v>92.14925713240001</v>
      </c>
      <c r="U35" s="176">
        <f t="shared" ref="U35:U37" si="49">T35/$E35*100</f>
        <v>72.207749001569127</v>
      </c>
      <c r="V35" s="158">
        <v>9.2682838086500006</v>
      </c>
      <c r="W35" s="181">
        <f t="shared" ref="W35:W37" si="50">V35/$E35*100</f>
        <v>7.262586066958086</v>
      </c>
    </row>
    <row r="36" spans="2:23" ht="11.25" customHeight="1" x14ac:dyDescent="0.15">
      <c r="C36" s="174" t="s">
        <v>28</v>
      </c>
      <c r="D36" s="175"/>
      <c r="E36" s="157">
        <v>377.41201036664</v>
      </c>
      <c r="F36" s="158">
        <f t="shared" si="31"/>
        <v>108.61693146702001</v>
      </c>
      <c r="G36" s="176">
        <f t="shared" si="42"/>
        <v>28.779405128496894</v>
      </c>
      <c r="H36" s="158">
        <v>28.35524250352</v>
      </c>
      <c r="I36" s="176">
        <f t="shared" si="43"/>
        <v>7.5130737031855634</v>
      </c>
      <c r="J36" s="158">
        <v>27.079928717169999</v>
      </c>
      <c r="K36" s="176">
        <f t="shared" si="44"/>
        <v>7.175163474756137</v>
      </c>
      <c r="L36" s="158">
        <v>37.289242458380002</v>
      </c>
      <c r="M36" s="176">
        <f t="shared" si="45"/>
        <v>9.8802479608836666</v>
      </c>
      <c r="N36" s="158">
        <v>0</v>
      </c>
      <c r="O36" s="176">
        <f t="shared" si="46"/>
        <v>0</v>
      </c>
      <c r="P36" s="158">
        <v>1.5249380219799999</v>
      </c>
      <c r="Q36" s="176">
        <f t="shared" si="47"/>
        <v>0.4040512702546446</v>
      </c>
      <c r="R36" s="158">
        <v>14.36757976597</v>
      </c>
      <c r="S36" s="176">
        <f t="shared" si="48"/>
        <v>3.8068687194168769</v>
      </c>
      <c r="T36" s="158">
        <f t="shared" si="39"/>
        <v>268.79507889961997</v>
      </c>
      <c r="U36" s="176">
        <f t="shared" si="49"/>
        <v>71.22059487150311</v>
      </c>
      <c r="V36" s="158">
        <v>23.840094159</v>
      </c>
      <c r="W36" s="181">
        <f t="shared" si="50"/>
        <v>6.3167290664227522</v>
      </c>
    </row>
    <row r="37" spans="2:23" ht="11.25" customHeight="1" x14ac:dyDescent="0.15">
      <c r="C37" s="177" t="s">
        <v>29</v>
      </c>
      <c r="D37" s="178"/>
      <c r="E37" s="160">
        <v>102.9181147804</v>
      </c>
      <c r="F37" s="161">
        <f t="shared" si="31"/>
        <v>22.852993916020001</v>
      </c>
      <c r="G37" s="179">
        <f t="shared" si="42"/>
        <v>22.20502577683456</v>
      </c>
      <c r="H37" s="161">
        <v>7.0066808947399997</v>
      </c>
      <c r="I37" s="179">
        <f t="shared" si="43"/>
        <v>6.8080151970237699</v>
      </c>
      <c r="J37" s="161">
        <v>3.76268082083</v>
      </c>
      <c r="K37" s="179">
        <f t="shared" si="44"/>
        <v>3.6559946991436485</v>
      </c>
      <c r="L37" s="161">
        <v>6.8191300243899997</v>
      </c>
      <c r="M37" s="179">
        <f t="shared" si="45"/>
        <v>6.6257820976804886</v>
      </c>
      <c r="N37" s="161">
        <v>3.2893863304700002</v>
      </c>
      <c r="O37" s="179">
        <f t="shared" si="46"/>
        <v>3.196119883743187</v>
      </c>
      <c r="P37" s="161">
        <v>0</v>
      </c>
      <c r="Q37" s="179">
        <f t="shared" si="47"/>
        <v>0</v>
      </c>
      <c r="R37" s="161">
        <v>1.97511584559</v>
      </c>
      <c r="S37" s="179">
        <f t="shared" si="48"/>
        <v>1.9191138992434655</v>
      </c>
      <c r="T37" s="161">
        <f t="shared" si="39"/>
        <v>80.065120864380006</v>
      </c>
      <c r="U37" s="179">
        <f t="shared" si="49"/>
        <v>77.794974223165454</v>
      </c>
      <c r="V37" s="161">
        <v>7.0066808947399997</v>
      </c>
      <c r="W37" s="182">
        <f t="shared" si="50"/>
        <v>6.8080151970237699</v>
      </c>
    </row>
    <row r="38" spans="2:23" ht="5.25" customHeight="1" x14ac:dyDescent="0.15"/>
    <row r="39" spans="2:23" x14ac:dyDescent="0.15">
      <c r="B39" s="139" t="s">
        <v>358</v>
      </c>
    </row>
    <row r="40" spans="2:23" x14ac:dyDescent="0.15">
      <c r="C40" s="142"/>
      <c r="D40" s="143"/>
      <c r="E40" s="248" t="s">
        <v>280</v>
      </c>
      <c r="F40" s="251" t="s">
        <v>281</v>
      </c>
      <c r="G40" s="251"/>
      <c r="H40" s="144"/>
      <c r="I40" s="145"/>
      <c r="J40" s="144"/>
      <c r="K40" s="145"/>
      <c r="L40" s="144"/>
      <c r="M40" s="145"/>
      <c r="N40" s="144"/>
      <c r="O40" s="145"/>
      <c r="P40" s="144"/>
      <c r="Q40" s="145"/>
      <c r="R40" s="144"/>
      <c r="S40" s="169"/>
      <c r="T40" s="253" t="s">
        <v>282</v>
      </c>
      <c r="U40" s="251"/>
      <c r="V40" s="144"/>
      <c r="W40" s="169"/>
    </row>
    <row r="41" spans="2:23" ht="21" customHeight="1" x14ac:dyDescent="0.15">
      <c r="C41" s="147"/>
      <c r="D41" s="148"/>
      <c r="E41" s="249"/>
      <c r="F41" s="252"/>
      <c r="G41" s="252"/>
      <c r="H41" s="266" t="s">
        <v>283</v>
      </c>
      <c r="I41" s="256"/>
      <c r="J41" s="266" t="s">
        <v>284</v>
      </c>
      <c r="K41" s="257"/>
      <c r="L41" s="266" t="s">
        <v>285</v>
      </c>
      <c r="M41" s="256"/>
      <c r="N41" s="259" t="s">
        <v>286</v>
      </c>
      <c r="O41" s="258"/>
      <c r="P41" s="266" t="s">
        <v>287</v>
      </c>
      <c r="Q41" s="256"/>
      <c r="R41" s="259" t="s">
        <v>7</v>
      </c>
      <c r="S41" s="258"/>
      <c r="T41" s="254"/>
      <c r="U41" s="252"/>
      <c r="V41" s="259" t="s">
        <v>288</v>
      </c>
      <c r="W41" s="243"/>
    </row>
    <row r="42" spans="2:23" ht="11.25" customHeight="1" x14ac:dyDescent="0.15">
      <c r="C42" s="149"/>
      <c r="D42" s="150"/>
      <c r="E42" s="250"/>
      <c r="F42" s="184" t="s">
        <v>280</v>
      </c>
      <c r="G42" s="145" t="s">
        <v>309</v>
      </c>
      <c r="H42" s="184" t="s">
        <v>280</v>
      </c>
      <c r="I42" s="145" t="s">
        <v>309</v>
      </c>
      <c r="J42" s="184" t="s">
        <v>280</v>
      </c>
      <c r="K42" s="145" t="s">
        <v>309</v>
      </c>
      <c r="L42" s="184" t="s">
        <v>280</v>
      </c>
      <c r="M42" s="145" t="s">
        <v>309</v>
      </c>
      <c r="N42" s="184" t="s">
        <v>280</v>
      </c>
      <c r="O42" s="145" t="s">
        <v>309</v>
      </c>
      <c r="P42" s="184" t="s">
        <v>280</v>
      </c>
      <c r="Q42" s="145" t="s">
        <v>309</v>
      </c>
      <c r="R42" s="184" t="s">
        <v>280</v>
      </c>
      <c r="S42" s="145" t="s">
        <v>309</v>
      </c>
      <c r="T42" s="184" t="s">
        <v>280</v>
      </c>
      <c r="U42" s="145" t="s">
        <v>309</v>
      </c>
      <c r="V42" s="184" t="s">
        <v>280</v>
      </c>
      <c r="W42" s="169" t="s">
        <v>309</v>
      </c>
    </row>
    <row r="43" spans="2:23" ht="11.25" customHeight="1" x14ac:dyDescent="0.15">
      <c r="C43" s="244" t="s">
        <v>301</v>
      </c>
      <c r="D43" s="245"/>
      <c r="E43" s="172">
        <v>758.55005808029</v>
      </c>
      <c r="F43" s="166">
        <f>H43+J43+L43+N43+P43+R43</f>
        <v>137.05203661294001</v>
      </c>
      <c r="G43" s="173">
        <f>F43/$E43*100</f>
        <v>18.067632472375806</v>
      </c>
      <c r="H43" s="166">
        <v>64.779930507580005</v>
      </c>
      <c r="I43" s="173">
        <f>H43/$E43*100</f>
        <v>8.5399677737185353</v>
      </c>
      <c r="J43" s="166">
        <v>16.767886770730001</v>
      </c>
      <c r="K43" s="173">
        <f>J43/$E43*100</f>
        <v>2.2105181579137363</v>
      </c>
      <c r="L43" s="166">
        <v>26.495247912610001</v>
      </c>
      <c r="M43" s="173">
        <f>L43/$E43*100</f>
        <v>3.4928806122120903</v>
      </c>
      <c r="N43" s="166">
        <v>4.0735714992799998</v>
      </c>
      <c r="O43" s="173">
        <f>N43/$E43*100</f>
        <v>0.53702078800036501</v>
      </c>
      <c r="P43" s="166">
        <v>0.78418516881</v>
      </c>
      <c r="Q43" s="173">
        <f>P43/$E43*100</f>
        <v>0.10337948833523082</v>
      </c>
      <c r="R43" s="166">
        <v>24.151214753929999</v>
      </c>
      <c r="S43" s="173">
        <f>R43/$E43*100</f>
        <v>3.1838656521958471</v>
      </c>
      <c r="T43" s="166">
        <f>E43-F43</f>
        <v>621.49802146734999</v>
      </c>
      <c r="U43" s="173">
        <f>T43/$E43*100</f>
        <v>81.932367527624194</v>
      </c>
      <c r="V43" s="166">
        <v>52.171492016910001</v>
      </c>
      <c r="W43" s="173">
        <f>V43/$E43*100</f>
        <v>6.8777915789689157</v>
      </c>
    </row>
    <row r="44" spans="2:23" ht="11.25" customHeight="1" x14ac:dyDescent="0.15">
      <c r="C44" s="246" t="s">
        <v>302</v>
      </c>
      <c r="D44" s="247"/>
      <c r="E44" s="157">
        <v>37.398877422140004</v>
      </c>
      <c r="F44" s="158">
        <f t="shared" ref="F44:F48" si="51">H44+J44+L44+N44+P44+R44</f>
        <v>7.6191984324700002</v>
      </c>
      <c r="G44" s="176">
        <f t="shared" ref="G44:G48" si="52">F44/$E44*100</f>
        <v>20.372799820883021</v>
      </c>
      <c r="H44" s="158">
        <v>0.76246901098999997</v>
      </c>
      <c r="I44" s="176">
        <f t="shared" ref="I44:I48" si="53">H44/$E44*100</f>
        <v>2.0387483891123988</v>
      </c>
      <c r="J44" s="158">
        <v>1.73794489186</v>
      </c>
      <c r="K44" s="176">
        <f t="shared" ref="K44:K48" si="54">J44/$E44*100</f>
        <v>4.6470509588909286</v>
      </c>
      <c r="L44" s="158">
        <v>5.1187845296200001</v>
      </c>
      <c r="M44" s="176">
        <f t="shared" ref="M44:M48" si="55">L44/$E44*100</f>
        <v>13.687000472879696</v>
      </c>
      <c r="N44" s="158">
        <v>0</v>
      </c>
      <c r="O44" s="176">
        <f t="shared" ref="O44:O48" si="56">N44/$E44*100</f>
        <v>0</v>
      </c>
      <c r="P44" s="158">
        <v>0</v>
      </c>
      <c r="Q44" s="176">
        <f t="shared" ref="Q44:Q48" si="57">P44/$E44*100</f>
        <v>0</v>
      </c>
      <c r="R44" s="158">
        <v>0</v>
      </c>
      <c r="S44" s="176">
        <f t="shared" ref="S44:S48" si="58">R44/$E44*100</f>
        <v>0</v>
      </c>
      <c r="T44" s="158">
        <f t="shared" ref="T44:T48" si="59">E44-F44</f>
        <v>29.779678989670003</v>
      </c>
      <c r="U44" s="176">
        <f t="shared" ref="U44:U48" si="60">T44/$E44*100</f>
        <v>79.627200179116969</v>
      </c>
      <c r="V44" s="158">
        <v>3.6918758572599999</v>
      </c>
      <c r="W44" s="176">
        <f t="shared" ref="W44:W48" si="61">V44/$E44*100</f>
        <v>9.8716221227389624</v>
      </c>
    </row>
    <row r="45" spans="2:23" ht="11.25" customHeight="1" x14ac:dyDescent="0.15">
      <c r="C45" s="174" t="s">
        <v>165</v>
      </c>
      <c r="D45" s="175"/>
      <c r="E45" s="157">
        <v>571.20933168517001</v>
      </c>
      <c r="F45" s="158">
        <f t="shared" si="51"/>
        <v>105.77965243878</v>
      </c>
      <c r="G45" s="176">
        <f t="shared" si="52"/>
        <v>18.518544178315686</v>
      </c>
      <c r="H45" s="158">
        <v>26.84498060592</v>
      </c>
      <c r="I45" s="176">
        <f t="shared" si="53"/>
        <v>4.6996747281285636</v>
      </c>
      <c r="J45" s="158">
        <v>31.039669307019999</v>
      </c>
      <c r="K45" s="176">
        <f t="shared" si="54"/>
        <v>5.4340269994272337</v>
      </c>
      <c r="L45" s="158">
        <v>21.075178536109998</v>
      </c>
      <c r="M45" s="176">
        <f t="shared" si="55"/>
        <v>3.6895718201827061</v>
      </c>
      <c r="N45" s="158">
        <v>0</v>
      </c>
      <c r="O45" s="176">
        <f t="shared" si="56"/>
        <v>0</v>
      </c>
      <c r="P45" s="158">
        <v>0.83059668810999998</v>
      </c>
      <c r="Q45" s="176">
        <f t="shared" si="57"/>
        <v>0.14541020988918207</v>
      </c>
      <c r="R45" s="158">
        <v>25.989227301620001</v>
      </c>
      <c r="S45" s="176">
        <f t="shared" si="58"/>
        <v>4.5498604206880016</v>
      </c>
      <c r="T45" s="158">
        <f t="shared" si="59"/>
        <v>465.42967924639004</v>
      </c>
      <c r="U45" s="176">
        <f t="shared" si="60"/>
        <v>81.481455821684307</v>
      </c>
      <c r="V45" s="158">
        <v>45.461157945469999</v>
      </c>
      <c r="W45" s="176">
        <f t="shared" si="61"/>
        <v>7.9587561728642324</v>
      </c>
    </row>
    <row r="46" spans="2:23" ht="11.25" customHeight="1" x14ac:dyDescent="0.15">
      <c r="C46" s="246" t="s">
        <v>166</v>
      </c>
      <c r="D46" s="247"/>
      <c r="E46" s="157">
        <v>417.94633292714002</v>
      </c>
      <c r="F46" s="158">
        <f t="shared" si="51"/>
        <v>120.00350856557</v>
      </c>
      <c r="G46" s="176">
        <f t="shared" si="52"/>
        <v>28.712659763063421</v>
      </c>
      <c r="H46" s="158">
        <v>15.241219322659999</v>
      </c>
      <c r="I46" s="176">
        <f t="shared" si="53"/>
        <v>3.6466929177045748</v>
      </c>
      <c r="J46" s="158">
        <v>46.312468391469999</v>
      </c>
      <c r="K46" s="176">
        <f t="shared" si="54"/>
        <v>11.080960578626152</v>
      </c>
      <c r="L46" s="158">
        <v>42.819095682079997</v>
      </c>
      <c r="M46" s="176">
        <f t="shared" si="55"/>
        <v>10.245118166773002</v>
      </c>
      <c r="N46" s="158">
        <v>0.95375972305000001</v>
      </c>
      <c r="O46" s="176">
        <f t="shared" si="56"/>
        <v>0.22820148136489751</v>
      </c>
      <c r="P46" s="158">
        <v>1.71622873404</v>
      </c>
      <c r="Q46" s="176">
        <f t="shared" si="57"/>
        <v>0.41063375817181474</v>
      </c>
      <c r="R46" s="158">
        <v>12.96073671227</v>
      </c>
      <c r="S46" s="176">
        <f t="shared" si="58"/>
        <v>3.1010528604229735</v>
      </c>
      <c r="T46" s="158">
        <f t="shared" si="59"/>
        <v>297.94282436157005</v>
      </c>
      <c r="U46" s="176">
        <f t="shared" si="60"/>
        <v>71.287340236936586</v>
      </c>
      <c r="V46" s="158">
        <v>34.527636648170002</v>
      </c>
      <c r="W46" s="176">
        <f t="shared" si="61"/>
        <v>8.2612608193859085</v>
      </c>
    </row>
    <row r="47" spans="2:23" ht="11.25" customHeight="1" x14ac:dyDescent="0.15">
      <c r="C47" s="174" t="s">
        <v>167</v>
      </c>
      <c r="D47" s="175"/>
      <c r="E47" s="157">
        <v>202.02923493527001</v>
      </c>
      <c r="F47" s="158">
        <f t="shared" si="51"/>
        <v>54.193172972780005</v>
      </c>
      <c r="G47" s="176">
        <f t="shared" si="52"/>
        <v>26.824421223068757</v>
      </c>
      <c r="H47" s="158">
        <v>11.27771074146</v>
      </c>
      <c r="I47" s="176">
        <f t="shared" si="53"/>
        <v>5.5822172197372169</v>
      </c>
      <c r="J47" s="158">
        <v>4.4095628485200002</v>
      </c>
      <c r="K47" s="176">
        <f t="shared" si="54"/>
        <v>2.1826360179668161</v>
      </c>
      <c r="L47" s="158">
        <v>34.859015456930003</v>
      </c>
      <c r="M47" s="176">
        <f t="shared" si="55"/>
        <v>17.254441154567949</v>
      </c>
      <c r="N47" s="158">
        <v>0</v>
      </c>
      <c r="O47" s="176">
        <f t="shared" si="56"/>
        <v>0</v>
      </c>
      <c r="P47" s="158">
        <v>0.76246901098999997</v>
      </c>
      <c r="Q47" s="176">
        <f t="shared" si="57"/>
        <v>0.37740528554409186</v>
      </c>
      <c r="R47" s="158">
        <v>2.8844149148799998</v>
      </c>
      <c r="S47" s="176">
        <f t="shared" si="58"/>
        <v>1.4277215452526777</v>
      </c>
      <c r="T47" s="158">
        <f t="shared" si="59"/>
        <v>147.83606196249002</v>
      </c>
      <c r="U47" s="176">
        <f t="shared" si="60"/>
        <v>73.175578776931246</v>
      </c>
      <c r="V47" s="158">
        <v>16.903345883269999</v>
      </c>
      <c r="W47" s="176">
        <f t="shared" si="61"/>
        <v>8.3667821088793488</v>
      </c>
    </row>
    <row r="48" spans="2:23" ht="11.25" customHeight="1" x14ac:dyDescent="0.15">
      <c r="C48" s="177" t="s">
        <v>6</v>
      </c>
      <c r="D48" s="178"/>
      <c r="E48" s="160">
        <v>159.56064332558</v>
      </c>
      <c r="F48" s="161">
        <f t="shared" si="51"/>
        <v>30.762808105389997</v>
      </c>
      <c r="G48" s="179">
        <f t="shared" si="52"/>
        <v>19.279696712314678</v>
      </c>
      <c r="H48" s="161">
        <v>3.57085432005</v>
      </c>
      <c r="I48" s="179">
        <f t="shared" si="53"/>
        <v>2.2379292572565967</v>
      </c>
      <c r="J48" s="161">
        <v>8.2849113452999994</v>
      </c>
      <c r="K48" s="179">
        <f t="shared" si="54"/>
        <v>5.1923276145200914</v>
      </c>
      <c r="L48" s="161">
        <v>11.49924149866</v>
      </c>
      <c r="M48" s="179">
        <f t="shared" si="55"/>
        <v>7.2068157027895969</v>
      </c>
      <c r="N48" s="161">
        <v>0</v>
      </c>
      <c r="O48" s="179">
        <f t="shared" si="56"/>
        <v>0</v>
      </c>
      <c r="P48" s="161">
        <v>0</v>
      </c>
      <c r="Q48" s="179">
        <f t="shared" si="57"/>
        <v>0</v>
      </c>
      <c r="R48" s="161">
        <v>7.4078009413799997</v>
      </c>
      <c r="S48" s="179">
        <f t="shared" si="58"/>
        <v>4.6426241377483946</v>
      </c>
      <c r="T48" s="161">
        <f t="shared" si="59"/>
        <v>128.79783522019</v>
      </c>
      <c r="U48" s="179">
        <f t="shared" si="60"/>
        <v>80.720303287685311</v>
      </c>
      <c r="V48" s="161">
        <v>6.2953661368000002</v>
      </c>
      <c r="W48" s="179">
        <f t="shared" si="61"/>
        <v>3.9454379260394705</v>
      </c>
    </row>
    <row r="49" spans="5:23" x14ac:dyDescent="0.15">
      <c r="E49" s="139"/>
      <c r="F49" s="139"/>
      <c r="G49" s="139"/>
      <c r="H49" s="139"/>
      <c r="I49" s="139"/>
      <c r="J49" s="139"/>
      <c r="K49" s="139"/>
      <c r="L49" s="139"/>
      <c r="M49" s="139"/>
      <c r="N49" s="139"/>
      <c r="O49" s="139"/>
      <c r="P49" s="139"/>
      <c r="Q49" s="139"/>
      <c r="R49" s="139"/>
      <c r="S49" s="139"/>
      <c r="T49" s="139"/>
      <c r="U49" s="139"/>
      <c r="V49" s="139"/>
      <c r="W49" s="139"/>
    </row>
    <row r="50" spans="5:23" x14ac:dyDescent="0.15">
      <c r="E50" s="139"/>
      <c r="F50" s="139"/>
      <c r="G50" s="139"/>
      <c r="H50" s="139"/>
      <c r="I50" s="139"/>
      <c r="J50" s="139"/>
      <c r="K50" s="139"/>
      <c r="L50" s="139"/>
      <c r="M50" s="139"/>
      <c r="N50" s="139"/>
      <c r="O50" s="139"/>
      <c r="P50" s="139"/>
      <c r="Q50" s="139"/>
      <c r="R50" s="139"/>
      <c r="S50" s="139"/>
      <c r="T50" s="139"/>
      <c r="U50" s="139"/>
      <c r="V50" s="139"/>
      <c r="W50" s="139"/>
    </row>
    <row r="51" spans="5:23" x14ac:dyDescent="0.15">
      <c r="E51" s="139"/>
      <c r="F51" s="139"/>
      <c r="G51" s="139"/>
      <c r="H51" s="139"/>
      <c r="I51" s="139"/>
      <c r="J51" s="139"/>
      <c r="K51" s="139"/>
      <c r="L51" s="139"/>
      <c r="M51" s="139"/>
      <c r="N51" s="139"/>
      <c r="O51" s="139"/>
      <c r="P51" s="139"/>
      <c r="Q51" s="139"/>
      <c r="R51" s="139"/>
      <c r="S51" s="139"/>
      <c r="T51" s="139"/>
      <c r="U51" s="139"/>
      <c r="V51" s="139"/>
      <c r="W51" s="139"/>
    </row>
    <row r="52" spans="5:23" x14ac:dyDescent="0.15">
      <c r="E52" s="139"/>
      <c r="F52" s="139"/>
      <c r="G52" s="139"/>
      <c r="H52" s="139"/>
      <c r="I52" s="139"/>
      <c r="J52" s="139"/>
      <c r="K52" s="139"/>
      <c r="L52" s="139"/>
      <c r="M52" s="139"/>
      <c r="N52" s="139"/>
      <c r="O52" s="139"/>
      <c r="P52" s="139"/>
      <c r="Q52" s="139"/>
      <c r="R52" s="139"/>
      <c r="S52" s="139"/>
      <c r="T52" s="139"/>
      <c r="U52" s="139"/>
      <c r="V52" s="139"/>
      <c r="W52" s="139"/>
    </row>
    <row r="53" spans="5:23" x14ac:dyDescent="0.15">
      <c r="E53" s="139"/>
      <c r="F53" s="139"/>
      <c r="G53" s="139"/>
      <c r="H53" s="139"/>
      <c r="I53" s="139"/>
      <c r="J53" s="139"/>
      <c r="K53" s="139"/>
      <c r="L53" s="139"/>
      <c r="M53" s="139"/>
      <c r="N53" s="139"/>
      <c r="O53" s="139"/>
      <c r="P53" s="139"/>
      <c r="Q53" s="139"/>
      <c r="R53" s="139"/>
      <c r="S53" s="139"/>
      <c r="T53" s="139"/>
      <c r="U53" s="139"/>
      <c r="V53" s="139"/>
      <c r="W53" s="139"/>
    </row>
    <row r="65" spans="5:23" ht="10.9" customHeight="1" x14ac:dyDescent="0.15">
      <c r="E65" s="139"/>
      <c r="F65" s="139"/>
      <c r="G65" s="139"/>
      <c r="H65" s="139"/>
      <c r="I65" s="139"/>
      <c r="J65" s="139"/>
      <c r="K65" s="139"/>
      <c r="L65" s="139"/>
      <c r="M65" s="139"/>
      <c r="N65" s="139"/>
      <c r="O65" s="139"/>
      <c r="P65" s="139"/>
      <c r="Q65" s="139"/>
      <c r="R65" s="139"/>
      <c r="S65" s="139"/>
      <c r="T65" s="139"/>
      <c r="U65" s="139"/>
      <c r="V65" s="139"/>
      <c r="W65" s="139"/>
    </row>
    <row r="66" spans="5:23" ht="10.9" customHeight="1" x14ac:dyDescent="0.15">
      <c r="E66" s="139"/>
      <c r="F66" s="139"/>
      <c r="G66" s="139"/>
      <c r="H66" s="139"/>
      <c r="I66" s="139"/>
      <c r="J66" s="139"/>
      <c r="K66" s="139"/>
      <c r="L66" s="139"/>
      <c r="M66" s="139"/>
      <c r="N66" s="139"/>
      <c r="O66" s="139"/>
      <c r="P66" s="139"/>
      <c r="Q66" s="139"/>
      <c r="R66" s="139"/>
      <c r="S66" s="139"/>
      <c r="T66" s="139"/>
      <c r="U66" s="139"/>
      <c r="V66" s="139"/>
      <c r="W66" s="139"/>
    </row>
    <row r="67" spans="5:23" ht="10.9" customHeight="1" x14ac:dyDescent="0.15">
      <c r="E67" s="139"/>
      <c r="F67" s="139"/>
      <c r="G67" s="139"/>
      <c r="H67" s="139"/>
      <c r="I67" s="139"/>
      <c r="J67" s="139"/>
      <c r="K67" s="139"/>
      <c r="L67" s="139"/>
      <c r="M67" s="139"/>
      <c r="N67" s="139"/>
      <c r="O67" s="139"/>
      <c r="P67" s="139"/>
      <c r="Q67" s="139"/>
      <c r="R67" s="139"/>
      <c r="S67" s="139"/>
      <c r="T67" s="139"/>
      <c r="U67" s="139"/>
      <c r="V67" s="139"/>
      <c r="W67" s="139"/>
    </row>
    <row r="68" spans="5:23" ht="10.9" customHeight="1" x14ac:dyDescent="0.15">
      <c r="E68" s="139"/>
      <c r="F68" s="139"/>
      <c r="G68" s="139"/>
      <c r="H68" s="139"/>
      <c r="I68" s="139"/>
      <c r="J68" s="139"/>
      <c r="K68" s="139"/>
      <c r="L68" s="139"/>
      <c r="M68" s="139"/>
      <c r="N68" s="139"/>
      <c r="O68" s="139"/>
      <c r="P68" s="139"/>
      <c r="Q68" s="139"/>
      <c r="R68" s="139"/>
      <c r="S68" s="139"/>
      <c r="T68" s="139"/>
      <c r="U68" s="139"/>
      <c r="V68" s="139"/>
      <c r="W68" s="139"/>
    </row>
    <row r="70" spans="5:23" x14ac:dyDescent="0.15">
      <c r="E70" s="139"/>
      <c r="F70" s="139"/>
      <c r="G70" s="139"/>
      <c r="H70" s="139"/>
      <c r="I70" s="139"/>
      <c r="J70" s="139"/>
      <c r="K70" s="139"/>
      <c r="L70" s="139"/>
      <c r="M70" s="139"/>
      <c r="N70" s="139"/>
      <c r="O70" s="139"/>
      <c r="P70" s="139"/>
      <c r="Q70" s="139"/>
      <c r="R70" s="139"/>
      <c r="S70" s="139"/>
      <c r="T70" s="139"/>
      <c r="U70" s="139"/>
      <c r="V70" s="139"/>
      <c r="W70" s="139"/>
    </row>
    <row r="71" spans="5:23" x14ac:dyDescent="0.15">
      <c r="E71" s="139"/>
      <c r="F71" s="139"/>
      <c r="G71" s="139"/>
      <c r="H71" s="139"/>
      <c r="I71" s="139"/>
      <c r="J71" s="139"/>
      <c r="K71" s="139"/>
      <c r="L71" s="139"/>
      <c r="M71" s="139"/>
      <c r="N71" s="139"/>
      <c r="O71" s="139"/>
      <c r="P71" s="139"/>
      <c r="Q71" s="139"/>
      <c r="R71" s="139"/>
      <c r="S71" s="139"/>
      <c r="T71" s="139"/>
      <c r="U71" s="139"/>
      <c r="V71" s="139"/>
      <c r="W71" s="139"/>
    </row>
    <row r="72" spans="5:23" x14ac:dyDescent="0.15">
      <c r="E72" s="139"/>
      <c r="F72" s="139"/>
      <c r="G72" s="139"/>
      <c r="H72" s="139"/>
      <c r="I72" s="139"/>
      <c r="J72" s="139"/>
      <c r="K72" s="139"/>
      <c r="L72" s="139"/>
      <c r="M72" s="139"/>
      <c r="N72" s="139"/>
      <c r="O72" s="139"/>
      <c r="P72" s="139"/>
      <c r="Q72" s="139"/>
      <c r="R72" s="139"/>
      <c r="S72" s="139"/>
      <c r="T72" s="139"/>
      <c r="U72" s="139"/>
      <c r="V72" s="139"/>
      <c r="W72" s="139"/>
    </row>
    <row r="73" spans="5:23" x14ac:dyDescent="0.15">
      <c r="E73" s="139"/>
      <c r="F73" s="139"/>
      <c r="G73" s="139"/>
      <c r="H73" s="139"/>
      <c r="I73" s="139"/>
      <c r="J73" s="139"/>
      <c r="K73" s="139"/>
      <c r="L73" s="139"/>
      <c r="M73" s="139"/>
      <c r="N73" s="139"/>
      <c r="O73" s="139"/>
      <c r="P73" s="139"/>
      <c r="Q73" s="139"/>
      <c r="R73" s="139"/>
      <c r="S73" s="139"/>
      <c r="T73" s="139"/>
      <c r="U73" s="139"/>
      <c r="V73" s="139"/>
      <c r="W73" s="139"/>
    </row>
  </sheetData>
  <mergeCells count="45">
    <mergeCell ref="V4:W4"/>
    <mergeCell ref="E3:E5"/>
    <mergeCell ref="F3:G4"/>
    <mergeCell ref="T3:U4"/>
    <mergeCell ref="R4:S4"/>
    <mergeCell ref="H4:I4"/>
    <mergeCell ref="J4:K4"/>
    <mergeCell ref="L4:M4"/>
    <mergeCell ref="N4:O4"/>
    <mergeCell ref="P4:Q4"/>
    <mergeCell ref="C6:C9"/>
    <mergeCell ref="C10:C13"/>
    <mergeCell ref="E16:E18"/>
    <mergeCell ref="F16:G17"/>
    <mergeCell ref="T16:U17"/>
    <mergeCell ref="H17:I17"/>
    <mergeCell ref="J17:K17"/>
    <mergeCell ref="L17:M17"/>
    <mergeCell ref="N17:O17"/>
    <mergeCell ref="P17:Q17"/>
    <mergeCell ref="R17:S17"/>
    <mergeCell ref="V17:W17"/>
    <mergeCell ref="E27:E29"/>
    <mergeCell ref="F27:G28"/>
    <mergeCell ref="T27:U28"/>
    <mergeCell ref="H28:I28"/>
    <mergeCell ref="J28:K28"/>
    <mergeCell ref="L28:M28"/>
    <mergeCell ref="N28:O28"/>
    <mergeCell ref="P28:Q28"/>
    <mergeCell ref="R28:S28"/>
    <mergeCell ref="V28:W28"/>
    <mergeCell ref="V41:W41"/>
    <mergeCell ref="C43:D43"/>
    <mergeCell ref="C44:D44"/>
    <mergeCell ref="C46:D46"/>
    <mergeCell ref="E40:E42"/>
    <mergeCell ref="F40:G41"/>
    <mergeCell ref="T40:U41"/>
    <mergeCell ref="H41:I41"/>
    <mergeCell ref="J41:K41"/>
    <mergeCell ref="L41:M41"/>
    <mergeCell ref="N41:O41"/>
    <mergeCell ref="P41:Q41"/>
    <mergeCell ref="R41:S41"/>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73"/>
  <sheetViews>
    <sheetView showGridLines="0" zoomScale="110" zoomScaleNormal="110" workbookViewId="0">
      <selection activeCell="F6" sqref="F6"/>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359</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169"/>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52"/>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145" t="s">
        <v>289</v>
      </c>
      <c r="V5" s="184" t="s">
        <v>280</v>
      </c>
      <c r="W5" s="169" t="s">
        <v>289</v>
      </c>
    </row>
    <row r="6" spans="2:23" ht="11.25" customHeight="1" x14ac:dyDescent="0.15">
      <c r="C6" s="262" t="s">
        <v>295</v>
      </c>
      <c r="D6" s="196" t="s">
        <v>360</v>
      </c>
      <c r="E6" s="172">
        <v>559.03623554926003</v>
      </c>
      <c r="F6" s="166">
        <f>H6+J6+L6+N6+P6+R6</f>
        <v>45.979672038419999</v>
      </c>
      <c r="G6" s="232">
        <f>F6/E6*100</f>
        <v>8.2248106857052647</v>
      </c>
      <c r="H6" s="166">
        <v>20.74692947014</v>
      </c>
      <c r="I6" s="173">
        <v>3.7111958314751998</v>
      </c>
      <c r="J6" s="166">
        <v>11.105901462729999</v>
      </c>
      <c r="K6" s="173">
        <v>1.9866156711323999</v>
      </c>
      <c r="L6" s="166">
        <v>6.1584454752999997</v>
      </c>
      <c r="M6" s="173">
        <v>1.1016183001535</v>
      </c>
      <c r="N6" s="166">
        <v>1.15247371057</v>
      </c>
      <c r="O6" s="173">
        <v>0.20615366899029</v>
      </c>
      <c r="P6" s="166">
        <v>0</v>
      </c>
      <c r="Q6" s="173">
        <v>0</v>
      </c>
      <c r="R6" s="166">
        <v>6.8159219196800001</v>
      </c>
      <c r="S6" s="173">
        <v>1.2192272139539</v>
      </c>
      <c r="T6" s="166">
        <f>E6-F6</f>
        <v>513.05656351084008</v>
      </c>
      <c r="U6" s="236">
        <f>T6/E6*100</f>
        <v>91.775189314294749</v>
      </c>
      <c r="V6" s="166">
        <v>63.153883984590003</v>
      </c>
      <c r="W6" s="180">
        <v>11.296921374432999</v>
      </c>
    </row>
    <row r="7" spans="2:23" ht="11.25" customHeight="1" x14ac:dyDescent="0.15">
      <c r="C7" s="262"/>
      <c r="D7" s="152" t="s">
        <v>361</v>
      </c>
      <c r="E7" s="153">
        <v>624.27871759698996</v>
      </c>
      <c r="F7" s="158">
        <f t="shared" ref="F7:F10" si="0">H7+J7+L7+N7+P7+R7</f>
        <v>88.257752742329984</v>
      </c>
      <c r="G7" s="233">
        <f t="shared" ref="G7:G17" si="1">F7/E7*100</f>
        <v>14.137555911253369</v>
      </c>
      <c r="H7" s="154">
        <v>40.334499305039998</v>
      </c>
      <c r="I7" s="155">
        <v>6.4609761902981004</v>
      </c>
      <c r="J7" s="154">
        <v>24.434877079780001</v>
      </c>
      <c r="K7" s="155">
        <v>3.9140974040947998</v>
      </c>
      <c r="L7" s="154">
        <v>10.55731808098</v>
      </c>
      <c r="M7" s="155">
        <v>1.6911225360393001</v>
      </c>
      <c r="N7" s="154">
        <v>1.33283474574</v>
      </c>
      <c r="O7" s="155">
        <v>0.21349994932878999</v>
      </c>
      <c r="P7" s="154">
        <v>0</v>
      </c>
      <c r="Q7" s="155">
        <v>0</v>
      </c>
      <c r="R7" s="154">
        <v>11.598223530789999</v>
      </c>
      <c r="S7" s="155">
        <v>1.8578598314923001</v>
      </c>
      <c r="T7" s="158">
        <f t="shared" ref="T7:T17" si="2">E7-F7</f>
        <v>536.02096485465995</v>
      </c>
      <c r="U7" s="237">
        <f t="shared" ref="U7:U17" si="3">T7/E7*100</f>
        <v>85.862444088746628</v>
      </c>
      <c r="V7" s="154">
        <v>102.08722500131999</v>
      </c>
      <c r="W7" s="197">
        <v>16.352828011545999</v>
      </c>
    </row>
    <row r="8" spans="2:23" ht="11.25" customHeight="1" x14ac:dyDescent="0.15">
      <c r="C8" s="262"/>
      <c r="D8" s="152" t="s">
        <v>291</v>
      </c>
      <c r="E8" s="153">
        <v>755.41936496088999</v>
      </c>
      <c r="F8" s="158">
        <f t="shared" si="0"/>
        <v>81.748229550139996</v>
      </c>
      <c r="G8" s="233">
        <f t="shared" si="1"/>
        <v>10.821569229215127</v>
      </c>
      <c r="H8" s="154">
        <v>31.820406479740001</v>
      </c>
      <c r="I8" s="155">
        <v>4.2122836606640996</v>
      </c>
      <c r="J8" s="154">
        <v>17.62434623803</v>
      </c>
      <c r="K8" s="155">
        <v>2.3330545992745</v>
      </c>
      <c r="L8" s="154">
        <v>20.457268221620001</v>
      </c>
      <c r="M8" s="155">
        <v>2.7080677528937001</v>
      </c>
      <c r="N8" s="154">
        <v>0</v>
      </c>
      <c r="O8" s="155">
        <v>0</v>
      </c>
      <c r="P8" s="154">
        <v>1.5930656991000001</v>
      </c>
      <c r="Q8" s="155">
        <v>0.21088494325036</v>
      </c>
      <c r="R8" s="154">
        <v>10.25314291165</v>
      </c>
      <c r="S8" s="155">
        <v>1.3572782731324999</v>
      </c>
      <c r="T8" s="158">
        <f t="shared" si="2"/>
        <v>673.67113541075003</v>
      </c>
      <c r="U8" s="237">
        <f t="shared" si="3"/>
        <v>89.178430770784871</v>
      </c>
      <c r="V8" s="154">
        <v>44.112144538999999</v>
      </c>
      <c r="W8" s="197">
        <v>5.8394246408130996</v>
      </c>
    </row>
    <row r="9" spans="2:23" ht="11.25" customHeight="1" x14ac:dyDescent="0.15">
      <c r="C9" s="262"/>
      <c r="D9" s="156" t="s">
        <v>292</v>
      </c>
      <c r="E9" s="157">
        <v>610.77084074666004</v>
      </c>
      <c r="F9" s="158">
        <f t="shared" si="0"/>
        <v>33.366641114289997</v>
      </c>
      <c r="G9" s="233">
        <f t="shared" si="1"/>
        <v>5.4630376711336899</v>
      </c>
      <c r="H9" s="158">
        <v>7.5380124211500004</v>
      </c>
      <c r="I9" s="176">
        <v>1.2341801406129</v>
      </c>
      <c r="J9" s="158">
        <v>11.889109317939999</v>
      </c>
      <c r="K9" s="176">
        <v>1.946574480112</v>
      </c>
      <c r="L9" s="158">
        <v>12.031999929099999</v>
      </c>
      <c r="M9" s="176">
        <v>1.9699696066679999</v>
      </c>
      <c r="N9" s="158">
        <v>0</v>
      </c>
      <c r="O9" s="176">
        <v>0</v>
      </c>
      <c r="P9" s="158">
        <v>0.95375972305000001</v>
      </c>
      <c r="Q9" s="176">
        <v>0.15615672187036</v>
      </c>
      <c r="R9" s="158">
        <v>0.95375972305000001</v>
      </c>
      <c r="S9" s="176">
        <v>0.15615672187036</v>
      </c>
      <c r="T9" s="158">
        <f t="shared" si="2"/>
        <v>577.40419963237002</v>
      </c>
      <c r="U9" s="237">
        <f t="shared" si="3"/>
        <v>94.536962328866309</v>
      </c>
      <c r="V9" s="158">
        <v>28.963407405440002</v>
      </c>
      <c r="W9" s="181">
        <v>4.7421071002722996</v>
      </c>
    </row>
    <row r="10" spans="2:23" ht="11.25" customHeight="1" x14ac:dyDescent="0.15">
      <c r="C10" s="262"/>
      <c r="D10" s="159" t="s">
        <v>293</v>
      </c>
      <c r="E10" s="160">
        <v>780.50427266804002</v>
      </c>
      <c r="F10" s="161">
        <f t="shared" si="0"/>
        <v>39.78290520985</v>
      </c>
      <c r="G10" s="234">
        <f t="shared" si="1"/>
        <v>5.0970771849663219</v>
      </c>
      <c r="H10" s="161">
        <v>17.394124951729999</v>
      </c>
      <c r="I10" s="179">
        <v>2.2285752379382999</v>
      </c>
      <c r="J10" s="161">
        <v>5.6823850218</v>
      </c>
      <c r="K10" s="179">
        <v>0.72804021973840005</v>
      </c>
      <c r="L10" s="161">
        <v>9.7735470660400008</v>
      </c>
      <c r="M10" s="179">
        <v>1.2522092970267</v>
      </c>
      <c r="N10" s="161">
        <v>0</v>
      </c>
      <c r="O10" s="179">
        <v>0</v>
      </c>
      <c r="P10" s="161">
        <v>0</v>
      </c>
      <c r="Q10" s="179">
        <v>0</v>
      </c>
      <c r="R10" s="161">
        <v>6.9328481702799998</v>
      </c>
      <c r="S10" s="179">
        <v>0.88825243026294998</v>
      </c>
      <c r="T10" s="161">
        <f t="shared" si="2"/>
        <v>740.72136745819</v>
      </c>
      <c r="U10" s="238">
        <f t="shared" si="3"/>
        <v>94.902922815033676</v>
      </c>
      <c r="V10" s="161">
        <v>12.61523319208</v>
      </c>
      <c r="W10" s="182">
        <v>1.6162926500013</v>
      </c>
    </row>
    <row r="11" spans="2:23" ht="11.25" customHeight="1" x14ac:dyDescent="0.15">
      <c r="C11" s="262"/>
      <c r="D11" s="185" t="s">
        <v>294</v>
      </c>
      <c r="E11" s="186">
        <v>3330.0094315218398</v>
      </c>
      <c r="F11" s="183">
        <f>SUM(F6:F10)</f>
        <v>289.13520065502996</v>
      </c>
      <c r="G11" s="235">
        <f t="shared" si="1"/>
        <v>8.6827141664548666</v>
      </c>
      <c r="H11" s="183">
        <v>117.83397262779999</v>
      </c>
      <c r="I11" s="164">
        <v>3.5385477143813659</v>
      </c>
      <c r="J11" s="183">
        <v>70.736619120279997</v>
      </c>
      <c r="K11" s="164">
        <v>2.1242167800093235</v>
      </c>
      <c r="L11" s="183">
        <v>58.978578773040006</v>
      </c>
      <c r="M11" s="164">
        <v>1.7711234753496281</v>
      </c>
      <c r="N11" s="183">
        <v>2.4853084563100003</v>
      </c>
      <c r="O11" s="164">
        <v>7.463367619274866E-2</v>
      </c>
      <c r="P11" s="183">
        <v>2.54682542215</v>
      </c>
      <c r="Q11" s="164">
        <v>7.6481027292048281E-2</v>
      </c>
      <c r="R11" s="183">
        <v>36.553896255449999</v>
      </c>
      <c r="S11" s="164">
        <v>1.0977114932297531</v>
      </c>
      <c r="T11" s="183">
        <f t="shared" si="2"/>
        <v>3040.8742308668097</v>
      </c>
      <c r="U11" s="239">
        <f t="shared" si="3"/>
        <v>91.317285833545128</v>
      </c>
      <c r="V11" s="183">
        <v>250.93189412242998</v>
      </c>
      <c r="W11" s="165">
        <v>7.5354709733585405</v>
      </c>
    </row>
    <row r="12" spans="2:23" ht="11.25" customHeight="1" x14ac:dyDescent="0.15">
      <c r="C12" s="267" t="s">
        <v>296</v>
      </c>
      <c r="D12" s="196" t="s">
        <v>360</v>
      </c>
      <c r="E12" s="172">
        <v>559.03623554926003</v>
      </c>
      <c r="F12" s="166">
        <f t="shared" ref="F12:F17" si="4">H12+J12+L12+N12+P12+R12</f>
        <v>45.979672038419999</v>
      </c>
      <c r="G12" s="232">
        <f>F12/E12*100</f>
        <v>8.2248106857052647</v>
      </c>
      <c r="H12" s="166">
        <v>20.74692947014</v>
      </c>
      <c r="I12" s="173">
        <v>3.7111958314751998</v>
      </c>
      <c r="J12" s="166">
        <v>11.105901462729999</v>
      </c>
      <c r="K12" s="173">
        <v>1.9866156711323999</v>
      </c>
      <c r="L12" s="166">
        <v>6.1584454752999997</v>
      </c>
      <c r="M12" s="173">
        <v>1.1016183001535</v>
      </c>
      <c r="N12" s="166">
        <v>1.15247371057</v>
      </c>
      <c r="O12" s="173">
        <v>0.20615366899029</v>
      </c>
      <c r="P12" s="166">
        <v>0</v>
      </c>
      <c r="Q12" s="173">
        <v>0</v>
      </c>
      <c r="R12" s="166">
        <v>6.8159219196800001</v>
      </c>
      <c r="S12" s="173">
        <v>1.2192272139539</v>
      </c>
      <c r="T12" s="166">
        <f t="shared" si="2"/>
        <v>513.05656351084008</v>
      </c>
      <c r="U12" s="236">
        <f t="shared" si="3"/>
        <v>91.775189314294749</v>
      </c>
      <c r="V12" s="166">
        <v>63.153883984590003</v>
      </c>
      <c r="W12" s="180">
        <v>11.296921374432999</v>
      </c>
    </row>
    <row r="13" spans="2:23" ht="11.25" customHeight="1" x14ac:dyDescent="0.15">
      <c r="C13" s="262"/>
      <c r="D13" s="152" t="s">
        <v>361</v>
      </c>
      <c r="E13" s="157">
        <v>624.27871759698996</v>
      </c>
      <c r="F13" s="158">
        <f t="shared" si="4"/>
        <v>88.257752742329984</v>
      </c>
      <c r="G13" s="233">
        <f t="shared" si="1"/>
        <v>14.137555911253369</v>
      </c>
      <c r="H13" s="158">
        <v>40.334499305039998</v>
      </c>
      <c r="I13" s="176">
        <v>6.4609761902981004</v>
      </c>
      <c r="J13" s="158">
        <v>24.434877079780001</v>
      </c>
      <c r="K13" s="176">
        <v>3.9140974040947998</v>
      </c>
      <c r="L13" s="158">
        <v>10.55731808098</v>
      </c>
      <c r="M13" s="176">
        <v>1.6911225360393001</v>
      </c>
      <c r="N13" s="158">
        <v>1.33283474574</v>
      </c>
      <c r="O13" s="176">
        <v>0.21349994932878999</v>
      </c>
      <c r="P13" s="158">
        <v>0</v>
      </c>
      <c r="Q13" s="176">
        <v>0</v>
      </c>
      <c r="R13" s="154">
        <v>11.598223530789999</v>
      </c>
      <c r="S13" s="155">
        <v>1.8578598314923001</v>
      </c>
      <c r="T13" s="158">
        <f t="shared" si="2"/>
        <v>536.02096485465995</v>
      </c>
      <c r="U13" s="237">
        <f t="shared" si="3"/>
        <v>85.862444088746628</v>
      </c>
      <c r="V13" s="158">
        <v>102.08722500131999</v>
      </c>
      <c r="W13" s="181">
        <v>16.352828011545999</v>
      </c>
    </row>
    <row r="14" spans="2:23" ht="11.25" customHeight="1" x14ac:dyDescent="0.15">
      <c r="C14" s="262"/>
      <c r="D14" s="152" t="s">
        <v>291</v>
      </c>
      <c r="E14" s="187">
        <v>755.41936496088999</v>
      </c>
      <c r="F14" s="158">
        <f t="shared" si="4"/>
        <v>81.748229550139996</v>
      </c>
      <c r="G14" s="233">
        <f t="shared" si="1"/>
        <v>10.821569229215127</v>
      </c>
      <c r="H14" s="167">
        <v>31.820406479740001</v>
      </c>
      <c r="I14" s="198">
        <v>4.2122836606640996</v>
      </c>
      <c r="J14" s="167">
        <v>17.62434623803</v>
      </c>
      <c r="K14" s="198">
        <v>2.3330545992745</v>
      </c>
      <c r="L14" s="167">
        <v>20.457268221620001</v>
      </c>
      <c r="M14" s="198">
        <v>2.7080677528937001</v>
      </c>
      <c r="N14" s="167">
        <v>0</v>
      </c>
      <c r="O14" s="198">
        <v>0</v>
      </c>
      <c r="P14" s="167">
        <v>1.5930656991000001</v>
      </c>
      <c r="Q14" s="198">
        <v>0.21088494325036</v>
      </c>
      <c r="R14" s="154">
        <v>10.25314291165</v>
      </c>
      <c r="S14" s="155">
        <v>1.3572782731324999</v>
      </c>
      <c r="T14" s="158">
        <f t="shared" si="2"/>
        <v>673.67113541075003</v>
      </c>
      <c r="U14" s="237">
        <f t="shared" si="3"/>
        <v>89.178430770784871</v>
      </c>
      <c r="V14" s="167">
        <v>44.112144538999999</v>
      </c>
      <c r="W14" s="199">
        <v>5.8394246408130996</v>
      </c>
    </row>
    <row r="15" spans="2:23" ht="11.25" customHeight="1" x14ac:dyDescent="0.15">
      <c r="C15" s="262"/>
      <c r="D15" s="156" t="s">
        <v>292</v>
      </c>
      <c r="E15" s="187">
        <v>610.77084074666004</v>
      </c>
      <c r="F15" s="158">
        <f t="shared" si="4"/>
        <v>33.366641114289997</v>
      </c>
      <c r="G15" s="233">
        <f t="shared" si="1"/>
        <v>5.4630376711336899</v>
      </c>
      <c r="H15" s="167">
        <v>7.5380124211500004</v>
      </c>
      <c r="I15" s="198">
        <v>1.2341801406129</v>
      </c>
      <c r="J15" s="167">
        <v>11.889109317939999</v>
      </c>
      <c r="K15" s="198">
        <v>1.946574480112</v>
      </c>
      <c r="L15" s="167">
        <v>12.031999929099999</v>
      </c>
      <c r="M15" s="198">
        <v>1.9699696066679999</v>
      </c>
      <c r="N15" s="167">
        <v>0</v>
      </c>
      <c r="O15" s="198">
        <v>0</v>
      </c>
      <c r="P15" s="167">
        <v>0.95375972305000001</v>
      </c>
      <c r="Q15" s="198">
        <v>0.15615672187036</v>
      </c>
      <c r="R15" s="158">
        <v>0.95375972305000001</v>
      </c>
      <c r="S15" s="176">
        <v>0.15615672187036</v>
      </c>
      <c r="T15" s="158">
        <f t="shared" si="2"/>
        <v>577.40419963237002</v>
      </c>
      <c r="U15" s="237">
        <f t="shared" si="3"/>
        <v>94.536962328866309</v>
      </c>
      <c r="V15" s="167">
        <v>28.963407405440002</v>
      </c>
      <c r="W15" s="199">
        <v>4.7421071002722996</v>
      </c>
    </row>
    <row r="16" spans="2:23" ht="11.25" customHeight="1" x14ac:dyDescent="0.15">
      <c r="C16" s="262"/>
      <c r="D16" s="159" t="s">
        <v>293</v>
      </c>
      <c r="E16" s="160">
        <v>780.50427266804002</v>
      </c>
      <c r="F16" s="161">
        <f t="shared" si="4"/>
        <v>39.78290520985</v>
      </c>
      <c r="G16" s="234">
        <f t="shared" si="1"/>
        <v>5.0970771849663219</v>
      </c>
      <c r="H16" s="161">
        <v>17.394124951729999</v>
      </c>
      <c r="I16" s="179">
        <v>2.2285752379382999</v>
      </c>
      <c r="J16" s="161">
        <v>5.6823850218</v>
      </c>
      <c r="K16" s="179">
        <v>0.72804021973840005</v>
      </c>
      <c r="L16" s="161">
        <v>9.7735470660400008</v>
      </c>
      <c r="M16" s="179">
        <v>1.2522092970267</v>
      </c>
      <c r="N16" s="161">
        <v>0</v>
      </c>
      <c r="O16" s="179">
        <v>0</v>
      </c>
      <c r="P16" s="161">
        <v>0</v>
      </c>
      <c r="Q16" s="179">
        <v>0</v>
      </c>
      <c r="R16" s="161">
        <v>6.9328481702799998</v>
      </c>
      <c r="S16" s="179">
        <v>0.88825243026294998</v>
      </c>
      <c r="T16" s="161">
        <f t="shared" si="2"/>
        <v>740.72136745819</v>
      </c>
      <c r="U16" s="238">
        <f t="shared" si="3"/>
        <v>94.902922815033676</v>
      </c>
      <c r="V16" s="161">
        <v>12.61523319208</v>
      </c>
      <c r="W16" s="182">
        <v>1.6162926500013</v>
      </c>
    </row>
    <row r="17" spans="2:23" ht="11.25" customHeight="1" x14ac:dyDescent="0.15">
      <c r="C17" s="273"/>
      <c r="D17" s="185" t="s">
        <v>294</v>
      </c>
      <c r="E17" s="168">
        <v>3330.0094315218398</v>
      </c>
      <c r="F17" s="183">
        <f t="shared" si="4"/>
        <v>289.13520065503002</v>
      </c>
      <c r="G17" s="235">
        <f t="shared" si="1"/>
        <v>8.6827141664548684</v>
      </c>
      <c r="H17" s="183">
        <v>117.83397262779999</v>
      </c>
      <c r="I17" s="164">
        <v>3.5385477143813659</v>
      </c>
      <c r="J17" s="183">
        <v>70.736619120279997</v>
      </c>
      <c r="K17" s="164">
        <v>2.1242167800093235</v>
      </c>
      <c r="L17" s="183">
        <v>58.978578773040006</v>
      </c>
      <c r="M17" s="164">
        <v>1.7711234753496281</v>
      </c>
      <c r="N17" s="183">
        <v>2.4853084563100003</v>
      </c>
      <c r="O17" s="164">
        <v>7.463367619274866E-2</v>
      </c>
      <c r="P17" s="183">
        <v>2.54682542215</v>
      </c>
      <c r="Q17" s="164">
        <v>7.6481027292048281E-2</v>
      </c>
      <c r="R17" s="183">
        <v>36.553896255449999</v>
      </c>
      <c r="S17" s="164">
        <v>1.0977114932297531</v>
      </c>
      <c r="T17" s="183">
        <f t="shared" si="2"/>
        <v>3040.8742308668097</v>
      </c>
      <c r="U17" s="239">
        <f t="shared" si="3"/>
        <v>91.317285833545128</v>
      </c>
      <c r="V17" s="183">
        <v>250.93189412242998</v>
      </c>
      <c r="W17" s="165">
        <v>7.5354709733585405</v>
      </c>
    </row>
    <row r="18" spans="2:23" ht="5.25" customHeight="1" x14ac:dyDescent="0.15"/>
    <row r="19" spans="2:23" x14ac:dyDescent="0.15">
      <c r="B19" s="139" t="s">
        <v>362</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169"/>
    </row>
    <row r="21" spans="2:23" ht="21" customHeight="1" x14ac:dyDescent="0.15">
      <c r="C21" s="147"/>
      <c r="D21" s="148"/>
      <c r="E21" s="249"/>
      <c r="F21" s="252"/>
      <c r="G21" s="252"/>
      <c r="H21" s="270" t="s">
        <v>283</v>
      </c>
      <c r="I21" s="271"/>
      <c r="J21" s="270" t="s">
        <v>284</v>
      </c>
      <c r="K21" s="272"/>
      <c r="L21" s="270" t="s">
        <v>285</v>
      </c>
      <c r="M21" s="271"/>
      <c r="N21" s="270" t="s">
        <v>286</v>
      </c>
      <c r="O21" s="271"/>
      <c r="P21" s="270" t="s">
        <v>287</v>
      </c>
      <c r="Q21" s="271"/>
      <c r="R21" s="266" t="s">
        <v>7</v>
      </c>
      <c r="S21" s="256"/>
      <c r="T21" s="252"/>
      <c r="U21" s="252"/>
      <c r="V21" s="259" t="s">
        <v>288</v>
      </c>
      <c r="W21" s="243"/>
    </row>
    <row r="22" spans="2:23" ht="11.25" customHeight="1" x14ac:dyDescent="0.15">
      <c r="C22" s="149"/>
      <c r="D22" s="150"/>
      <c r="E22" s="250"/>
      <c r="F22" s="184" t="s">
        <v>280</v>
      </c>
      <c r="G22" s="145" t="s">
        <v>289</v>
      </c>
      <c r="H22" s="184" t="s">
        <v>280</v>
      </c>
      <c r="I22" s="145" t="s">
        <v>289</v>
      </c>
      <c r="J22" s="184" t="s">
        <v>280</v>
      </c>
      <c r="K22" s="145" t="s">
        <v>289</v>
      </c>
      <c r="L22" s="184" t="s">
        <v>280</v>
      </c>
      <c r="M22" s="145" t="s">
        <v>289</v>
      </c>
      <c r="N22" s="184" t="s">
        <v>280</v>
      </c>
      <c r="O22" s="145" t="s">
        <v>289</v>
      </c>
      <c r="P22" s="184" t="s">
        <v>280</v>
      </c>
      <c r="Q22" s="145" t="s">
        <v>289</v>
      </c>
      <c r="R22" s="184" t="s">
        <v>280</v>
      </c>
      <c r="S22" s="145" t="s">
        <v>289</v>
      </c>
      <c r="T22" s="184" t="s">
        <v>280</v>
      </c>
      <c r="U22" s="145" t="s">
        <v>289</v>
      </c>
      <c r="V22" s="184" t="s">
        <v>280</v>
      </c>
      <c r="W22" s="169" t="s">
        <v>289</v>
      </c>
    </row>
    <row r="23" spans="2:23" ht="11.25" customHeight="1" x14ac:dyDescent="0.15">
      <c r="C23" s="170" t="s">
        <v>15</v>
      </c>
      <c r="D23" s="171"/>
      <c r="E23" s="172">
        <v>1010.1345345311</v>
      </c>
      <c r="F23" s="166">
        <f>H23+J23+L23+N23+R23</f>
        <v>117.5848299128</v>
      </c>
      <c r="G23" s="200">
        <v>18.088937091572006</v>
      </c>
      <c r="H23" s="166">
        <v>33.111342764100002</v>
      </c>
      <c r="I23" s="173">
        <v>3.2779141423445002</v>
      </c>
      <c r="J23" s="166">
        <v>45.76736812315</v>
      </c>
      <c r="K23" s="173">
        <v>4.5308190699960997</v>
      </c>
      <c r="L23" s="166">
        <v>23.50130811839</v>
      </c>
      <c r="M23" s="173">
        <v>2.3265522873446001</v>
      </c>
      <c r="N23" s="166">
        <v>0.66641737287000002</v>
      </c>
      <c r="O23" s="173">
        <v>6.5973130319653003E-2</v>
      </c>
      <c r="P23" s="166">
        <v>0</v>
      </c>
      <c r="Q23" s="173">
        <v>0</v>
      </c>
      <c r="R23" s="166">
        <v>14.53839353429</v>
      </c>
      <c r="S23" s="173">
        <v>1.4392531922531999</v>
      </c>
      <c r="T23" s="166">
        <f>E23-F23</f>
        <v>892.54970461829998</v>
      </c>
      <c r="U23" s="173">
        <v>81.911062908427994</v>
      </c>
      <c r="V23" s="166">
        <v>68.860037041759995</v>
      </c>
      <c r="W23" s="180">
        <v>6.8169174191956996</v>
      </c>
    </row>
    <row r="24" spans="2:23" ht="11.25" customHeight="1" x14ac:dyDescent="0.15">
      <c r="C24" s="174" t="s">
        <v>16</v>
      </c>
      <c r="D24" s="175"/>
      <c r="E24" s="157">
        <v>856.23076982417001</v>
      </c>
      <c r="F24" s="158">
        <f t="shared" ref="F24:F29" si="5">H24+J24+L24+N24+R24</f>
        <v>74.137529087230007</v>
      </c>
      <c r="G24" s="201">
        <v>15.799519434736993</v>
      </c>
      <c r="H24" s="158">
        <v>40.33142998121</v>
      </c>
      <c r="I24" s="176">
        <v>4.7103457855751003</v>
      </c>
      <c r="J24" s="158">
        <v>12.00544338774</v>
      </c>
      <c r="K24" s="176">
        <v>1.4021270679405</v>
      </c>
      <c r="L24" s="158">
        <v>8.7965441614300008</v>
      </c>
      <c r="M24" s="176">
        <v>1.0273566976852</v>
      </c>
      <c r="N24" s="158">
        <v>0.66641737287000002</v>
      </c>
      <c r="O24" s="176">
        <v>7.7831514161404006E-2</v>
      </c>
      <c r="P24" s="158">
        <v>0</v>
      </c>
      <c r="Q24" s="176">
        <v>0</v>
      </c>
      <c r="R24" s="158">
        <v>12.33769418398</v>
      </c>
      <c r="S24" s="176">
        <v>1.4409309521210001</v>
      </c>
      <c r="T24" s="158">
        <f t="shared" ref="T24:T29" si="6">E24-F24</f>
        <v>782.09324073694006</v>
      </c>
      <c r="U24" s="176">
        <v>84.200480565263007</v>
      </c>
      <c r="V24" s="158">
        <v>67.980889840960003</v>
      </c>
      <c r="W24" s="181">
        <v>7.9395523072501</v>
      </c>
    </row>
    <row r="25" spans="2:23" ht="11.25" customHeight="1" x14ac:dyDescent="0.15">
      <c r="C25" s="174" t="s">
        <v>298</v>
      </c>
      <c r="D25" s="175"/>
      <c r="E25" s="157">
        <v>156.98064934248001</v>
      </c>
      <c r="F25" s="158">
        <f t="shared" si="5"/>
        <v>12.51878029285</v>
      </c>
      <c r="G25" s="201">
        <v>12.140844026438003</v>
      </c>
      <c r="H25" s="158">
        <v>7.7618625216900003</v>
      </c>
      <c r="I25" s="176">
        <v>4.9444708976558003</v>
      </c>
      <c r="J25" s="158">
        <v>0.78418516881</v>
      </c>
      <c r="K25" s="176">
        <v>0.49954256916033002</v>
      </c>
      <c r="L25" s="158">
        <v>3.9727326023499998</v>
      </c>
      <c r="M25" s="176">
        <v>2.5307148486070998</v>
      </c>
      <c r="N25" s="158">
        <v>0</v>
      </c>
      <c r="O25" s="176">
        <v>0</v>
      </c>
      <c r="P25" s="158">
        <v>0.76246901098999997</v>
      </c>
      <c r="Q25" s="176">
        <v>0.48570891647067999</v>
      </c>
      <c r="R25" s="158">
        <v>0</v>
      </c>
      <c r="S25" s="176">
        <v>0</v>
      </c>
      <c r="T25" s="158">
        <f t="shared" si="6"/>
        <v>144.46186904963</v>
      </c>
      <c r="U25" s="176">
        <v>87.859155973561997</v>
      </c>
      <c r="V25" s="158">
        <v>5.7775264845200001</v>
      </c>
      <c r="W25" s="181">
        <v>3.680406794544</v>
      </c>
    </row>
    <row r="26" spans="2:23" ht="11.25" customHeight="1" x14ac:dyDescent="0.15">
      <c r="C26" s="174" t="s">
        <v>18</v>
      </c>
      <c r="D26" s="175"/>
      <c r="E26" s="157">
        <v>923.31617199265997</v>
      </c>
      <c r="F26" s="158">
        <f t="shared" si="5"/>
        <v>68.048006091350004</v>
      </c>
      <c r="G26" s="201">
        <v>17.886072485303998</v>
      </c>
      <c r="H26" s="158">
        <v>29.459948579790002</v>
      </c>
      <c r="I26" s="176">
        <v>3.1906674521048002</v>
      </c>
      <c r="J26" s="158">
        <v>10.06260252603</v>
      </c>
      <c r="K26" s="176">
        <v>1.0898328038934999</v>
      </c>
      <c r="L26" s="158">
        <v>20.31711210437</v>
      </c>
      <c r="M26" s="176">
        <v>2.2004501513845001</v>
      </c>
      <c r="N26" s="158">
        <v>0</v>
      </c>
      <c r="O26" s="176">
        <v>0</v>
      </c>
      <c r="P26" s="158">
        <v>1.7843564111600001</v>
      </c>
      <c r="Q26" s="176">
        <v>0.19325518877343001</v>
      </c>
      <c r="R26" s="158">
        <v>8.2083428811600001</v>
      </c>
      <c r="S26" s="176">
        <v>0.88900672707216999</v>
      </c>
      <c r="T26" s="158">
        <f t="shared" si="6"/>
        <v>855.26816590131</v>
      </c>
      <c r="U26" s="176">
        <v>82.113927514696002</v>
      </c>
      <c r="V26" s="158">
        <v>96.180847560130005</v>
      </c>
      <c r="W26" s="181">
        <v>10.41689190308</v>
      </c>
    </row>
    <row r="27" spans="2:23" ht="11.25" customHeight="1" x14ac:dyDescent="0.15">
      <c r="C27" s="174" t="s">
        <v>19</v>
      </c>
      <c r="D27" s="175"/>
      <c r="E27" s="157">
        <v>109.01214237076999</v>
      </c>
      <c r="F27" s="158">
        <f t="shared" si="5"/>
        <v>7.2081790645499995</v>
      </c>
      <c r="G27" s="201">
        <v>6.6122717229369954</v>
      </c>
      <c r="H27" s="158">
        <v>5.1498763630399997</v>
      </c>
      <c r="I27" s="176">
        <v>4.7241309555447</v>
      </c>
      <c r="J27" s="158">
        <v>0</v>
      </c>
      <c r="K27" s="176">
        <v>0</v>
      </c>
      <c r="L27" s="158">
        <v>0</v>
      </c>
      <c r="M27" s="176">
        <v>0</v>
      </c>
      <c r="N27" s="158">
        <v>1.15247371057</v>
      </c>
      <c r="O27" s="176">
        <v>1.0571975612132001</v>
      </c>
      <c r="P27" s="158">
        <v>0</v>
      </c>
      <c r="Q27" s="176">
        <v>0</v>
      </c>
      <c r="R27" s="158">
        <v>0.90582899094000002</v>
      </c>
      <c r="S27" s="176">
        <v>0.83094320617892004</v>
      </c>
      <c r="T27" s="158">
        <f t="shared" si="6"/>
        <v>101.80396330622</v>
      </c>
      <c r="U27" s="176">
        <v>93.387728277063005</v>
      </c>
      <c r="V27" s="158">
        <v>0.90582899094000002</v>
      </c>
      <c r="W27" s="181">
        <v>0.83094320617892004</v>
      </c>
    </row>
    <row r="28" spans="2:23" ht="11.25" customHeight="1" x14ac:dyDescent="0.15">
      <c r="C28" s="174" t="s">
        <v>20</v>
      </c>
      <c r="D28" s="175"/>
      <c r="E28" s="157">
        <v>198.55075909281999</v>
      </c>
      <c r="F28" s="158">
        <f t="shared" si="5"/>
        <v>3.22628013871</v>
      </c>
      <c r="G28" s="201">
        <v>3.6930182517319992</v>
      </c>
      <c r="H28" s="158">
        <v>0.93817905999999995</v>
      </c>
      <c r="I28" s="176">
        <v>0.47251345917111998</v>
      </c>
      <c r="J28" s="158">
        <v>0</v>
      </c>
      <c r="K28" s="176">
        <v>0</v>
      </c>
      <c r="L28" s="158">
        <v>1.72446441363</v>
      </c>
      <c r="M28" s="176">
        <v>0.86852572184013999</v>
      </c>
      <c r="N28" s="158">
        <v>0</v>
      </c>
      <c r="O28" s="176">
        <v>0</v>
      </c>
      <c r="P28" s="158">
        <v>0</v>
      </c>
      <c r="Q28" s="176">
        <v>0</v>
      </c>
      <c r="R28" s="158">
        <v>0.56363666507999999</v>
      </c>
      <c r="S28" s="176">
        <v>0.28387535139893999</v>
      </c>
      <c r="T28" s="158">
        <f t="shared" si="6"/>
        <v>195.32447895410999</v>
      </c>
      <c r="U28" s="176">
        <v>96.306981748268001</v>
      </c>
      <c r="V28" s="158">
        <v>4.1062356335399999</v>
      </c>
      <c r="W28" s="181">
        <v>2.0681037193216998</v>
      </c>
    </row>
    <row r="29" spans="2:23" ht="11.25" customHeight="1" x14ac:dyDescent="0.15">
      <c r="C29" s="177" t="s">
        <v>6</v>
      </c>
      <c r="D29" s="178"/>
      <c r="E29" s="160">
        <v>75.784404367869996</v>
      </c>
      <c r="F29" s="161">
        <f t="shared" si="5"/>
        <v>3.8647706453900001</v>
      </c>
      <c r="G29" s="202">
        <v>14.495461576297004</v>
      </c>
      <c r="H29" s="161">
        <v>1.08133335797</v>
      </c>
      <c r="I29" s="179">
        <v>1.4268547295312</v>
      </c>
      <c r="J29" s="161">
        <v>2.1170199145500002</v>
      </c>
      <c r="K29" s="179">
        <v>2.7934770118053001</v>
      </c>
      <c r="L29" s="161">
        <v>0.66641737287000002</v>
      </c>
      <c r="M29" s="179">
        <v>0.87935951787005995</v>
      </c>
      <c r="N29" s="161">
        <v>0</v>
      </c>
      <c r="O29" s="179">
        <v>0</v>
      </c>
      <c r="P29" s="161">
        <v>0</v>
      </c>
      <c r="Q29" s="179">
        <v>0</v>
      </c>
      <c r="R29" s="161">
        <v>0</v>
      </c>
      <c r="S29" s="179">
        <v>0</v>
      </c>
      <c r="T29" s="161">
        <f t="shared" si="6"/>
        <v>71.91963372248</v>
      </c>
      <c r="U29" s="179">
        <v>85.504538423702996</v>
      </c>
      <c r="V29" s="161">
        <v>7.1205285705800003</v>
      </c>
      <c r="W29" s="182">
        <v>9.3957703170902995</v>
      </c>
    </row>
    <row r="30" spans="2:23" ht="5.25" customHeight="1" x14ac:dyDescent="0.15"/>
    <row r="31" spans="2:23" x14ac:dyDescent="0.15">
      <c r="B31" s="139" t="s">
        <v>363</v>
      </c>
    </row>
    <row r="32" spans="2:23" x14ac:dyDescent="0.15">
      <c r="C32" s="142"/>
      <c r="D32" s="143"/>
      <c r="E32" s="248" t="s">
        <v>280</v>
      </c>
      <c r="F32" s="251" t="s">
        <v>281</v>
      </c>
      <c r="G32" s="251"/>
      <c r="H32" s="144"/>
      <c r="I32" s="145"/>
      <c r="J32" s="144"/>
      <c r="K32" s="145"/>
      <c r="L32" s="144"/>
      <c r="M32" s="145"/>
      <c r="N32" s="144"/>
      <c r="O32" s="145"/>
      <c r="P32" s="144"/>
      <c r="Q32" s="145"/>
      <c r="R32" s="144"/>
      <c r="S32" s="169"/>
      <c r="T32" s="253" t="s">
        <v>282</v>
      </c>
      <c r="U32" s="251"/>
      <c r="V32" s="144"/>
      <c r="W32" s="169"/>
    </row>
    <row r="33" spans="2:23" ht="21" customHeight="1" x14ac:dyDescent="0.15">
      <c r="C33" s="147"/>
      <c r="D33" s="148"/>
      <c r="E33" s="249"/>
      <c r="F33" s="252"/>
      <c r="G33" s="252"/>
      <c r="H33" s="270" t="s">
        <v>283</v>
      </c>
      <c r="I33" s="271"/>
      <c r="J33" s="270" t="s">
        <v>284</v>
      </c>
      <c r="K33" s="272"/>
      <c r="L33" s="270" t="s">
        <v>285</v>
      </c>
      <c r="M33" s="271"/>
      <c r="N33" s="270" t="s">
        <v>286</v>
      </c>
      <c r="O33" s="271"/>
      <c r="P33" s="270" t="s">
        <v>287</v>
      </c>
      <c r="Q33" s="271"/>
      <c r="R33" s="266" t="s">
        <v>7</v>
      </c>
      <c r="S33" s="256"/>
      <c r="T33" s="254"/>
      <c r="U33" s="252"/>
      <c r="V33" s="259" t="s">
        <v>288</v>
      </c>
      <c r="W33" s="243"/>
    </row>
    <row r="34" spans="2:23" ht="11.25" customHeight="1" x14ac:dyDescent="0.15">
      <c r="C34" s="149"/>
      <c r="D34" s="150"/>
      <c r="E34" s="250"/>
      <c r="F34" s="184" t="s">
        <v>280</v>
      </c>
      <c r="G34" s="145" t="s">
        <v>289</v>
      </c>
      <c r="H34" s="184" t="s">
        <v>280</v>
      </c>
      <c r="I34" s="145" t="s">
        <v>289</v>
      </c>
      <c r="J34" s="184" t="s">
        <v>280</v>
      </c>
      <c r="K34" s="145" t="s">
        <v>289</v>
      </c>
      <c r="L34" s="184" t="s">
        <v>280</v>
      </c>
      <c r="M34" s="145" t="s">
        <v>289</v>
      </c>
      <c r="N34" s="184" t="s">
        <v>280</v>
      </c>
      <c r="O34" s="145" t="s">
        <v>289</v>
      </c>
      <c r="P34" s="184" t="s">
        <v>280</v>
      </c>
      <c r="Q34" s="145" t="s">
        <v>289</v>
      </c>
      <c r="R34" s="184" t="s">
        <v>280</v>
      </c>
      <c r="S34" s="145" t="s">
        <v>289</v>
      </c>
      <c r="T34" s="184" t="s">
        <v>280</v>
      </c>
      <c r="U34" s="145" t="s">
        <v>289</v>
      </c>
      <c r="V34" s="184" t="s">
        <v>280</v>
      </c>
      <c r="W34" s="169" t="s">
        <v>289</v>
      </c>
    </row>
    <row r="35" spans="2:23" ht="11.25" customHeight="1" x14ac:dyDescent="0.15">
      <c r="C35" s="170" t="s">
        <v>21</v>
      </c>
      <c r="D35" s="171"/>
      <c r="E35" s="172">
        <v>110.16683255373</v>
      </c>
      <c r="F35" s="166">
        <f>H35+J35+L35+N35+P35+R35</f>
        <v>22.260363445319999</v>
      </c>
      <c r="G35" s="200">
        <v>25.596975840642997</v>
      </c>
      <c r="H35" s="166">
        <v>12.614764260259999</v>
      </c>
      <c r="I35" s="173">
        <v>11.450600845865001</v>
      </c>
      <c r="J35" s="166">
        <v>3.88397041696</v>
      </c>
      <c r="K35" s="173">
        <v>3.5255351605627001</v>
      </c>
      <c r="L35" s="166">
        <v>3.05337372885</v>
      </c>
      <c r="M35" s="173">
        <v>2.7715907393096999</v>
      </c>
      <c r="N35" s="166">
        <v>0</v>
      </c>
      <c r="O35" s="173">
        <v>0</v>
      </c>
      <c r="P35" s="166">
        <v>0.83059668810999998</v>
      </c>
      <c r="Q35" s="173">
        <v>0.75394442125301997</v>
      </c>
      <c r="R35" s="166">
        <v>1.87765835114</v>
      </c>
      <c r="S35" s="173">
        <v>1.704377177427</v>
      </c>
      <c r="T35" s="166">
        <f>E35-F35</f>
        <v>87.906469108410008</v>
      </c>
      <c r="U35" s="173">
        <v>74.403024159357003</v>
      </c>
      <c r="V35" s="166">
        <v>6.8778432434300001</v>
      </c>
      <c r="W35" s="180">
        <v>6.2431160849392002</v>
      </c>
    </row>
    <row r="36" spans="2:23" ht="11.25" customHeight="1" x14ac:dyDescent="0.15">
      <c r="C36" s="174" t="s">
        <v>22</v>
      </c>
      <c r="D36" s="175"/>
      <c r="E36" s="157">
        <v>91.180180132450005</v>
      </c>
      <c r="F36" s="158">
        <f t="shared" ref="F36:F42" si="7">H36+J36+L36+N36+P36+R36</f>
        <v>6.7145947001899993</v>
      </c>
      <c r="G36" s="201">
        <v>15.445686955018004</v>
      </c>
      <c r="H36" s="158">
        <v>2.5305739079</v>
      </c>
      <c r="I36" s="176">
        <v>2.7753552408253999</v>
      </c>
      <c r="J36" s="158">
        <v>2.5305739079</v>
      </c>
      <c r="K36" s="176">
        <v>2.7753552408253999</v>
      </c>
      <c r="L36" s="158">
        <v>0.93817905999999995</v>
      </c>
      <c r="M36" s="176">
        <v>1.0289287196375001</v>
      </c>
      <c r="N36" s="158">
        <v>0</v>
      </c>
      <c r="O36" s="176">
        <v>0</v>
      </c>
      <c r="P36" s="158">
        <v>0</v>
      </c>
      <c r="Q36" s="176">
        <v>0</v>
      </c>
      <c r="R36" s="158">
        <v>0.71526782439000003</v>
      </c>
      <c r="S36" s="176">
        <v>0.78445537544562005</v>
      </c>
      <c r="T36" s="158">
        <f t="shared" ref="T36:T42" si="8">E36-F36</f>
        <v>84.465585432259999</v>
      </c>
      <c r="U36" s="176">
        <v>84.554313044981996</v>
      </c>
      <c r="V36" s="158">
        <v>7.3688104880900003</v>
      </c>
      <c r="W36" s="181">
        <v>8.0815923782843004</v>
      </c>
    </row>
    <row r="37" spans="2:23" ht="11.25" customHeight="1" x14ac:dyDescent="0.15">
      <c r="C37" s="174" t="s">
        <v>23</v>
      </c>
      <c r="D37" s="175"/>
      <c r="E37" s="157">
        <v>133.35709757417999</v>
      </c>
      <c r="F37" s="158">
        <f t="shared" si="7"/>
        <v>9.1144632655399995</v>
      </c>
      <c r="G37" s="201">
        <v>13.422129808533995</v>
      </c>
      <c r="H37" s="158">
        <v>7.0388891348399998</v>
      </c>
      <c r="I37" s="176">
        <v>5.2782261033572997</v>
      </c>
      <c r="J37" s="158">
        <v>0</v>
      </c>
      <c r="K37" s="176">
        <v>0</v>
      </c>
      <c r="L37" s="158">
        <v>0</v>
      </c>
      <c r="M37" s="176">
        <v>0</v>
      </c>
      <c r="N37" s="158">
        <v>0</v>
      </c>
      <c r="O37" s="176">
        <v>0</v>
      </c>
      <c r="P37" s="158">
        <v>0</v>
      </c>
      <c r="Q37" s="176">
        <v>0</v>
      </c>
      <c r="R37" s="158">
        <v>2.0755741307000002</v>
      </c>
      <c r="S37" s="176">
        <v>1.5564031974717001</v>
      </c>
      <c r="T37" s="158">
        <f t="shared" si="8"/>
        <v>124.24263430863999</v>
      </c>
      <c r="U37" s="176">
        <v>86.577870191466005</v>
      </c>
      <c r="V37" s="158">
        <v>9.7822350765900001</v>
      </c>
      <c r="W37" s="181">
        <v>7.3353689113911997</v>
      </c>
    </row>
    <row r="38" spans="2:23" ht="11.25" customHeight="1" x14ac:dyDescent="0.15">
      <c r="C38" s="174" t="s">
        <v>24</v>
      </c>
      <c r="D38" s="175"/>
      <c r="E38" s="157">
        <v>169.63286697573</v>
      </c>
      <c r="F38" s="158">
        <f t="shared" si="7"/>
        <v>10.86832420104</v>
      </c>
      <c r="G38" s="201">
        <v>15.448531293195003</v>
      </c>
      <c r="H38" s="158">
        <v>5.52925145772</v>
      </c>
      <c r="I38" s="176">
        <v>3.2595401800944002</v>
      </c>
      <c r="J38" s="158">
        <v>0.77212668683999996</v>
      </c>
      <c r="K38" s="176">
        <v>0.45517516776419997</v>
      </c>
      <c r="L38" s="158">
        <v>2.4407447103600002</v>
      </c>
      <c r="M38" s="176">
        <v>1.4388395090376001</v>
      </c>
      <c r="N38" s="158">
        <v>0</v>
      </c>
      <c r="O38" s="176">
        <v>0</v>
      </c>
      <c r="P38" s="158">
        <v>0</v>
      </c>
      <c r="Q38" s="176">
        <v>0</v>
      </c>
      <c r="R38" s="158">
        <v>2.1262013461199998</v>
      </c>
      <c r="S38" s="176">
        <v>1.2534135536507001</v>
      </c>
      <c r="T38" s="158">
        <f t="shared" si="8"/>
        <v>158.76454277469</v>
      </c>
      <c r="U38" s="176">
        <v>84.551468706804997</v>
      </c>
      <c r="V38" s="158">
        <v>16.243291328190001</v>
      </c>
      <c r="W38" s="181">
        <v>9.5755566817803004</v>
      </c>
    </row>
    <row r="39" spans="2:23" ht="11.25" customHeight="1" x14ac:dyDescent="0.15">
      <c r="C39" s="174" t="s">
        <v>25</v>
      </c>
      <c r="D39" s="175"/>
      <c r="E39" s="157">
        <v>1917.4306504629001</v>
      </c>
      <c r="F39" s="158">
        <f t="shared" si="7"/>
        <v>152.54114578983001</v>
      </c>
      <c r="G39" s="201">
        <v>14.808708522149004</v>
      </c>
      <c r="H39" s="158">
        <v>53.191810877100004</v>
      </c>
      <c r="I39" s="176">
        <v>2.7741191507635001</v>
      </c>
      <c r="J39" s="158">
        <v>50.186570507950002</v>
      </c>
      <c r="K39" s="176">
        <v>2.6173864747511999</v>
      </c>
      <c r="L39" s="158">
        <v>32.163169517909999</v>
      </c>
      <c r="M39" s="176">
        <v>1.6774097936812</v>
      </c>
      <c r="N39" s="158">
        <v>1.33283474574</v>
      </c>
      <c r="O39" s="176">
        <v>6.9511496826141994E-2</v>
      </c>
      <c r="P39" s="158">
        <v>0.95375972305000001</v>
      </c>
      <c r="Q39" s="176">
        <v>4.9741549860995E-2</v>
      </c>
      <c r="R39" s="158">
        <v>14.71300041808</v>
      </c>
      <c r="S39" s="176">
        <v>0.76732894691800002</v>
      </c>
      <c r="T39" s="158">
        <f t="shared" si="8"/>
        <v>1764.88950467307</v>
      </c>
      <c r="U39" s="176">
        <v>85.191291477850996</v>
      </c>
      <c r="V39" s="158">
        <v>140.02974408577001</v>
      </c>
      <c r="W39" s="181">
        <v>7.3029887183645004</v>
      </c>
    </row>
    <row r="40" spans="2:23" ht="11.25" customHeight="1" x14ac:dyDescent="0.15">
      <c r="C40" s="174" t="s">
        <v>27</v>
      </c>
      <c r="D40" s="175"/>
      <c r="E40" s="157">
        <v>191.99045469513999</v>
      </c>
      <c r="F40" s="158">
        <f t="shared" si="7"/>
        <v>16.93953184143</v>
      </c>
      <c r="G40" s="201">
        <v>17.627351875846998</v>
      </c>
      <c r="H40" s="158">
        <v>4.0560765268200001</v>
      </c>
      <c r="I40" s="176">
        <v>2.1126448881329001</v>
      </c>
      <c r="J40" s="158">
        <v>5.6205113764499997</v>
      </c>
      <c r="K40" s="176">
        <v>2.9274952160380998</v>
      </c>
      <c r="L40" s="158">
        <v>4.3341407414999997</v>
      </c>
      <c r="M40" s="176">
        <v>2.2574772003026</v>
      </c>
      <c r="N40" s="158">
        <v>0</v>
      </c>
      <c r="O40" s="176">
        <v>0</v>
      </c>
      <c r="P40" s="158">
        <v>0</v>
      </c>
      <c r="Q40" s="176">
        <v>0</v>
      </c>
      <c r="R40" s="158">
        <v>2.9288031966600001</v>
      </c>
      <c r="S40" s="176">
        <v>1.525494171734</v>
      </c>
      <c r="T40" s="158">
        <f t="shared" si="8"/>
        <v>175.05092285370998</v>
      </c>
      <c r="U40" s="176">
        <v>82.372648124153002</v>
      </c>
      <c r="V40" s="158">
        <v>17.77151144722</v>
      </c>
      <c r="W40" s="181">
        <v>9.2564557313222995</v>
      </c>
    </row>
    <row r="41" spans="2:23" ht="11.25" customHeight="1" x14ac:dyDescent="0.15">
      <c r="C41" s="174" t="s">
        <v>28</v>
      </c>
      <c r="D41" s="175"/>
      <c r="E41" s="157">
        <v>562.10949879704003</v>
      </c>
      <c r="F41" s="158">
        <f t="shared" si="7"/>
        <v>56.812450573550002</v>
      </c>
      <c r="G41" s="201">
        <v>17.362088867398001</v>
      </c>
      <c r="H41" s="158">
        <v>23.666930651409999</v>
      </c>
      <c r="I41" s="176">
        <v>4.2103772845076</v>
      </c>
      <c r="J41" s="158">
        <v>6.8490837365599999</v>
      </c>
      <c r="K41" s="176">
        <v>1.2184607716499001</v>
      </c>
      <c r="L41" s="158">
        <v>15.46283238442</v>
      </c>
      <c r="M41" s="176">
        <v>2.7508576918753</v>
      </c>
      <c r="N41" s="158">
        <v>0</v>
      </c>
      <c r="O41" s="176">
        <v>0</v>
      </c>
      <c r="P41" s="158">
        <v>0.76246901098999997</v>
      </c>
      <c r="Q41" s="176">
        <v>0.13564421391593001</v>
      </c>
      <c r="R41" s="158">
        <v>10.071134790169999</v>
      </c>
      <c r="S41" s="176">
        <v>1.7916677821177001</v>
      </c>
      <c r="T41" s="158">
        <f t="shared" si="8"/>
        <v>505.29704822349004</v>
      </c>
      <c r="U41" s="176">
        <v>82.637911132601999</v>
      </c>
      <c r="V41" s="158">
        <v>40.781500139679999</v>
      </c>
      <c r="W41" s="181">
        <v>7.2550811233320003</v>
      </c>
    </row>
    <row r="42" spans="2:23" ht="11.25" customHeight="1" x14ac:dyDescent="0.15">
      <c r="C42" s="177" t="s">
        <v>29</v>
      </c>
      <c r="D42" s="178"/>
      <c r="E42" s="160">
        <v>154.14185033065999</v>
      </c>
      <c r="F42" s="161">
        <f t="shared" si="7"/>
        <v>13.884326838130001</v>
      </c>
      <c r="G42" s="202">
        <v>16.842463676086993</v>
      </c>
      <c r="H42" s="161">
        <v>9.2056758117499999</v>
      </c>
      <c r="I42" s="179">
        <v>5.9722105268636003</v>
      </c>
      <c r="J42" s="161">
        <v>0.89378248762000001</v>
      </c>
      <c r="K42" s="179">
        <v>0.57984414077208002</v>
      </c>
      <c r="L42" s="161">
        <v>0.58613862999999999</v>
      </c>
      <c r="M42" s="179">
        <v>0.38025924091518998</v>
      </c>
      <c r="N42" s="161">
        <v>1.15247371057</v>
      </c>
      <c r="O42" s="179">
        <v>0.74767086816315997</v>
      </c>
      <c r="P42" s="161">
        <v>0</v>
      </c>
      <c r="Q42" s="179">
        <v>0</v>
      </c>
      <c r="R42" s="161">
        <v>2.04625619819</v>
      </c>
      <c r="S42" s="179">
        <v>1.3275150089351999</v>
      </c>
      <c r="T42" s="161">
        <f t="shared" si="8"/>
        <v>140.25752349253</v>
      </c>
      <c r="U42" s="179">
        <v>83.157536323913007</v>
      </c>
      <c r="V42" s="161">
        <v>12.07695831346</v>
      </c>
      <c r="W42" s="182">
        <v>7.8349638904379004</v>
      </c>
    </row>
    <row r="43" spans="2:23" ht="5.25" customHeight="1" x14ac:dyDescent="0.15"/>
    <row r="44" spans="2:23" x14ac:dyDescent="0.15">
      <c r="B44" s="139" t="s">
        <v>364</v>
      </c>
    </row>
    <row r="45" spans="2:23" x14ac:dyDescent="0.15">
      <c r="C45" s="142"/>
      <c r="D45" s="143"/>
      <c r="E45" s="248" t="s">
        <v>280</v>
      </c>
      <c r="F45" s="251" t="s">
        <v>281</v>
      </c>
      <c r="G45" s="251"/>
      <c r="H45" s="144"/>
      <c r="I45" s="145"/>
      <c r="J45" s="144"/>
      <c r="K45" s="145"/>
      <c r="L45" s="144"/>
      <c r="M45" s="145"/>
      <c r="N45" s="144"/>
      <c r="O45" s="145"/>
      <c r="P45" s="144"/>
      <c r="Q45" s="145"/>
      <c r="R45" s="144"/>
      <c r="S45" s="169"/>
      <c r="T45" s="253" t="s">
        <v>282</v>
      </c>
      <c r="U45" s="251"/>
      <c r="V45" s="144"/>
      <c r="W45" s="169"/>
    </row>
    <row r="46" spans="2:23" ht="21" customHeight="1" x14ac:dyDescent="0.15">
      <c r="C46" s="147"/>
      <c r="D46" s="148"/>
      <c r="E46" s="249"/>
      <c r="F46" s="252"/>
      <c r="G46" s="252"/>
      <c r="H46" s="266" t="s">
        <v>283</v>
      </c>
      <c r="I46" s="256"/>
      <c r="J46" s="266" t="s">
        <v>284</v>
      </c>
      <c r="K46" s="257"/>
      <c r="L46" s="266" t="s">
        <v>285</v>
      </c>
      <c r="M46" s="256"/>
      <c r="N46" s="259" t="s">
        <v>286</v>
      </c>
      <c r="O46" s="258"/>
      <c r="P46" s="266" t="s">
        <v>287</v>
      </c>
      <c r="Q46" s="256"/>
      <c r="R46" s="259" t="s">
        <v>7</v>
      </c>
      <c r="S46" s="258"/>
      <c r="T46" s="254"/>
      <c r="U46" s="252"/>
      <c r="V46" s="259" t="s">
        <v>288</v>
      </c>
      <c r="W46" s="243"/>
    </row>
    <row r="47" spans="2:23" ht="11.25" customHeight="1" x14ac:dyDescent="0.15">
      <c r="C47" s="149"/>
      <c r="D47" s="150"/>
      <c r="E47" s="250"/>
      <c r="F47" s="184" t="s">
        <v>280</v>
      </c>
      <c r="G47" s="145" t="s">
        <v>289</v>
      </c>
      <c r="H47" s="184" t="s">
        <v>280</v>
      </c>
      <c r="I47" s="145" t="s">
        <v>289</v>
      </c>
      <c r="J47" s="184" t="s">
        <v>280</v>
      </c>
      <c r="K47" s="145" t="s">
        <v>289</v>
      </c>
      <c r="L47" s="184" t="s">
        <v>280</v>
      </c>
      <c r="M47" s="145" t="s">
        <v>289</v>
      </c>
      <c r="N47" s="184" t="s">
        <v>280</v>
      </c>
      <c r="O47" s="145" t="s">
        <v>289</v>
      </c>
      <c r="P47" s="184" t="s">
        <v>280</v>
      </c>
      <c r="Q47" s="145" t="s">
        <v>289</v>
      </c>
      <c r="R47" s="184" t="s">
        <v>280</v>
      </c>
      <c r="S47" s="145" t="s">
        <v>289</v>
      </c>
      <c r="T47" s="184" t="s">
        <v>280</v>
      </c>
      <c r="U47" s="145" t="s">
        <v>289</v>
      </c>
      <c r="V47" s="184" t="s">
        <v>280</v>
      </c>
      <c r="W47" s="169" t="s">
        <v>289</v>
      </c>
    </row>
    <row r="48" spans="2:23" ht="11.25" customHeight="1" x14ac:dyDescent="0.15">
      <c r="C48" s="244" t="s">
        <v>301</v>
      </c>
      <c r="D48" s="245"/>
      <c r="E48" s="172">
        <v>1074.1006726613</v>
      </c>
      <c r="F48" s="166">
        <f>H48+J48+L48+N48+P48+R48</f>
        <v>68.921674655049998</v>
      </c>
      <c r="G48" s="173">
        <v>11.522416247332197</v>
      </c>
      <c r="H48" s="166">
        <v>30.16515262651</v>
      </c>
      <c r="I48" s="173">
        <v>2.8084101792590617</v>
      </c>
      <c r="J48" s="166">
        <v>9.6949206844199995</v>
      </c>
      <c r="K48" s="173">
        <v>0.90260819410892723</v>
      </c>
      <c r="L48" s="166">
        <v>14.985077278049999</v>
      </c>
      <c r="M48" s="173">
        <v>1.3951278180397617</v>
      </c>
      <c r="N48" s="166">
        <v>0.66641737287000002</v>
      </c>
      <c r="O48" s="173">
        <v>6.2044218929573632E-2</v>
      </c>
      <c r="P48" s="166">
        <v>0.76246901098999997</v>
      </c>
      <c r="Q48" s="173">
        <v>7.0986736196787775E-2</v>
      </c>
      <c r="R48" s="166">
        <v>12.64763768221</v>
      </c>
      <c r="S48" s="173">
        <v>1.1775095206739736</v>
      </c>
      <c r="T48" s="166">
        <f>E48-F48</f>
        <v>1005.17899800625</v>
      </c>
      <c r="U48" s="173">
        <v>88.477583752667798</v>
      </c>
      <c r="V48" s="166">
        <v>57.503969353579997</v>
      </c>
      <c r="W48" s="180">
        <v>5.3536852566251891</v>
      </c>
    </row>
    <row r="49" spans="3:23" ht="11.25" customHeight="1" x14ac:dyDescent="0.15">
      <c r="C49" s="246" t="s">
        <v>302</v>
      </c>
      <c r="D49" s="247"/>
      <c r="E49" s="157">
        <v>104.00181894950001</v>
      </c>
      <c r="F49" s="158">
        <f t="shared" ref="F49:F53" si="9">H49+J49+L49+N49+P49+R49</f>
        <v>13.446575796090002</v>
      </c>
      <c r="G49" s="176">
        <v>14.301149738998392</v>
      </c>
      <c r="H49" s="158">
        <v>4.2164248501600001</v>
      </c>
      <c r="I49" s="176">
        <v>4.0541837563508025</v>
      </c>
      <c r="J49" s="158">
        <v>4.4349068947000001</v>
      </c>
      <c r="K49" s="176">
        <v>4.2642589711372745</v>
      </c>
      <c r="L49" s="158">
        <v>4.1288266783600003</v>
      </c>
      <c r="M49" s="176">
        <v>3.9699562181357888</v>
      </c>
      <c r="N49" s="158">
        <v>0.66641737287000002</v>
      </c>
      <c r="O49" s="176">
        <v>0.64077472836661753</v>
      </c>
      <c r="P49" s="158">
        <v>0</v>
      </c>
      <c r="Q49" s="176">
        <v>0</v>
      </c>
      <c r="R49" s="158">
        <v>0</v>
      </c>
      <c r="S49" s="176">
        <v>0</v>
      </c>
      <c r="T49" s="158">
        <f t="shared" ref="T49:T53" si="10">E49-F49</f>
        <v>90.555243153410004</v>
      </c>
      <c r="U49" s="176">
        <v>85.698850261001596</v>
      </c>
      <c r="V49" s="158">
        <v>3.4261321817699999</v>
      </c>
      <c r="W49" s="181">
        <v>3.2943002501077614</v>
      </c>
    </row>
    <row r="50" spans="3:23" ht="11.25" customHeight="1" x14ac:dyDescent="0.15">
      <c r="C50" s="174" t="s">
        <v>165</v>
      </c>
      <c r="D50" s="175"/>
      <c r="E50" s="157">
        <v>853.36543739819001</v>
      </c>
      <c r="F50" s="158">
        <f t="shared" si="9"/>
        <v>73.270043649160002</v>
      </c>
      <c r="G50" s="176">
        <v>17.898005567657169</v>
      </c>
      <c r="H50" s="158">
        <v>35.088776512450004</v>
      </c>
      <c r="I50" s="176">
        <v>4.1118113031893486</v>
      </c>
      <c r="J50" s="158">
        <v>22.609902377649998</v>
      </c>
      <c r="K50" s="176">
        <v>2.6494982555873023</v>
      </c>
      <c r="L50" s="158">
        <v>5.5609449260400003</v>
      </c>
      <c r="M50" s="176">
        <v>0.65164871722420137</v>
      </c>
      <c r="N50" s="158">
        <v>0</v>
      </c>
      <c r="O50" s="176">
        <v>0</v>
      </c>
      <c r="P50" s="158">
        <v>0.83059668810999998</v>
      </c>
      <c r="Q50" s="176">
        <v>9.7331887572385256E-2</v>
      </c>
      <c r="R50" s="158">
        <v>9.1798231449099994</v>
      </c>
      <c r="S50" s="176">
        <v>1.0757200541069709</v>
      </c>
      <c r="T50" s="158">
        <f t="shared" si="10"/>
        <v>780.09539374902999</v>
      </c>
      <c r="U50" s="176">
        <v>82.101994432342835</v>
      </c>
      <c r="V50" s="158">
        <v>81.700137559319998</v>
      </c>
      <c r="W50" s="181">
        <v>9.5738746823885936</v>
      </c>
    </row>
    <row r="51" spans="3:23" ht="11.25" customHeight="1" x14ac:dyDescent="0.15">
      <c r="C51" s="246" t="s">
        <v>166</v>
      </c>
      <c r="D51" s="247"/>
      <c r="E51" s="157">
        <v>659.41108168674998</v>
      </c>
      <c r="F51" s="158">
        <f t="shared" si="9"/>
        <v>68.014924522870004</v>
      </c>
      <c r="G51" s="176">
        <v>19.437779290720023</v>
      </c>
      <c r="H51" s="158">
        <v>19.151141414680001</v>
      </c>
      <c r="I51" s="176">
        <v>2.9042795831838415</v>
      </c>
      <c r="J51" s="158">
        <v>24.020213491069999</v>
      </c>
      <c r="K51" s="176">
        <v>3.6426766486282203</v>
      </c>
      <c r="L51" s="158">
        <v>17.53285937243</v>
      </c>
      <c r="M51" s="176">
        <v>2.6588663520154334</v>
      </c>
      <c r="N51" s="158">
        <v>0</v>
      </c>
      <c r="O51" s="176">
        <v>0</v>
      </c>
      <c r="P51" s="158">
        <v>0.95375972305000001</v>
      </c>
      <c r="Q51" s="176">
        <v>0.14463810960081483</v>
      </c>
      <c r="R51" s="158">
        <v>6.35695052164</v>
      </c>
      <c r="S51" s="176">
        <v>0.96403452992921312</v>
      </c>
      <c r="T51" s="158">
        <f t="shared" si="10"/>
        <v>591.39615716387993</v>
      </c>
      <c r="U51" s="176">
        <v>80.56222070927997</v>
      </c>
      <c r="V51" s="158">
        <v>62.360991171190001</v>
      </c>
      <c r="W51" s="181">
        <v>9.4570735771793242</v>
      </c>
    </row>
    <row r="52" spans="3:23" ht="11.25" customHeight="1" x14ac:dyDescent="0.15">
      <c r="C52" s="174" t="s">
        <v>167</v>
      </c>
      <c r="D52" s="175"/>
      <c r="E52" s="157">
        <v>337.01324088952998</v>
      </c>
      <c r="F52" s="158">
        <f t="shared" si="9"/>
        <v>34.84064987651</v>
      </c>
      <c r="G52" s="176">
        <v>20.226431494626087</v>
      </c>
      <c r="H52" s="158">
        <v>12.359099552409999</v>
      </c>
      <c r="I52" s="176">
        <v>3.6672445034470336</v>
      </c>
      <c r="J52" s="158">
        <v>3.9067715647100001</v>
      </c>
      <c r="K52" s="176">
        <v>1.1592338492096832</v>
      </c>
      <c r="L52" s="158">
        <v>13.72180703838</v>
      </c>
      <c r="M52" s="176">
        <v>4.0715928555691043</v>
      </c>
      <c r="N52" s="158">
        <v>0</v>
      </c>
      <c r="O52" s="176">
        <v>0</v>
      </c>
      <c r="P52" s="158">
        <v>0</v>
      </c>
      <c r="Q52" s="176">
        <v>0</v>
      </c>
      <c r="R52" s="158">
        <v>4.8529717210100003</v>
      </c>
      <c r="S52" s="176">
        <v>1.439994377728548</v>
      </c>
      <c r="T52" s="158">
        <f t="shared" si="10"/>
        <v>302.17259101302</v>
      </c>
      <c r="U52" s="176">
        <v>79.773568505373916</v>
      </c>
      <c r="V52" s="158">
        <v>33.991519792699997</v>
      </c>
      <c r="W52" s="181">
        <v>10.086108101563322</v>
      </c>
    </row>
    <row r="53" spans="3:23" ht="11.25" customHeight="1" x14ac:dyDescent="0.15">
      <c r="C53" s="177" t="s">
        <v>6</v>
      </c>
      <c r="D53" s="178"/>
      <c r="E53" s="160">
        <v>302.11717993656998</v>
      </c>
      <c r="F53" s="161">
        <f t="shared" si="9"/>
        <v>30.64133215535</v>
      </c>
      <c r="G53" s="179">
        <v>13.246811805598883</v>
      </c>
      <c r="H53" s="161">
        <v>16.85337767159</v>
      </c>
      <c r="I53" s="179">
        <v>5.5784241316989638</v>
      </c>
      <c r="J53" s="161">
        <v>6.0699041077300002</v>
      </c>
      <c r="K53" s="179">
        <v>2.0091224567250321</v>
      </c>
      <c r="L53" s="161">
        <v>3.04906347978</v>
      </c>
      <c r="M53" s="179">
        <v>1.0092320736014273</v>
      </c>
      <c r="N53" s="161">
        <v>1.15247371057</v>
      </c>
      <c r="O53" s="179">
        <v>0.38146579774508815</v>
      </c>
      <c r="P53" s="161">
        <v>0</v>
      </c>
      <c r="Q53" s="179">
        <v>0</v>
      </c>
      <c r="R53" s="161">
        <v>3.51651318568</v>
      </c>
      <c r="S53" s="179">
        <v>1.1639567092537728</v>
      </c>
      <c r="T53" s="161">
        <f t="shared" si="10"/>
        <v>271.47584778121995</v>
      </c>
      <c r="U53" s="179">
        <v>86.753188194401119</v>
      </c>
      <c r="V53" s="161">
        <v>11.949144063869999</v>
      </c>
      <c r="W53" s="182">
        <v>3.955135575665953</v>
      </c>
    </row>
    <row r="70" spans="5:23" ht="10.9" customHeight="1" x14ac:dyDescent="0.15">
      <c r="E70" s="139"/>
      <c r="F70" s="139"/>
      <c r="G70" s="139"/>
      <c r="H70" s="139"/>
      <c r="I70" s="139"/>
      <c r="J70" s="139"/>
      <c r="K70" s="139"/>
      <c r="L70" s="139"/>
      <c r="M70" s="139"/>
      <c r="N70" s="139"/>
      <c r="O70" s="139"/>
      <c r="P70" s="139"/>
      <c r="Q70" s="139"/>
      <c r="R70" s="139"/>
      <c r="S70" s="139"/>
      <c r="T70" s="139"/>
      <c r="U70" s="139"/>
      <c r="V70" s="139"/>
      <c r="W70" s="139"/>
    </row>
    <row r="71" spans="5:23" ht="10.9" customHeight="1" x14ac:dyDescent="0.15">
      <c r="E71" s="139"/>
      <c r="F71" s="139"/>
      <c r="G71" s="139"/>
      <c r="H71" s="139"/>
      <c r="I71" s="139"/>
      <c r="J71" s="139"/>
      <c r="K71" s="139"/>
      <c r="L71" s="139"/>
      <c r="M71" s="139"/>
      <c r="N71" s="139"/>
      <c r="O71" s="139"/>
      <c r="P71" s="139"/>
      <c r="Q71" s="139"/>
      <c r="R71" s="139"/>
      <c r="S71" s="139"/>
      <c r="T71" s="139"/>
      <c r="U71" s="139"/>
      <c r="V71" s="139"/>
      <c r="W71" s="139"/>
    </row>
    <row r="72" spans="5:23" ht="10.9" customHeight="1" x14ac:dyDescent="0.15">
      <c r="E72" s="139"/>
      <c r="F72" s="139"/>
      <c r="G72" s="139"/>
      <c r="H72" s="139"/>
      <c r="I72" s="139"/>
      <c r="J72" s="139"/>
      <c r="K72" s="139"/>
      <c r="L72" s="139"/>
      <c r="M72" s="139"/>
      <c r="N72" s="139"/>
      <c r="O72" s="139"/>
      <c r="P72" s="139"/>
      <c r="Q72" s="139"/>
      <c r="R72" s="139"/>
      <c r="S72" s="139"/>
      <c r="T72" s="139"/>
      <c r="U72" s="139"/>
      <c r="V72" s="139"/>
      <c r="W72" s="139"/>
    </row>
    <row r="73" spans="5:23" ht="10.9" customHeight="1" x14ac:dyDescent="0.15">
      <c r="E73" s="139"/>
      <c r="F73" s="139"/>
      <c r="G73" s="139"/>
      <c r="H73" s="139"/>
      <c r="I73" s="139"/>
      <c r="J73" s="139"/>
      <c r="K73" s="139"/>
      <c r="L73" s="139"/>
      <c r="M73" s="139"/>
      <c r="N73" s="139"/>
      <c r="O73" s="139"/>
      <c r="P73" s="139"/>
      <c r="Q73" s="139"/>
      <c r="R73" s="139"/>
      <c r="S73" s="139"/>
      <c r="T73" s="139"/>
      <c r="U73" s="139"/>
      <c r="V73" s="139"/>
      <c r="W73" s="139"/>
    </row>
  </sheetData>
  <mergeCells count="45">
    <mergeCell ref="C48:D48"/>
    <mergeCell ref="C49:D49"/>
    <mergeCell ref="C51:D51"/>
    <mergeCell ref="V33:W33"/>
    <mergeCell ref="E45:E47"/>
    <mergeCell ref="F45:G46"/>
    <mergeCell ref="T45:U46"/>
    <mergeCell ref="H46:I46"/>
    <mergeCell ref="J46:K46"/>
    <mergeCell ref="L46:M46"/>
    <mergeCell ref="N46:O46"/>
    <mergeCell ref="P46:Q46"/>
    <mergeCell ref="R46:S46"/>
    <mergeCell ref="V46:W46"/>
    <mergeCell ref="E32:E34"/>
    <mergeCell ref="F32:G33"/>
    <mergeCell ref="T32:U33"/>
    <mergeCell ref="H33:I33"/>
    <mergeCell ref="J33:K33"/>
    <mergeCell ref="L33:M33"/>
    <mergeCell ref="N33:O33"/>
    <mergeCell ref="P33:Q33"/>
    <mergeCell ref="R33:S33"/>
    <mergeCell ref="V4:W4"/>
    <mergeCell ref="C6:C11"/>
    <mergeCell ref="C12:C17"/>
    <mergeCell ref="E20:E22"/>
    <mergeCell ref="F20:G21"/>
    <mergeCell ref="T20:U21"/>
    <mergeCell ref="H21:I21"/>
    <mergeCell ref="J21:K21"/>
    <mergeCell ref="L21:M21"/>
    <mergeCell ref="N21:O21"/>
    <mergeCell ref="P21:Q21"/>
    <mergeCell ref="R21:S21"/>
    <mergeCell ref="V21:W21"/>
    <mergeCell ref="E3:E5"/>
    <mergeCell ref="F3:G4"/>
    <mergeCell ref="T3:U4"/>
    <mergeCell ref="R4:S4"/>
    <mergeCell ref="H4:I4"/>
    <mergeCell ref="J4:K4"/>
    <mergeCell ref="L4:M4"/>
    <mergeCell ref="N4:O4"/>
    <mergeCell ref="P4:Q4"/>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3"/>
  <sheetViews>
    <sheetView showGridLines="0" topLeftCell="A19" zoomScale="110" zoomScaleNormal="110" workbookViewId="0">
      <selection activeCell="Y7" sqref="Y7"/>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365</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169"/>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52"/>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145" t="s">
        <v>289</v>
      </c>
      <c r="V5" s="184" t="s">
        <v>280</v>
      </c>
      <c r="W5" s="169" t="s">
        <v>289</v>
      </c>
    </row>
    <row r="6" spans="2:23" ht="11.25" customHeight="1" x14ac:dyDescent="0.15">
      <c r="C6" s="262" t="s">
        <v>295</v>
      </c>
      <c r="D6" s="196" t="s">
        <v>360</v>
      </c>
      <c r="E6" s="172">
        <v>559.03623554926003</v>
      </c>
      <c r="F6" s="166">
        <f>H6+J6+L6+N6+P6+R6</f>
        <v>70.955563304750001</v>
      </c>
      <c r="G6" s="173">
        <f>F6/E6*100</f>
        <v>12.692480163657956</v>
      </c>
      <c r="H6" s="166">
        <v>35.877153146879998</v>
      </c>
      <c r="I6" s="173">
        <v>6.4176793677121999</v>
      </c>
      <c r="J6" s="166">
        <v>17.540044578300002</v>
      </c>
      <c r="K6" s="173">
        <v>3.1375505670159001</v>
      </c>
      <c r="L6" s="166">
        <v>3.8894089466700001</v>
      </c>
      <c r="M6" s="173">
        <v>0.69573467681367995</v>
      </c>
      <c r="N6" s="166">
        <v>2.0583027015100002</v>
      </c>
      <c r="O6" s="173">
        <v>0.36818770781248</v>
      </c>
      <c r="P6" s="166">
        <v>0</v>
      </c>
      <c r="Q6" s="173">
        <v>0</v>
      </c>
      <c r="R6" s="166">
        <v>11.590653931389999</v>
      </c>
      <c r="S6" s="173">
        <v>2.0733278443037002</v>
      </c>
      <c r="T6" s="166">
        <f>E6-F6</f>
        <v>488.08067224451003</v>
      </c>
      <c r="U6" s="173">
        <f>T6/E6*100</f>
        <v>87.307519836342038</v>
      </c>
      <c r="V6" s="166">
        <v>38.243726449</v>
      </c>
      <c r="W6" s="180">
        <v>81.171224370120996</v>
      </c>
    </row>
    <row r="7" spans="2:23" ht="11.25" customHeight="1" x14ac:dyDescent="0.15">
      <c r="C7" s="262"/>
      <c r="D7" s="152" t="s">
        <v>361</v>
      </c>
      <c r="E7" s="153">
        <v>624.27871759698996</v>
      </c>
      <c r="F7" s="154">
        <f t="shared" ref="F7:F10" si="0">H7+J7+L7+N7+P7+R7</f>
        <v>141.05654095264001</v>
      </c>
      <c r="G7" s="155">
        <f t="shared" ref="G7:G17" si="1">F7/E7*100</f>
        <v>22.595122495221855</v>
      </c>
      <c r="H7" s="154">
        <v>55.664743456559997</v>
      </c>
      <c r="I7" s="155">
        <v>8.9166492285414005</v>
      </c>
      <c r="J7" s="154">
        <v>47.708446407229999</v>
      </c>
      <c r="K7" s="155">
        <v>7.6421708865667997</v>
      </c>
      <c r="L7" s="154">
        <v>18.971295951479998</v>
      </c>
      <c r="M7" s="155">
        <v>3.0389144170260001</v>
      </c>
      <c r="N7" s="154">
        <v>0</v>
      </c>
      <c r="O7" s="155">
        <v>0</v>
      </c>
      <c r="P7" s="154">
        <v>1.9992521186100001</v>
      </c>
      <c r="Q7" s="155">
        <v>0.32024992399319002</v>
      </c>
      <c r="R7" s="154">
        <v>16.712803018759999</v>
      </c>
      <c r="S7" s="155">
        <v>2.6771380390944</v>
      </c>
      <c r="T7" s="154">
        <f t="shared" ref="T7:T17" si="2">E7-F7</f>
        <v>483.22217664434993</v>
      </c>
      <c r="U7" s="155">
        <f t="shared" ref="U7:U17" si="3">T7/E7*100</f>
        <v>77.404877504778142</v>
      </c>
      <c r="V7" s="154">
        <v>69.311844225990001</v>
      </c>
      <c r="W7" s="197">
        <v>68.013247411807995</v>
      </c>
    </row>
    <row r="8" spans="2:23" ht="11.25" customHeight="1" x14ac:dyDescent="0.15">
      <c r="C8" s="262"/>
      <c r="D8" s="152" t="s">
        <v>291</v>
      </c>
      <c r="E8" s="153">
        <v>755.41936496088999</v>
      </c>
      <c r="F8" s="154">
        <f t="shared" si="0"/>
        <v>234.22583769810001</v>
      </c>
      <c r="G8" s="155">
        <f t="shared" si="1"/>
        <v>31.006067432521601</v>
      </c>
      <c r="H8" s="154">
        <v>95.392252396480004</v>
      </c>
      <c r="I8" s="155">
        <v>12.627721345404</v>
      </c>
      <c r="J8" s="154">
        <v>58.920322267739998</v>
      </c>
      <c r="K8" s="155">
        <v>7.7996838578252001</v>
      </c>
      <c r="L8" s="154">
        <v>56.08361266344</v>
      </c>
      <c r="M8" s="155">
        <v>7.4241693110876996</v>
      </c>
      <c r="N8" s="154">
        <v>0</v>
      </c>
      <c r="O8" s="155">
        <v>0</v>
      </c>
      <c r="P8" s="154">
        <v>2.3555347100900002</v>
      </c>
      <c r="Q8" s="155">
        <v>0.31181815284969999</v>
      </c>
      <c r="R8" s="154">
        <v>21.474115660350002</v>
      </c>
      <c r="S8" s="155">
        <v>2.8426747653551998</v>
      </c>
      <c r="T8" s="154">
        <f t="shared" si="2"/>
        <v>521.19352726278998</v>
      </c>
      <c r="U8" s="155">
        <f t="shared" si="3"/>
        <v>68.993932567478396</v>
      </c>
      <c r="V8" s="154">
        <v>74.69807273008</v>
      </c>
      <c r="W8" s="197">
        <v>61.308472900886002</v>
      </c>
    </row>
    <row r="9" spans="2:23" ht="11.25" customHeight="1" x14ac:dyDescent="0.15">
      <c r="C9" s="262"/>
      <c r="D9" s="156" t="s">
        <v>292</v>
      </c>
      <c r="E9" s="157">
        <v>610.77084074666004</v>
      </c>
      <c r="F9" s="158">
        <f t="shared" si="0"/>
        <v>138.48004294325</v>
      </c>
      <c r="G9" s="176">
        <f t="shared" si="1"/>
        <v>22.672995124318607</v>
      </c>
      <c r="H9" s="158">
        <v>40.717623635860001</v>
      </c>
      <c r="I9" s="176">
        <v>6.6665958686049001</v>
      </c>
      <c r="J9" s="158">
        <v>37.468061573169997</v>
      </c>
      <c r="K9" s="176">
        <v>6.1345531046252999</v>
      </c>
      <c r="L9" s="158">
        <v>48.626702886369998</v>
      </c>
      <c r="M9" s="176">
        <v>7.9615298639542997</v>
      </c>
      <c r="N9" s="158">
        <v>0</v>
      </c>
      <c r="O9" s="176">
        <v>0</v>
      </c>
      <c r="P9" s="158">
        <v>0</v>
      </c>
      <c r="Q9" s="176">
        <v>0</v>
      </c>
      <c r="R9" s="158">
        <v>11.667654847850001</v>
      </c>
      <c r="S9" s="176">
        <v>1.9103162871342001</v>
      </c>
      <c r="T9" s="158">
        <f t="shared" si="2"/>
        <v>472.29079780341004</v>
      </c>
      <c r="U9" s="176">
        <f t="shared" si="3"/>
        <v>77.327004875681396</v>
      </c>
      <c r="V9" s="158">
        <v>55.045768297119999</v>
      </c>
      <c r="W9" s="181">
        <v>68.650060542779002</v>
      </c>
    </row>
    <row r="10" spans="2:23" ht="11.25" customHeight="1" x14ac:dyDescent="0.15">
      <c r="C10" s="262"/>
      <c r="D10" s="159" t="s">
        <v>293</v>
      </c>
      <c r="E10" s="160">
        <v>780.50427266804002</v>
      </c>
      <c r="F10" s="161">
        <f t="shared" si="0"/>
        <v>157.90991227744999</v>
      </c>
      <c r="G10" s="179">
        <f t="shared" si="1"/>
        <v>20.231780633007681</v>
      </c>
      <c r="H10" s="161">
        <v>73.873947807500002</v>
      </c>
      <c r="I10" s="179">
        <v>9.4648998595449996</v>
      </c>
      <c r="J10" s="161">
        <v>11.3647700436</v>
      </c>
      <c r="K10" s="179">
        <v>1.4560804394768001</v>
      </c>
      <c r="L10" s="161">
        <v>56.589537149130003</v>
      </c>
      <c r="M10" s="179">
        <v>7.2503814688531003</v>
      </c>
      <c r="N10" s="161">
        <v>0</v>
      </c>
      <c r="O10" s="179">
        <v>0</v>
      </c>
      <c r="P10" s="161">
        <v>0</v>
      </c>
      <c r="Q10" s="179">
        <v>0</v>
      </c>
      <c r="R10" s="161">
        <v>16.08165727722</v>
      </c>
      <c r="S10" s="179">
        <v>2.0604188651327999</v>
      </c>
      <c r="T10" s="161">
        <f t="shared" si="2"/>
        <v>622.59436039059005</v>
      </c>
      <c r="U10" s="179">
        <f t="shared" si="3"/>
        <v>79.768219366992327</v>
      </c>
      <c r="V10" s="161">
        <v>23.980003235680002</v>
      </c>
      <c r="W10" s="182">
        <v>77.059866387382996</v>
      </c>
    </row>
    <row r="11" spans="2:23" ht="11.25" customHeight="1" x14ac:dyDescent="0.15">
      <c r="C11" s="262"/>
      <c r="D11" s="185" t="s">
        <v>294</v>
      </c>
      <c r="E11" s="186">
        <v>3330.0094315218398</v>
      </c>
      <c r="F11" s="183">
        <f>SUM(F6:F10)</f>
        <v>742.62789717619</v>
      </c>
      <c r="G11" s="164">
        <f t="shared" si="1"/>
        <v>22.301074890253489</v>
      </c>
      <c r="H11" s="183">
        <v>301.52572044328002</v>
      </c>
      <c r="I11" s="164">
        <v>9.0548007939268942</v>
      </c>
      <c r="J11" s="183">
        <v>173.00164487004</v>
      </c>
      <c r="K11" s="164">
        <v>5.1952298763002878</v>
      </c>
      <c r="L11" s="183">
        <v>184.16055759708999</v>
      </c>
      <c r="M11" s="164">
        <v>5.530331411491745</v>
      </c>
      <c r="N11" s="183">
        <v>2.0583027015100002</v>
      </c>
      <c r="O11" s="164">
        <v>6.1810716871433601E-2</v>
      </c>
      <c r="P11" s="183">
        <v>4.3547868287</v>
      </c>
      <c r="Q11" s="164">
        <v>0.1307740088504743</v>
      </c>
      <c r="R11" s="183">
        <v>77.526884735570007</v>
      </c>
      <c r="S11" s="164">
        <v>2.3281280828126549</v>
      </c>
      <c r="T11" s="183">
        <f t="shared" si="2"/>
        <v>2587.3815343456499</v>
      </c>
      <c r="U11" s="164">
        <f t="shared" si="3"/>
        <v>77.698925109746511</v>
      </c>
      <c r="V11" s="183">
        <v>261.27941493787</v>
      </c>
      <c r="W11" s="165">
        <v>7.8462064540899306</v>
      </c>
    </row>
    <row r="12" spans="2:23" ht="11.25" customHeight="1" x14ac:dyDescent="0.15">
      <c r="C12" s="267" t="s">
        <v>296</v>
      </c>
      <c r="D12" s="196" t="s">
        <v>360</v>
      </c>
      <c r="E12" s="172">
        <v>559.03623554926003</v>
      </c>
      <c r="F12" s="166">
        <f t="shared" ref="F12:F17" si="4">H12+J12+L12+N12+P12+R12</f>
        <v>70.955563304750001</v>
      </c>
      <c r="G12" s="173">
        <f>F12/E12*100</f>
        <v>12.692480163657956</v>
      </c>
      <c r="H12" s="166">
        <v>35.877153146879998</v>
      </c>
      <c r="I12" s="173">
        <v>6.4176793677121999</v>
      </c>
      <c r="J12" s="166">
        <v>17.540044578300002</v>
      </c>
      <c r="K12" s="173">
        <v>3.1375505670159001</v>
      </c>
      <c r="L12" s="166">
        <v>3.8894089466700001</v>
      </c>
      <c r="M12" s="173">
        <v>0.69573467681367995</v>
      </c>
      <c r="N12" s="166">
        <v>2.0583027015100002</v>
      </c>
      <c r="O12" s="173">
        <v>0.36818770781248</v>
      </c>
      <c r="P12" s="166">
        <v>0</v>
      </c>
      <c r="Q12" s="173">
        <v>0</v>
      </c>
      <c r="R12" s="166">
        <v>11.590653931389999</v>
      </c>
      <c r="S12" s="173">
        <v>2.0733278443037002</v>
      </c>
      <c r="T12" s="166">
        <f t="shared" si="2"/>
        <v>488.08067224451003</v>
      </c>
      <c r="U12" s="173">
        <f t="shared" si="3"/>
        <v>87.307519836342038</v>
      </c>
      <c r="V12" s="166">
        <v>38.243726449</v>
      </c>
      <c r="W12" s="180">
        <v>6.8410102989880999</v>
      </c>
    </row>
    <row r="13" spans="2:23" ht="11.25" customHeight="1" x14ac:dyDescent="0.15">
      <c r="C13" s="262"/>
      <c r="D13" s="152" t="s">
        <v>361</v>
      </c>
      <c r="E13" s="157">
        <v>624.27871759698996</v>
      </c>
      <c r="F13" s="158">
        <f t="shared" si="4"/>
        <v>141.05654095264001</v>
      </c>
      <c r="G13" s="176">
        <f t="shared" si="1"/>
        <v>22.595122495221855</v>
      </c>
      <c r="H13" s="158">
        <v>55.664743456559997</v>
      </c>
      <c r="I13" s="176">
        <v>8.9166492285414005</v>
      </c>
      <c r="J13" s="158">
        <v>47.708446407229999</v>
      </c>
      <c r="K13" s="176">
        <v>7.6421708865667997</v>
      </c>
      <c r="L13" s="158">
        <v>18.971295951479998</v>
      </c>
      <c r="M13" s="176">
        <v>3.0389144170260001</v>
      </c>
      <c r="N13" s="158">
        <v>0</v>
      </c>
      <c r="O13" s="176">
        <v>0</v>
      </c>
      <c r="P13" s="158">
        <v>1.9992521186100001</v>
      </c>
      <c r="Q13" s="176">
        <v>0.32024992399319002</v>
      </c>
      <c r="R13" s="154">
        <v>16.712803018759999</v>
      </c>
      <c r="S13" s="155">
        <v>2.6771380390944</v>
      </c>
      <c r="T13" s="158">
        <f t="shared" si="2"/>
        <v>483.22217664434993</v>
      </c>
      <c r="U13" s="176">
        <f t="shared" si="3"/>
        <v>77.404877504778142</v>
      </c>
      <c r="V13" s="158">
        <v>69.311844225990001</v>
      </c>
      <c r="W13" s="181">
        <v>11.102708177013</v>
      </c>
    </row>
    <row r="14" spans="2:23" ht="11.25" customHeight="1" x14ac:dyDescent="0.15">
      <c r="C14" s="262"/>
      <c r="D14" s="152" t="s">
        <v>291</v>
      </c>
      <c r="E14" s="187">
        <v>755.41936496088999</v>
      </c>
      <c r="F14" s="167">
        <f t="shared" si="4"/>
        <v>234.22583769810001</v>
      </c>
      <c r="G14" s="198">
        <f t="shared" si="1"/>
        <v>31.006067432521601</v>
      </c>
      <c r="H14" s="167">
        <v>95.392252396480004</v>
      </c>
      <c r="I14" s="198">
        <v>12.627721345404</v>
      </c>
      <c r="J14" s="167">
        <v>58.920322267739998</v>
      </c>
      <c r="K14" s="198">
        <v>7.7996838578252001</v>
      </c>
      <c r="L14" s="167">
        <v>56.08361266344</v>
      </c>
      <c r="M14" s="198">
        <v>7.4241693110876996</v>
      </c>
      <c r="N14" s="167">
        <v>0</v>
      </c>
      <c r="O14" s="198">
        <v>0</v>
      </c>
      <c r="P14" s="167">
        <v>2.3555347100900002</v>
      </c>
      <c r="Q14" s="198">
        <v>0.31181815284969999</v>
      </c>
      <c r="R14" s="154">
        <v>21.474115660350002</v>
      </c>
      <c r="S14" s="155">
        <v>2.8426747653551998</v>
      </c>
      <c r="T14" s="167">
        <f t="shared" si="2"/>
        <v>521.19352726278998</v>
      </c>
      <c r="U14" s="198">
        <f t="shared" si="3"/>
        <v>68.993932567478396</v>
      </c>
      <c r="V14" s="167">
        <v>74.69807273008</v>
      </c>
      <c r="W14" s="199">
        <v>9.8882920129995995</v>
      </c>
    </row>
    <row r="15" spans="2:23" ht="11.25" customHeight="1" x14ac:dyDescent="0.15">
      <c r="C15" s="262"/>
      <c r="D15" s="156" t="s">
        <v>292</v>
      </c>
      <c r="E15" s="187">
        <v>610.77084074666004</v>
      </c>
      <c r="F15" s="167">
        <f t="shared" si="4"/>
        <v>138.48004294325</v>
      </c>
      <c r="G15" s="198">
        <f t="shared" si="1"/>
        <v>22.672995124318607</v>
      </c>
      <c r="H15" s="167">
        <v>40.717623635860001</v>
      </c>
      <c r="I15" s="198">
        <v>6.6665958686049001</v>
      </c>
      <c r="J15" s="167">
        <v>37.468061573169997</v>
      </c>
      <c r="K15" s="198">
        <v>6.1345531046252999</v>
      </c>
      <c r="L15" s="167">
        <v>48.626702886369998</v>
      </c>
      <c r="M15" s="198">
        <v>7.9615298639542997</v>
      </c>
      <c r="N15" s="167">
        <v>0</v>
      </c>
      <c r="O15" s="198">
        <v>0</v>
      </c>
      <c r="P15" s="167">
        <v>0</v>
      </c>
      <c r="Q15" s="198">
        <v>0</v>
      </c>
      <c r="R15" s="158">
        <v>11.667654847850001</v>
      </c>
      <c r="S15" s="176">
        <v>1.9103162871342001</v>
      </c>
      <c r="T15" s="167">
        <f t="shared" si="2"/>
        <v>472.29079780341004</v>
      </c>
      <c r="U15" s="198">
        <f t="shared" si="3"/>
        <v>77.327004875681396</v>
      </c>
      <c r="V15" s="167">
        <v>55.045768297119999</v>
      </c>
      <c r="W15" s="199">
        <v>9.0125075764631006</v>
      </c>
    </row>
    <row r="16" spans="2:23" ht="11.25" customHeight="1" x14ac:dyDescent="0.15">
      <c r="C16" s="262"/>
      <c r="D16" s="159" t="s">
        <v>293</v>
      </c>
      <c r="E16" s="160">
        <v>780.50427266804002</v>
      </c>
      <c r="F16" s="161">
        <f t="shared" si="4"/>
        <v>157.90991227744999</v>
      </c>
      <c r="G16" s="179">
        <f t="shared" si="1"/>
        <v>20.231780633007681</v>
      </c>
      <c r="H16" s="161">
        <v>73.873947807500002</v>
      </c>
      <c r="I16" s="179">
        <v>9.4648998595449996</v>
      </c>
      <c r="J16" s="161">
        <v>11.3647700436</v>
      </c>
      <c r="K16" s="179">
        <v>1.4560804394768001</v>
      </c>
      <c r="L16" s="161">
        <v>56.589537149130003</v>
      </c>
      <c r="M16" s="179">
        <v>7.2503814688531003</v>
      </c>
      <c r="N16" s="161">
        <v>0</v>
      </c>
      <c r="O16" s="179">
        <v>0</v>
      </c>
      <c r="P16" s="161">
        <v>0</v>
      </c>
      <c r="Q16" s="179">
        <v>0</v>
      </c>
      <c r="R16" s="161">
        <v>16.08165727722</v>
      </c>
      <c r="S16" s="179">
        <v>2.0604188651327999</v>
      </c>
      <c r="T16" s="161">
        <f t="shared" si="2"/>
        <v>622.59436039059005</v>
      </c>
      <c r="U16" s="179">
        <f t="shared" si="3"/>
        <v>79.768219366992327</v>
      </c>
      <c r="V16" s="161">
        <v>23.980003235680002</v>
      </c>
      <c r="W16" s="182">
        <v>3.0723730894780998</v>
      </c>
    </row>
    <row r="17" spans="2:23" ht="11.25" customHeight="1" x14ac:dyDescent="0.15">
      <c r="C17" s="263"/>
      <c r="D17" s="185" t="s">
        <v>294</v>
      </c>
      <c r="E17" s="168">
        <v>3330.0094315218398</v>
      </c>
      <c r="F17" s="183">
        <f t="shared" si="4"/>
        <v>742.62789717619</v>
      </c>
      <c r="G17" s="164">
        <f t="shared" si="1"/>
        <v>22.301074890253489</v>
      </c>
      <c r="H17" s="183">
        <v>301.52572044328002</v>
      </c>
      <c r="I17" s="164">
        <v>9.0548007939268942</v>
      </c>
      <c r="J17" s="183">
        <v>173.00164487004</v>
      </c>
      <c r="K17" s="164">
        <v>5.1952298763002878</v>
      </c>
      <c r="L17" s="183">
        <v>184.16055759708999</v>
      </c>
      <c r="M17" s="164">
        <v>5.530331411491745</v>
      </c>
      <c r="N17" s="183">
        <v>2.0583027015100002</v>
      </c>
      <c r="O17" s="164">
        <v>6.1810716871433601E-2</v>
      </c>
      <c r="P17" s="183">
        <v>4.3547868287</v>
      </c>
      <c r="Q17" s="164">
        <v>0.1307740088504743</v>
      </c>
      <c r="R17" s="183">
        <v>77.526884735570007</v>
      </c>
      <c r="S17" s="164">
        <v>2.3281280828126549</v>
      </c>
      <c r="T17" s="183">
        <f t="shared" si="2"/>
        <v>2587.3815343456499</v>
      </c>
      <c r="U17" s="164">
        <f t="shared" si="3"/>
        <v>77.698925109746511</v>
      </c>
      <c r="V17" s="183">
        <v>261.27941493787</v>
      </c>
      <c r="W17" s="165">
        <v>7.8462064540899306</v>
      </c>
    </row>
    <row r="18" spans="2:23" ht="5.25" customHeight="1" x14ac:dyDescent="0.15"/>
    <row r="19" spans="2:23" x14ac:dyDescent="0.15">
      <c r="B19" s="139" t="s">
        <v>366</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169"/>
    </row>
    <row r="21" spans="2:23" ht="21" customHeight="1" x14ac:dyDescent="0.15">
      <c r="C21" s="147"/>
      <c r="D21" s="148"/>
      <c r="E21" s="249"/>
      <c r="F21" s="252"/>
      <c r="G21" s="252"/>
      <c r="H21" s="270" t="s">
        <v>283</v>
      </c>
      <c r="I21" s="271"/>
      <c r="J21" s="270" t="s">
        <v>284</v>
      </c>
      <c r="K21" s="272"/>
      <c r="L21" s="270" t="s">
        <v>285</v>
      </c>
      <c r="M21" s="271"/>
      <c r="N21" s="270" t="s">
        <v>286</v>
      </c>
      <c r="O21" s="271"/>
      <c r="P21" s="270" t="s">
        <v>287</v>
      </c>
      <c r="Q21" s="271"/>
      <c r="R21" s="266" t="s">
        <v>7</v>
      </c>
      <c r="S21" s="256"/>
      <c r="T21" s="252"/>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145" t="s">
        <v>309</v>
      </c>
      <c r="V22" s="184" t="s">
        <v>280</v>
      </c>
      <c r="W22" s="169" t="s">
        <v>309</v>
      </c>
    </row>
    <row r="23" spans="2:23" ht="11.25" customHeight="1" x14ac:dyDescent="0.15">
      <c r="C23" s="170" t="s">
        <v>15</v>
      </c>
      <c r="D23" s="171"/>
      <c r="E23" s="172">
        <v>1010.1345345311</v>
      </c>
      <c r="F23" s="158">
        <f>H23+J23+L23+N23+R23</f>
        <v>279.99425821709002</v>
      </c>
      <c r="G23" s="201">
        <v>34.384374058378</v>
      </c>
      <c r="H23" s="166">
        <v>83.072930691460002</v>
      </c>
      <c r="I23" s="173">
        <v>8.2239471923435001</v>
      </c>
      <c r="J23" s="166">
        <v>97.939812155370007</v>
      </c>
      <c r="K23" s="173">
        <v>9.6957196103423993</v>
      </c>
      <c r="L23" s="166">
        <v>74.044903706409997</v>
      </c>
      <c r="M23" s="173">
        <v>7.3302021834927</v>
      </c>
      <c r="N23" s="166">
        <v>0.90582899094000002</v>
      </c>
      <c r="O23" s="173">
        <v>8.96740938929E-2</v>
      </c>
      <c r="P23" s="166">
        <v>1.9992521186100001</v>
      </c>
      <c r="Q23" s="173">
        <v>0.19791939095896</v>
      </c>
      <c r="R23" s="166">
        <v>24.03078267291</v>
      </c>
      <c r="S23" s="173">
        <v>2.3789685285897</v>
      </c>
      <c r="T23" s="166">
        <f>E23-F23</f>
        <v>730.14027631400995</v>
      </c>
      <c r="U23" s="173">
        <v>65.615625941622</v>
      </c>
      <c r="V23" s="166">
        <v>81.684826121719993</v>
      </c>
      <c r="W23" s="180">
        <v>8.0865294007237996</v>
      </c>
    </row>
    <row r="24" spans="2:23" ht="11.25" customHeight="1" x14ac:dyDescent="0.15">
      <c r="C24" s="174" t="s">
        <v>16</v>
      </c>
      <c r="D24" s="175"/>
      <c r="E24" s="157">
        <v>856.23076982417001</v>
      </c>
      <c r="F24" s="158">
        <f t="shared" ref="F24:F28" si="5">H24+J24+L24+N24+R24</f>
        <v>196.75791138811999</v>
      </c>
      <c r="G24" s="201">
        <v>30.713207708498999</v>
      </c>
      <c r="H24" s="158">
        <v>80.398190520230003</v>
      </c>
      <c r="I24" s="176">
        <v>9.3897805771146992</v>
      </c>
      <c r="J24" s="158">
        <v>47.0024254195</v>
      </c>
      <c r="K24" s="176">
        <v>5.4894576410926996</v>
      </c>
      <c r="L24" s="158">
        <v>44.305545309430002</v>
      </c>
      <c r="M24" s="176">
        <v>5.1744864668351003</v>
      </c>
      <c r="N24" s="158">
        <v>0</v>
      </c>
      <c r="O24" s="176">
        <v>0</v>
      </c>
      <c r="P24" s="158">
        <v>0</v>
      </c>
      <c r="Q24" s="176">
        <v>0</v>
      </c>
      <c r="R24" s="158">
        <v>25.051750138959999</v>
      </c>
      <c r="S24" s="176">
        <v>2.9258175508109998</v>
      </c>
      <c r="T24" s="158">
        <f t="shared" ref="T24:T30" si="6">E24-F24</f>
        <v>659.47285843605005</v>
      </c>
      <c r="U24" s="176">
        <v>69.286792291501001</v>
      </c>
      <c r="V24" s="158">
        <v>79.886036703139993</v>
      </c>
      <c r="W24" s="181">
        <v>9.3299656492776002</v>
      </c>
    </row>
    <row r="25" spans="2:23" ht="11.25" customHeight="1" x14ac:dyDescent="0.15">
      <c r="C25" s="174" t="s">
        <v>310</v>
      </c>
      <c r="D25" s="175"/>
      <c r="E25" s="157">
        <v>156.98064934248001</v>
      </c>
      <c r="F25" s="158">
        <f t="shared" si="5"/>
        <v>28.663407747699996</v>
      </c>
      <c r="G25" s="201">
        <v>24.807340051173995</v>
      </c>
      <c r="H25" s="158">
        <v>19.030185793529999</v>
      </c>
      <c r="I25" s="176">
        <v>12.122631593918999</v>
      </c>
      <c r="J25" s="158">
        <v>2.0367411716800001</v>
      </c>
      <c r="K25" s="176">
        <v>1.2974472842422999</v>
      </c>
      <c r="L25" s="158">
        <v>6.8340117715000002</v>
      </c>
      <c r="M25" s="176">
        <v>4.3534103089295</v>
      </c>
      <c r="N25" s="158">
        <v>0</v>
      </c>
      <c r="O25" s="176">
        <v>0</v>
      </c>
      <c r="P25" s="158">
        <v>0.76246901098999997</v>
      </c>
      <c r="Q25" s="176">
        <v>0.48570891647067999</v>
      </c>
      <c r="R25" s="158">
        <v>0.76246901098999997</v>
      </c>
      <c r="S25" s="176">
        <v>0.48570891647067999</v>
      </c>
      <c r="T25" s="158">
        <f t="shared" si="6"/>
        <v>128.31724159478</v>
      </c>
      <c r="U25" s="176">
        <v>75.192659948826005</v>
      </c>
      <c r="V25" s="158">
        <v>9.5168467382399999</v>
      </c>
      <c r="W25" s="181">
        <v>6.0624330311422003</v>
      </c>
    </row>
    <row r="26" spans="2:23" ht="11.25" customHeight="1" x14ac:dyDescent="0.15">
      <c r="C26" s="174" t="s">
        <v>18</v>
      </c>
      <c r="D26" s="175"/>
      <c r="E26" s="157">
        <v>923.31617199265997</v>
      </c>
      <c r="F26" s="158">
        <f t="shared" si="5"/>
        <v>194.85077426779</v>
      </c>
      <c r="G26" s="201">
        <v>28.072124006593995</v>
      </c>
      <c r="H26" s="158">
        <v>97.694257606600004</v>
      </c>
      <c r="I26" s="176">
        <v>10.580802174813</v>
      </c>
      <c r="J26" s="158">
        <v>20.938672540500001</v>
      </c>
      <c r="K26" s="176">
        <v>2.2677684173246</v>
      </c>
      <c r="L26" s="158">
        <v>56.689502340959997</v>
      </c>
      <c r="M26" s="176">
        <v>6.1397714088138997</v>
      </c>
      <c r="N26" s="158">
        <v>0</v>
      </c>
      <c r="O26" s="176">
        <v>0</v>
      </c>
      <c r="P26" s="158">
        <v>1.5930656991000001</v>
      </c>
      <c r="Q26" s="176">
        <v>0.17253739806830001</v>
      </c>
      <c r="R26" s="158">
        <v>19.528341779729999</v>
      </c>
      <c r="S26" s="176">
        <v>2.1150221746451998</v>
      </c>
      <c r="T26" s="158">
        <f t="shared" si="6"/>
        <v>728.46539772486994</v>
      </c>
      <c r="U26" s="176">
        <v>71.927875993406005</v>
      </c>
      <c r="V26" s="158">
        <v>68.885552575160006</v>
      </c>
      <c r="W26" s="181">
        <v>7.4606678258969996</v>
      </c>
    </row>
    <row r="27" spans="2:23" ht="11.25" customHeight="1" x14ac:dyDescent="0.15">
      <c r="C27" s="174" t="s">
        <v>19</v>
      </c>
      <c r="D27" s="175"/>
      <c r="E27" s="157">
        <v>109.01214237076999</v>
      </c>
      <c r="F27" s="158">
        <f t="shared" si="5"/>
        <v>7.3603971143699995</v>
      </c>
      <c r="G27" s="201">
        <v>10.634214707919</v>
      </c>
      <c r="H27" s="158">
        <v>6.2079234037999997</v>
      </c>
      <c r="I27" s="176">
        <v>5.6947081937768997</v>
      </c>
      <c r="J27" s="158">
        <v>0</v>
      </c>
      <c r="K27" s="176">
        <v>0</v>
      </c>
      <c r="L27" s="158">
        <v>0</v>
      </c>
      <c r="M27" s="176">
        <v>0</v>
      </c>
      <c r="N27" s="158">
        <v>1.15247371057</v>
      </c>
      <c r="O27" s="176">
        <v>1.0571975612132001</v>
      </c>
      <c r="P27" s="158">
        <v>0</v>
      </c>
      <c r="Q27" s="176">
        <v>0</v>
      </c>
      <c r="R27" s="158">
        <v>0</v>
      </c>
      <c r="S27" s="176">
        <v>0</v>
      </c>
      <c r="T27" s="158">
        <f t="shared" si="6"/>
        <v>101.65174525639999</v>
      </c>
      <c r="U27" s="176">
        <v>89.365785292081</v>
      </c>
      <c r="V27" s="158">
        <v>4.23218816304</v>
      </c>
      <c r="W27" s="181">
        <v>3.8823089529288999</v>
      </c>
    </row>
    <row r="28" spans="2:23" ht="11.25" customHeight="1" x14ac:dyDescent="0.15">
      <c r="C28" s="174" t="s">
        <v>20</v>
      </c>
      <c r="D28" s="175"/>
      <c r="E28" s="157">
        <v>198.55075909281999</v>
      </c>
      <c r="F28" s="158">
        <f t="shared" si="5"/>
        <v>13.319438950049999</v>
      </c>
      <c r="G28" s="201">
        <v>12.939467740186004</v>
      </c>
      <c r="H28" s="158">
        <v>3.3371460857300002</v>
      </c>
      <c r="I28" s="176">
        <v>1.6807521164751</v>
      </c>
      <c r="J28" s="158">
        <v>2.11609408152</v>
      </c>
      <c r="K28" s="176">
        <v>1.0657698269139999</v>
      </c>
      <c r="L28" s="158">
        <v>0.66641737287000002</v>
      </c>
      <c r="M28" s="176">
        <v>0.33564080838313998</v>
      </c>
      <c r="N28" s="158">
        <v>0</v>
      </c>
      <c r="O28" s="176">
        <v>0</v>
      </c>
      <c r="P28" s="158">
        <v>0</v>
      </c>
      <c r="Q28" s="176">
        <v>0</v>
      </c>
      <c r="R28" s="158">
        <v>7.1997814099299999</v>
      </c>
      <c r="S28" s="176">
        <v>3.6261666501935998</v>
      </c>
      <c r="T28" s="158">
        <f t="shared" si="6"/>
        <v>185.23132014276999</v>
      </c>
      <c r="U28" s="176">
        <v>87.060532259813996</v>
      </c>
      <c r="V28" s="158">
        <v>12.371972470659999</v>
      </c>
      <c r="W28" s="181">
        <v>6.2311383382201999</v>
      </c>
    </row>
    <row r="29" spans="2:23" ht="11.25" customHeight="1" x14ac:dyDescent="0.15">
      <c r="C29" s="177" t="s">
        <v>6</v>
      </c>
      <c r="D29" s="178"/>
      <c r="E29" s="160">
        <v>75.784404367869996</v>
      </c>
      <c r="F29" s="161">
        <v>22.028914828279994</v>
      </c>
      <c r="G29" s="202">
        <v>29.067873544731</v>
      </c>
      <c r="H29" s="161">
        <v>11.78508634193</v>
      </c>
      <c r="I29" s="179">
        <v>15.550806845064001</v>
      </c>
      <c r="J29" s="161">
        <v>2.9678995014699998</v>
      </c>
      <c r="K29" s="179">
        <v>3.9162404537261999</v>
      </c>
      <c r="L29" s="161">
        <v>1.6201770959199999</v>
      </c>
      <c r="M29" s="179">
        <v>2.1378766639840001</v>
      </c>
      <c r="N29" s="161">
        <v>0</v>
      </c>
      <c r="O29" s="179">
        <v>0</v>
      </c>
      <c r="P29" s="161">
        <v>0</v>
      </c>
      <c r="Q29" s="179">
        <v>0</v>
      </c>
      <c r="R29" s="161">
        <v>0.95375972305000001</v>
      </c>
      <c r="S29" s="179">
        <v>1.2585171461139999</v>
      </c>
      <c r="T29" s="161">
        <f t="shared" si="6"/>
        <v>53.755489539590002</v>
      </c>
      <c r="U29" s="179">
        <v>70.932126455269</v>
      </c>
      <c r="V29" s="161">
        <v>4.7019921659100001</v>
      </c>
      <c r="W29" s="182">
        <v>6.2044324358422998</v>
      </c>
    </row>
    <row r="30" spans="2:23" ht="5.25" customHeight="1" x14ac:dyDescent="0.15">
      <c r="T30" s="140">
        <f t="shared" si="6"/>
        <v>0</v>
      </c>
    </row>
    <row r="31" spans="2:23" x14ac:dyDescent="0.15">
      <c r="B31" s="139" t="s">
        <v>367</v>
      </c>
      <c r="M31" s="231"/>
    </row>
    <row r="32" spans="2:23" x14ac:dyDescent="0.15">
      <c r="C32" s="142"/>
      <c r="D32" s="143"/>
      <c r="E32" s="248" t="s">
        <v>280</v>
      </c>
      <c r="F32" s="251" t="s">
        <v>281</v>
      </c>
      <c r="G32" s="251"/>
      <c r="H32" s="144"/>
      <c r="I32" s="145"/>
      <c r="J32" s="144"/>
      <c r="K32" s="145"/>
      <c r="L32" s="144"/>
      <c r="M32" s="145"/>
      <c r="N32" s="144"/>
      <c r="O32" s="145"/>
      <c r="P32" s="144"/>
      <c r="Q32" s="145"/>
      <c r="R32" s="144"/>
      <c r="S32" s="169"/>
      <c r="T32" s="253" t="s">
        <v>282</v>
      </c>
      <c r="U32" s="251"/>
      <c r="V32" s="144"/>
      <c r="W32" s="169"/>
    </row>
    <row r="33" spans="2:23" ht="21" customHeight="1" x14ac:dyDescent="0.15">
      <c r="C33" s="147"/>
      <c r="D33" s="148"/>
      <c r="E33" s="249"/>
      <c r="F33" s="252"/>
      <c r="G33" s="252"/>
      <c r="H33" s="270" t="s">
        <v>283</v>
      </c>
      <c r="I33" s="271"/>
      <c r="J33" s="270" t="s">
        <v>284</v>
      </c>
      <c r="K33" s="272"/>
      <c r="L33" s="270" t="s">
        <v>285</v>
      </c>
      <c r="M33" s="271"/>
      <c r="N33" s="270" t="s">
        <v>286</v>
      </c>
      <c r="O33" s="271"/>
      <c r="P33" s="270" t="s">
        <v>287</v>
      </c>
      <c r="Q33" s="271"/>
      <c r="R33" s="266" t="s">
        <v>7</v>
      </c>
      <c r="S33" s="256"/>
      <c r="T33" s="254"/>
      <c r="U33" s="252"/>
      <c r="V33" s="259" t="s">
        <v>288</v>
      </c>
      <c r="W33" s="243"/>
    </row>
    <row r="34" spans="2:23" ht="11.25" customHeight="1" x14ac:dyDescent="0.15">
      <c r="C34" s="149"/>
      <c r="D34" s="150"/>
      <c r="E34" s="250"/>
      <c r="F34" s="184" t="s">
        <v>280</v>
      </c>
      <c r="G34" s="145" t="s">
        <v>309</v>
      </c>
      <c r="H34" s="184" t="s">
        <v>280</v>
      </c>
      <c r="I34" s="145" t="s">
        <v>309</v>
      </c>
      <c r="J34" s="184" t="s">
        <v>280</v>
      </c>
      <c r="K34" s="145" t="s">
        <v>309</v>
      </c>
      <c r="L34" s="184" t="s">
        <v>280</v>
      </c>
      <c r="M34" s="145" t="s">
        <v>309</v>
      </c>
      <c r="N34" s="184" t="s">
        <v>280</v>
      </c>
      <c r="O34" s="145" t="s">
        <v>309</v>
      </c>
      <c r="P34" s="184" t="s">
        <v>280</v>
      </c>
      <c r="Q34" s="145" t="s">
        <v>309</v>
      </c>
      <c r="R34" s="184" t="s">
        <v>280</v>
      </c>
      <c r="S34" s="145" t="s">
        <v>309</v>
      </c>
      <c r="T34" s="184" t="s">
        <v>280</v>
      </c>
      <c r="U34" s="145" t="s">
        <v>309</v>
      </c>
      <c r="V34" s="184" t="s">
        <v>280</v>
      </c>
      <c r="W34" s="169" t="s">
        <v>309</v>
      </c>
    </row>
    <row r="35" spans="2:23" ht="11.25" customHeight="1" x14ac:dyDescent="0.15">
      <c r="C35" s="170" t="s">
        <v>21</v>
      </c>
      <c r="D35" s="171"/>
      <c r="E35" s="172">
        <v>110.16683255373</v>
      </c>
      <c r="F35" s="158">
        <f>H35+J35+L35+N35+P35+R35</f>
        <v>46.596191768759994</v>
      </c>
      <c r="G35" s="201">
        <v>44.969372234594999</v>
      </c>
      <c r="H35" s="166">
        <v>35.072934232560002</v>
      </c>
      <c r="I35" s="173">
        <v>31.836200986767</v>
      </c>
      <c r="J35" s="166">
        <v>3.99220290442</v>
      </c>
      <c r="K35" s="173">
        <v>3.6237793280232</v>
      </c>
      <c r="L35" s="166">
        <v>3.88397041696</v>
      </c>
      <c r="M35" s="173">
        <v>3.5255351605627001</v>
      </c>
      <c r="N35" s="166">
        <v>0</v>
      </c>
      <c r="O35" s="173">
        <v>0</v>
      </c>
      <c r="P35" s="166">
        <v>0.83059668810999998</v>
      </c>
      <c r="Q35" s="173">
        <v>0.75394442125301997</v>
      </c>
      <c r="R35" s="166">
        <v>2.81648752671</v>
      </c>
      <c r="S35" s="173">
        <v>2.5565657661404999</v>
      </c>
      <c r="T35" s="166">
        <f>E35-F35</f>
        <v>63.57064078497001</v>
      </c>
      <c r="U35" s="173">
        <v>55.030627765405001</v>
      </c>
      <c r="V35" s="166">
        <v>3.88397041696</v>
      </c>
      <c r="W35" s="180">
        <v>3.5255351605627001</v>
      </c>
    </row>
    <row r="36" spans="2:23" ht="11.25" customHeight="1" x14ac:dyDescent="0.15">
      <c r="C36" s="174" t="s">
        <v>22</v>
      </c>
      <c r="D36" s="175"/>
      <c r="E36" s="157">
        <v>91.180180132450005</v>
      </c>
      <c r="F36" s="158">
        <f t="shared" ref="F36:F42" si="7">H36+J36+L36+N36+P36+R36</f>
        <v>14.46562493405</v>
      </c>
      <c r="G36" s="201">
        <v>18.817749664616002</v>
      </c>
      <c r="H36" s="158">
        <v>4.3458799914100004</v>
      </c>
      <c r="I36" s="176">
        <v>4.7662551062052003</v>
      </c>
      <c r="J36" s="158">
        <v>5.1877041680699998</v>
      </c>
      <c r="K36" s="176">
        <v>5.6895085758048003</v>
      </c>
      <c r="L36" s="158">
        <v>3.2785938901799998</v>
      </c>
      <c r="M36" s="176">
        <v>3.5957308764003999</v>
      </c>
      <c r="N36" s="158">
        <v>0</v>
      </c>
      <c r="O36" s="176">
        <v>0</v>
      </c>
      <c r="P36" s="158">
        <v>0</v>
      </c>
      <c r="Q36" s="176">
        <v>0</v>
      </c>
      <c r="R36" s="158">
        <v>1.6534468843900001</v>
      </c>
      <c r="S36" s="176">
        <v>1.8133840950830999</v>
      </c>
      <c r="T36" s="158">
        <f t="shared" ref="T36:T42" si="8">E36-F36</f>
        <v>76.714555198400006</v>
      </c>
      <c r="U36" s="176">
        <v>81.182250335383998</v>
      </c>
      <c r="V36" s="158">
        <v>2.6924331070199998</v>
      </c>
      <c r="W36" s="181">
        <v>2.9528710111221002</v>
      </c>
    </row>
    <row r="37" spans="2:23" ht="11.25" customHeight="1" x14ac:dyDescent="0.15">
      <c r="C37" s="174" t="s">
        <v>23</v>
      </c>
      <c r="D37" s="175"/>
      <c r="E37" s="157">
        <v>133.35709757417999</v>
      </c>
      <c r="F37" s="158">
        <f t="shared" si="7"/>
        <v>33.167605907509994</v>
      </c>
      <c r="G37" s="201">
        <v>26.349489273800003</v>
      </c>
      <c r="H37" s="158">
        <v>18.271870211</v>
      </c>
      <c r="I37" s="176">
        <v>13.701460622174</v>
      </c>
      <c r="J37" s="158">
        <v>7.3654769018100001</v>
      </c>
      <c r="K37" s="176">
        <v>5.5231232801186003</v>
      </c>
      <c r="L37" s="158">
        <v>3.5409164073800001</v>
      </c>
      <c r="M37" s="176">
        <v>2.6552140619364999</v>
      </c>
      <c r="N37" s="158">
        <v>0</v>
      </c>
      <c r="O37" s="176">
        <v>0</v>
      </c>
      <c r="P37" s="158">
        <v>0</v>
      </c>
      <c r="Q37" s="176">
        <v>0</v>
      </c>
      <c r="R37" s="158">
        <v>3.9893423873199998</v>
      </c>
      <c r="S37" s="176">
        <v>2.9914736147440002</v>
      </c>
      <c r="T37" s="158">
        <f t="shared" si="8"/>
        <v>100.18949166666999</v>
      </c>
      <c r="U37" s="176">
        <v>73.650510726199997</v>
      </c>
      <c r="V37" s="158">
        <v>7.0388891348399998</v>
      </c>
      <c r="W37" s="181">
        <v>5.2782261033572997</v>
      </c>
    </row>
    <row r="38" spans="2:23" ht="11.25" customHeight="1" x14ac:dyDescent="0.15">
      <c r="C38" s="174" t="s">
        <v>24</v>
      </c>
      <c r="D38" s="175"/>
      <c r="E38" s="157">
        <v>169.63286697573</v>
      </c>
      <c r="F38" s="158">
        <f t="shared" si="7"/>
        <v>36.218100969960005</v>
      </c>
      <c r="G38" s="201">
        <v>27.615861317178002</v>
      </c>
      <c r="H38" s="158">
        <v>24.620437825260002</v>
      </c>
      <c r="I38" s="176">
        <v>14.513954909919001</v>
      </c>
      <c r="J38" s="158">
        <v>4.5069392379900002</v>
      </c>
      <c r="K38" s="176">
        <v>2.6568785391305001</v>
      </c>
      <c r="L38" s="158">
        <v>3.2865668828099999</v>
      </c>
      <c r="M38" s="176">
        <v>1.9374587846117</v>
      </c>
      <c r="N38" s="158">
        <v>0.90582899094000002</v>
      </c>
      <c r="O38" s="176">
        <v>0.53399379913185996</v>
      </c>
      <c r="P38" s="158">
        <v>0</v>
      </c>
      <c r="Q38" s="176">
        <v>0</v>
      </c>
      <c r="R38" s="158">
        <v>2.8983280329599999</v>
      </c>
      <c r="S38" s="176">
        <v>1.7085887214149</v>
      </c>
      <c r="T38" s="158">
        <f t="shared" si="8"/>
        <v>133.41476600576999</v>
      </c>
      <c r="U38" s="176">
        <v>72.384138682821998</v>
      </c>
      <c r="V38" s="158">
        <v>12.753677668530001</v>
      </c>
      <c r="W38" s="181">
        <v>7.5184001166204997</v>
      </c>
    </row>
    <row r="39" spans="2:23" ht="11.25" customHeight="1" x14ac:dyDescent="0.15">
      <c r="C39" s="174" t="s">
        <v>25</v>
      </c>
      <c r="D39" s="175"/>
      <c r="E39" s="157">
        <v>1917.4306504629001</v>
      </c>
      <c r="F39" s="158">
        <f t="shared" si="7"/>
        <v>382.36098840251998</v>
      </c>
      <c r="G39" s="201">
        <v>27.986110175462997</v>
      </c>
      <c r="H39" s="158">
        <v>131.80976593702999</v>
      </c>
      <c r="I39" s="176">
        <v>6.8742911721583004</v>
      </c>
      <c r="J39" s="158">
        <v>107.92816587430001</v>
      </c>
      <c r="K39" s="176">
        <v>5.6287911037744003</v>
      </c>
      <c r="L39" s="158">
        <v>102.00161286338</v>
      </c>
      <c r="M39" s="176">
        <v>5.3197028449896999</v>
      </c>
      <c r="N39" s="158">
        <v>0</v>
      </c>
      <c r="O39" s="176">
        <v>0</v>
      </c>
      <c r="P39" s="158">
        <v>1.9992521186100001</v>
      </c>
      <c r="Q39" s="176">
        <v>0.10426724523920999</v>
      </c>
      <c r="R39" s="158">
        <v>38.622191609200001</v>
      </c>
      <c r="S39" s="176">
        <v>2.0142679788640998</v>
      </c>
      <c r="T39" s="158">
        <f t="shared" si="8"/>
        <v>1535.0696620603801</v>
      </c>
      <c r="U39" s="176">
        <v>72.013889824537003</v>
      </c>
      <c r="V39" s="158">
        <v>171.36402247691001</v>
      </c>
      <c r="W39" s="181">
        <v>8.9371692496695001</v>
      </c>
    </row>
    <row r="40" spans="2:23" ht="11.25" customHeight="1" x14ac:dyDescent="0.15">
      <c r="C40" s="174" t="s">
        <v>27</v>
      </c>
      <c r="D40" s="175"/>
      <c r="E40" s="157">
        <v>191.99045469513999</v>
      </c>
      <c r="F40" s="158">
        <f t="shared" si="7"/>
        <v>53.062383414049989</v>
      </c>
      <c r="G40" s="201">
        <v>33.133571383676994</v>
      </c>
      <c r="H40" s="158">
        <v>15.295506629289999</v>
      </c>
      <c r="I40" s="176">
        <v>7.9668057735357998</v>
      </c>
      <c r="J40" s="158">
        <v>12.61524736876</v>
      </c>
      <c r="K40" s="176">
        <v>6.5707680044780004</v>
      </c>
      <c r="L40" s="158">
        <v>19.792550364259998</v>
      </c>
      <c r="M40" s="176">
        <v>10.309132501243001</v>
      </c>
      <c r="N40" s="158">
        <v>0</v>
      </c>
      <c r="O40" s="176">
        <v>0</v>
      </c>
      <c r="P40" s="158">
        <v>0</v>
      </c>
      <c r="Q40" s="176">
        <v>0</v>
      </c>
      <c r="R40" s="158">
        <v>5.3590790517400002</v>
      </c>
      <c r="S40" s="176">
        <v>2.7913257772370001</v>
      </c>
      <c r="T40" s="158">
        <f t="shared" si="8"/>
        <v>138.92807128109001</v>
      </c>
      <c r="U40" s="176">
        <v>66.866428616323006</v>
      </c>
      <c r="V40" s="158">
        <v>13.98198498184</v>
      </c>
      <c r="W40" s="181">
        <v>7.2826459023923</v>
      </c>
    </row>
    <row r="41" spans="2:23" ht="11.25" customHeight="1" x14ac:dyDescent="0.15">
      <c r="C41" s="174" t="s">
        <v>28</v>
      </c>
      <c r="D41" s="175"/>
      <c r="E41" s="157">
        <v>562.10949879704003</v>
      </c>
      <c r="F41" s="158">
        <f t="shared" si="7"/>
        <v>137.63551940633002</v>
      </c>
      <c r="G41" s="201">
        <v>30.931807051706002</v>
      </c>
      <c r="H41" s="158">
        <v>53.811105613190001</v>
      </c>
      <c r="I41" s="176">
        <v>9.5730646303523006</v>
      </c>
      <c r="J41" s="158">
        <v>24.991029216240001</v>
      </c>
      <c r="K41" s="176">
        <v>4.4459361156007997</v>
      </c>
      <c r="L41" s="158">
        <v>37.68169178726</v>
      </c>
      <c r="M41" s="176">
        <v>6.7036212460208997</v>
      </c>
      <c r="N41" s="158">
        <v>0</v>
      </c>
      <c r="O41" s="176">
        <v>0</v>
      </c>
      <c r="P41" s="158">
        <v>1.5249380219799999</v>
      </c>
      <c r="Q41" s="176">
        <v>0.27128842783184998</v>
      </c>
      <c r="R41" s="158">
        <v>19.62675476766</v>
      </c>
      <c r="S41" s="176">
        <v>3.4916248185918999</v>
      </c>
      <c r="T41" s="158">
        <f t="shared" si="8"/>
        <v>424.47397939071004</v>
      </c>
      <c r="U41" s="176">
        <v>69.068192948293998</v>
      </c>
      <c r="V41" s="158">
        <v>41.339805260150001</v>
      </c>
      <c r="W41" s="181">
        <v>7.3544043195534998</v>
      </c>
    </row>
    <row r="42" spans="2:23" ht="11.25" customHeight="1" x14ac:dyDescent="0.15">
      <c r="C42" s="177" t="s">
        <v>29</v>
      </c>
      <c r="D42" s="178"/>
      <c r="E42" s="160">
        <v>154.14185033065999</v>
      </c>
      <c r="F42" s="161">
        <f t="shared" si="7"/>
        <v>39.121482373009997</v>
      </c>
      <c r="G42" s="202">
        <v>29.175989883938996</v>
      </c>
      <c r="H42" s="161">
        <v>18.298220003539999</v>
      </c>
      <c r="I42" s="179">
        <v>11.871026566949</v>
      </c>
      <c r="J42" s="161">
        <v>6.4148791984500004</v>
      </c>
      <c r="K42" s="179">
        <v>4.1616726312088996</v>
      </c>
      <c r="L42" s="161">
        <v>10.69465498486</v>
      </c>
      <c r="M42" s="179">
        <v>6.9381903499395001</v>
      </c>
      <c r="N42" s="161">
        <v>1.15247371057</v>
      </c>
      <c r="O42" s="179">
        <v>0.74767086816315997</v>
      </c>
      <c r="P42" s="161">
        <v>0</v>
      </c>
      <c r="Q42" s="179">
        <v>0</v>
      </c>
      <c r="R42" s="161">
        <v>2.5612544755900002</v>
      </c>
      <c r="S42" s="179">
        <v>1.6616217270622</v>
      </c>
      <c r="T42" s="161">
        <f t="shared" si="8"/>
        <v>115.02036795765</v>
      </c>
      <c r="U42" s="179">
        <v>70.824010116061004</v>
      </c>
      <c r="V42" s="161">
        <v>8.2246318916199996</v>
      </c>
      <c r="W42" s="182">
        <v>5.3357552630754004</v>
      </c>
    </row>
    <row r="43" spans="2:23" ht="5.25" customHeight="1" x14ac:dyDescent="0.15"/>
    <row r="44" spans="2:23" x14ac:dyDescent="0.15">
      <c r="B44" s="139" t="s">
        <v>368</v>
      </c>
    </row>
    <row r="45" spans="2:23" x14ac:dyDescent="0.15">
      <c r="C45" s="142"/>
      <c r="D45" s="143"/>
      <c r="E45" s="248" t="s">
        <v>280</v>
      </c>
      <c r="F45" s="251" t="s">
        <v>281</v>
      </c>
      <c r="G45" s="251"/>
      <c r="H45" s="144"/>
      <c r="I45" s="145"/>
      <c r="J45" s="144"/>
      <c r="K45" s="145"/>
      <c r="L45" s="144"/>
      <c r="M45" s="145"/>
      <c r="N45" s="144"/>
      <c r="O45" s="145"/>
      <c r="P45" s="144"/>
      <c r="Q45" s="145"/>
      <c r="R45" s="144"/>
      <c r="S45" s="169"/>
      <c r="T45" s="253" t="s">
        <v>282</v>
      </c>
      <c r="U45" s="251"/>
      <c r="V45" s="144"/>
      <c r="W45" s="169"/>
    </row>
    <row r="46" spans="2:23" ht="21" customHeight="1" x14ac:dyDescent="0.15">
      <c r="C46" s="147"/>
      <c r="D46" s="148"/>
      <c r="E46" s="249"/>
      <c r="F46" s="252"/>
      <c r="G46" s="252"/>
      <c r="H46" s="266" t="s">
        <v>283</v>
      </c>
      <c r="I46" s="256"/>
      <c r="J46" s="266" t="s">
        <v>284</v>
      </c>
      <c r="K46" s="257"/>
      <c r="L46" s="266" t="s">
        <v>285</v>
      </c>
      <c r="M46" s="256"/>
      <c r="N46" s="259" t="s">
        <v>286</v>
      </c>
      <c r="O46" s="258"/>
      <c r="P46" s="266" t="s">
        <v>287</v>
      </c>
      <c r="Q46" s="256"/>
      <c r="R46" s="259" t="s">
        <v>7</v>
      </c>
      <c r="S46" s="258"/>
      <c r="T46" s="254"/>
      <c r="U46" s="252"/>
      <c r="V46" s="259" t="s">
        <v>288</v>
      </c>
      <c r="W46" s="243"/>
    </row>
    <row r="47" spans="2:23" ht="11.25" customHeight="1" x14ac:dyDescent="0.15">
      <c r="C47" s="149"/>
      <c r="D47" s="150"/>
      <c r="E47" s="250"/>
      <c r="F47" s="184" t="s">
        <v>280</v>
      </c>
      <c r="G47" s="145" t="s">
        <v>309</v>
      </c>
      <c r="H47" s="184" t="s">
        <v>280</v>
      </c>
      <c r="I47" s="145" t="s">
        <v>309</v>
      </c>
      <c r="J47" s="184" t="s">
        <v>280</v>
      </c>
      <c r="K47" s="145" t="s">
        <v>309</v>
      </c>
      <c r="L47" s="184" t="s">
        <v>280</v>
      </c>
      <c r="M47" s="145" t="s">
        <v>309</v>
      </c>
      <c r="N47" s="184" t="s">
        <v>280</v>
      </c>
      <c r="O47" s="145" t="s">
        <v>309</v>
      </c>
      <c r="P47" s="184" t="s">
        <v>280</v>
      </c>
      <c r="Q47" s="145" t="s">
        <v>309</v>
      </c>
      <c r="R47" s="184" t="s">
        <v>280</v>
      </c>
      <c r="S47" s="145" t="s">
        <v>309</v>
      </c>
      <c r="T47" s="184" t="s">
        <v>280</v>
      </c>
      <c r="U47" s="145" t="s">
        <v>309</v>
      </c>
      <c r="V47" s="184" t="s">
        <v>280</v>
      </c>
      <c r="W47" s="169" t="s">
        <v>309</v>
      </c>
    </row>
    <row r="48" spans="2:23" ht="11.25" customHeight="1" x14ac:dyDescent="0.15">
      <c r="C48" s="244" t="s">
        <v>301</v>
      </c>
      <c r="D48" s="245"/>
      <c r="E48" s="172">
        <v>1074.1006726613</v>
      </c>
      <c r="F48" s="166">
        <f>H48+J48+L48+N48+P48+R48</f>
        <v>181.58456184142</v>
      </c>
      <c r="G48" s="173">
        <v>22.931874745547269</v>
      </c>
      <c r="H48" s="166">
        <v>98.72924436916</v>
      </c>
      <c r="I48" s="173">
        <v>9.1918054687125821</v>
      </c>
      <c r="J48" s="166">
        <v>13.59473884814</v>
      </c>
      <c r="K48" s="173">
        <v>1.2656857214749067</v>
      </c>
      <c r="L48" s="166">
        <v>41.601558162350003</v>
      </c>
      <c r="M48" s="173">
        <v>3.8731526030305696</v>
      </c>
      <c r="N48" s="166">
        <v>0</v>
      </c>
      <c r="O48" s="173">
        <v>0</v>
      </c>
      <c r="P48" s="166">
        <v>2.0953037567299999</v>
      </c>
      <c r="Q48" s="173">
        <v>0.19507517405593502</v>
      </c>
      <c r="R48" s="166">
        <v>25.563716705040001</v>
      </c>
      <c r="S48" s="173">
        <v>2.3800112369076878</v>
      </c>
      <c r="T48" s="166">
        <f>E48-F48</f>
        <v>892.51611081987994</v>
      </c>
      <c r="U48" s="173">
        <v>77.068125254452738</v>
      </c>
      <c r="V48" s="166">
        <v>72.971925308479996</v>
      </c>
      <c r="W48" s="180">
        <v>6.7937696312653273</v>
      </c>
    </row>
    <row r="49" spans="3:23" ht="11.25" customHeight="1" x14ac:dyDescent="0.15">
      <c r="C49" s="246" t="s">
        <v>302</v>
      </c>
      <c r="D49" s="247"/>
      <c r="E49" s="157">
        <v>104.00181894950001</v>
      </c>
      <c r="F49" s="158">
        <f t="shared" ref="F49:F53" si="9">H49+J49+L49+N49+P49+R49</f>
        <v>19.662031742470003</v>
      </c>
      <c r="G49" s="176">
        <v>28.341787133571785</v>
      </c>
      <c r="H49" s="158">
        <v>5.6035554429800003</v>
      </c>
      <c r="I49" s="176">
        <v>5.3879398452645422</v>
      </c>
      <c r="J49" s="158">
        <v>6.3792354291300004</v>
      </c>
      <c r="K49" s="176">
        <v>6.133772941247841</v>
      </c>
      <c r="L49" s="158">
        <v>7.6792408703600001</v>
      </c>
      <c r="M49" s="176">
        <v>7.3837563111168247</v>
      </c>
      <c r="N49" s="158">
        <v>0</v>
      </c>
      <c r="O49" s="176">
        <v>0</v>
      </c>
      <c r="P49" s="158">
        <v>0</v>
      </c>
      <c r="Q49" s="176">
        <v>0</v>
      </c>
      <c r="R49" s="158">
        <v>0</v>
      </c>
      <c r="S49" s="176">
        <v>0</v>
      </c>
      <c r="T49" s="158">
        <f t="shared" ref="T49:T53" si="10">E49-F49</f>
        <v>84.33978720703</v>
      </c>
      <c r="U49" s="176">
        <v>71.658212866428215</v>
      </c>
      <c r="V49" s="158">
        <v>9.8139423992400001</v>
      </c>
      <c r="W49" s="181">
        <v>9.4363180359425627</v>
      </c>
    </row>
    <row r="50" spans="3:23" ht="11.25" customHeight="1" x14ac:dyDescent="0.15">
      <c r="C50" s="174" t="s">
        <v>165</v>
      </c>
      <c r="D50" s="175"/>
      <c r="E50" s="157">
        <v>853.36543739819001</v>
      </c>
      <c r="F50" s="158">
        <f t="shared" si="9"/>
        <v>198.76953057206001</v>
      </c>
      <c r="G50" s="176">
        <v>30.494403101694207</v>
      </c>
      <c r="H50" s="158">
        <v>89.995879613740001</v>
      </c>
      <c r="I50" s="176">
        <v>10.545995381313633</v>
      </c>
      <c r="J50" s="158">
        <v>55.774976125649999</v>
      </c>
      <c r="K50" s="176">
        <v>6.5358841220124031</v>
      </c>
      <c r="L50" s="158">
        <v>29.417188457990001</v>
      </c>
      <c r="M50" s="176">
        <v>3.4471970821409776</v>
      </c>
      <c r="N50" s="158">
        <v>0</v>
      </c>
      <c r="O50" s="176">
        <v>0</v>
      </c>
      <c r="P50" s="158">
        <v>1.49701406098</v>
      </c>
      <c r="Q50" s="176">
        <v>0.17542473545029177</v>
      </c>
      <c r="R50" s="158">
        <v>22.084472313700001</v>
      </c>
      <c r="S50" s="176">
        <v>2.5879267364088401</v>
      </c>
      <c r="T50" s="158">
        <f t="shared" si="10"/>
        <v>654.59590682612998</v>
      </c>
      <c r="U50" s="176">
        <v>69.505596898305782</v>
      </c>
      <c r="V50" s="158">
        <v>73.25954986632</v>
      </c>
      <c r="W50" s="181">
        <v>8.5847805237671295</v>
      </c>
    </row>
    <row r="51" spans="3:23" ht="11.25" customHeight="1" x14ac:dyDescent="0.15">
      <c r="C51" s="246" t="s">
        <v>166</v>
      </c>
      <c r="D51" s="247"/>
      <c r="E51" s="157">
        <v>659.41108168674998</v>
      </c>
      <c r="F51" s="158">
        <f t="shared" si="9"/>
        <v>205.26207951062003</v>
      </c>
      <c r="G51" s="176">
        <v>38.500720178305023</v>
      </c>
      <c r="H51" s="158">
        <v>52.168351647590001</v>
      </c>
      <c r="I51" s="176">
        <v>7.9113550100106327</v>
      </c>
      <c r="J51" s="158">
        <v>79.464298413709997</v>
      </c>
      <c r="K51" s="176">
        <v>12.050798147104711</v>
      </c>
      <c r="L51" s="158">
        <v>55.628567710989998</v>
      </c>
      <c r="M51" s="176">
        <v>8.4360983999077046</v>
      </c>
      <c r="N51" s="158">
        <v>0</v>
      </c>
      <c r="O51" s="176">
        <v>0</v>
      </c>
      <c r="P51" s="158">
        <v>0.76246901098999997</v>
      </c>
      <c r="Q51" s="176">
        <v>0.1156287833440153</v>
      </c>
      <c r="R51" s="158">
        <v>17.238392727339999</v>
      </c>
      <c r="S51" s="176">
        <v>2.6142103470940774</v>
      </c>
      <c r="T51" s="158">
        <f t="shared" si="10"/>
        <v>454.14900217612995</v>
      </c>
      <c r="U51" s="176">
        <v>61.499279821694977</v>
      </c>
      <c r="V51" s="158">
        <v>63.059577292669999</v>
      </c>
      <c r="W51" s="181">
        <v>9.5630144903488503</v>
      </c>
    </row>
    <row r="52" spans="3:23" ht="11.25" customHeight="1" x14ac:dyDescent="0.15">
      <c r="C52" s="174" t="s">
        <v>167</v>
      </c>
      <c r="D52" s="175"/>
      <c r="E52" s="157">
        <v>337.01324088952998</v>
      </c>
      <c r="F52" s="158">
        <f t="shared" si="9"/>
        <v>89.136245406610001</v>
      </c>
      <c r="G52" s="176">
        <v>33.893818392765304</v>
      </c>
      <c r="H52" s="158">
        <v>32.714334142070001</v>
      </c>
      <c r="I52" s="176">
        <v>9.7071361516010803</v>
      </c>
      <c r="J52" s="158">
        <v>8.9174645495699991</v>
      </c>
      <c r="K52" s="176">
        <v>2.6460279501282464</v>
      </c>
      <c r="L52" s="158">
        <v>39.34627584327</v>
      </c>
      <c r="M52" s="176">
        <v>11.674994056440461</v>
      </c>
      <c r="N52" s="158">
        <v>0</v>
      </c>
      <c r="O52" s="176">
        <v>0</v>
      </c>
      <c r="P52" s="158">
        <v>0</v>
      </c>
      <c r="Q52" s="176">
        <v>0</v>
      </c>
      <c r="R52" s="158">
        <v>8.1581708716999994</v>
      </c>
      <c r="S52" s="176">
        <v>2.4207271056077517</v>
      </c>
      <c r="T52" s="158">
        <f t="shared" si="10"/>
        <v>247.87699548291999</v>
      </c>
      <c r="U52" s="176">
        <v>66.106181607234689</v>
      </c>
      <c r="V52" s="158">
        <v>25.75682779293</v>
      </c>
      <c r="W52" s="181">
        <v>7.6426753218793744</v>
      </c>
    </row>
    <row r="53" spans="3:23" ht="11.25" customHeight="1" x14ac:dyDescent="0.15">
      <c r="C53" s="177" t="s">
        <v>6</v>
      </c>
      <c r="D53" s="178"/>
      <c r="E53" s="160">
        <v>302.11717993656998</v>
      </c>
      <c r="F53" s="161">
        <f t="shared" si="9"/>
        <v>48.213448103010002</v>
      </c>
      <c r="G53" s="179">
        <v>21.062590613936617</v>
      </c>
      <c r="H53" s="161">
        <v>22.314355227739998</v>
      </c>
      <c r="I53" s="179">
        <v>7.3859934851850984</v>
      </c>
      <c r="J53" s="161">
        <v>8.8709315038399996</v>
      </c>
      <c r="K53" s="179">
        <v>2.9362552323911095</v>
      </c>
      <c r="L53" s="161">
        <v>10.487726552130001</v>
      </c>
      <c r="M53" s="179">
        <v>3.4714101840656388</v>
      </c>
      <c r="N53" s="161">
        <v>2.0583027015100002</v>
      </c>
      <c r="O53" s="179">
        <v>0.6812928354296649</v>
      </c>
      <c r="P53" s="161">
        <v>0</v>
      </c>
      <c r="Q53" s="179">
        <v>0</v>
      </c>
      <c r="R53" s="161">
        <v>4.48213211779</v>
      </c>
      <c r="S53" s="179">
        <v>1.4835740618031161</v>
      </c>
      <c r="T53" s="161">
        <f t="shared" si="10"/>
        <v>253.90373183355999</v>
      </c>
      <c r="U53" s="179">
        <v>78.937409386063379</v>
      </c>
      <c r="V53" s="161">
        <v>16.41759227823</v>
      </c>
      <c r="W53" s="182">
        <v>5.4341803010596417</v>
      </c>
    </row>
  </sheetData>
  <mergeCells count="45">
    <mergeCell ref="C48:D48"/>
    <mergeCell ref="C49:D49"/>
    <mergeCell ref="C51:D51"/>
    <mergeCell ref="V33:W33"/>
    <mergeCell ref="E45:E47"/>
    <mergeCell ref="F45:G46"/>
    <mergeCell ref="T45:U46"/>
    <mergeCell ref="H46:I46"/>
    <mergeCell ref="J46:K46"/>
    <mergeCell ref="L46:M46"/>
    <mergeCell ref="N46:O46"/>
    <mergeCell ref="P46:Q46"/>
    <mergeCell ref="R46:S46"/>
    <mergeCell ref="V46:W46"/>
    <mergeCell ref="E32:E34"/>
    <mergeCell ref="F32:G33"/>
    <mergeCell ref="T32:U33"/>
    <mergeCell ref="H33:I33"/>
    <mergeCell ref="J33:K33"/>
    <mergeCell ref="L33:M33"/>
    <mergeCell ref="N33:O33"/>
    <mergeCell ref="P33:Q33"/>
    <mergeCell ref="R33:S33"/>
    <mergeCell ref="V4:W4"/>
    <mergeCell ref="C6:C11"/>
    <mergeCell ref="C12:C17"/>
    <mergeCell ref="E20:E22"/>
    <mergeCell ref="F20:G21"/>
    <mergeCell ref="T20:U21"/>
    <mergeCell ref="H21:I21"/>
    <mergeCell ref="J21:K21"/>
    <mergeCell ref="L21:M21"/>
    <mergeCell ref="N21:O21"/>
    <mergeCell ref="P21:Q21"/>
    <mergeCell ref="R21:S21"/>
    <mergeCell ref="V21:W21"/>
    <mergeCell ref="E3:E5"/>
    <mergeCell ref="F3:G4"/>
    <mergeCell ref="T3:U4"/>
    <mergeCell ref="R4:S4"/>
    <mergeCell ref="H4:I4"/>
    <mergeCell ref="J4:K4"/>
    <mergeCell ref="L4:M4"/>
    <mergeCell ref="N4:O4"/>
    <mergeCell ref="P4:Q4"/>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3"/>
  <sheetViews>
    <sheetView showGridLines="0" topLeftCell="A13" zoomScale="70" zoomScaleNormal="70" workbookViewId="0">
      <selection activeCell="E40" sqref="E40"/>
    </sheetView>
  </sheetViews>
  <sheetFormatPr defaultRowHeight="13.5" x14ac:dyDescent="0.15"/>
  <cols>
    <col min="1" max="1" width="3.75" style="1" customWidth="1"/>
    <col min="2" max="2" width="2.75" style="1" customWidth="1"/>
    <col min="3" max="3" width="5.125" style="1" customWidth="1"/>
    <col min="4" max="4" width="8.125" style="1" customWidth="1"/>
    <col min="5" max="5" width="6" style="17" customWidth="1"/>
    <col min="6" max="6" width="6.625" style="17" customWidth="1"/>
    <col min="7" max="7" width="6.625" style="18" customWidth="1"/>
    <col min="8" max="8" width="6.625" style="17" customWidth="1"/>
    <col min="9" max="9" width="6.625" style="18" customWidth="1"/>
    <col min="10" max="10" width="6.625" style="17" customWidth="1"/>
    <col min="11" max="11" width="6.625" style="18" customWidth="1"/>
    <col min="12" max="12" width="6.625" style="17" customWidth="1"/>
    <col min="13" max="13" width="6.625" style="18" customWidth="1"/>
    <col min="14" max="14" width="6.625" style="17" customWidth="1"/>
    <col min="15" max="15" width="6.625" style="18" customWidth="1"/>
    <col min="16" max="16" width="6.625" style="17" customWidth="1"/>
    <col min="17" max="17" width="6.625" style="18" customWidth="1"/>
    <col min="18" max="18" width="6.625" style="17" customWidth="1"/>
    <col min="19" max="19" width="6.625" style="18" customWidth="1"/>
    <col min="20" max="20" width="6.625" style="17" customWidth="1"/>
    <col min="21" max="21" width="6.625" style="18" customWidth="1"/>
    <col min="22" max="22" width="6.625" style="17" customWidth="1"/>
    <col min="23" max="23" width="6.625" style="18" customWidth="1"/>
    <col min="24" max="24" width="6.625" style="17" customWidth="1"/>
    <col min="25" max="25" width="6.625" style="18" customWidth="1"/>
    <col min="26" max="26" width="6.625" style="17" customWidth="1"/>
    <col min="27" max="27" width="6.625" style="18" customWidth="1"/>
    <col min="28" max="1025" width="9" style="1" customWidth="1"/>
  </cols>
  <sheetData>
    <row r="2" spans="2:27" x14ac:dyDescent="0.15">
      <c r="B2" s="1" t="s">
        <v>178</v>
      </c>
    </row>
    <row r="3" spans="2:27" ht="62.45" customHeight="1" x14ac:dyDescent="0.15">
      <c r="C3" s="2" t="s">
        <v>26</v>
      </c>
      <c r="D3" s="19"/>
      <c r="E3" s="277"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0" t="s">
        <v>174</v>
      </c>
      <c r="R4" s="25" t="s">
        <v>132</v>
      </c>
      <c r="S4" s="20" t="s">
        <v>174</v>
      </c>
      <c r="T4" s="25" t="s">
        <v>132</v>
      </c>
      <c r="U4" s="20" t="s">
        <v>174</v>
      </c>
      <c r="V4" s="25" t="s">
        <v>132</v>
      </c>
      <c r="W4" s="20" t="s">
        <v>174</v>
      </c>
      <c r="X4" s="25" t="s">
        <v>132</v>
      </c>
      <c r="Y4" s="22" t="s">
        <v>174</v>
      </c>
      <c r="Z4" s="25" t="s">
        <v>132</v>
      </c>
      <c r="AA4" s="22" t="s">
        <v>174</v>
      </c>
    </row>
    <row r="5" spans="2:27" ht="11.25" customHeight="1" x14ac:dyDescent="0.15">
      <c r="C5" s="275" t="s">
        <v>8</v>
      </c>
      <c r="D5" s="9" t="s">
        <v>9</v>
      </c>
      <c r="E5" s="42">
        <v>529.80185402237998</v>
      </c>
      <c r="F5" s="43">
        <v>55.35765469036</v>
      </c>
      <c r="G5" s="44">
        <v>10.448746879625</v>
      </c>
      <c r="H5" s="43">
        <v>20.49920598928</v>
      </c>
      <c r="I5" s="44">
        <v>3.8692212633167</v>
      </c>
      <c r="J5" s="43">
        <v>70.875302356079999</v>
      </c>
      <c r="K5" s="44">
        <v>13.377699949137</v>
      </c>
      <c r="L5" s="43">
        <v>9.2300059686000004</v>
      </c>
      <c r="M5" s="44">
        <v>1.7421618853395</v>
      </c>
      <c r="N5" s="43">
        <v>20.844918661520001</v>
      </c>
      <c r="O5" s="44">
        <v>3.9344744649835999</v>
      </c>
      <c r="P5" s="43">
        <v>180.13521241647999</v>
      </c>
      <c r="Q5" s="44">
        <v>34.000487361236999</v>
      </c>
      <c r="R5" s="43">
        <v>25.563090434999999</v>
      </c>
      <c r="S5" s="44">
        <v>4.8250284971483</v>
      </c>
      <c r="T5" s="43">
        <v>8.6900672589199992</v>
      </c>
      <c r="U5" s="44">
        <v>1.6402485557463999</v>
      </c>
      <c r="V5" s="43">
        <v>17.7501710027</v>
      </c>
      <c r="W5" s="44">
        <v>3.3503414282030999</v>
      </c>
      <c r="X5" s="43">
        <v>96.530293514459999</v>
      </c>
      <c r="Y5" s="45">
        <v>18.220074690486999</v>
      </c>
      <c r="Z5" s="43">
        <v>124.04155223462</v>
      </c>
      <c r="AA5" s="45">
        <v>23.412819583937999</v>
      </c>
    </row>
    <row r="6" spans="2:27" ht="11.25" customHeight="1" x14ac:dyDescent="0.15">
      <c r="C6" s="275"/>
      <c r="D6" s="10" t="s">
        <v>10</v>
      </c>
      <c r="E6" s="31">
        <v>439.76057239081001</v>
      </c>
      <c r="F6" s="32">
        <v>51.543378982429999</v>
      </c>
      <c r="G6" s="33">
        <v>11.7207822207</v>
      </c>
      <c r="H6" s="32">
        <v>12.29919038485</v>
      </c>
      <c r="I6" s="33">
        <v>2.7967924268390001</v>
      </c>
      <c r="J6" s="32">
        <v>43.933707526719999</v>
      </c>
      <c r="K6" s="33">
        <v>9.9903698250776003</v>
      </c>
      <c r="L6" s="32">
        <v>8.2930291569799994</v>
      </c>
      <c r="M6" s="33">
        <v>1.8858055218306999</v>
      </c>
      <c r="N6" s="32">
        <v>32.163878925669998</v>
      </c>
      <c r="O6" s="33">
        <v>7.3139523970526001</v>
      </c>
      <c r="P6" s="32">
        <v>144.20911201772</v>
      </c>
      <c r="Q6" s="33">
        <v>32.792642422150003</v>
      </c>
      <c r="R6" s="32">
        <v>15.6531471612</v>
      </c>
      <c r="S6" s="33">
        <v>3.5594703445331</v>
      </c>
      <c r="T6" s="32">
        <v>2.2437898504399998</v>
      </c>
      <c r="U6" s="33">
        <v>0.51022988219279997</v>
      </c>
      <c r="V6" s="32">
        <v>11.372343894169999</v>
      </c>
      <c r="W6" s="33">
        <v>2.5860308104345999</v>
      </c>
      <c r="X6" s="32">
        <v>99.961248397860004</v>
      </c>
      <c r="Y6" s="34">
        <v>22.730834611755</v>
      </c>
      <c r="Z6" s="32">
        <v>99.164122994739998</v>
      </c>
      <c r="AA6" s="34">
        <v>22.549571112212998</v>
      </c>
    </row>
    <row r="7" spans="2:27" ht="11.25" customHeight="1" x14ac:dyDescent="0.15">
      <c r="C7" s="275"/>
      <c r="D7" s="11" t="s">
        <v>11</v>
      </c>
      <c r="E7" s="35">
        <v>551.87393209801996</v>
      </c>
      <c r="F7" s="36">
        <v>116.58318771176999</v>
      </c>
      <c r="G7" s="37">
        <v>21.124967303414</v>
      </c>
      <c r="H7" s="36">
        <v>23.82673070957</v>
      </c>
      <c r="I7" s="37">
        <v>4.3174227525097004</v>
      </c>
      <c r="J7" s="36">
        <v>75.928776085219994</v>
      </c>
      <c r="K7" s="37">
        <v>13.758355245476</v>
      </c>
      <c r="L7" s="36">
        <v>25.903182981640001</v>
      </c>
      <c r="M7" s="37">
        <v>4.6936775729134004</v>
      </c>
      <c r="N7" s="36">
        <v>78.384413451770001</v>
      </c>
      <c r="O7" s="37">
        <v>14.203318709724</v>
      </c>
      <c r="P7" s="36">
        <v>110.12879368686001</v>
      </c>
      <c r="Q7" s="37">
        <v>19.955425919139</v>
      </c>
      <c r="R7" s="36">
        <v>20.180536711249999</v>
      </c>
      <c r="S7" s="37">
        <v>3.6567294698141</v>
      </c>
      <c r="T7" s="36">
        <v>3.89534584506</v>
      </c>
      <c r="U7" s="37">
        <v>0.70583979755146997</v>
      </c>
      <c r="V7" s="36">
        <v>18.231266205219999</v>
      </c>
      <c r="W7" s="37">
        <v>3.3035200876243001</v>
      </c>
      <c r="X7" s="36">
        <v>189.06586722738001</v>
      </c>
      <c r="Y7" s="38">
        <v>34.258887081080999</v>
      </c>
      <c r="Z7" s="36">
        <v>79.315431141079998</v>
      </c>
      <c r="AA7" s="38">
        <v>14.372019863224001</v>
      </c>
    </row>
    <row r="8" spans="2:27" ht="11.25" customHeight="1" x14ac:dyDescent="0.15">
      <c r="C8" s="275"/>
      <c r="D8" s="41" t="s">
        <v>175</v>
      </c>
      <c r="E8" s="53">
        <v>1521.4363585112101</v>
      </c>
      <c r="F8" s="54">
        <v>223.48422138455999</v>
      </c>
      <c r="G8" s="55">
        <v>14.689028570557401</v>
      </c>
      <c r="H8" s="54">
        <v>56.625127083700001</v>
      </c>
      <c r="I8" s="55">
        <v>3.72182028955257</v>
      </c>
      <c r="J8" s="54">
        <v>190.73778596802001</v>
      </c>
      <c r="K8" s="55">
        <v>12.5366917190454</v>
      </c>
      <c r="L8" s="54">
        <v>43.426218107220002</v>
      </c>
      <c r="M8" s="55">
        <v>2.85429080646623</v>
      </c>
      <c r="N8" s="54">
        <v>131.39321103896</v>
      </c>
      <c r="O8" s="55">
        <v>8.6361292934746103</v>
      </c>
      <c r="P8" s="54">
        <v>434.47311812106</v>
      </c>
      <c r="Q8" s="55">
        <v>28.556772400668201</v>
      </c>
      <c r="R8" s="54">
        <v>61.396774307450002</v>
      </c>
      <c r="S8" s="55">
        <v>4.0354480793090399</v>
      </c>
      <c r="T8" s="54">
        <v>14.829202954419999</v>
      </c>
      <c r="U8" s="55">
        <v>0.97468440736693096</v>
      </c>
      <c r="V8" s="54">
        <v>47.353781102089997</v>
      </c>
      <c r="W8" s="55">
        <v>3.1124391656071402</v>
      </c>
      <c r="X8" s="54">
        <v>385.55740913969998</v>
      </c>
      <c r="Y8" s="56">
        <v>25.3416718341728</v>
      </c>
      <c r="Z8" s="54">
        <v>302.52110637044001</v>
      </c>
      <c r="AA8" s="56">
        <v>19.883914609906501</v>
      </c>
    </row>
    <row r="9" spans="2:27" ht="11.25" customHeight="1" x14ac:dyDescent="0.15">
      <c r="C9" s="276" t="s">
        <v>12</v>
      </c>
      <c r="D9" s="9" t="s">
        <v>13</v>
      </c>
      <c r="E9" s="42">
        <v>288.50601029312998</v>
      </c>
      <c r="F9" s="43">
        <v>35.581960105470003</v>
      </c>
      <c r="G9" s="44">
        <v>12.333178109294</v>
      </c>
      <c r="H9" s="43">
        <v>42.392098877000002</v>
      </c>
      <c r="I9" s="44">
        <v>14.693662303231999</v>
      </c>
      <c r="J9" s="43">
        <v>38.923944566919999</v>
      </c>
      <c r="K9" s="44">
        <v>13.491554136904</v>
      </c>
      <c r="L9" s="43">
        <v>0.91768819999999995</v>
      </c>
      <c r="M9" s="44">
        <v>0.31808287081008002</v>
      </c>
      <c r="N9" s="43">
        <v>48.584788743440001</v>
      </c>
      <c r="O9" s="44">
        <v>16.840130538035002</v>
      </c>
      <c r="P9" s="43">
        <v>51.531445814510001</v>
      </c>
      <c r="Q9" s="44">
        <v>17.861480862097999</v>
      </c>
      <c r="R9" s="43">
        <v>27.58143846706</v>
      </c>
      <c r="S9" s="44">
        <v>9.5600914653516007</v>
      </c>
      <c r="T9" s="43">
        <v>12.242624444</v>
      </c>
      <c r="U9" s="44">
        <v>4.2434555978785999</v>
      </c>
      <c r="V9" s="43">
        <v>8.2240723863799996</v>
      </c>
      <c r="W9" s="44">
        <v>2.8505722906861002</v>
      </c>
      <c r="X9" s="43">
        <v>41.538231865779998</v>
      </c>
      <c r="Y9" s="45">
        <v>14.397700700785</v>
      </c>
      <c r="Z9" s="43">
        <v>68.389168351059993</v>
      </c>
      <c r="AA9" s="45">
        <v>23.704590514968999</v>
      </c>
    </row>
    <row r="10" spans="2:27" ht="11.25" customHeight="1" x14ac:dyDescent="0.15">
      <c r="C10" s="276"/>
      <c r="D10" s="10" t="s">
        <v>14</v>
      </c>
      <c r="E10" s="31">
        <v>406.63737101499999</v>
      </c>
      <c r="F10" s="32">
        <v>79.055270117980001</v>
      </c>
      <c r="G10" s="33">
        <v>19.441221036977002</v>
      </c>
      <c r="H10" s="32">
        <v>57.103867720769998</v>
      </c>
      <c r="I10" s="33">
        <v>14.042946318050999</v>
      </c>
      <c r="J10" s="32">
        <v>60.753782106449997</v>
      </c>
      <c r="K10" s="33">
        <v>14.940530909592001</v>
      </c>
      <c r="L10" s="32">
        <v>23.052422597380001</v>
      </c>
      <c r="M10" s="33">
        <v>5.6690368963972002</v>
      </c>
      <c r="N10" s="32">
        <v>62.536974091650002</v>
      </c>
      <c r="O10" s="33">
        <v>15.379052332439</v>
      </c>
      <c r="P10" s="32">
        <v>50.269472631589998</v>
      </c>
      <c r="Q10" s="33">
        <v>12.362236285886</v>
      </c>
      <c r="R10" s="32">
        <v>37.807408636349997</v>
      </c>
      <c r="S10" s="33">
        <v>9.2975735461744993</v>
      </c>
      <c r="T10" s="32">
        <v>20.070919081660001</v>
      </c>
      <c r="U10" s="33">
        <v>4.9358274748730997</v>
      </c>
      <c r="V10" s="32">
        <v>9.4221241784000007</v>
      </c>
      <c r="W10" s="33">
        <v>2.3170827007074002</v>
      </c>
      <c r="X10" s="32">
        <v>96.181884497279995</v>
      </c>
      <c r="Y10" s="34">
        <v>23.652986998515001</v>
      </c>
      <c r="Z10" s="32">
        <v>86.391116897450004</v>
      </c>
      <c r="AA10" s="34">
        <v>21.245247745383001</v>
      </c>
    </row>
    <row r="11" spans="2:27" ht="11.25" customHeight="1" x14ac:dyDescent="0.15">
      <c r="C11" s="276"/>
      <c r="D11" s="10" t="s">
        <v>9</v>
      </c>
      <c r="E11" s="31">
        <v>537.32435054882001</v>
      </c>
      <c r="F11" s="32">
        <v>141.27758936020999</v>
      </c>
      <c r="G11" s="33">
        <v>26.292794885605002</v>
      </c>
      <c r="H11" s="32">
        <v>112.08879438971</v>
      </c>
      <c r="I11" s="33">
        <v>20.860546199929999</v>
      </c>
      <c r="J11" s="32">
        <v>109.09667378278</v>
      </c>
      <c r="K11" s="33">
        <v>20.303690623986999</v>
      </c>
      <c r="L11" s="32">
        <v>44.545573363400003</v>
      </c>
      <c r="M11" s="33">
        <v>8.2902577033595009</v>
      </c>
      <c r="N11" s="32">
        <v>50.503253778089999</v>
      </c>
      <c r="O11" s="33">
        <v>9.3990256958401996</v>
      </c>
      <c r="P11" s="32">
        <v>86.168890338620002</v>
      </c>
      <c r="Q11" s="33">
        <v>16.036662073961001</v>
      </c>
      <c r="R11" s="32">
        <v>43.383989812869999</v>
      </c>
      <c r="S11" s="33">
        <v>8.0740784906840002</v>
      </c>
      <c r="T11" s="32">
        <v>20.863254946030001</v>
      </c>
      <c r="U11" s="33">
        <v>3.8828046643932002</v>
      </c>
      <c r="V11" s="32">
        <v>28.885256774150001</v>
      </c>
      <c r="W11" s="33">
        <v>5.3757580025262</v>
      </c>
      <c r="X11" s="32">
        <v>151.27069866899001</v>
      </c>
      <c r="Y11" s="34">
        <v>28.152585773283</v>
      </c>
      <c r="Z11" s="32">
        <v>74.049531157540002</v>
      </c>
      <c r="AA11" s="34">
        <v>13.781160500525999</v>
      </c>
    </row>
    <row r="12" spans="2:27" ht="11.25" customHeight="1" x14ac:dyDescent="0.15">
      <c r="C12" s="276"/>
      <c r="D12" s="10" t="s">
        <v>10</v>
      </c>
      <c r="E12" s="31">
        <v>426.35053448780002</v>
      </c>
      <c r="F12" s="32">
        <v>101.12323111277</v>
      </c>
      <c r="G12" s="33">
        <v>23.718331028775001</v>
      </c>
      <c r="H12" s="32">
        <v>56.13693464376</v>
      </c>
      <c r="I12" s="33">
        <v>13.166849834303999</v>
      </c>
      <c r="J12" s="32">
        <v>70.090795199959999</v>
      </c>
      <c r="K12" s="33">
        <v>16.439710878787999</v>
      </c>
      <c r="L12" s="32">
        <v>36.256551146269999</v>
      </c>
      <c r="M12" s="33">
        <v>8.5039300325558003</v>
      </c>
      <c r="N12" s="32">
        <v>39.905013154480002</v>
      </c>
      <c r="O12" s="33">
        <v>9.3596723649989997</v>
      </c>
      <c r="P12" s="32">
        <v>76.526466183050005</v>
      </c>
      <c r="Q12" s="33">
        <v>17.949189690821999</v>
      </c>
      <c r="R12" s="32">
        <v>32.254053765190001</v>
      </c>
      <c r="S12" s="33">
        <v>7.5651491334327998</v>
      </c>
      <c r="T12" s="32">
        <v>9.4766333138600007</v>
      </c>
      <c r="U12" s="33">
        <v>2.2227328330302001</v>
      </c>
      <c r="V12" s="32">
        <v>12.906308179890001</v>
      </c>
      <c r="W12" s="33">
        <v>3.0271589070235998</v>
      </c>
      <c r="X12" s="32">
        <v>118.89882807495</v>
      </c>
      <c r="Y12" s="34">
        <v>27.887575705233001</v>
      </c>
      <c r="Z12" s="32">
        <v>63.247876020290001</v>
      </c>
      <c r="AA12" s="34">
        <v>14.834712496907001</v>
      </c>
    </row>
    <row r="13" spans="2:27" ht="11.25" customHeight="1" x14ac:dyDescent="0.15">
      <c r="C13" s="276"/>
      <c r="D13" s="11" t="s">
        <v>11</v>
      </c>
      <c r="E13" s="35">
        <v>600.15693182218001</v>
      </c>
      <c r="F13" s="36">
        <v>181.67220943004</v>
      </c>
      <c r="G13" s="37">
        <v>30.270784156146</v>
      </c>
      <c r="H13" s="36">
        <v>50.174980177739997</v>
      </c>
      <c r="I13" s="37">
        <v>8.3603100318111991</v>
      </c>
      <c r="J13" s="36">
        <v>113.49713720270999</v>
      </c>
      <c r="K13" s="37">
        <v>18.911243240683</v>
      </c>
      <c r="L13" s="36">
        <v>75.986669814880003</v>
      </c>
      <c r="M13" s="37">
        <v>12.661133411252001</v>
      </c>
      <c r="N13" s="36">
        <v>51.744445802240001</v>
      </c>
      <c r="O13" s="37">
        <v>8.6218192373675997</v>
      </c>
      <c r="P13" s="36">
        <v>38.185965790179999</v>
      </c>
      <c r="Q13" s="37">
        <v>6.3626634577461001</v>
      </c>
      <c r="R13" s="36">
        <v>47.818146924799997</v>
      </c>
      <c r="S13" s="37">
        <v>7.9676072022722</v>
      </c>
      <c r="T13" s="36">
        <v>11.3647700436</v>
      </c>
      <c r="U13" s="37">
        <v>1.8936330551235001</v>
      </c>
      <c r="V13" s="36">
        <v>27.16816563291</v>
      </c>
      <c r="W13" s="37">
        <v>4.5268435957945998</v>
      </c>
      <c r="X13" s="36">
        <v>193.95938371115</v>
      </c>
      <c r="Y13" s="38">
        <v>32.318111051763999</v>
      </c>
      <c r="Z13" s="36">
        <v>76.141500569070004</v>
      </c>
      <c r="AA13" s="38">
        <v>12.686931789306</v>
      </c>
    </row>
    <row r="14" spans="2:27" ht="11.25" customHeight="1" x14ac:dyDescent="0.15">
      <c r="C14" s="276"/>
      <c r="D14" s="41" t="s">
        <v>175</v>
      </c>
      <c r="E14" s="53">
        <v>2258.9751981669301</v>
      </c>
      <c r="F14" s="54">
        <v>538.71026012646996</v>
      </c>
      <c r="G14" s="55">
        <v>23.847550896690301</v>
      </c>
      <c r="H14" s="54">
        <v>317.89667580897998</v>
      </c>
      <c r="I14" s="55">
        <v>14.0726058465335</v>
      </c>
      <c r="J14" s="54">
        <v>392.36233285882003</v>
      </c>
      <c r="K14" s="55">
        <v>17.369041199620401</v>
      </c>
      <c r="L14" s="54">
        <v>180.75890512193001</v>
      </c>
      <c r="M14" s="55">
        <v>8.0018100804563392</v>
      </c>
      <c r="N14" s="54">
        <v>253.27447556990001</v>
      </c>
      <c r="O14" s="55">
        <v>11.211919270978401</v>
      </c>
      <c r="P14" s="54">
        <v>302.68224075795001</v>
      </c>
      <c r="Q14" s="55">
        <v>13.3990953510054</v>
      </c>
      <c r="R14" s="54">
        <v>188.84503760627001</v>
      </c>
      <c r="S14" s="55">
        <v>8.3597658690325805</v>
      </c>
      <c r="T14" s="54">
        <v>74.018201829150001</v>
      </c>
      <c r="U14" s="55">
        <v>3.2766274675885301</v>
      </c>
      <c r="V14" s="54">
        <v>86.60592715173</v>
      </c>
      <c r="W14" s="55">
        <v>3.8338591420573098</v>
      </c>
      <c r="X14" s="54">
        <v>601.84902681815004</v>
      </c>
      <c r="Y14" s="56">
        <v>26.642569042215602</v>
      </c>
      <c r="Z14" s="54">
        <v>368.21919299541003</v>
      </c>
      <c r="AA14" s="56">
        <v>16.300276040843901</v>
      </c>
    </row>
    <row r="15" spans="2:27" ht="11.25" customHeight="1" x14ac:dyDescent="0.15">
      <c r="C15" s="275" t="s">
        <v>176</v>
      </c>
      <c r="D15" s="9" t="s">
        <v>13</v>
      </c>
      <c r="E15" s="42">
        <v>288.50601029312998</v>
      </c>
      <c r="F15" s="43">
        <v>35.581960105470003</v>
      </c>
      <c r="G15" s="44">
        <v>12.333178109294</v>
      </c>
      <c r="H15" s="43">
        <v>42.392098877000002</v>
      </c>
      <c r="I15" s="44">
        <v>14.693662303231999</v>
      </c>
      <c r="J15" s="43">
        <v>38.923944566919999</v>
      </c>
      <c r="K15" s="44">
        <v>13.491554136904</v>
      </c>
      <c r="L15" s="43">
        <v>0.91768819999999995</v>
      </c>
      <c r="M15" s="44">
        <v>0.31808287081008002</v>
      </c>
      <c r="N15" s="43">
        <v>48.584788743440001</v>
      </c>
      <c r="O15" s="44">
        <v>16.840130538035002</v>
      </c>
      <c r="P15" s="43">
        <v>51.531445814510001</v>
      </c>
      <c r="Q15" s="44">
        <v>17.861480862097999</v>
      </c>
      <c r="R15" s="43">
        <v>27.58143846706</v>
      </c>
      <c r="S15" s="44">
        <v>9.5600914653516007</v>
      </c>
      <c r="T15" s="43">
        <v>12.242624444</v>
      </c>
      <c r="U15" s="44">
        <v>4.2434555978785999</v>
      </c>
      <c r="V15" s="43">
        <v>8.2240723863799996</v>
      </c>
      <c r="W15" s="44">
        <v>2.8505722906861002</v>
      </c>
      <c r="X15" s="43">
        <v>41.538231865779998</v>
      </c>
      <c r="Y15" s="45">
        <v>14.397700700785</v>
      </c>
      <c r="Z15" s="43">
        <v>68.389168351059993</v>
      </c>
      <c r="AA15" s="45">
        <v>23.704590514968999</v>
      </c>
    </row>
    <row r="16" spans="2:27" ht="11.25" customHeight="1" x14ac:dyDescent="0.15">
      <c r="C16" s="275"/>
      <c r="D16" s="10" t="s">
        <v>14</v>
      </c>
      <c r="E16" s="31">
        <v>406.63737101499999</v>
      </c>
      <c r="F16" s="32">
        <v>79.055270117980001</v>
      </c>
      <c r="G16" s="33">
        <v>19.441221036977002</v>
      </c>
      <c r="H16" s="32">
        <v>57.103867720769998</v>
      </c>
      <c r="I16" s="33">
        <v>14.042946318050999</v>
      </c>
      <c r="J16" s="32">
        <v>60.753782106449997</v>
      </c>
      <c r="K16" s="33">
        <v>14.940530909592001</v>
      </c>
      <c r="L16" s="32">
        <v>23.052422597380001</v>
      </c>
      <c r="M16" s="33">
        <v>5.6690368963972002</v>
      </c>
      <c r="N16" s="32">
        <v>62.536974091650002</v>
      </c>
      <c r="O16" s="33">
        <v>15.379052332439</v>
      </c>
      <c r="P16" s="32">
        <v>50.269472631589998</v>
      </c>
      <c r="Q16" s="33">
        <v>12.362236285886</v>
      </c>
      <c r="R16" s="32">
        <v>37.807408636349997</v>
      </c>
      <c r="S16" s="33">
        <v>9.2975735461744993</v>
      </c>
      <c r="T16" s="32">
        <v>20.070919081660001</v>
      </c>
      <c r="U16" s="33">
        <v>4.9358274748730997</v>
      </c>
      <c r="V16" s="32">
        <v>9.4221241784000007</v>
      </c>
      <c r="W16" s="33">
        <v>2.3170827007074002</v>
      </c>
      <c r="X16" s="32">
        <v>96.181884497279995</v>
      </c>
      <c r="Y16" s="34">
        <v>23.652986998515001</v>
      </c>
      <c r="Z16" s="32">
        <v>86.391116897450004</v>
      </c>
      <c r="AA16" s="34">
        <v>21.245247745383001</v>
      </c>
    </row>
    <row r="17" spans="2:27" ht="11.25" customHeight="1" x14ac:dyDescent="0.15">
      <c r="C17" s="275"/>
      <c r="D17" s="10" t="s">
        <v>9</v>
      </c>
      <c r="E17" s="31">
        <v>1067.1262045712001</v>
      </c>
      <c r="F17" s="32">
        <v>196.63524405057001</v>
      </c>
      <c r="G17" s="33">
        <v>18.426615634426</v>
      </c>
      <c r="H17" s="32">
        <v>132.58800037898999</v>
      </c>
      <c r="I17" s="33">
        <v>12.424772235095</v>
      </c>
      <c r="J17" s="32">
        <v>179.97197613885999</v>
      </c>
      <c r="K17" s="33">
        <v>16.865106991836999</v>
      </c>
      <c r="L17" s="32">
        <v>53.775579332</v>
      </c>
      <c r="M17" s="33">
        <v>5.0392895518490999</v>
      </c>
      <c r="N17" s="32">
        <v>71.348172439609996</v>
      </c>
      <c r="O17" s="33">
        <v>6.6860107205670003</v>
      </c>
      <c r="P17" s="32">
        <v>266.30410275510002</v>
      </c>
      <c r="Q17" s="33">
        <v>24.955258489047001</v>
      </c>
      <c r="R17" s="32">
        <v>68.947080247870005</v>
      </c>
      <c r="S17" s="33">
        <v>6.4610052637189996</v>
      </c>
      <c r="T17" s="32">
        <v>29.55332220495</v>
      </c>
      <c r="U17" s="33">
        <v>2.7694308394222</v>
      </c>
      <c r="V17" s="32">
        <v>46.635427776850001</v>
      </c>
      <c r="W17" s="33">
        <v>4.3701886034735002</v>
      </c>
      <c r="X17" s="32">
        <v>247.80099218345001</v>
      </c>
      <c r="Y17" s="34">
        <v>23.221338874629001</v>
      </c>
      <c r="Z17" s="32">
        <v>198.09108339215999</v>
      </c>
      <c r="AA17" s="34">
        <v>18.563041798017998</v>
      </c>
    </row>
    <row r="18" spans="2:27" ht="11.25" customHeight="1" x14ac:dyDescent="0.15">
      <c r="C18" s="275"/>
      <c r="D18" s="10" t="s">
        <v>10</v>
      </c>
      <c r="E18" s="31">
        <v>866.11110687861003</v>
      </c>
      <c r="F18" s="32">
        <v>152.66661009520001</v>
      </c>
      <c r="G18" s="33">
        <v>17.626677326122</v>
      </c>
      <c r="H18" s="32">
        <v>68.436125028609993</v>
      </c>
      <c r="I18" s="33">
        <v>7.9015410938728001</v>
      </c>
      <c r="J18" s="32">
        <v>114.02450272668</v>
      </c>
      <c r="K18" s="33">
        <v>13.165112630596999</v>
      </c>
      <c r="L18" s="32">
        <v>44.549580303250004</v>
      </c>
      <c r="M18" s="33">
        <v>5.1436334148632001</v>
      </c>
      <c r="N18" s="32">
        <v>72.068892080149993</v>
      </c>
      <c r="O18" s="33">
        <v>8.3209753930855008</v>
      </c>
      <c r="P18" s="32">
        <v>220.73557820076999</v>
      </c>
      <c r="Q18" s="33">
        <v>25.485826985441001</v>
      </c>
      <c r="R18" s="32">
        <v>47.907200926389997</v>
      </c>
      <c r="S18" s="33">
        <v>5.5312996849841998</v>
      </c>
      <c r="T18" s="32">
        <v>11.7204231643</v>
      </c>
      <c r="U18" s="33">
        <v>1.3532239768336001</v>
      </c>
      <c r="V18" s="32">
        <v>24.278652074059998</v>
      </c>
      <c r="W18" s="33">
        <v>2.8031798554758001</v>
      </c>
      <c r="X18" s="32">
        <v>218.86007647280999</v>
      </c>
      <c r="Y18" s="34">
        <v>25.269284129326</v>
      </c>
      <c r="Z18" s="32">
        <v>162.41199901503001</v>
      </c>
      <c r="AA18" s="34">
        <v>18.751866559054999</v>
      </c>
    </row>
    <row r="19" spans="2:27" ht="11.25" customHeight="1" x14ac:dyDescent="0.15">
      <c r="C19" s="275"/>
      <c r="D19" s="11" t="s">
        <v>11</v>
      </c>
      <c r="E19" s="35">
        <v>1152.0308639202001</v>
      </c>
      <c r="F19" s="36">
        <v>298.25539714181002</v>
      </c>
      <c r="G19" s="37">
        <v>25.889531824424001</v>
      </c>
      <c r="H19" s="36">
        <v>74.001710887309997</v>
      </c>
      <c r="I19" s="37">
        <v>6.4235875274636998</v>
      </c>
      <c r="J19" s="36">
        <v>189.42591328793</v>
      </c>
      <c r="K19" s="37">
        <v>16.442781111205999</v>
      </c>
      <c r="L19" s="36">
        <v>101.88985279652</v>
      </c>
      <c r="M19" s="37">
        <v>8.8443683227204009</v>
      </c>
      <c r="N19" s="36">
        <v>130.12885925401</v>
      </c>
      <c r="O19" s="37">
        <v>11.295605294046</v>
      </c>
      <c r="P19" s="36">
        <v>148.31475947704001</v>
      </c>
      <c r="Q19" s="37">
        <v>12.874200173105001</v>
      </c>
      <c r="R19" s="36">
        <v>67.998683636050004</v>
      </c>
      <c r="S19" s="37">
        <v>5.9025053725261998</v>
      </c>
      <c r="T19" s="36">
        <v>15.26011588866</v>
      </c>
      <c r="U19" s="37">
        <v>1.3246273486747</v>
      </c>
      <c r="V19" s="36">
        <v>45.399431838129999</v>
      </c>
      <c r="W19" s="37">
        <v>3.9408173218244</v>
      </c>
      <c r="X19" s="36">
        <v>383.02525093853001</v>
      </c>
      <c r="Y19" s="38">
        <v>33.247828937077998</v>
      </c>
      <c r="Z19" s="36">
        <v>155.45693171015</v>
      </c>
      <c r="AA19" s="38">
        <v>13.494163791858</v>
      </c>
    </row>
    <row r="20" spans="2:27" ht="11.25" customHeight="1" x14ac:dyDescent="0.15">
      <c r="C20" s="275"/>
      <c r="D20" s="26" t="s">
        <v>175</v>
      </c>
      <c r="E20" s="57">
        <v>3780.4115566781402</v>
      </c>
      <c r="F20" s="58">
        <v>762.19448151102995</v>
      </c>
      <c r="G20" s="59">
        <v>20.161680020383098</v>
      </c>
      <c r="H20" s="58">
        <v>374.52180289268</v>
      </c>
      <c r="I20" s="59">
        <v>9.9069055651119005</v>
      </c>
      <c r="J20" s="58">
        <v>583.10011882684</v>
      </c>
      <c r="K20" s="59">
        <v>15.4242497168539</v>
      </c>
      <c r="L20" s="58">
        <v>224.18512322915001</v>
      </c>
      <c r="M20" s="59">
        <v>5.9301777033541301</v>
      </c>
      <c r="N20" s="58">
        <v>384.66768660885998</v>
      </c>
      <c r="O20" s="59">
        <v>10.1752859666652</v>
      </c>
      <c r="P20" s="58">
        <v>737.15535887901001</v>
      </c>
      <c r="Q20" s="59">
        <v>19.499341482458899</v>
      </c>
      <c r="R20" s="58">
        <v>250.24181191372</v>
      </c>
      <c r="S20" s="59">
        <v>6.6194330474856597</v>
      </c>
      <c r="T20" s="58">
        <v>88.847404783569999</v>
      </c>
      <c r="U20" s="59">
        <v>2.3502045597818602</v>
      </c>
      <c r="V20" s="58">
        <v>133.95970825382</v>
      </c>
      <c r="W20" s="59">
        <v>3.54352181622074</v>
      </c>
      <c r="X20" s="58">
        <v>987.40643595785002</v>
      </c>
      <c r="Y20" s="60">
        <v>26.119019613448799</v>
      </c>
      <c r="Z20" s="58">
        <v>670.74029936584998</v>
      </c>
      <c r="AA20" s="60">
        <v>17.742520604164898</v>
      </c>
    </row>
    <row r="21" spans="2:27" ht="5.25" customHeight="1" x14ac:dyDescent="0.15"/>
    <row r="22" spans="2:27" x14ac:dyDescent="0.15">
      <c r="B22" s="1" t="s">
        <v>179</v>
      </c>
    </row>
    <row r="23" spans="2:27" ht="62.45" customHeight="1" x14ac:dyDescent="0.15">
      <c r="C23" s="2"/>
      <c r="D23" s="19"/>
      <c r="E23" s="277"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77"/>
      <c r="F24" s="25" t="s">
        <v>132</v>
      </c>
      <c r="G24" s="20" t="s">
        <v>174</v>
      </c>
      <c r="H24" s="25" t="s">
        <v>132</v>
      </c>
      <c r="I24" s="20" t="s">
        <v>174</v>
      </c>
      <c r="J24" s="25" t="s">
        <v>132</v>
      </c>
      <c r="K24" s="20" t="s">
        <v>174</v>
      </c>
      <c r="L24" s="25" t="s">
        <v>132</v>
      </c>
      <c r="M24" s="20" t="s">
        <v>174</v>
      </c>
      <c r="N24" s="25" t="s">
        <v>132</v>
      </c>
      <c r="O24" s="20" t="s">
        <v>174</v>
      </c>
      <c r="P24" s="25" t="s">
        <v>132</v>
      </c>
      <c r="Q24" s="20" t="s">
        <v>174</v>
      </c>
      <c r="R24" s="25" t="s">
        <v>132</v>
      </c>
      <c r="S24" s="20" t="s">
        <v>174</v>
      </c>
      <c r="T24" s="25" t="s">
        <v>132</v>
      </c>
      <c r="U24" s="20" t="s">
        <v>174</v>
      </c>
      <c r="V24" s="25" t="s">
        <v>132</v>
      </c>
      <c r="W24" s="20" t="s">
        <v>174</v>
      </c>
      <c r="X24" s="25" t="s">
        <v>132</v>
      </c>
      <c r="Y24" s="22" t="s">
        <v>174</v>
      </c>
      <c r="Z24" s="25" t="s">
        <v>132</v>
      </c>
      <c r="AA24" s="22" t="s">
        <v>174</v>
      </c>
    </row>
    <row r="25" spans="2:27" ht="11.25" customHeight="1" x14ac:dyDescent="0.15">
      <c r="C25" s="6" t="s">
        <v>15</v>
      </c>
      <c r="D25" s="46"/>
      <c r="E25" s="42">
        <v>1817.1527939309999</v>
      </c>
      <c r="F25" s="43">
        <v>188.13911806419</v>
      </c>
      <c r="G25" s="44">
        <v>10.353511201289001</v>
      </c>
      <c r="H25" s="43">
        <v>125.21621224894</v>
      </c>
      <c r="I25" s="44">
        <v>6.8907916091118002</v>
      </c>
      <c r="J25" s="43">
        <v>263.74804589963998</v>
      </c>
      <c r="K25" s="44">
        <v>14.514357118483</v>
      </c>
      <c r="L25" s="43">
        <v>34.639008183309997</v>
      </c>
      <c r="M25" s="44">
        <v>1.9062243031515</v>
      </c>
      <c r="N25" s="43">
        <v>136.31999603396</v>
      </c>
      <c r="O25" s="44">
        <v>7.5018455514167002</v>
      </c>
      <c r="P25" s="43">
        <v>576.93131754292995</v>
      </c>
      <c r="Q25" s="44">
        <v>31.749191343170001</v>
      </c>
      <c r="R25" s="43">
        <v>86.497146427710007</v>
      </c>
      <c r="S25" s="44">
        <v>4.7600370599871997</v>
      </c>
      <c r="T25" s="43">
        <v>36.37074414333</v>
      </c>
      <c r="U25" s="44">
        <v>2.0015237169268998</v>
      </c>
      <c r="V25" s="43">
        <v>56.021459713230001</v>
      </c>
      <c r="W25" s="44">
        <v>3.0829251068116998</v>
      </c>
      <c r="X25" s="43">
        <v>419.42755723356998</v>
      </c>
      <c r="Y25" s="45">
        <v>23.081578975328</v>
      </c>
      <c r="Z25" s="43">
        <v>368.14057815971</v>
      </c>
      <c r="AA25" s="45">
        <v>20.259197761972999</v>
      </c>
    </row>
    <row r="26" spans="2:27" ht="11.25" customHeight="1" x14ac:dyDescent="0.15">
      <c r="C26" s="7" t="s">
        <v>16</v>
      </c>
      <c r="D26" s="47"/>
      <c r="E26" s="31">
        <v>702.49917345469999</v>
      </c>
      <c r="F26" s="32">
        <v>183.28846241469</v>
      </c>
      <c r="G26" s="33">
        <v>26.090915027462</v>
      </c>
      <c r="H26" s="32">
        <v>102.81880601288999</v>
      </c>
      <c r="I26" s="33">
        <v>14.636146190358</v>
      </c>
      <c r="J26" s="32">
        <v>150.40658863376001</v>
      </c>
      <c r="K26" s="33">
        <v>21.410215743615002</v>
      </c>
      <c r="L26" s="32">
        <v>61.359155274750002</v>
      </c>
      <c r="M26" s="33">
        <v>8.7344096040714998</v>
      </c>
      <c r="N26" s="32">
        <v>99.201209775989994</v>
      </c>
      <c r="O26" s="33">
        <v>14.121185266047</v>
      </c>
      <c r="P26" s="32">
        <v>96.142703653409995</v>
      </c>
      <c r="Q26" s="33">
        <v>13.685810216773</v>
      </c>
      <c r="R26" s="32">
        <v>49.67723181377</v>
      </c>
      <c r="S26" s="33">
        <v>7.0715003932988001</v>
      </c>
      <c r="T26" s="32">
        <v>21.078275119280001</v>
      </c>
      <c r="U26" s="33">
        <v>3.0004697394336999</v>
      </c>
      <c r="V26" s="32">
        <v>37.37508270048</v>
      </c>
      <c r="W26" s="33">
        <v>5.3203027295647001</v>
      </c>
      <c r="X26" s="32">
        <v>214.14658071699</v>
      </c>
      <c r="Y26" s="34">
        <v>30.483534900671</v>
      </c>
      <c r="Z26" s="32">
        <v>88.132719226389995</v>
      </c>
      <c r="AA26" s="34">
        <v>12.545597568888001</v>
      </c>
    </row>
    <row r="27" spans="2:27" ht="11.25" customHeight="1" x14ac:dyDescent="0.15">
      <c r="C27" s="7" t="s">
        <v>177</v>
      </c>
      <c r="D27" s="47"/>
      <c r="E27" s="31">
        <v>254.99896913077001</v>
      </c>
      <c r="F27" s="32">
        <v>81.920590830500004</v>
      </c>
      <c r="G27" s="33">
        <v>32.125851767066997</v>
      </c>
      <c r="H27" s="32">
        <v>31.437876158790001</v>
      </c>
      <c r="I27" s="33">
        <v>12.328628725815999</v>
      </c>
      <c r="J27" s="32">
        <v>36.549339712010003</v>
      </c>
      <c r="K27" s="33">
        <v>14.333132340338</v>
      </c>
      <c r="L27" s="32">
        <v>26.535762823190002</v>
      </c>
      <c r="M27" s="33">
        <v>10.406223567744</v>
      </c>
      <c r="N27" s="32">
        <v>23.306741311980002</v>
      </c>
      <c r="O27" s="33">
        <v>9.1399355030441995</v>
      </c>
      <c r="P27" s="32">
        <v>11.75498240488</v>
      </c>
      <c r="Q27" s="33">
        <v>4.609815657275</v>
      </c>
      <c r="R27" s="32">
        <v>23.974041673710001</v>
      </c>
      <c r="S27" s="33">
        <v>9.4016229773130995</v>
      </c>
      <c r="T27" s="32">
        <v>5.8507091458699998</v>
      </c>
      <c r="U27" s="33">
        <v>2.2944050188962</v>
      </c>
      <c r="V27" s="32">
        <v>6.8310580589800001</v>
      </c>
      <c r="W27" s="33">
        <v>2.6788571272524999</v>
      </c>
      <c r="X27" s="32">
        <v>64.807091542630005</v>
      </c>
      <c r="Y27" s="34">
        <v>25.414648444870998</v>
      </c>
      <c r="Z27" s="32">
        <v>45.322614464510004</v>
      </c>
      <c r="AA27" s="34">
        <v>17.773646151984</v>
      </c>
    </row>
    <row r="28" spans="2:27" ht="11.25" customHeight="1" x14ac:dyDescent="0.15">
      <c r="C28" s="7" t="s">
        <v>18</v>
      </c>
      <c r="D28" s="47"/>
      <c r="E28" s="31">
        <v>614.56999194563002</v>
      </c>
      <c r="F28" s="32">
        <v>198.06482904986001</v>
      </c>
      <c r="G28" s="33">
        <v>32.228197218483999</v>
      </c>
      <c r="H28" s="32">
        <v>83.588777270890006</v>
      </c>
      <c r="I28" s="33">
        <v>13.601181047949</v>
      </c>
      <c r="J28" s="32">
        <v>76.501176223460007</v>
      </c>
      <c r="K28" s="33">
        <v>12.447919232319</v>
      </c>
      <c r="L28" s="32">
        <v>78.106449001879994</v>
      </c>
      <c r="M28" s="33">
        <v>12.709121829168</v>
      </c>
      <c r="N28" s="32">
        <v>67.949612500480001</v>
      </c>
      <c r="O28" s="33">
        <v>11.056448149275999</v>
      </c>
      <c r="P28" s="32">
        <v>26.72708202071</v>
      </c>
      <c r="Q28" s="33">
        <v>4.3489077519219999</v>
      </c>
      <c r="R28" s="32">
        <v>69.535000984790003</v>
      </c>
      <c r="S28" s="33">
        <v>11.314415265322999</v>
      </c>
      <c r="T28" s="32">
        <v>20.149310300820002</v>
      </c>
      <c r="U28" s="33">
        <v>3.2786030175391998</v>
      </c>
      <c r="V28" s="32">
        <v>22.316017713570002</v>
      </c>
      <c r="W28" s="33">
        <v>3.6311596735989</v>
      </c>
      <c r="X28" s="32">
        <v>182.13267030738001</v>
      </c>
      <c r="Y28" s="34">
        <v>29.635789689433999</v>
      </c>
      <c r="Z28" s="32">
        <v>86.099364946220007</v>
      </c>
      <c r="AA28" s="34">
        <v>14.00969231733</v>
      </c>
    </row>
    <row r="29" spans="2:27" ht="11.25" customHeight="1" x14ac:dyDescent="0.15">
      <c r="C29" s="7" t="s">
        <v>19</v>
      </c>
      <c r="D29" s="47"/>
      <c r="E29" s="31">
        <v>42.194737377880003</v>
      </c>
      <c r="F29" s="32">
        <v>7.0678202237900001</v>
      </c>
      <c r="G29" s="33">
        <v>16.750478052496</v>
      </c>
      <c r="H29" s="32">
        <v>6.34828224456</v>
      </c>
      <c r="I29" s="33">
        <v>15.045199091316</v>
      </c>
      <c r="J29" s="32">
        <v>2.11609408152</v>
      </c>
      <c r="K29" s="33">
        <v>5.0150663637720001</v>
      </c>
      <c r="L29" s="32">
        <v>0</v>
      </c>
      <c r="M29" s="33">
        <v>0</v>
      </c>
      <c r="N29" s="32">
        <v>4.1862559920900004</v>
      </c>
      <c r="O29" s="33">
        <v>9.9212751452852999</v>
      </c>
      <c r="P29" s="32">
        <v>7.8039851060399998</v>
      </c>
      <c r="Q29" s="33">
        <v>18.495162171884999</v>
      </c>
      <c r="R29" s="32">
        <v>4.23218816304</v>
      </c>
      <c r="S29" s="33">
        <v>10.030132727544</v>
      </c>
      <c r="T29" s="32">
        <v>1.05804704076</v>
      </c>
      <c r="U29" s="33">
        <v>2.5075331818860001</v>
      </c>
      <c r="V29" s="32">
        <v>3.17414112228</v>
      </c>
      <c r="W29" s="33">
        <v>7.5225995456580002</v>
      </c>
      <c r="X29" s="32">
        <v>2.11609408152</v>
      </c>
      <c r="Y29" s="34">
        <v>5.0150663637720001</v>
      </c>
      <c r="Z29" s="32">
        <v>13.614252689120001</v>
      </c>
      <c r="AA29" s="34">
        <v>32.265285993360003</v>
      </c>
    </row>
    <row r="30" spans="2:27" ht="11.25" customHeight="1" x14ac:dyDescent="0.15">
      <c r="C30" s="7" t="s">
        <v>20</v>
      </c>
      <c r="D30" s="47"/>
      <c r="E30" s="31">
        <v>272.61571588189003</v>
      </c>
      <c r="F30" s="32">
        <v>81.55805406735</v>
      </c>
      <c r="G30" s="33">
        <v>29.916857068755998</v>
      </c>
      <c r="H30" s="32">
        <v>17.03269856955</v>
      </c>
      <c r="I30" s="33">
        <v>6.2478784520732997</v>
      </c>
      <c r="J30" s="32">
        <v>45.573780146600001</v>
      </c>
      <c r="K30" s="33">
        <v>16.717224096627</v>
      </c>
      <c r="L30" s="32">
        <v>20.00967165598</v>
      </c>
      <c r="M30" s="33">
        <v>7.3398819254605998</v>
      </c>
      <c r="N30" s="32">
        <v>45.896364492540002</v>
      </c>
      <c r="O30" s="33">
        <v>16.835553425109001</v>
      </c>
      <c r="P30" s="32">
        <v>12.3748136432</v>
      </c>
      <c r="Q30" s="33">
        <v>4.5392884277299999</v>
      </c>
      <c r="R30" s="32">
        <v>14.707208347330001</v>
      </c>
      <c r="S30" s="33">
        <v>5.3948497795710004</v>
      </c>
      <c r="T30" s="32">
        <v>3.4021399735100002</v>
      </c>
      <c r="U30" s="33">
        <v>1.2479617921162001</v>
      </c>
      <c r="V30" s="32">
        <v>6.63832420574</v>
      </c>
      <c r="W30" s="33">
        <v>2.4350482452067999</v>
      </c>
      <c r="X30" s="32">
        <v>97.079529097130006</v>
      </c>
      <c r="Y30" s="34">
        <v>35.610393473862999</v>
      </c>
      <c r="Z30" s="32">
        <v>43.516676103400002</v>
      </c>
      <c r="AA30" s="34">
        <v>15.962643959328</v>
      </c>
    </row>
    <row r="31" spans="2:27" ht="11.25" customHeight="1" x14ac:dyDescent="0.15">
      <c r="C31" s="8" t="s">
        <v>6</v>
      </c>
      <c r="D31" s="48"/>
      <c r="E31" s="35">
        <v>76.380174956239998</v>
      </c>
      <c r="F31" s="36">
        <v>22.15560686065</v>
      </c>
      <c r="G31" s="37">
        <v>29.007012452306</v>
      </c>
      <c r="H31" s="36">
        <v>8.0791503870600003</v>
      </c>
      <c r="I31" s="37">
        <v>10.577548940793999</v>
      </c>
      <c r="J31" s="36">
        <v>8.20509412985</v>
      </c>
      <c r="K31" s="37">
        <v>10.742439559154001</v>
      </c>
      <c r="L31" s="36">
        <v>3.5350762900400001</v>
      </c>
      <c r="M31" s="37">
        <v>4.6282641956049</v>
      </c>
      <c r="N31" s="36">
        <v>7.8075065018199998</v>
      </c>
      <c r="O31" s="37">
        <v>10.221901830276</v>
      </c>
      <c r="P31" s="36">
        <v>5.4204745078399998</v>
      </c>
      <c r="Q31" s="37">
        <v>7.0967034455544002</v>
      </c>
      <c r="R31" s="36">
        <v>1.6189945033699999</v>
      </c>
      <c r="S31" s="37">
        <v>2.1196527820178002</v>
      </c>
      <c r="T31" s="36">
        <v>0.93817905999999995</v>
      </c>
      <c r="U31" s="37">
        <v>1.2283017949848001</v>
      </c>
      <c r="V31" s="36">
        <v>1.6036247395400001</v>
      </c>
      <c r="W31" s="37">
        <v>2.0995300684487002</v>
      </c>
      <c r="X31" s="36">
        <v>7.6969129786300003</v>
      </c>
      <c r="Y31" s="38">
        <v>10.077108337392</v>
      </c>
      <c r="Z31" s="36">
        <v>25.9140937765</v>
      </c>
      <c r="AA31" s="38">
        <v>33.927774833386998</v>
      </c>
    </row>
    <row r="32" spans="2:27" ht="5.25" customHeight="1" x14ac:dyDescent="0.15"/>
    <row r="33" spans="2:27" x14ac:dyDescent="0.15">
      <c r="B33" s="1" t="s">
        <v>180</v>
      </c>
    </row>
    <row r="34" spans="2:27" ht="62.45" customHeight="1" x14ac:dyDescent="0.15">
      <c r="C34" s="2"/>
      <c r="D34" s="19"/>
      <c r="E34" s="277" t="s">
        <v>132</v>
      </c>
      <c r="F34" s="274" t="s">
        <v>30</v>
      </c>
      <c r="G34" s="274"/>
      <c r="H34" s="274" t="s">
        <v>31</v>
      </c>
      <c r="I34" s="274"/>
      <c r="J34" s="274" t="s">
        <v>32</v>
      </c>
      <c r="K34" s="274"/>
      <c r="L34" s="274" t="s">
        <v>33</v>
      </c>
      <c r="M34" s="274"/>
      <c r="N34" s="274" t="s">
        <v>34</v>
      </c>
      <c r="O34" s="274"/>
      <c r="P34" s="274" t="s">
        <v>35</v>
      </c>
      <c r="Q34" s="274"/>
      <c r="R34" s="274" t="s">
        <v>36</v>
      </c>
      <c r="S34" s="274"/>
      <c r="T34" s="274" t="s">
        <v>37</v>
      </c>
      <c r="U34" s="274"/>
      <c r="V34" s="274" t="s">
        <v>38</v>
      </c>
      <c r="W34" s="274"/>
      <c r="X34" s="274" t="s">
        <v>39</v>
      </c>
      <c r="Y34" s="274"/>
      <c r="Z34" s="274" t="s">
        <v>6</v>
      </c>
      <c r="AA34" s="274"/>
    </row>
    <row r="35" spans="2:27" ht="11.25" customHeight="1" x14ac:dyDescent="0.15">
      <c r="C35" s="3"/>
      <c r="D35" s="24"/>
      <c r="E35" s="277"/>
      <c r="F35" s="25" t="s">
        <v>132</v>
      </c>
      <c r="G35" s="20" t="s">
        <v>174</v>
      </c>
      <c r="H35" s="25" t="s">
        <v>132</v>
      </c>
      <c r="I35" s="20" t="s">
        <v>174</v>
      </c>
      <c r="J35" s="25" t="s">
        <v>132</v>
      </c>
      <c r="K35" s="20" t="s">
        <v>174</v>
      </c>
      <c r="L35" s="25" t="s">
        <v>132</v>
      </c>
      <c r="M35" s="20" t="s">
        <v>174</v>
      </c>
      <c r="N35" s="25" t="s">
        <v>132</v>
      </c>
      <c r="O35" s="20" t="s">
        <v>174</v>
      </c>
      <c r="P35" s="25" t="s">
        <v>132</v>
      </c>
      <c r="Q35" s="20" t="s">
        <v>174</v>
      </c>
      <c r="R35" s="25" t="s">
        <v>132</v>
      </c>
      <c r="S35" s="20" t="s">
        <v>174</v>
      </c>
      <c r="T35" s="25" t="s">
        <v>132</v>
      </c>
      <c r="U35" s="20" t="s">
        <v>174</v>
      </c>
      <c r="V35" s="25" t="s">
        <v>132</v>
      </c>
      <c r="W35" s="20" t="s">
        <v>174</v>
      </c>
      <c r="X35" s="25" t="s">
        <v>132</v>
      </c>
      <c r="Y35" s="22" t="s">
        <v>174</v>
      </c>
      <c r="Z35" s="25" t="s">
        <v>132</v>
      </c>
      <c r="AA35" s="22" t="s">
        <v>174</v>
      </c>
    </row>
    <row r="36" spans="2:27" ht="11.25" customHeight="1" x14ac:dyDescent="0.15">
      <c r="C36" s="6" t="s">
        <v>21</v>
      </c>
      <c r="D36" s="46"/>
      <c r="E36" s="42">
        <v>164.46133862382999</v>
      </c>
      <c r="F36" s="43">
        <v>66.485560512299998</v>
      </c>
      <c r="G36" s="44">
        <v>40.426255233378001</v>
      </c>
      <c r="H36" s="43">
        <v>6.8066387542499998</v>
      </c>
      <c r="I36" s="44">
        <v>4.1387470217658002</v>
      </c>
      <c r="J36" s="43">
        <v>24.405511042050001</v>
      </c>
      <c r="K36" s="44">
        <v>14.839664596111</v>
      </c>
      <c r="L36" s="43">
        <v>2.9226683372900002</v>
      </c>
      <c r="M36" s="44">
        <v>1.777115741454</v>
      </c>
      <c r="N36" s="43">
        <v>5.9770679045800001</v>
      </c>
      <c r="O36" s="44">
        <v>3.6343300830423</v>
      </c>
      <c r="P36" s="43">
        <v>26.53873355332</v>
      </c>
      <c r="Q36" s="44">
        <v>16.136761244551</v>
      </c>
      <c r="R36" s="43">
        <v>9.9619767191800008</v>
      </c>
      <c r="S36" s="44">
        <v>6.0573365160099</v>
      </c>
      <c r="T36" s="43">
        <v>2.8123275625800002</v>
      </c>
      <c r="U36" s="44">
        <v>1.7100235144094</v>
      </c>
      <c r="V36" s="43">
        <v>13.5494334717</v>
      </c>
      <c r="W36" s="44">
        <v>8.2386739552761998</v>
      </c>
      <c r="X36" s="43">
        <v>41.487013678140002</v>
      </c>
      <c r="Y36" s="45">
        <v>25.225997809146001</v>
      </c>
      <c r="Z36" s="43">
        <v>22.547000166210001</v>
      </c>
      <c r="AA36" s="45">
        <v>13.709605160020001</v>
      </c>
    </row>
    <row r="37" spans="2:27" ht="11.25" customHeight="1" x14ac:dyDescent="0.15">
      <c r="C37" s="7" t="s">
        <v>22</v>
      </c>
      <c r="D37" s="47"/>
      <c r="E37" s="31">
        <v>106.26916321531</v>
      </c>
      <c r="F37" s="32">
        <v>22.752369413059998</v>
      </c>
      <c r="G37" s="33">
        <v>21.410133217066999</v>
      </c>
      <c r="H37" s="32">
        <v>9.14874972426</v>
      </c>
      <c r="I37" s="33">
        <v>8.6090352529867005</v>
      </c>
      <c r="J37" s="32">
        <v>9.7567510219199995</v>
      </c>
      <c r="K37" s="33">
        <v>9.1811685786516009</v>
      </c>
      <c r="L37" s="32">
        <v>2.9597163168299998</v>
      </c>
      <c r="M37" s="33">
        <v>2.7851130349387998</v>
      </c>
      <c r="N37" s="32">
        <v>6.9535780314000002</v>
      </c>
      <c r="O37" s="33">
        <v>6.5433638705816</v>
      </c>
      <c r="P37" s="32">
        <v>23.751837017810001</v>
      </c>
      <c r="Q37" s="33">
        <v>22.350638980460001</v>
      </c>
      <c r="R37" s="32">
        <v>21.481323137250001</v>
      </c>
      <c r="S37" s="33">
        <v>20.214070090800998</v>
      </c>
      <c r="T37" s="32">
        <v>4.0755330687800004</v>
      </c>
      <c r="U37" s="33">
        <v>3.8351041313110001</v>
      </c>
      <c r="V37" s="32">
        <v>4.2729201612900001</v>
      </c>
      <c r="W37" s="33">
        <v>4.0208467179070002</v>
      </c>
      <c r="X37" s="32">
        <v>17.032211964449999</v>
      </c>
      <c r="Y37" s="34">
        <v>16.027426441612</v>
      </c>
      <c r="Z37" s="32">
        <v>26.35512756188</v>
      </c>
      <c r="AA37" s="34">
        <v>24.800352957030999</v>
      </c>
    </row>
    <row r="38" spans="2:27" ht="11.25" customHeight="1" x14ac:dyDescent="0.15">
      <c r="C38" s="7" t="s">
        <v>23</v>
      </c>
      <c r="D38" s="47"/>
      <c r="E38" s="31">
        <v>192.29203363145999</v>
      </c>
      <c r="F38" s="32">
        <v>75.919318067160006</v>
      </c>
      <c r="G38" s="33">
        <v>39.481260161127999</v>
      </c>
      <c r="H38" s="32">
        <v>29.493221917269999</v>
      </c>
      <c r="I38" s="33">
        <v>15.337724272965</v>
      </c>
      <c r="J38" s="32">
        <v>35.690861381220003</v>
      </c>
      <c r="K38" s="33">
        <v>18.560759230215002</v>
      </c>
      <c r="L38" s="32">
        <v>3.6393746058900001</v>
      </c>
      <c r="M38" s="33">
        <v>1.8926289025915</v>
      </c>
      <c r="N38" s="32">
        <v>10.49890260518</v>
      </c>
      <c r="O38" s="33">
        <v>5.4598739255636</v>
      </c>
      <c r="P38" s="32">
        <v>38.468250660880003</v>
      </c>
      <c r="Q38" s="33">
        <v>20.005119262821999</v>
      </c>
      <c r="R38" s="32">
        <v>9.71887036657</v>
      </c>
      <c r="S38" s="33">
        <v>5.0542241314047001</v>
      </c>
      <c r="T38" s="32">
        <v>4.2925671742800002</v>
      </c>
      <c r="U38" s="33">
        <v>2.2323166972725002</v>
      </c>
      <c r="V38" s="32">
        <v>6.5363195695099998</v>
      </c>
      <c r="W38" s="33">
        <v>3.3991629533843999</v>
      </c>
      <c r="X38" s="32">
        <v>38.20000563512</v>
      </c>
      <c r="Y38" s="34">
        <v>19.865620490723</v>
      </c>
      <c r="Z38" s="32">
        <v>25.981760875789998</v>
      </c>
      <c r="AA38" s="34">
        <v>13.511615840303</v>
      </c>
    </row>
    <row r="39" spans="2:27" ht="11.25" customHeight="1" x14ac:dyDescent="0.15">
      <c r="C39" s="7" t="s">
        <v>24</v>
      </c>
      <c r="D39" s="47"/>
      <c r="E39" s="31">
        <v>193.11044300809999</v>
      </c>
      <c r="F39" s="32">
        <v>49.598111321920001</v>
      </c>
      <c r="G39" s="33">
        <v>25.683805882958001</v>
      </c>
      <c r="H39" s="32">
        <v>21.555631341830001</v>
      </c>
      <c r="I39" s="33">
        <v>11.162333329080999</v>
      </c>
      <c r="J39" s="32">
        <v>29.439322923319999</v>
      </c>
      <c r="K39" s="33">
        <v>15.244811448175</v>
      </c>
      <c r="L39" s="32">
        <v>17.14155549981</v>
      </c>
      <c r="M39" s="33">
        <v>8.8765554222724994</v>
      </c>
      <c r="N39" s="32">
        <v>23.303872340160002</v>
      </c>
      <c r="O39" s="33">
        <v>12.067639624845</v>
      </c>
      <c r="P39" s="32">
        <v>30.563697498170001</v>
      </c>
      <c r="Q39" s="33">
        <v>15.827055762535</v>
      </c>
      <c r="R39" s="32">
        <v>12.212111506039999</v>
      </c>
      <c r="S39" s="33">
        <v>6.3239001039047</v>
      </c>
      <c r="T39" s="32">
        <v>3.2865668828099999</v>
      </c>
      <c r="U39" s="33">
        <v>1.7019104879128999</v>
      </c>
      <c r="V39" s="32">
        <v>2.72084565244</v>
      </c>
      <c r="W39" s="33">
        <v>1.4089583194244</v>
      </c>
      <c r="X39" s="32">
        <v>49.7888224927</v>
      </c>
      <c r="Y39" s="34">
        <v>25.782563447701001</v>
      </c>
      <c r="Z39" s="32">
        <v>38.145161862259997</v>
      </c>
      <c r="AA39" s="34">
        <v>19.753029027362999</v>
      </c>
    </row>
    <row r="40" spans="2:27" ht="11.25" customHeight="1" x14ac:dyDescent="0.15">
      <c r="C40" s="7" t="s">
        <v>25</v>
      </c>
      <c r="D40" s="47"/>
      <c r="E40" s="31">
        <v>2070.2372246089999</v>
      </c>
      <c r="F40" s="32">
        <v>323.95563762336002</v>
      </c>
      <c r="G40" s="33">
        <v>15.648237495321</v>
      </c>
      <c r="H40" s="32">
        <v>194.95972981518</v>
      </c>
      <c r="I40" s="33">
        <v>9.4172652050538996</v>
      </c>
      <c r="J40" s="32">
        <v>314.26011138088001</v>
      </c>
      <c r="K40" s="33">
        <v>15.179908256177001</v>
      </c>
      <c r="L40" s="32">
        <v>113.68940097708</v>
      </c>
      <c r="M40" s="33">
        <v>5.4916122474103997</v>
      </c>
      <c r="N40" s="32">
        <v>245.53271476609001</v>
      </c>
      <c r="O40" s="33">
        <v>11.860124619895</v>
      </c>
      <c r="P40" s="32">
        <v>401.73225110432998</v>
      </c>
      <c r="Q40" s="33">
        <v>19.405131273311</v>
      </c>
      <c r="R40" s="32">
        <v>131.60610099649</v>
      </c>
      <c r="S40" s="33">
        <v>6.3570541304194998</v>
      </c>
      <c r="T40" s="32">
        <v>57.454797902259997</v>
      </c>
      <c r="U40" s="33">
        <v>2.7752760514250001</v>
      </c>
      <c r="V40" s="32">
        <v>73.157489815749997</v>
      </c>
      <c r="W40" s="33">
        <v>3.5337732770971</v>
      </c>
      <c r="X40" s="32">
        <v>551.22748380384996</v>
      </c>
      <c r="Y40" s="34">
        <v>26.626295636624</v>
      </c>
      <c r="Z40" s="32">
        <v>392.55348235133999</v>
      </c>
      <c r="AA40" s="34">
        <v>18.961763303501002</v>
      </c>
    </row>
    <row r="41" spans="2:27" ht="11.25" customHeight="1" x14ac:dyDescent="0.15">
      <c r="C41" s="7" t="s">
        <v>27</v>
      </c>
      <c r="D41" s="47"/>
      <c r="E41" s="31">
        <v>231.46824728605</v>
      </c>
      <c r="F41" s="32">
        <v>35.867155138130002</v>
      </c>
      <c r="G41" s="33">
        <v>15.49549692395</v>
      </c>
      <c r="H41" s="32">
        <v>25.986665501440001</v>
      </c>
      <c r="I41" s="33">
        <v>11.226881356787</v>
      </c>
      <c r="J41" s="32">
        <v>33.134194858820003</v>
      </c>
      <c r="K41" s="33">
        <v>14.31479058027</v>
      </c>
      <c r="L41" s="32">
        <v>23.04466533191</v>
      </c>
      <c r="M41" s="33">
        <v>9.9558646173317999</v>
      </c>
      <c r="N41" s="32">
        <v>24.905386452990001</v>
      </c>
      <c r="O41" s="33">
        <v>10.7597421007</v>
      </c>
      <c r="P41" s="32">
        <v>52.179512133659998</v>
      </c>
      <c r="Q41" s="33">
        <v>22.542838054663001</v>
      </c>
      <c r="R41" s="32">
        <v>22.85631623163</v>
      </c>
      <c r="S41" s="33">
        <v>9.874493153864</v>
      </c>
      <c r="T41" s="32">
        <v>5.2939697282399996</v>
      </c>
      <c r="U41" s="33">
        <v>2.2871256815184999</v>
      </c>
      <c r="V41" s="32">
        <v>5.1285589482600002</v>
      </c>
      <c r="W41" s="33">
        <v>2.2156641389875</v>
      </c>
      <c r="X41" s="32">
        <v>65.281800898300006</v>
      </c>
      <c r="Y41" s="34">
        <v>28.203350422239001</v>
      </c>
      <c r="Z41" s="32">
        <v>38.662988008760003</v>
      </c>
      <c r="AA41" s="34">
        <v>16.703365780007001</v>
      </c>
    </row>
    <row r="42" spans="2:27" ht="11.25" customHeight="1" x14ac:dyDescent="0.15">
      <c r="C42" s="7" t="s">
        <v>28</v>
      </c>
      <c r="D42" s="47"/>
      <c r="E42" s="31">
        <v>636.10736387003999</v>
      </c>
      <c r="F42" s="32">
        <v>120.22886815239001</v>
      </c>
      <c r="G42" s="33">
        <v>18.900719435305</v>
      </c>
      <c r="H42" s="32">
        <v>70.222601623840006</v>
      </c>
      <c r="I42" s="33">
        <v>11.039425985672001</v>
      </c>
      <c r="J42" s="32">
        <v>99.026840914939996</v>
      </c>
      <c r="K42" s="33">
        <v>15.567630016491</v>
      </c>
      <c r="L42" s="32">
        <v>55.115634451959998</v>
      </c>
      <c r="M42" s="33">
        <v>8.6645175928541001</v>
      </c>
      <c r="N42" s="32">
        <v>53.8723133676</v>
      </c>
      <c r="O42" s="33">
        <v>8.4690598517590008</v>
      </c>
      <c r="P42" s="32">
        <v>129.94691769014</v>
      </c>
      <c r="Q42" s="33">
        <v>20.428456746601999</v>
      </c>
      <c r="R42" s="32">
        <v>34.329237203630001</v>
      </c>
      <c r="S42" s="33">
        <v>5.3967677712097002</v>
      </c>
      <c r="T42" s="32">
        <v>8.7627441314100007</v>
      </c>
      <c r="U42" s="33">
        <v>1.3775574107644</v>
      </c>
      <c r="V42" s="32">
        <v>21.334188616559999</v>
      </c>
      <c r="W42" s="33">
        <v>3.3538660025508999</v>
      </c>
      <c r="X42" s="32">
        <v>181.22511059287999</v>
      </c>
      <c r="Y42" s="34">
        <v>28.489704865278998</v>
      </c>
      <c r="Z42" s="32">
        <v>106.06284506087999</v>
      </c>
      <c r="AA42" s="34">
        <v>16.673733254022</v>
      </c>
    </row>
    <row r="43" spans="2:27" ht="11.25" customHeight="1" x14ac:dyDescent="0.15">
      <c r="C43" s="8" t="s">
        <v>29</v>
      </c>
      <c r="D43" s="48"/>
      <c r="E43" s="35">
        <v>186.46574243430999</v>
      </c>
      <c r="F43" s="36">
        <v>67.387461282710007</v>
      </c>
      <c r="G43" s="37">
        <v>36.139325327519998</v>
      </c>
      <c r="H43" s="36">
        <v>16.348564214610001</v>
      </c>
      <c r="I43" s="37">
        <v>8.7675966647703998</v>
      </c>
      <c r="J43" s="36">
        <v>37.38652530369</v>
      </c>
      <c r="K43" s="37">
        <v>20.050077196813</v>
      </c>
      <c r="L43" s="36">
        <v>5.6721077083799996</v>
      </c>
      <c r="M43" s="37">
        <v>3.0419033728826999</v>
      </c>
      <c r="N43" s="36">
        <v>13.623851140859999</v>
      </c>
      <c r="O43" s="37">
        <v>7.3063560968361001</v>
      </c>
      <c r="P43" s="36">
        <v>33.974159220700002</v>
      </c>
      <c r="Q43" s="37">
        <v>18.220054138184999</v>
      </c>
      <c r="R43" s="36">
        <v>8.0758757529299992</v>
      </c>
      <c r="S43" s="37">
        <v>4.3310238371400001</v>
      </c>
      <c r="T43" s="36">
        <v>2.8688983332100002</v>
      </c>
      <c r="U43" s="37">
        <v>1.5385659026459999</v>
      </c>
      <c r="V43" s="36">
        <v>7.2599520183099999</v>
      </c>
      <c r="W43" s="37">
        <v>3.8934508417103002</v>
      </c>
      <c r="X43" s="36">
        <v>43.163986892410001</v>
      </c>
      <c r="Y43" s="38">
        <v>23.148480964333999</v>
      </c>
      <c r="Z43" s="36">
        <v>20.431933478729999</v>
      </c>
      <c r="AA43" s="38">
        <v>10.957473052149</v>
      </c>
    </row>
    <row r="44" spans="2:27" ht="5.25" customHeight="1" x14ac:dyDescent="0.15"/>
    <row r="45" spans="2:27" x14ac:dyDescent="0.15">
      <c r="B45" s="1" t="s">
        <v>180</v>
      </c>
    </row>
    <row r="46" spans="2:27" ht="62.45" customHeight="1" x14ac:dyDescent="0.15">
      <c r="C46" s="2"/>
      <c r="D46" s="19"/>
      <c r="E46" s="277" t="s">
        <v>132</v>
      </c>
      <c r="F46" s="274" t="s">
        <v>30</v>
      </c>
      <c r="G46" s="274"/>
      <c r="H46" s="274" t="s">
        <v>31</v>
      </c>
      <c r="I46" s="274"/>
      <c r="J46" s="274" t="s">
        <v>32</v>
      </c>
      <c r="K46" s="274"/>
      <c r="L46" s="274" t="s">
        <v>33</v>
      </c>
      <c r="M46" s="274"/>
      <c r="N46" s="274" t="s">
        <v>34</v>
      </c>
      <c r="O46" s="274"/>
      <c r="P46" s="274" t="s">
        <v>35</v>
      </c>
      <c r="Q46" s="274"/>
      <c r="R46" s="274" t="s">
        <v>36</v>
      </c>
      <c r="S46" s="274"/>
      <c r="T46" s="274" t="s">
        <v>37</v>
      </c>
      <c r="U46" s="274"/>
      <c r="V46" s="274" t="s">
        <v>38</v>
      </c>
      <c r="W46" s="274"/>
      <c r="X46" s="274" t="s">
        <v>39</v>
      </c>
      <c r="Y46" s="274"/>
      <c r="Z46" s="274" t="s">
        <v>6</v>
      </c>
      <c r="AA46" s="274"/>
    </row>
    <row r="47" spans="2:27" ht="11.25" customHeight="1" x14ac:dyDescent="0.15">
      <c r="C47" s="3"/>
      <c r="D47" s="24"/>
      <c r="E47" s="277"/>
      <c r="F47" s="25" t="s">
        <v>132</v>
      </c>
      <c r="G47" s="20" t="s">
        <v>174</v>
      </c>
      <c r="H47" s="25" t="s">
        <v>132</v>
      </c>
      <c r="I47" s="20" t="s">
        <v>174</v>
      </c>
      <c r="J47" s="25" t="s">
        <v>132</v>
      </c>
      <c r="K47" s="20" t="s">
        <v>174</v>
      </c>
      <c r="L47" s="25" t="s">
        <v>132</v>
      </c>
      <c r="M47" s="20" t="s">
        <v>174</v>
      </c>
      <c r="N47" s="25" t="s">
        <v>132</v>
      </c>
      <c r="O47" s="20" t="s">
        <v>174</v>
      </c>
      <c r="P47" s="25" t="s">
        <v>132</v>
      </c>
      <c r="Q47" s="20" t="s">
        <v>174</v>
      </c>
      <c r="R47" s="25" t="s">
        <v>132</v>
      </c>
      <c r="S47" s="20" t="s">
        <v>174</v>
      </c>
      <c r="T47" s="25" t="s">
        <v>132</v>
      </c>
      <c r="U47" s="20" t="s">
        <v>174</v>
      </c>
      <c r="V47" s="25" t="s">
        <v>132</v>
      </c>
      <c r="W47" s="20" t="s">
        <v>174</v>
      </c>
      <c r="X47" s="25" t="s">
        <v>132</v>
      </c>
      <c r="Y47" s="22" t="s">
        <v>174</v>
      </c>
      <c r="Z47" s="25" t="s">
        <v>132</v>
      </c>
      <c r="AA47" s="22" t="s">
        <v>174</v>
      </c>
    </row>
    <row r="48" spans="2:27" ht="11.25" customHeight="1" x14ac:dyDescent="0.15">
      <c r="C48" s="278" t="s">
        <v>163</v>
      </c>
      <c r="D48" s="278"/>
      <c r="E48" s="42">
        <v>1045.1369152583</v>
      </c>
      <c r="F48" s="43">
        <v>383.32646414825001</v>
      </c>
      <c r="G48" s="44">
        <v>36.677152873651302</v>
      </c>
      <c r="H48" s="43">
        <v>121.95419446338001</v>
      </c>
      <c r="I48" s="44">
        <v>11.6687290136757</v>
      </c>
      <c r="J48" s="43">
        <v>146.96318054952999</v>
      </c>
      <c r="K48" s="44">
        <v>14.061619908737899</v>
      </c>
      <c r="L48" s="43">
        <v>78.024180250219999</v>
      </c>
      <c r="M48" s="44">
        <v>7.4654506133233998</v>
      </c>
      <c r="N48" s="43">
        <v>130.84975345314001</v>
      </c>
      <c r="O48" s="44">
        <v>12.51986716217</v>
      </c>
      <c r="P48" s="43">
        <v>69.606788175589998</v>
      </c>
      <c r="Q48" s="44">
        <v>6.6600640700158502</v>
      </c>
      <c r="R48" s="43">
        <v>82.182866426740006</v>
      </c>
      <c r="S48" s="44">
        <v>7.8633588792937203</v>
      </c>
      <c r="T48" s="43">
        <v>26.052411935230001</v>
      </c>
      <c r="U48" s="44">
        <v>2.4927271781220401</v>
      </c>
      <c r="V48" s="43">
        <v>35.783987914039997</v>
      </c>
      <c r="W48" s="44">
        <v>3.4238564719720199</v>
      </c>
      <c r="X48" s="43">
        <v>267.58600369148002</v>
      </c>
      <c r="Y48" s="44">
        <v>25.602961658410798</v>
      </c>
      <c r="Z48" s="43">
        <v>158.06231709669001</v>
      </c>
      <c r="AA48" s="45">
        <v>15.123599098748301</v>
      </c>
    </row>
    <row r="49" spans="3:27" ht="11.25" customHeight="1" x14ac:dyDescent="0.15">
      <c r="C49" s="279" t="s">
        <v>164</v>
      </c>
      <c r="D49" s="279"/>
      <c r="E49" s="31">
        <v>87.183451815119994</v>
      </c>
      <c r="F49" s="32">
        <v>12.16986507403</v>
      </c>
      <c r="G49" s="33">
        <v>13.9589163088395</v>
      </c>
      <c r="H49" s="32">
        <v>14.051816470249999</v>
      </c>
      <c r="I49" s="33">
        <v>16.1175270968258</v>
      </c>
      <c r="J49" s="32">
        <v>20.529780250249999</v>
      </c>
      <c r="K49" s="33">
        <v>23.5477947051066</v>
      </c>
      <c r="L49" s="32">
        <v>0.66641737287000002</v>
      </c>
      <c r="M49" s="33">
        <v>0.76438516598676898</v>
      </c>
      <c r="N49" s="32">
        <v>11.505180586050001</v>
      </c>
      <c r="O49" s="33">
        <v>13.196518773365099</v>
      </c>
      <c r="P49" s="32">
        <v>13.09590985644</v>
      </c>
      <c r="Q49" s="33">
        <v>15.0210958430632</v>
      </c>
      <c r="R49" s="32">
        <v>8.3565917689100004</v>
      </c>
      <c r="S49" s="33">
        <v>9.5850664259438503</v>
      </c>
      <c r="T49" s="32">
        <v>4.0577550480599998</v>
      </c>
      <c r="U49" s="33">
        <v>4.6542720706503102</v>
      </c>
      <c r="V49" s="32">
        <v>3.6103803920900002</v>
      </c>
      <c r="W49" s="33">
        <v>4.1411303600895799</v>
      </c>
      <c r="X49" s="32">
        <v>23.91053583215</v>
      </c>
      <c r="Y49" s="33">
        <v>27.4255438782745</v>
      </c>
      <c r="Z49" s="32">
        <v>12.589452357520001</v>
      </c>
      <c r="AA49" s="34">
        <v>14.4401857180615</v>
      </c>
    </row>
    <row r="50" spans="3:27" ht="11.25" customHeight="1" x14ac:dyDescent="0.15">
      <c r="C50" s="7" t="s">
        <v>165</v>
      </c>
      <c r="D50" s="47"/>
      <c r="E50" s="31">
        <v>1033.1009243354999</v>
      </c>
      <c r="F50" s="32">
        <v>154.86950312131</v>
      </c>
      <c r="G50" s="33">
        <v>14.9907428667653</v>
      </c>
      <c r="H50" s="32">
        <v>119.35752016236</v>
      </c>
      <c r="I50" s="33">
        <v>11.553326238589101</v>
      </c>
      <c r="J50" s="32">
        <v>168.10269312368001</v>
      </c>
      <c r="K50" s="33">
        <v>16.271662251372501</v>
      </c>
      <c r="L50" s="32">
        <v>58.492160293600001</v>
      </c>
      <c r="M50" s="33">
        <v>5.66180504883613</v>
      </c>
      <c r="N50" s="32">
        <v>108.78702563096</v>
      </c>
      <c r="O50" s="33">
        <v>10.530145029241201</v>
      </c>
      <c r="P50" s="32">
        <v>231.64808196348</v>
      </c>
      <c r="Q50" s="33">
        <v>22.4225994292356</v>
      </c>
      <c r="R50" s="32">
        <v>43.962703455309999</v>
      </c>
      <c r="S50" s="33">
        <v>4.2554122660946403</v>
      </c>
      <c r="T50" s="32">
        <v>21.762170111700001</v>
      </c>
      <c r="U50" s="33">
        <v>2.1064902372144898</v>
      </c>
      <c r="V50" s="32">
        <v>32.016739636040001</v>
      </c>
      <c r="W50" s="33">
        <v>3.09909118091569</v>
      </c>
      <c r="X50" s="32">
        <v>257.32038849714002</v>
      </c>
      <c r="Y50" s="33">
        <v>24.907575091238101</v>
      </c>
      <c r="Z50" s="32">
        <v>189.99843699199999</v>
      </c>
      <c r="AA50" s="34">
        <v>18.391081889139599</v>
      </c>
    </row>
    <row r="51" spans="3:27" ht="11.25" customHeight="1" x14ac:dyDescent="0.15">
      <c r="C51" s="279" t="s">
        <v>166</v>
      </c>
      <c r="D51" s="279"/>
      <c r="E51" s="31">
        <v>883.31373621987996</v>
      </c>
      <c r="F51" s="32">
        <v>98.527049105960003</v>
      </c>
      <c r="G51" s="33">
        <v>11.154253020858</v>
      </c>
      <c r="H51" s="32">
        <v>73.480422018330003</v>
      </c>
      <c r="I51" s="33">
        <v>8.31872289598798</v>
      </c>
      <c r="J51" s="32">
        <v>133.96570356825001</v>
      </c>
      <c r="K51" s="33">
        <v>15.1662651756728</v>
      </c>
      <c r="L51" s="32">
        <v>45.00294714076</v>
      </c>
      <c r="M51" s="33">
        <v>5.09478629114827</v>
      </c>
      <c r="N51" s="32">
        <v>74.487190261649999</v>
      </c>
      <c r="O51" s="33">
        <v>8.4326991879936308</v>
      </c>
      <c r="P51" s="32">
        <v>263.33025839166999</v>
      </c>
      <c r="Q51" s="33">
        <v>29.8116340314808</v>
      </c>
      <c r="R51" s="32">
        <v>63.917709455370002</v>
      </c>
      <c r="S51" s="33">
        <v>7.23612764462424</v>
      </c>
      <c r="T51" s="32">
        <v>21.44375364395</v>
      </c>
      <c r="U51" s="33">
        <v>2.4276486105285802</v>
      </c>
      <c r="V51" s="32">
        <v>32.965996941070003</v>
      </c>
      <c r="W51" s="33">
        <v>3.7320824514908102</v>
      </c>
      <c r="X51" s="32">
        <v>233.07675837943</v>
      </c>
      <c r="Y51" s="33">
        <v>26.386633516747601</v>
      </c>
      <c r="Z51" s="32">
        <v>166.48347616779</v>
      </c>
      <c r="AA51" s="34">
        <v>18.847604123111701</v>
      </c>
    </row>
    <row r="52" spans="3:27" ht="11.25" customHeight="1" x14ac:dyDescent="0.15">
      <c r="C52" s="7" t="s">
        <v>167</v>
      </c>
      <c r="D52" s="47"/>
      <c r="E52" s="31">
        <v>465.79855669442998</v>
      </c>
      <c r="F52" s="32">
        <v>67.848072549380007</v>
      </c>
      <c r="G52" s="33">
        <v>14.565968823705299</v>
      </c>
      <c r="H52" s="32">
        <v>32.92282383077</v>
      </c>
      <c r="I52" s="33">
        <v>7.0680390391093102</v>
      </c>
      <c r="J52" s="32">
        <v>90.897462501960007</v>
      </c>
      <c r="K52" s="33">
        <v>19.514328929445298</v>
      </c>
      <c r="L52" s="32">
        <v>29.89647854307</v>
      </c>
      <c r="M52" s="33">
        <v>6.4183278615615098</v>
      </c>
      <c r="N52" s="32">
        <v>34.683756847129999</v>
      </c>
      <c r="O52" s="33">
        <v>7.4460850830594101</v>
      </c>
      <c r="P52" s="32">
        <v>116.14118169903</v>
      </c>
      <c r="Q52" s="33">
        <v>24.933778782663801</v>
      </c>
      <c r="R52" s="32">
        <v>36.015430306980001</v>
      </c>
      <c r="S52" s="33">
        <v>7.7319755051552503</v>
      </c>
      <c r="T52" s="32">
        <v>8.64140158871</v>
      </c>
      <c r="U52" s="33">
        <v>1.85517998381839</v>
      </c>
      <c r="V52" s="32">
        <v>13.90592404985</v>
      </c>
      <c r="W52" s="33">
        <v>2.9853944049406902</v>
      </c>
      <c r="X52" s="32">
        <v>144.62489355615</v>
      </c>
      <c r="Y52" s="33">
        <v>31.048806716467698</v>
      </c>
      <c r="Z52" s="32">
        <v>69.512471925460005</v>
      </c>
      <c r="AA52" s="34">
        <v>14.923290535453701</v>
      </c>
    </row>
    <row r="53" spans="3:27" ht="11.25" customHeight="1" x14ac:dyDescent="0.15">
      <c r="C53" s="8" t="s">
        <v>6</v>
      </c>
      <c r="D53" s="48"/>
      <c r="E53" s="35">
        <v>265.87797235497999</v>
      </c>
      <c r="F53" s="36">
        <v>45.453527512100003</v>
      </c>
      <c r="G53" s="37">
        <v>17.0956349296263</v>
      </c>
      <c r="H53" s="36">
        <v>12.755025947589999</v>
      </c>
      <c r="I53" s="37">
        <v>4.7973233113725096</v>
      </c>
      <c r="J53" s="36">
        <v>22.641298833170001</v>
      </c>
      <c r="K53" s="37">
        <v>8.5156730482888801</v>
      </c>
      <c r="L53" s="36">
        <v>12.102939628630001</v>
      </c>
      <c r="M53" s="37">
        <v>4.5520655665566299</v>
      </c>
      <c r="N53" s="36">
        <v>24.354779829929999</v>
      </c>
      <c r="O53" s="37">
        <v>9.1601344835793093</v>
      </c>
      <c r="P53" s="36">
        <v>43.3331387928</v>
      </c>
      <c r="Q53" s="37">
        <v>16.2981304577368</v>
      </c>
      <c r="R53" s="36">
        <v>15.806510500410001</v>
      </c>
      <c r="S53" s="37">
        <v>5.9450244638192</v>
      </c>
      <c r="T53" s="36">
        <v>6.8899124559200002</v>
      </c>
      <c r="U53" s="37">
        <v>2.5913814502546</v>
      </c>
      <c r="V53" s="36">
        <v>15.676679320730001</v>
      </c>
      <c r="W53" s="37">
        <v>5.8961933483529396</v>
      </c>
      <c r="X53" s="36">
        <v>60.887856001499998</v>
      </c>
      <c r="Y53" s="37">
        <v>22.9006771272526</v>
      </c>
      <c r="Z53" s="36">
        <v>74.094144826390007</v>
      </c>
      <c r="AA53" s="38">
        <v>27.8677259985514</v>
      </c>
    </row>
  </sheetData>
  <mergeCells count="54">
    <mergeCell ref="X46:Y46"/>
    <mergeCell ref="Z46:AA46"/>
    <mergeCell ref="C48:D48"/>
    <mergeCell ref="C49:D49"/>
    <mergeCell ref="C51:D51"/>
    <mergeCell ref="N46:O46"/>
    <mergeCell ref="P46:Q46"/>
    <mergeCell ref="R46:S46"/>
    <mergeCell ref="T46:U46"/>
    <mergeCell ref="V46:W46"/>
    <mergeCell ref="E46:E47"/>
    <mergeCell ref="F46:G46"/>
    <mergeCell ref="H46:I46"/>
    <mergeCell ref="J46:K46"/>
    <mergeCell ref="L46:M46"/>
    <mergeCell ref="X23:Y23"/>
    <mergeCell ref="Z23:AA23"/>
    <mergeCell ref="E34:E35"/>
    <mergeCell ref="F34:G34"/>
    <mergeCell ref="H34:I34"/>
    <mergeCell ref="J34:K34"/>
    <mergeCell ref="L34:M34"/>
    <mergeCell ref="N34:O34"/>
    <mergeCell ref="P34:Q34"/>
    <mergeCell ref="R34:S34"/>
    <mergeCell ref="T34:U34"/>
    <mergeCell ref="V34:W34"/>
    <mergeCell ref="X34:Y34"/>
    <mergeCell ref="Z34:AA34"/>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67" firstPageNumber="0" orientation="landscape" horizontalDpi="300" verticalDpi="300" r:id="rId1"/>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69"/>
  <sheetViews>
    <sheetView showGridLines="0" topLeftCell="A37" zoomScale="90" zoomScaleNormal="90" workbookViewId="0">
      <selection activeCell="C35" sqref="C35"/>
    </sheetView>
  </sheetViews>
  <sheetFormatPr defaultRowHeight="13.5" x14ac:dyDescent="0.15"/>
  <cols>
    <col min="1" max="1" width="3.75" style="1" customWidth="1"/>
    <col min="2" max="2" width="2.75" style="1" customWidth="1"/>
    <col min="3" max="3" width="5.125" style="1" customWidth="1"/>
    <col min="4" max="4" width="8.125" style="1" customWidth="1"/>
    <col min="5" max="5" width="6" style="17" customWidth="1"/>
    <col min="6" max="6" width="8.375" style="17" customWidth="1"/>
    <col min="7" max="7" width="8.375" style="18" customWidth="1"/>
    <col min="8" max="8" width="8.375" style="17" customWidth="1"/>
    <col min="9" max="9" width="8.375" style="18" customWidth="1"/>
    <col min="10" max="10" width="8.375" style="17" customWidth="1"/>
    <col min="11" max="11" width="8.375" style="18" customWidth="1"/>
    <col min="12" max="12" width="8.375" style="17" customWidth="1"/>
    <col min="13" max="13" width="8.375" style="18" customWidth="1"/>
    <col min="14" max="14" width="8.375" style="17" customWidth="1"/>
    <col min="15" max="15" width="8.375" style="18" customWidth="1"/>
    <col min="16" max="16" width="8.375" style="17" customWidth="1"/>
    <col min="17" max="17" width="8.375" style="18" customWidth="1"/>
    <col min="18" max="18" width="8.375" style="17" customWidth="1"/>
    <col min="19" max="19" width="8.375" style="18" customWidth="1"/>
    <col min="20" max="1025" width="9" style="1" customWidth="1"/>
  </cols>
  <sheetData>
    <row r="2" spans="2:19" x14ac:dyDescent="0.15">
      <c r="B2" s="1" t="s">
        <v>181</v>
      </c>
    </row>
    <row r="3" spans="2:19" ht="42" customHeight="1" x14ac:dyDescent="0.15">
      <c r="C3" s="2" t="s">
        <v>26</v>
      </c>
      <c r="D3" s="19"/>
      <c r="E3" s="277" t="s">
        <v>132</v>
      </c>
      <c r="F3" s="274" t="s">
        <v>40</v>
      </c>
      <c r="G3" s="274"/>
      <c r="H3" s="274" t="s">
        <v>41</v>
      </c>
      <c r="I3" s="274"/>
      <c r="J3" s="274" t="s">
        <v>42</v>
      </c>
      <c r="K3" s="274"/>
      <c r="L3" s="274" t="s">
        <v>43</v>
      </c>
      <c r="M3" s="274"/>
      <c r="N3" s="274" t="s">
        <v>44</v>
      </c>
      <c r="O3" s="274"/>
      <c r="P3" s="274" t="s">
        <v>6</v>
      </c>
      <c r="Q3" s="274"/>
      <c r="R3" s="274" t="s">
        <v>45</v>
      </c>
      <c r="S3" s="274"/>
    </row>
    <row r="4" spans="2:19"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0" t="s">
        <v>174</v>
      </c>
      <c r="R4" s="25" t="s">
        <v>132</v>
      </c>
      <c r="S4" s="22" t="s">
        <v>174</v>
      </c>
    </row>
    <row r="5" spans="2:19" ht="11.25" customHeight="1" x14ac:dyDescent="0.15">
      <c r="C5" s="275" t="s">
        <v>8</v>
      </c>
      <c r="D5" s="9" t="s">
        <v>9</v>
      </c>
      <c r="E5" s="42">
        <v>529.80185402237998</v>
      </c>
      <c r="F5" s="43">
        <v>306.29176772312002</v>
      </c>
      <c r="G5" s="44">
        <v>57.812513376025997</v>
      </c>
      <c r="H5" s="43">
        <v>119.9369764262</v>
      </c>
      <c r="I5" s="44">
        <v>22.638081674424001</v>
      </c>
      <c r="J5" s="43">
        <v>30.888061247700001</v>
      </c>
      <c r="K5" s="44">
        <v>5.8301157334936997</v>
      </c>
      <c r="L5" s="43">
        <v>20.47069545638</v>
      </c>
      <c r="M5" s="44">
        <v>3.8638399056103001</v>
      </c>
      <c r="N5" s="43">
        <v>16.46781697074</v>
      </c>
      <c r="O5" s="44">
        <v>3.1082973465857999</v>
      </c>
      <c r="P5" s="43">
        <v>14.362928956039999</v>
      </c>
      <c r="Q5" s="44">
        <v>2.7110001308967</v>
      </c>
      <c r="R5" s="43">
        <v>150.53824905356001</v>
      </c>
      <c r="S5" s="45">
        <v>28.414066109930999</v>
      </c>
    </row>
    <row r="6" spans="2:19" ht="11.25" customHeight="1" x14ac:dyDescent="0.15">
      <c r="C6" s="275"/>
      <c r="D6" s="10" t="s">
        <v>10</v>
      </c>
      <c r="E6" s="31">
        <v>439.76057239081001</v>
      </c>
      <c r="F6" s="32">
        <v>253.43760627142001</v>
      </c>
      <c r="G6" s="33">
        <v>57.630815990069003</v>
      </c>
      <c r="H6" s="32">
        <v>87.552271491040003</v>
      </c>
      <c r="I6" s="33">
        <v>19.909077117816999</v>
      </c>
      <c r="J6" s="32">
        <v>47.677051709479997</v>
      </c>
      <c r="K6" s="33">
        <v>10.841593062852001</v>
      </c>
      <c r="L6" s="32">
        <v>13.163102252190001</v>
      </c>
      <c r="M6" s="33">
        <v>2.9932429323137</v>
      </c>
      <c r="N6" s="32">
        <v>23.72266619721</v>
      </c>
      <c r="O6" s="33">
        <v>5.3944504547643</v>
      </c>
      <c r="P6" s="32">
        <v>6.3541597956800002</v>
      </c>
      <c r="Q6" s="33">
        <v>1.4449134812461</v>
      </c>
      <c r="R6" s="32">
        <v>119.74317874694</v>
      </c>
      <c r="S6" s="34">
        <v>27.229175661643001</v>
      </c>
    </row>
    <row r="7" spans="2:19" ht="11.25" customHeight="1" x14ac:dyDescent="0.15">
      <c r="C7" s="275"/>
      <c r="D7" s="11" t="s">
        <v>11</v>
      </c>
      <c r="E7" s="35">
        <v>551.87393209801996</v>
      </c>
      <c r="F7" s="36">
        <v>360.28355500701002</v>
      </c>
      <c r="G7" s="37">
        <v>65.283669702851</v>
      </c>
      <c r="H7" s="36">
        <v>149.41136790492001</v>
      </c>
      <c r="I7" s="37">
        <v>27.073459936206</v>
      </c>
      <c r="J7" s="36">
        <v>82.821507618609999</v>
      </c>
      <c r="K7" s="37">
        <v>15.007323738548999</v>
      </c>
      <c r="L7" s="36">
        <v>33.720978540120001</v>
      </c>
      <c r="M7" s="37">
        <v>6.1102684107447001</v>
      </c>
      <c r="N7" s="36">
        <v>69.875603182860004</v>
      </c>
      <c r="O7" s="37">
        <v>12.661515451041</v>
      </c>
      <c r="P7" s="36">
        <v>16.96216361638</v>
      </c>
      <c r="Q7" s="37">
        <v>3.0735576786343</v>
      </c>
      <c r="R7" s="36">
        <v>96.377568717490007</v>
      </c>
      <c r="S7" s="38">
        <v>17.463692903758002</v>
      </c>
    </row>
    <row r="8" spans="2:19" ht="11.25" customHeight="1" x14ac:dyDescent="0.15">
      <c r="C8" s="275"/>
      <c r="D8" s="41" t="s">
        <v>175</v>
      </c>
      <c r="E8" s="53">
        <v>1521.4363585112101</v>
      </c>
      <c r="F8" s="54">
        <v>920.01292900154999</v>
      </c>
      <c r="G8" s="55">
        <v>60.4700238596783</v>
      </c>
      <c r="H8" s="54">
        <v>356.90061582215998</v>
      </c>
      <c r="I8" s="55">
        <v>23.458136373933002</v>
      </c>
      <c r="J8" s="54">
        <v>161.38662057579</v>
      </c>
      <c r="K8" s="55">
        <v>10.607517013311901</v>
      </c>
      <c r="L8" s="54">
        <v>67.354776248690001</v>
      </c>
      <c r="M8" s="55">
        <v>4.4270518363712199</v>
      </c>
      <c r="N8" s="54">
        <v>110.06608635081</v>
      </c>
      <c r="O8" s="55">
        <v>7.2343536247887696</v>
      </c>
      <c r="P8" s="54">
        <v>37.679252368100002</v>
      </c>
      <c r="Q8" s="55">
        <v>2.4765579024922699</v>
      </c>
      <c r="R8" s="54">
        <v>366.65899651798998</v>
      </c>
      <c r="S8" s="56">
        <v>24.0995290053921</v>
      </c>
    </row>
    <row r="9" spans="2:19" ht="11.25" customHeight="1" x14ac:dyDescent="0.15">
      <c r="C9" s="276" t="s">
        <v>12</v>
      </c>
      <c r="D9" s="9" t="s">
        <v>13</v>
      </c>
      <c r="E9" s="42">
        <v>288.50601029312998</v>
      </c>
      <c r="F9" s="43">
        <v>184.850322253</v>
      </c>
      <c r="G9" s="44">
        <v>64.071567197226003</v>
      </c>
      <c r="H9" s="43">
        <v>63.006173598849998</v>
      </c>
      <c r="I9" s="44">
        <v>21.838773318737001</v>
      </c>
      <c r="J9" s="43">
        <v>35.582351857459997</v>
      </c>
      <c r="K9" s="44">
        <v>12.333313895717</v>
      </c>
      <c r="L9" s="43">
        <v>19.993347357219999</v>
      </c>
      <c r="M9" s="44">
        <v>6.9299586989215003</v>
      </c>
      <c r="N9" s="43">
        <v>11.423380721359999</v>
      </c>
      <c r="O9" s="44">
        <v>3.9594948853070999</v>
      </c>
      <c r="P9" s="43">
        <v>6.0198389833799997</v>
      </c>
      <c r="Q9" s="44">
        <v>2.0865558319786</v>
      </c>
      <c r="R9" s="43">
        <v>58.665937678379997</v>
      </c>
      <c r="S9" s="45">
        <v>20.334390128917999</v>
      </c>
    </row>
    <row r="10" spans="2:19" ht="11.25" customHeight="1" x14ac:dyDescent="0.15">
      <c r="C10" s="276"/>
      <c r="D10" s="10" t="s">
        <v>14</v>
      </c>
      <c r="E10" s="31">
        <v>406.63737101499999</v>
      </c>
      <c r="F10" s="32">
        <v>301.57240169847</v>
      </c>
      <c r="G10" s="33">
        <v>74.162490512301005</v>
      </c>
      <c r="H10" s="32">
        <v>83.164005291940001</v>
      </c>
      <c r="I10" s="33">
        <v>20.451638540834999</v>
      </c>
      <c r="J10" s="32">
        <v>62.653071559140002</v>
      </c>
      <c r="K10" s="33">
        <v>15.407602946760999</v>
      </c>
      <c r="L10" s="32">
        <v>28.811273861930001</v>
      </c>
      <c r="M10" s="33">
        <v>7.0852498849318</v>
      </c>
      <c r="N10" s="32">
        <v>21.213542272120002</v>
      </c>
      <c r="O10" s="33">
        <v>5.2168206328820999</v>
      </c>
      <c r="P10" s="32">
        <v>10.64274505891</v>
      </c>
      <c r="Q10" s="33">
        <v>2.6172570003453002</v>
      </c>
      <c r="R10" s="32">
        <v>55.332255633370004</v>
      </c>
      <c r="S10" s="34">
        <v>13.607272616203</v>
      </c>
    </row>
    <row r="11" spans="2:19" ht="11.25" customHeight="1" x14ac:dyDescent="0.15">
      <c r="C11" s="276"/>
      <c r="D11" s="10" t="s">
        <v>9</v>
      </c>
      <c r="E11" s="31">
        <v>537.32435054882001</v>
      </c>
      <c r="F11" s="32">
        <v>386.84057872147002</v>
      </c>
      <c r="G11" s="33">
        <v>71.993867079791002</v>
      </c>
      <c r="H11" s="32">
        <v>136.53522654742</v>
      </c>
      <c r="I11" s="33">
        <v>25.410206406608001</v>
      </c>
      <c r="J11" s="32">
        <v>78.292291127639999</v>
      </c>
      <c r="K11" s="33">
        <v>14.570769228618</v>
      </c>
      <c r="L11" s="32">
        <v>45.673743250089998</v>
      </c>
      <c r="M11" s="33">
        <v>8.5002183882861999</v>
      </c>
      <c r="N11" s="32">
        <v>30.764840498969999</v>
      </c>
      <c r="O11" s="33">
        <v>5.7255623102781001</v>
      </c>
      <c r="P11" s="32">
        <v>13.98346468782</v>
      </c>
      <c r="Q11" s="33">
        <v>2.6024252713538001</v>
      </c>
      <c r="R11" s="32">
        <v>75.842728384660006</v>
      </c>
      <c r="S11" s="34">
        <v>14.114887647879</v>
      </c>
    </row>
    <row r="12" spans="2:19" ht="11.25" customHeight="1" x14ac:dyDescent="0.15">
      <c r="C12" s="276"/>
      <c r="D12" s="10" t="s">
        <v>10</v>
      </c>
      <c r="E12" s="31">
        <v>426.35053448780002</v>
      </c>
      <c r="F12" s="32">
        <v>288.59173082805</v>
      </c>
      <c r="G12" s="33">
        <v>67.688839929508006</v>
      </c>
      <c r="H12" s="32">
        <v>113.00146662435</v>
      </c>
      <c r="I12" s="33">
        <v>26.504356740188999</v>
      </c>
      <c r="J12" s="32">
        <v>62.947903008479997</v>
      </c>
      <c r="K12" s="33">
        <v>14.764354191347</v>
      </c>
      <c r="L12" s="32">
        <v>29.3738630896</v>
      </c>
      <c r="M12" s="33">
        <v>6.8896039088794998</v>
      </c>
      <c r="N12" s="32">
        <v>36.655840627579998</v>
      </c>
      <c r="O12" s="33">
        <v>8.5975828954024003</v>
      </c>
      <c r="P12" s="32">
        <v>12.70208381059</v>
      </c>
      <c r="Q12" s="33">
        <v>2.9792583292641002</v>
      </c>
      <c r="R12" s="32">
        <v>59.014070870849999</v>
      </c>
      <c r="S12" s="34">
        <v>13.841678641671001</v>
      </c>
    </row>
    <row r="13" spans="2:19" ht="11.25" customHeight="1" x14ac:dyDescent="0.15">
      <c r="C13" s="276"/>
      <c r="D13" s="11" t="s">
        <v>11</v>
      </c>
      <c r="E13" s="35">
        <v>600.15693182218001</v>
      </c>
      <c r="F13" s="36">
        <v>454.12145035107</v>
      </c>
      <c r="G13" s="37">
        <v>75.667117427483007</v>
      </c>
      <c r="H13" s="36">
        <v>145.06506570774999</v>
      </c>
      <c r="I13" s="37">
        <v>24.171188903427002</v>
      </c>
      <c r="J13" s="36">
        <v>76.023572513130006</v>
      </c>
      <c r="K13" s="37">
        <v>12.667282252712001</v>
      </c>
      <c r="L13" s="36">
        <v>29.014905715040001</v>
      </c>
      <c r="M13" s="37">
        <v>4.8345531271205999</v>
      </c>
      <c r="N13" s="36">
        <v>70.282571407739994</v>
      </c>
      <c r="O13" s="37">
        <v>11.710698932419</v>
      </c>
      <c r="P13" s="36">
        <v>3.46593047</v>
      </c>
      <c r="Q13" s="37">
        <v>0.57750403040031995</v>
      </c>
      <c r="R13" s="36">
        <v>61.540737451619997</v>
      </c>
      <c r="S13" s="38">
        <v>10.254107582290001</v>
      </c>
    </row>
    <row r="14" spans="2:19" ht="11.25" customHeight="1" x14ac:dyDescent="0.15">
      <c r="C14" s="276"/>
      <c r="D14" s="41" t="s">
        <v>175</v>
      </c>
      <c r="E14" s="53">
        <v>2258.9751981669301</v>
      </c>
      <c r="F14" s="54">
        <v>1615.97648385206</v>
      </c>
      <c r="G14" s="55">
        <v>71.535822312850598</v>
      </c>
      <c r="H14" s="54">
        <v>540.77193777031005</v>
      </c>
      <c r="I14" s="55">
        <v>23.938816955986301</v>
      </c>
      <c r="J14" s="54">
        <v>315.49919006584997</v>
      </c>
      <c r="K14" s="55">
        <v>13.966474280986599</v>
      </c>
      <c r="L14" s="54">
        <v>152.86713327388</v>
      </c>
      <c r="M14" s="55">
        <v>6.7671010021679603</v>
      </c>
      <c r="N14" s="54">
        <v>170.34017552776999</v>
      </c>
      <c r="O14" s="55">
        <v>7.5405952073309299</v>
      </c>
      <c r="P14" s="54">
        <v>46.814063010700004</v>
      </c>
      <c r="Q14" s="55">
        <v>2.0723584326506899</v>
      </c>
      <c r="R14" s="54">
        <v>310.39573001887999</v>
      </c>
      <c r="S14" s="56">
        <v>13.740555021177499</v>
      </c>
    </row>
    <row r="15" spans="2:19" ht="11.25" customHeight="1" x14ac:dyDescent="0.15">
      <c r="C15" s="275" t="s">
        <v>176</v>
      </c>
      <c r="D15" s="9" t="s">
        <v>13</v>
      </c>
      <c r="E15" s="42">
        <v>288.50601029312998</v>
      </c>
      <c r="F15" s="43">
        <v>184.850322253</v>
      </c>
      <c r="G15" s="44">
        <v>64.071567197226003</v>
      </c>
      <c r="H15" s="43">
        <v>63.006173598849998</v>
      </c>
      <c r="I15" s="44">
        <v>21.838773318737001</v>
      </c>
      <c r="J15" s="43">
        <v>35.582351857459997</v>
      </c>
      <c r="K15" s="44">
        <v>12.333313895717</v>
      </c>
      <c r="L15" s="43">
        <v>19.993347357219999</v>
      </c>
      <c r="M15" s="44">
        <v>6.9299586989215003</v>
      </c>
      <c r="N15" s="43">
        <v>11.423380721359999</v>
      </c>
      <c r="O15" s="44">
        <v>3.9594948853070999</v>
      </c>
      <c r="P15" s="43">
        <v>6.0198389833799997</v>
      </c>
      <c r="Q15" s="44">
        <v>2.0865558319786</v>
      </c>
      <c r="R15" s="43">
        <v>58.665937678379997</v>
      </c>
      <c r="S15" s="45">
        <v>20.334390128917999</v>
      </c>
    </row>
    <row r="16" spans="2:19" ht="11.25" customHeight="1" x14ac:dyDescent="0.15">
      <c r="C16" s="275"/>
      <c r="D16" s="10" t="s">
        <v>14</v>
      </c>
      <c r="E16" s="31">
        <v>406.63737101499999</v>
      </c>
      <c r="F16" s="32">
        <v>301.57240169847</v>
      </c>
      <c r="G16" s="33">
        <v>74.162490512301005</v>
      </c>
      <c r="H16" s="32">
        <v>83.164005291940001</v>
      </c>
      <c r="I16" s="33">
        <v>20.451638540834999</v>
      </c>
      <c r="J16" s="32">
        <v>62.653071559140002</v>
      </c>
      <c r="K16" s="33">
        <v>15.407602946760999</v>
      </c>
      <c r="L16" s="32">
        <v>28.811273861930001</v>
      </c>
      <c r="M16" s="33">
        <v>7.0852498849318</v>
      </c>
      <c r="N16" s="32">
        <v>21.213542272120002</v>
      </c>
      <c r="O16" s="33">
        <v>5.2168206328820999</v>
      </c>
      <c r="P16" s="32">
        <v>10.64274505891</v>
      </c>
      <c r="Q16" s="33">
        <v>2.6172570003453002</v>
      </c>
      <c r="R16" s="32">
        <v>55.332255633370004</v>
      </c>
      <c r="S16" s="34">
        <v>13.607272616203</v>
      </c>
    </row>
    <row r="17" spans="2:19" ht="11.25" customHeight="1" x14ac:dyDescent="0.15">
      <c r="C17" s="275"/>
      <c r="D17" s="10" t="s">
        <v>9</v>
      </c>
      <c r="E17" s="31">
        <v>1067.1262045712001</v>
      </c>
      <c r="F17" s="32">
        <v>693.13234644458998</v>
      </c>
      <c r="G17" s="33">
        <v>64.953174561308003</v>
      </c>
      <c r="H17" s="32">
        <v>256.47220297362003</v>
      </c>
      <c r="I17" s="33">
        <v>24.033914814852999</v>
      </c>
      <c r="J17" s="32">
        <v>109.18035237533999</v>
      </c>
      <c r="K17" s="33">
        <v>10.231250240848</v>
      </c>
      <c r="L17" s="32">
        <v>66.144438706469998</v>
      </c>
      <c r="M17" s="33">
        <v>6.1983707665625998</v>
      </c>
      <c r="N17" s="32">
        <v>47.232657469709999</v>
      </c>
      <c r="O17" s="33">
        <v>4.4261547760126003</v>
      </c>
      <c r="P17" s="32">
        <v>28.346393643860001</v>
      </c>
      <c r="Q17" s="33">
        <v>2.6563300125546001</v>
      </c>
      <c r="R17" s="32">
        <v>226.38097743821999</v>
      </c>
      <c r="S17" s="34">
        <v>21.214077254263</v>
      </c>
    </row>
    <row r="18" spans="2:19" ht="11.25" customHeight="1" x14ac:dyDescent="0.15">
      <c r="C18" s="275"/>
      <c r="D18" s="10" t="s">
        <v>10</v>
      </c>
      <c r="E18" s="31">
        <v>866.11110687861003</v>
      </c>
      <c r="F18" s="32">
        <v>542.02933709947001</v>
      </c>
      <c r="G18" s="33">
        <v>62.581963537321997</v>
      </c>
      <c r="H18" s="32">
        <v>200.55373811538999</v>
      </c>
      <c r="I18" s="33">
        <v>23.155659420898999</v>
      </c>
      <c r="J18" s="32">
        <v>110.62495471795999</v>
      </c>
      <c r="K18" s="33">
        <v>12.772605482066</v>
      </c>
      <c r="L18" s="32">
        <v>42.536965341790001</v>
      </c>
      <c r="M18" s="33">
        <v>4.9112596529432997</v>
      </c>
      <c r="N18" s="32">
        <v>60.378506824790001</v>
      </c>
      <c r="O18" s="33">
        <v>6.9712195520028999</v>
      </c>
      <c r="P18" s="32">
        <v>19.056243606270002</v>
      </c>
      <c r="Q18" s="33">
        <v>2.2002077395067001</v>
      </c>
      <c r="R18" s="32">
        <v>178.75724961778999</v>
      </c>
      <c r="S18" s="34">
        <v>20.639066766157999</v>
      </c>
    </row>
    <row r="19" spans="2:19" ht="11.25" customHeight="1" x14ac:dyDescent="0.15">
      <c r="C19" s="275"/>
      <c r="D19" s="11" t="s">
        <v>11</v>
      </c>
      <c r="E19" s="35">
        <v>1152.0308639202001</v>
      </c>
      <c r="F19" s="36">
        <v>814.40500535807996</v>
      </c>
      <c r="G19" s="37">
        <v>70.692984959341999</v>
      </c>
      <c r="H19" s="36">
        <v>294.47643361267001</v>
      </c>
      <c r="I19" s="37">
        <v>25.561505584199999</v>
      </c>
      <c r="J19" s="36">
        <v>158.84508013173999</v>
      </c>
      <c r="K19" s="37">
        <v>13.788266018430001</v>
      </c>
      <c r="L19" s="36">
        <v>62.735884255160002</v>
      </c>
      <c r="M19" s="37">
        <v>5.4456773876420996</v>
      </c>
      <c r="N19" s="36">
        <v>140.1581745906</v>
      </c>
      <c r="O19" s="37">
        <v>12.166182259533</v>
      </c>
      <c r="P19" s="36">
        <v>20.42809408638</v>
      </c>
      <c r="Q19" s="37">
        <v>1.7732245485911999</v>
      </c>
      <c r="R19" s="36">
        <v>157.91830616911</v>
      </c>
      <c r="S19" s="38">
        <v>13.707819045033</v>
      </c>
    </row>
    <row r="20" spans="2:19" ht="11.25" customHeight="1" x14ac:dyDescent="0.15">
      <c r="C20" s="275"/>
      <c r="D20" s="26" t="s">
        <v>175</v>
      </c>
      <c r="E20" s="57">
        <v>3780.4115566781402</v>
      </c>
      <c r="F20" s="58">
        <v>2535.9894128536098</v>
      </c>
      <c r="G20" s="59">
        <v>67.082363251528903</v>
      </c>
      <c r="H20" s="58">
        <v>897.67255359246997</v>
      </c>
      <c r="I20" s="59">
        <v>23.745365818880799</v>
      </c>
      <c r="J20" s="58">
        <v>476.88581064163998</v>
      </c>
      <c r="K20" s="59">
        <v>12.614653285545501</v>
      </c>
      <c r="L20" s="58">
        <v>220.22190952257</v>
      </c>
      <c r="M20" s="59">
        <v>5.8253421941202497</v>
      </c>
      <c r="N20" s="58">
        <v>280.40626187857998</v>
      </c>
      <c r="O20" s="59">
        <v>7.4173474944345497</v>
      </c>
      <c r="P20" s="58">
        <v>84.493315378800006</v>
      </c>
      <c r="Q20" s="59">
        <v>2.2350295493500298</v>
      </c>
      <c r="R20" s="58">
        <v>677.05472653687002</v>
      </c>
      <c r="S20" s="60">
        <v>17.9095507562092</v>
      </c>
    </row>
    <row r="21" spans="2:19" ht="5.25" customHeight="1" x14ac:dyDescent="0.15"/>
    <row r="22" spans="2:19" x14ac:dyDescent="0.15">
      <c r="B22" s="1" t="s">
        <v>182</v>
      </c>
    </row>
    <row r="23" spans="2:19" ht="42" customHeight="1" x14ac:dyDescent="0.15">
      <c r="C23" s="2"/>
      <c r="D23" s="19"/>
      <c r="E23" s="277" t="s">
        <v>132</v>
      </c>
      <c r="F23" s="274" t="s">
        <v>40</v>
      </c>
      <c r="G23" s="274"/>
      <c r="H23" s="274" t="s">
        <v>41</v>
      </c>
      <c r="I23" s="274"/>
      <c r="J23" s="274" t="s">
        <v>42</v>
      </c>
      <c r="K23" s="274"/>
      <c r="L23" s="274" t="s">
        <v>43</v>
      </c>
      <c r="M23" s="274"/>
      <c r="N23" s="274" t="s">
        <v>44</v>
      </c>
      <c r="O23" s="274"/>
      <c r="P23" s="274" t="s">
        <v>6</v>
      </c>
      <c r="Q23" s="274"/>
      <c r="R23" s="274" t="s">
        <v>45</v>
      </c>
      <c r="S23" s="274"/>
    </row>
    <row r="24" spans="2:19" ht="11.25" customHeight="1" x14ac:dyDescent="0.15">
      <c r="C24" s="3"/>
      <c r="D24" s="24"/>
      <c r="E24" s="277"/>
      <c r="F24" s="25" t="s">
        <v>132</v>
      </c>
      <c r="G24" s="20" t="s">
        <v>174</v>
      </c>
      <c r="H24" s="25" t="s">
        <v>132</v>
      </c>
      <c r="I24" s="20" t="s">
        <v>174</v>
      </c>
      <c r="J24" s="25" t="s">
        <v>132</v>
      </c>
      <c r="K24" s="20" t="s">
        <v>174</v>
      </c>
      <c r="L24" s="25" t="s">
        <v>132</v>
      </c>
      <c r="M24" s="20" t="s">
        <v>174</v>
      </c>
      <c r="N24" s="25" t="s">
        <v>132</v>
      </c>
      <c r="O24" s="20" t="s">
        <v>174</v>
      </c>
      <c r="P24" s="25" t="s">
        <v>132</v>
      </c>
      <c r="Q24" s="20" t="s">
        <v>174</v>
      </c>
      <c r="R24" s="25" t="s">
        <v>132</v>
      </c>
      <c r="S24" s="22" t="s">
        <v>174</v>
      </c>
    </row>
    <row r="25" spans="2:19" ht="11.25" customHeight="1" x14ac:dyDescent="0.15">
      <c r="C25" s="6" t="s">
        <v>15</v>
      </c>
      <c r="D25" s="46"/>
      <c r="E25" s="42">
        <v>1817.1527939309999</v>
      </c>
      <c r="F25" s="43">
        <v>1123.99385523502</v>
      </c>
      <c r="G25" s="44">
        <v>61.854669513151002</v>
      </c>
      <c r="H25" s="43">
        <v>408.30775293652999</v>
      </c>
      <c r="I25" s="44">
        <v>22.469643405892999</v>
      </c>
      <c r="J25" s="43">
        <v>210.51672436112</v>
      </c>
      <c r="K25" s="44">
        <v>11.584976511838001</v>
      </c>
      <c r="L25" s="43">
        <v>80.898525468930004</v>
      </c>
      <c r="M25" s="44">
        <v>4.4519385347845999</v>
      </c>
      <c r="N25" s="43">
        <v>110.70370644877001</v>
      </c>
      <c r="O25" s="44">
        <v>6.0921517892442001</v>
      </c>
      <c r="P25" s="43">
        <v>33.832229217699997</v>
      </c>
      <c r="Q25" s="44">
        <v>1.8618263324191999</v>
      </c>
      <c r="R25" s="43">
        <v>417.86009185187999</v>
      </c>
      <c r="S25" s="45">
        <v>22.995319559668001</v>
      </c>
    </row>
    <row r="26" spans="2:19" ht="11.25" customHeight="1" x14ac:dyDescent="0.15">
      <c r="C26" s="7" t="s">
        <v>16</v>
      </c>
      <c r="D26" s="47"/>
      <c r="E26" s="31">
        <v>702.49917345469999</v>
      </c>
      <c r="F26" s="32">
        <v>506.21823294552001</v>
      </c>
      <c r="G26" s="33">
        <v>72.059619722551005</v>
      </c>
      <c r="H26" s="32">
        <v>200.18318806705</v>
      </c>
      <c r="I26" s="33">
        <v>28.495861010426999</v>
      </c>
      <c r="J26" s="32">
        <v>92.975603213349999</v>
      </c>
      <c r="K26" s="33">
        <v>13.234976883477</v>
      </c>
      <c r="L26" s="32">
        <v>68.51533046774</v>
      </c>
      <c r="M26" s="33">
        <v>9.7530834279562999</v>
      </c>
      <c r="N26" s="32">
        <v>65.842242873459995</v>
      </c>
      <c r="O26" s="33">
        <v>9.3725722906784004</v>
      </c>
      <c r="P26" s="32">
        <v>16.422001107810001</v>
      </c>
      <c r="Q26" s="33">
        <v>2.3376541536769002</v>
      </c>
      <c r="R26" s="32">
        <v>85.613538685479995</v>
      </c>
      <c r="S26" s="34">
        <v>12.186994934735001</v>
      </c>
    </row>
    <row r="27" spans="2:19" ht="11.25" customHeight="1" x14ac:dyDescent="0.15">
      <c r="C27" s="7" t="s">
        <v>177</v>
      </c>
      <c r="D27" s="47"/>
      <c r="E27" s="31">
        <v>254.99896913077001</v>
      </c>
      <c r="F27" s="32">
        <v>156.28925283848</v>
      </c>
      <c r="G27" s="33">
        <v>61.290150846975003</v>
      </c>
      <c r="H27" s="32">
        <v>48.830911901009998</v>
      </c>
      <c r="I27" s="33">
        <v>19.149454630135001</v>
      </c>
      <c r="J27" s="32">
        <v>28.23027395635</v>
      </c>
      <c r="K27" s="33">
        <v>11.070740424003001</v>
      </c>
      <c r="L27" s="32">
        <v>12.22408839085</v>
      </c>
      <c r="M27" s="33">
        <v>4.7937795327248001</v>
      </c>
      <c r="N27" s="32">
        <v>23.760091233480001</v>
      </c>
      <c r="O27" s="33">
        <v>9.3177205047034004</v>
      </c>
      <c r="P27" s="32">
        <v>9.7472634760400005</v>
      </c>
      <c r="Q27" s="33">
        <v>3.8224717179312999</v>
      </c>
      <c r="R27" s="32">
        <v>58.46214203305</v>
      </c>
      <c r="S27" s="34">
        <v>22.926422891956999</v>
      </c>
    </row>
    <row r="28" spans="2:19" ht="11.25" customHeight="1" x14ac:dyDescent="0.15">
      <c r="C28" s="7" t="s">
        <v>18</v>
      </c>
      <c r="D28" s="47"/>
      <c r="E28" s="31">
        <v>614.56999194563002</v>
      </c>
      <c r="F28" s="32">
        <v>490.24586967887001</v>
      </c>
      <c r="G28" s="33">
        <v>79.770551133945006</v>
      </c>
      <c r="H28" s="32">
        <v>156.95051814888001</v>
      </c>
      <c r="I28" s="33">
        <v>25.538265812816999</v>
      </c>
      <c r="J28" s="32">
        <v>99.697792982210004</v>
      </c>
      <c r="K28" s="33">
        <v>16.222365928831</v>
      </c>
      <c r="L28" s="32">
        <v>34.261563650249997</v>
      </c>
      <c r="M28" s="33">
        <v>5.5748839187190997</v>
      </c>
      <c r="N28" s="32">
        <v>42.925731914899998</v>
      </c>
      <c r="O28" s="33">
        <v>6.9846774944224004</v>
      </c>
      <c r="P28" s="32">
        <v>9.4735198768799993</v>
      </c>
      <c r="Q28" s="33">
        <v>1.5414875443053</v>
      </c>
      <c r="R28" s="32">
        <v>45.684825517939998</v>
      </c>
      <c r="S28" s="34">
        <v>7.4336245043967999</v>
      </c>
    </row>
    <row r="29" spans="2:19" ht="11.25" customHeight="1" x14ac:dyDescent="0.15">
      <c r="C29" s="7" t="s">
        <v>19</v>
      </c>
      <c r="D29" s="47"/>
      <c r="E29" s="31">
        <v>42.194737377880003</v>
      </c>
      <c r="F29" s="32">
        <v>21.608074564420001</v>
      </c>
      <c r="G29" s="33">
        <v>51.210354435687996</v>
      </c>
      <c r="H29" s="32">
        <v>10.52267902759</v>
      </c>
      <c r="I29" s="33">
        <v>24.938368340471001</v>
      </c>
      <c r="J29" s="32">
        <v>2.11609408152</v>
      </c>
      <c r="K29" s="33">
        <v>5.0150663637720001</v>
      </c>
      <c r="L29" s="32">
        <v>2.8439455122599999</v>
      </c>
      <c r="M29" s="33">
        <v>6.7400479040565999</v>
      </c>
      <c r="N29" s="32">
        <v>0.91768819999999995</v>
      </c>
      <c r="O29" s="33">
        <v>2.1748878107274998</v>
      </c>
      <c r="P29" s="32">
        <v>1.05804704076</v>
      </c>
      <c r="Q29" s="33">
        <v>2.5075331818860001</v>
      </c>
      <c r="R29" s="32">
        <v>10.53453823665</v>
      </c>
      <c r="S29" s="34">
        <v>24.966474236601002</v>
      </c>
    </row>
    <row r="30" spans="2:19" ht="11.25" customHeight="1" x14ac:dyDescent="0.15">
      <c r="C30" s="7" t="s">
        <v>20</v>
      </c>
      <c r="D30" s="47"/>
      <c r="E30" s="31">
        <v>272.61571588189003</v>
      </c>
      <c r="F30" s="32">
        <v>187.85555867194</v>
      </c>
      <c r="G30" s="33">
        <v>68.908557991326006</v>
      </c>
      <c r="H30" s="32">
        <v>59.268208810609998</v>
      </c>
      <c r="I30" s="33">
        <v>21.740569364786001</v>
      </c>
      <c r="J30" s="32">
        <v>33.723476917680003</v>
      </c>
      <c r="K30" s="33">
        <v>12.370334853435001</v>
      </c>
      <c r="L30" s="32">
        <v>17.601492772650001</v>
      </c>
      <c r="M30" s="33">
        <v>6.4565216703338999</v>
      </c>
      <c r="N30" s="32">
        <v>32.060456768130003</v>
      </c>
      <c r="O30" s="33">
        <v>11.760311273478001</v>
      </c>
      <c r="P30" s="32">
        <v>8.7569778665399998</v>
      </c>
      <c r="Q30" s="33">
        <v>3.2122058107368998</v>
      </c>
      <c r="R30" s="32">
        <v>42.7942656767</v>
      </c>
      <c r="S30" s="34">
        <v>15.697651743321</v>
      </c>
    </row>
    <row r="31" spans="2:19" ht="11.25" customHeight="1" x14ac:dyDescent="0.15">
      <c r="C31" s="8" t="s">
        <v>6</v>
      </c>
      <c r="D31" s="48"/>
      <c r="E31" s="35">
        <v>76.380174956239998</v>
      </c>
      <c r="F31" s="36">
        <v>49.778568919359998</v>
      </c>
      <c r="G31" s="37">
        <v>65.172106437146994</v>
      </c>
      <c r="H31" s="36">
        <v>13.6092947008</v>
      </c>
      <c r="I31" s="37">
        <v>17.817836511368</v>
      </c>
      <c r="J31" s="36">
        <v>9.6258451294099991</v>
      </c>
      <c r="K31" s="37">
        <v>12.602543965008</v>
      </c>
      <c r="L31" s="36">
        <v>3.8769632598900001</v>
      </c>
      <c r="M31" s="37">
        <v>5.0758763803712004</v>
      </c>
      <c r="N31" s="36">
        <v>4.1963444398399998</v>
      </c>
      <c r="O31" s="37">
        <v>5.4940230789523001</v>
      </c>
      <c r="P31" s="36">
        <v>5.2032767930699997</v>
      </c>
      <c r="Q31" s="37">
        <v>6.8123394533347001</v>
      </c>
      <c r="R31" s="36">
        <v>16.105324535169999</v>
      </c>
      <c r="S31" s="38">
        <v>21.085739256813</v>
      </c>
    </row>
    <row r="32" spans="2:19" ht="5.25" customHeight="1" x14ac:dyDescent="0.15"/>
    <row r="33" spans="2:19" x14ac:dyDescent="0.15">
      <c r="B33" s="1" t="s">
        <v>183</v>
      </c>
    </row>
    <row r="34" spans="2:19" ht="42" customHeight="1" x14ac:dyDescent="0.15">
      <c r="C34" s="2"/>
      <c r="D34" s="19"/>
      <c r="E34" s="277" t="s">
        <v>132</v>
      </c>
      <c r="F34" s="274" t="s">
        <v>40</v>
      </c>
      <c r="G34" s="274"/>
      <c r="H34" s="274" t="s">
        <v>41</v>
      </c>
      <c r="I34" s="274"/>
      <c r="J34" s="274" t="s">
        <v>42</v>
      </c>
      <c r="K34" s="274"/>
      <c r="L34" s="274" t="s">
        <v>43</v>
      </c>
      <c r="M34" s="274"/>
      <c r="N34" s="274" t="s">
        <v>44</v>
      </c>
      <c r="O34" s="274"/>
      <c r="P34" s="274" t="s">
        <v>6</v>
      </c>
      <c r="Q34" s="274"/>
      <c r="R34" s="274" t="s">
        <v>45</v>
      </c>
      <c r="S34" s="274"/>
    </row>
    <row r="35" spans="2:19" ht="11.25" customHeight="1" x14ac:dyDescent="0.15">
      <c r="C35" s="3"/>
      <c r="D35" s="24"/>
      <c r="E35" s="277"/>
      <c r="F35" s="25" t="s">
        <v>132</v>
      </c>
      <c r="G35" s="20" t="s">
        <v>174</v>
      </c>
      <c r="H35" s="25" t="s">
        <v>132</v>
      </c>
      <c r="I35" s="20" t="s">
        <v>174</v>
      </c>
      <c r="J35" s="25" t="s">
        <v>132</v>
      </c>
      <c r="K35" s="20" t="s">
        <v>174</v>
      </c>
      <c r="L35" s="25" t="s">
        <v>132</v>
      </c>
      <c r="M35" s="20" t="s">
        <v>174</v>
      </c>
      <c r="N35" s="25" t="s">
        <v>132</v>
      </c>
      <c r="O35" s="20" t="s">
        <v>174</v>
      </c>
      <c r="P35" s="25" t="s">
        <v>132</v>
      </c>
      <c r="Q35" s="20" t="s">
        <v>174</v>
      </c>
      <c r="R35" s="25" t="s">
        <v>132</v>
      </c>
      <c r="S35" s="22" t="s">
        <v>174</v>
      </c>
    </row>
    <row r="36" spans="2:19" ht="11.25" customHeight="1" x14ac:dyDescent="0.15">
      <c r="C36" s="6" t="s">
        <v>21</v>
      </c>
      <c r="D36" s="46"/>
      <c r="E36" s="42">
        <v>164.46133862382999</v>
      </c>
      <c r="F36" s="43">
        <v>113.6818049947</v>
      </c>
      <c r="G36" s="44">
        <v>69.123725944322004</v>
      </c>
      <c r="H36" s="43">
        <v>39.166771459810001</v>
      </c>
      <c r="I36" s="44">
        <v>23.815184643119</v>
      </c>
      <c r="J36" s="43">
        <v>32.784074990070003</v>
      </c>
      <c r="K36" s="44">
        <v>19.934213879322002</v>
      </c>
      <c r="L36" s="43">
        <v>11.76293799029</v>
      </c>
      <c r="M36" s="44">
        <v>7.1524031658256</v>
      </c>
      <c r="N36" s="43">
        <v>19.15897027678</v>
      </c>
      <c r="O36" s="44">
        <v>11.649528355477001</v>
      </c>
      <c r="P36" s="43">
        <v>5.2370710944300001</v>
      </c>
      <c r="Q36" s="44">
        <v>3.1843782485613001</v>
      </c>
      <c r="R36" s="43">
        <v>23.726997404759999</v>
      </c>
      <c r="S36" s="45">
        <v>14.427097336858001</v>
      </c>
    </row>
    <row r="37" spans="2:19" ht="11.25" customHeight="1" x14ac:dyDescent="0.15">
      <c r="C37" s="7" t="s">
        <v>22</v>
      </c>
      <c r="D37" s="47"/>
      <c r="E37" s="31">
        <v>106.26916321531</v>
      </c>
      <c r="F37" s="32">
        <v>68.907162410180007</v>
      </c>
      <c r="G37" s="33">
        <v>64.842105014574003</v>
      </c>
      <c r="H37" s="32">
        <v>20.663919095170002</v>
      </c>
      <c r="I37" s="33">
        <v>19.444887368976001</v>
      </c>
      <c r="J37" s="32">
        <v>12.78765568225</v>
      </c>
      <c r="K37" s="33">
        <v>12.033270325410999</v>
      </c>
      <c r="L37" s="32">
        <v>5.35627835812</v>
      </c>
      <c r="M37" s="33">
        <v>5.0402940947861996</v>
      </c>
      <c r="N37" s="32">
        <v>10.44974103833</v>
      </c>
      <c r="O37" s="33">
        <v>9.8332768624121005</v>
      </c>
      <c r="P37" s="32">
        <v>4.2446202826899997</v>
      </c>
      <c r="Q37" s="33">
        <v>3.9942163410942002</v>
      </c>
      <c r="R37" s="32">
        <v>17.237180099090001</v>
      </c>
      <c r="S37" s="34">
        <v>16.220302840031</v>
      </c>
    </row>
    <row r="38" spans="2:19" ht="11.25" customHeight="1" x14ac:dyDescent="0.15">
      <c r="C38" s="7" t="s">
        <v>23</v>
      </c>
      <c r="D38" s="47"/>
      <c r="E38" s="31">
        <v>192.29203363145999</v>
      </c>
      <c r="F38" s="32">
        <v>146.14207582223</v>
      </c>
      <c r="G38" s="33">
        <v>76.000067741921995</v>
      </c>
      <c r="H38" s="32">
        <v>31.650491688959999</v>
      </c>
      <c r="I38" s="33">
        <v>16.459595902772001</v>
      </c>
      <c r="J38" s="32">
        <v>17.7263399313</v>
      </c>
      <c r="K38" s="33">
        <v>9.2184473774268003</v>
      </c>
      <c r="L38" s="32">
        <v>5.8192316880900004</v>
      </c>
      <c r="M38" s="33">
        <v>3.0262468903121</v>
      </c>
      <c r="N38" s="32">
        <v>11.56631492881</v>
      </c>
      <c r="O38" s="33">
        <v>6.0149735329013003</v>
      </c>
      <c r="P38" s="32">
        <v>0.99733559682999995</v>
      </c>
      <c r="Q38" s="33">
        <v>0.51865674203720002</v>
      </c>
      <c r="R38" s="32">
        <v>28.759020349509999</v>
      </c>
      <c r="S38" s="34">
        <v>14.955908368325</v>
      </c>
    </row>
    <row r="39" spans="2:19" ht="11.25" customHeight="1" x14ac:dyDescent="0.15">
      <c r="C39" s="7" t="s">
        <v>24</v>
      </c>
      <c r="D39" s="47"/>
      <c r="E39" s="31">
        <v>193.11044300809999</v>
      </c>
      <c r="F39" s="32">
        <v>136.38218224682001</v>
      </c>
      <c r="G39" s="33">
        <v>70.623929044117006</v>
      </c>
      <c r="H39" s="32">
        <v>34.225766813269999</v>
      </c>
      <c r="I39" s="33">
        <v>17.723415823677001</v>
      </c>
      <c r="J39" s="32">
        <v>17.058646917130002</v>
      </c>
      <c r="K39" s="33">
        <v>8.8336221756865001</v>
      </c>
      <c r="L39" s="32">
        <v>14.539614713200001</v>
      </c>
      <c r="M39" s="33">
        <v>7.5291706065788002</v>
      </c>
      <c r="N39" s="32">
        <v>10.65966199286</v>
      </c>
      <c r="O39" s="33">
        <v>5.5199821546744996</v>
      </c>
      <c r="P39" s="32">
        <v>4.8370212406000004</v>
      </c>
      <c r="Q39" s="33">
        <v>2.5047952690974</v>
      </c>
      <c r="R39" s="32">
        <v>39.08935147375</v>
      </c>
      <c r="S39" s="34">
        <v>20.241966651234002</v>
      </c>
    </row>
    <row r="40" spans="2:19" ht="11.25" customHeight="1" x14ac:dyDescent="0.15">
      <c r="C40" s="7" t="s">
        <v>25</v>
      </c>
      <c r="D40" s="47"/>
      <c r="E40" s="31">
        <v>2070.2372246089999</v>
      </c>
      <c r="F40" s="32">
        <v>1355.4161982809601</v>
      </c>
      <c r="G40" s="33">
        <v>65.471540274179006</v>
      </c>
      <c r="H40" s="32">
        <v>492.18971897975001</v>
      </c>
      <c r="I40" s="33">
        <v>23.774556515991002</v>
      </c>
      <c r="J40" s="32">
        <v>252.39567037961999</v>
      </c>
      <c r="K40" s="33">
        <v>12.191630378363</v>
      </c>
      <c r="L40" s="32">
        <v>124.61305768971</v>
      </c>
      <c r="M40" s="33">
        <v>6.0192646624466999</v>
      </c>
      <c r="N40" s="32">
        <v>159.84324654669999</v>
      </c>
      <c r="O40" s="33">
        <v>7.7210111308323999</v>
      </c>
      <c r="P40" s="32">
        <v>42.525296382619999</v>
      </c>
      <c r="Q40" s="33">
        <v>2.0541267385745998</v>
      </c>
      <c r="R40" s="32">
        <v>410.99546941529002</v>
      </c>
      <c r="S40" s="34">
        <v>19.852578464427001</v>
      </c>
    </row>
    <row r="41" spans="2:19" ht="11.25" customHeight="1" x14ac:dyDescent="0.15">
      <c r="C41" s="7" t="s">
        <v>27</v>
      </c>
      <c r="D41" s="47"/>
      <c r="E41" s="31">
        <v>231.46824728605</v>
      </c>
      <c r="F41" s="32">
        <v>160.17084654433</v>
      </c>
      <c r="G41" s="33">
        <v>69.197761862511001</v>
      </c>
      <c r="H41" s="32">
        <v>65.076889190919999</v>
      </c>
      <c r="I41" s="33">
        <v>28.114823503415</v>
      </c>
      <c r="J41" s="32">
        <v>32.688618836640003</v>
      </c>
      <c r="K41" s="33">
        <v>14.12229073314</v>
      </c>
      <c r="L41" s="32">
        <v>12.7018101511</v>
      </c>
      <c r="M41" s="33">
        <v>5.4874957148670997</v>
      </c>
      <c r="N41" s="32">
        <v>12.347500993540001</v>
      </c>
      <c r="O41" s="33">
        <v>5.3344254075078004</v>
      </c>
      <c r="P41" s="32">
        <v>7.7443534308400004</v>
      </c>
      <c r="Q41" s="33">
        <v>3.3457519645317002</v>
      </c>
      <c r="R41" s="32">
        <v>28.216918075199999</v>
      </c>
      <c r="S41" s="34">
        <v>12.190405554991001</v>
      </c>
    </row>
    <row r="42" spans="2:19" ht="11.25" customHeight="1" x14ac:dyDescent="0.15">
      <c r="C42" s="7" t="s">
        <v>28</v>
      </c>
      <c r="D42" s="47"/>
      <c r="E42" s="31">
        <v>636.10736387003999</v>
      </c>
      <c r="F42" s="32">
        <v>424.70134705184</v>
      </c>
      <c r="G42" s="33">
        <v>66.765670572965007</v>
      </c>
      <c r="H42" s="32">
        <v>163.2283657939</v>
      </c>
      <c r="I42" s="33">
        <v>25.660505610377999</v>
      </c>
      <c r="J42" s="32">
        <v>78.192367519940007</v>
      </c>
      <c r="K42" s="33">
        <v>12.292322328139999</v>
      </c>
      <c r="L42" s="32">
        <v>33.715002997809997</v>
      </c>
      <c r="M42" s="33">
        <v>5.3002063665305998</v>
      </c>
      <c r="N42" s="32">
        <v>45.649634787460002</v>
      </c>
      <c r="O42" s="33">
        <v>7.1764040758355998</v>
      </c>
      <c r="P42" s="32">
        <v>14.95169129814</v>
      </c>
      <c r="Q42" s="33">
        <v>2.3504980679951002</v>
      </c>
      <c r="R42" s="32">
        <v>100.60707510949</v>
      </c>
      <c r="S42" s="34">
        <v>15.816052576000001</v>
      </c>
    </row>
    <row r="43" spans="2:19" ht="11.25" customHeight="1" x14ac:dyDescent="0.15">
      <c r="C43" s="8" t="s">
        <v>29</v>
      </c>
      <c r="D43" s="48"/>
      <c r="E43" s="35">
        <v>186.46574243430999</v>
      </c>
      <c r="F43" s="36">
        <v>130.58779550254999</v>
      </c>
      <c r="G43" s="37">
        <v>70.033129838074998</v>
      </c>
      <c r="H43" s="36">
        <v>51.470630570689998</v>
      </c>
      <c r="I43" s="37">
        <v>27.603263687335001</v>
      </c>
      <c r="J43" s="36">
        <v>33.25243638469</v>
      </c>
      <c r="K43" s="37">
        <v>17.833000287655999</v>
      </c>
      <c r="L43" s="36">
        <v>11.71397593425</v>
      </c>
      <c r="M43" s="37">
        <v>6.2821061827894003</v>
      </c>
      <c r="N43" s="36">
        <v>10.7311913141</v>
      </c>
      <c r="O43" s="37">
        <v>5.7550471062427997</v>
      </c>
      <c r="P43" s="36">
        <v>3.9559260526500002</v>
      </c>
      <c r="Q43" s="37">
        <v>2.1215296713515999</v>
      </c>
      <c r="R43" s="36">
        <v>28.422714609780002</v>
      </c>
      <c r="S43" s="38">
        <v>15.242861363552</v>
      </c>
    </row>
    <row r="44" spans="2:19" ht="5.25" customHeight="1" x14ac:dyDescent="0.15"/>
    <row r="45" spans="2:19" x14ac:dyDescent="0.15">
      <c r="B45" s="1" t="s">
        <v>183</v>
      </c>
    </row>
    <row r="46" spans="2:19" ht="42" customHeight="1" x14ac:dyDescent="0.15">
      <c r="C46" s="2"/>
      <c r="D46" s="19"/>
      <c r="E46" s="277" t="s">
        <v>132</v>
      </c>
      <c r="F46" s="274" t="s">
        <v>40</v>
      </c>
      <c r="G46" s="274"/>
      <c r="H46" s="274" t="s">
        <v>41</v>
      </c>
      <c r="I46" s="274"/>
      <c r="J46" s="274" t="s">
        <v>42</v>
      </c>
      <c r="K46" s="274"/>
      <c r="L46" s="274" t="s">
        <v>43</v>
      </c>
      <c r="M46" s="274"/>
      <c r="N46" s="274" t="s">
        <v>44</v>
      </c>
      <c r="O46" s="274"/>
      <c r="P46" s="274" t="s">
        <v>6</v>
      </c>
      <c r="Q46" s="274"/>
      <c r="R46" s="274" t="s">
        <v>45</v>
      </c>
      <c r="S46" s="274"/>
    </row>
    <row r="47" spans="2:19" ht="11.25" customHeight="1" x14ac:dyDescent="0.15">
      <c r="C47" s="3"/>
      <c r="D47" s="24"/>
      <c r="E47" s="277"/>
      <c r="F47" s="25" t="s">
        <v>132</v>
      </c>
      <c r="G47" s="20" t="s">
        <v>174</v>
      </c>
      <c r="H47" s="25" t="s">
        <v>132</v>
      </c>
      <c r="I47" s="20" t="s">
        <v>174</v>
      </c>
      <c r="J47" s="25" t="s">
        <v>132</v>
      </c>
      <c r="K47" s="20" t="s">
        <v>174</v>
      </c>
      <c r="L47" s="25" t="s">
        <v>132</v>
      </c>
      <c r="M47" s="20" t="s">
        <v>174</v>
      </c>
      <c r="N47" s="25" t="s">
        <v>132</v>
      </c>
      <c r="O47" s="20" t="s">
        <v>174</v>
      </c>
      <c r="P47" s="25" t="s">
        <v>132</v>
      </c>
      <c r="Q47" s="20" t="s">
        <v>174</v>
      </c>
      <c r="R47" s="25" t="s">
        <v>132</v>
      </c>
      <c r="S47" s="22" t="s">
        <v>174</v>
      </c>
    </row>
    <row r="48" spans="2:19" ht="11.25" customHeight="1" x14ac:dyDescent="0.15">
      <c r="C48" s="278" t="s">
        <v>163</v>
      </c>
      <c r="D48" s="278"/>
      <c r="E48" s="42">
        <v>1045.1369152583</v>
      </c>
      <c r="F48" s="43">
        <v>752.31176127286005</v>
      </c>
      <c r="G48" s="44">
        <v>71.982125048843997</v>
      </c>
      <c r="H48" s="43">
        <v>238.58401962356999</v>
      </c>
      <c r="I48" s="44">
        <v>22.828015749936998</v>
      </c>
      <c r="J48" s="43">
        <v>137.63749571560001</v>
      </c>
      <c r="K48" s="44">
        <v>13.1693267844801</v>
      </c>
      <c r="L48" s="43">
        <v>62.673699922049998</v>
      </c>
      <c r="M48" s="44">
        <v>5.9966975624969203</v>
      </c>
      <c r="N48" s="43">
        <v>90.238035803800003</v>
      </c>
      <c r="O48" s="44">
        <v>8.6340875043628298</v>
      </c>
      <c r="P48" s="43">
        <v>22.195713251450002</v>
      </c>
      <c r="Q48" s="44">
        <v>2.1237134510710902</v>
      </c>
      <c r="R48" s="43">
        <v>158.42477249140001</v>
      </c>
      <c r="S48" s="45">
        <v>15.158279281738499</v>
      </c>
    </row>
    <row r="49" spans="3:19" ht="11.25" customHeight="1" x14ac:dyDescent="0.15">
      <c r="C49" s="279" t="s">
        <v>164</v>
      </c>
      <c r="D49" s="279"/>
      <c r="E49" s="31">
        <v>87.183451815119994</v>
      </c>
      <c r="F49" s="32">
        <v>50.19535057217</v>
      </c>
      <c r="G49" s="33">
        <v>57.574401480012</v>
      </c>
      <c r="H49" s="32">
        <v>22.660838158080001</v>
      </c>
      <c r="I49" s="33">
        <v>25.992132321319701</v>
      </c>
      <c r="J49" s="32">
        <v>17.377754380550002</v>
      </c>
      <c r="K49" s="33">
        <v>19.932400035503299</v>
      </c>
      <c r="L49" s="32">
        <v>8.6311548848600008</v>
      </c>
      <c r="M49" s="33">
        <v>9.8999921489265006</v>
      </c>
      <c r="N49" s="32">
        <v>5.0861957669900004</v>
      </c>
      <c r="O49" s="33">
        <v>5.8339004261677001</v>
      </c>
      <c r="P49" s="32">
        <v>2.7866691512399999</v>
      </c>
      <c r="Q49" s="33">
        <v>3.1963280797247799</v>
      </c>
      <c r="R49" s="32">
        <v>16.653227687769999</v>
      </c>
      <c r="S49" s="34">
        <v>19.1013630924875</v>
      </c>
    </row>
    <row r="50" spans="3:19" ht="11.25" customHeight="1" x14ac:dyDescent="0.15">
      <c r="C50" s="7" t="s">
        <v>165</v>
      </c>
      <c r="D50" s="47"/>
      <c r="E50" s="31">
        <v>1033.1009243354999</v>
      </c>
      <c r="F50" s="32">
        <v>683.67174231052002</v>
      </c>
      <c r="G50" s="33">
        <v>66.1766654356896</v>
      </c>
      <c r="H50" s="32">
        <v>250.55798051949</v>
      </c>
      <c r="I50" s="33">
        <v>24.253001291297</v>
      </c>
      <c r="J50" s="32">
        <v>126.6087051316</v>
      </c>
      <c r="K50" s="33">
        <v>12.2552116786689</v>
      </c>
      <c r="L50" s="32">
        <v>55.400073844950001</v>
      </c>
      <c r="M50" s="33">
        <v>5.3625035599095803</v>
      </c>
      <c r="N50" s="32">
        <v>80.402704371819993</v>
      </c>
      <c r="O50" s="33">
        <v>7.7826572871896103</v>
      </c>
      <c r="P50" s="32">
        <v>22.279834228870001</v>
      </c>
      <c r="Q50" s="33">
        <v>2.15659803452413</v>
      </c>
      <c r="R50" s="32">
        <v>194.21968396352</v>
      </c>
      <c r="S50" s="34">
        <v>18.799681559518898</v>
      </c>
    </row>
    <row r="51" spans="3:19" ht="11.25" customHeight="1" x14ac:dyDescent="0.15">
      <c r="C51" s="279" t="s">
        <v>166</v>
      </c>
      <c r="D51" s="279"/>
      <c r="E51" s="31">
        <v>883.31373621987996</v>
      </c>
      <c r="F51" s="32">
        <v>550.44887632542998</v>
      </c>
      <c r="G51" s="33">
        <v>62.316349645038102</v>
      </c>
      <c r="H51" s="32">
        <v>222.78309163777999</v>
      </c>
      <c r="I51" s="33">
        <v>25.221286899847701</v>
      </c>
      <c r="J51" s="32">
        <v>124.91066769827999</v>
      </c>
      <c r="K51" s="33">
        <v>14.141144032564499</v>
      </c>
      <c r="L51" s="32">
        <v>55.491309558989997</v>
      </c>
      <c r="M51" s="33">
        <v>6.2821744170382496</v>
      </c>
      <c r="N51" s="32">
        <v>52.974757279889999</v>
      </c>
      <c r="O51" s="33">
        <v>5.9972753855944996</v>
      </c>
      <c r="P51" s="32">
        <v>20.185517742670001</v>
      </c>
      <c r="Q51" s="33">
        <v>2.2852036501836199</v>
      </c>
      <c r="R51" s="32">
        <v>181.21749381628001</v>
      </c>
      <c r="S51" s="34">
        <v>20.515643127185601</v>
      </c>
    </row>
    <row r="52" spans="3:19" ht="11.25" customHeight="1" x14ac:dyDescent="0.15">
      <c r="C52" s="7" t="s">
        <v>167</v>
      </c>
      <c r="D52" s="47"/>
      <c r="E52" s="31">
        <v>465.79855669442998</v>
      </c>
      <c r="F52" s="32">
        <v>332.57582013997001</v>
      </c>
      <c r="G52" s="33">
        <v>71.3990662616295</v>
      </c>
      <c r="H52" s="32">
        <v>110.52026309806</v>
      </c>
      <c r="I52" s="33">
        <v>23.727051428062399</v>
      </c>
      <c r="J52" s="32">
        <v>47.370740744910002</v>
      </c>
      <c r="K52" s="33">
        <v>10.169791225005</v>
      </c>
      <c r="L52" s="32">
        <v>27.48254844046</v>
      </c>
      <c r="M52" s="33">
        <v>5.9000930864817898</v>
      </c>
      <c r="N52" s="32">
        <v>35.948770876429997</v>
      </c>
      <c r="O52" s="33">
        <v>7.7176647200332296</v>
      </c>
      <c r="P52" s="32">
        <v>7.0903970587399998</v>
      </c>
      <c r="Q52" s="33">
        <v>1.5222024535793901</v>
      </c>
      <c r="R52" s="32">
        <v>71.075670108500006</v>
      </c>
      <c r="S52" s="34">
        <v>15.258885861066901</v>
      </c>
    </row>
    <row r="53" spans="3:19" ht="11.25" customHeight="1" x14ac:dyDescent="0.15">
      <c r="C53" s="8" t="s">
        <v>6</v>
      </c>
      <c r="D53" s="48"/>
      <c r="E53" s="35">
        <v>265.87797235497999</v>
      </c>
      <c r="F53" s="36">
        <v>166.78586223266001</v>
      </c>
      <c r="G53" s="37">
        <v>62.730229494145597</v>
      </c>
      <c r="H53" s="36">
        <v>52.56636055549</v>
      </c>
      <c r="I53" s="37">
        <v>19.770859575124</v>
      </c>
      <c r="J53" s="36">
        <v>22.980446970700001</v>
      </c>
      <c r="K53" s="37">
        <v>8.6432308653303007</v>
      </c>
      <c r="L53" s="36">
        <v>10.54312287126</v>
      </c>
      <c r="M53" s="37">
        <v>3.9653991558140902</v>
      </c>
      <c r="N53" s="36">
        <v>15.755797779650001</v>
      </c>
      <c r="O53" s="37">
        <v>5.9259507811403296</v>
      </c>
      <c r="P53" s="36">
        <v>9.9551839458300009</v>
      </c>
      <c r="Q53" s="37">
        <v>3.7442680405801299</v>
      </c>
      <c r="R53" s="36">
        <v>55.463878469400001</v>
      </c>
      <c r="S53" s="38">
        <v>20.8606519668161</v>
      </c>
    </row>
    <row r="69" ht="10.9" customHeight="1" x14ac:dyDescent="0.15"/>
  </sheetData>
  <mergeCells count="38">
    <mergeCell ref="C51:D51"/>
    <mergeCell ref="N46:O46"/>
    <mergeCell ref="P46:Q46"/>
    <mergeCell ref="R46:S46"/>
    <mergeCell ref="C48:D48"/>
    <mergeCell ref="C49:D49"/>
    <mergeCell ref="E46:E47"/>
    <mergeCell ref="F46:G46"/>
    <mergeCell ref="H46:I46"/>
    <mergeCell ref="J46:K46"/>
    <mergeCell ref="L46:M46"/>
    <mergeCell ref="L23:M23"/>
    <mergeCell ref="N23:O23"/>
    <mergeCell ref="P23:Q23"/>
    <mergeCell ref="R23:S23"/>
    <mergeCell ref="E34:E35"/>
    <mergeCell ref="F34:G34"/>
    <mergeCell ref="H34:I34"/>
    <mergeCell ref="J34:K34"/>
    <mergeCell ref="L34:M34"/>
    <mergeCell ref="N34:O34"/>
    <mergeCell ref="P34:Q34"/>
    <mergeCell ref="R34:S34"/>
    <mergeCell ref="C15:C20"/>
    <mergeCell ref="E23:E24"/>
    <mergeCell ref="F23:G23"/>
    <mergeCell ref="H23:I23"/>
    <mergeCell ref="J23:K23"/>
    <mergeCell ref="N3:O3"/>
    <mergeCell ref="P3:Q3"/>
    <mergeCell ref="R3:S3"/>
    <mergeCell ref="C5:C8"/>
    <mergeCell ref="C9:C14"/>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75" firstPageNumber="0" orientation="landscape" horizontalDpi="300" verticalDpi="300" r:id="rId1"/>
  <colBreaks count="1" manualBreakCount="1">
    <brk id="1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73"/>
  <sheetViews>
    <sheetView showGridLines="0" topLeftCell="A37" zoomScale="90" zoomScaleNormal="90" workbookViewId="0">
      <selection activeCell="E55" sqref="E55:F55"/>
    </sheetView>
  </sheetViews>
  <sheetFormatPr defaultRowHeight="13.5" x14ac:dyDescent="0.15"/>
  <cols>
    <col min="1" max="1" width="3.75" style="1" customWidth="1"/>
    <col min="2" max="2" width="2.75" style="1" customWidth="1"/>
    <col min="3" max="3" width="5.125" style="1" customWidth="1"/>
    <col min="4" max="4" width="8.125" style="1" customWidth="1"/>
    <col min="5" max="5" width="6" style="17" customWidth="1"/>
    <col min="6" max="6" width="6.875" style="17" customWidth="1"/>
    <col min="7" max="7" width="6.875" style="18" customWidth="1"/>
    <col min="8" max="8" width="6.875" style="17" customWidth="1"/>
    <col min="9" max="9" width="6.875" style="18" customWidth="1"/>
    <col min="10" max="10" width="6.875" style="17" customWidth="1"/>
    <col min="11" max="11" width="6.875" style="18" customWidth="1"/>
    <col min="12" max="1025" width="9" style="1" customWidth="1"/>
  </cols>
  <sheetData>
    <row r="2" spans="2:11" x14ac:dyDescent="0.15">
      <c r="B2" s="1" t="s">
        <v>184</v>
      </c>
    </row>
    <row r="3" spans="2:11" ht="42" customHeight="1" x14ac:dyDescent="0.15">
      <c r="C3" s="2" t="s">
        <v>26</v>
      </c>
      <c r="D3" s="19"/>
      <c r="E3" s="277" t="s">
        <v>132</v>
      </c>
      <c r="F3" s="280" t="s">
        <v>46</v>
      </c>
      <c r="G3" s="280"/>
      <c r="H3" s="280" t="s">
        <v>47</v>
      </c>
      <c r="I3" s="280"/>
      <c r="J3" s="280" t="s">
        <v>48</v>
      </c>
      <c r="K3" s="280"/>
    </row>
    <row r="4" spans="2:11" ht="11.25" customHeight="1" x14ac:dyDescent="0.15">
      <c r="C4" s="3"/>
      <c r="D4" s="24"/>
      <c r="E4" s="277"/>
      <c r="F4" s="25" t="s">
        <v>132</v>
      </c>
      <c r="G4" s="20" t="s">
        <v>174</v>
      </c>
      <c r="H4" s="25" t="s">
        <v>132</v>
      </c>
      <c r="I4" s="20" t="s">
        <v>174</v>
      </c>
      <c r="J4" s="25" t="s">
        <v>132</v>
      </c>
      <c r="K4" s="22" t="s">
        <v>174</v>
      </c>
    </row>
    <row r="5" spans="2:11" ht="11.25" customHeight="1" x14ac:dyDescent="0.15">
      <c r="C5" s="275" t="s">
        <v>8</v>
      </c>
      <c r="D5" s="9" t="s">
        <v>9</v>
      </c>
      <c r="E5" s="42">
        <v>529.80185402237998</v>
      </c>
      <c r="F5" s="43">
        <v>45.172021473720001</v>
      </c>
      <c r="G5" s="44">
        <v>8.5262105314965009</v>
      </c>
      <c r="H5" s="43">
        <v>189.24440364288</v>
      </c>
      <c r="I5" s="44">
        <v>35.719845486777999</v>
      </c>
      <c r="J5" s="43">
        <v>295.38542890577997</v>
      </c>
      <c r="K5" s="45">
        <v>55.753943981725001</v>
      </c>
    </row>
    <row r="6" spans="2:11" ht="11.25" customHeight="1" x14ac:dyDescent="0.15">
      <c r="C6" s="275"/>
      <c r="D6" s="10" t="s">
        <v>10</v>
      </c>
      <c r="E6" s="31">
        <v>439.76057239081001</v>
      </c>
      <c r="F6" s="32">
        <v>59.662606381499998</v>
      </c>
      <c r="G6" s="33">
        <v>13.567065837016001</v>
      </c>
      <c r="H6" s="32">
        <v>170.64178815823999</v>
      </c>
      <c r="I6" s="33">
        <v>38.803339560554001</v>
      </c>
      <c r="J6" s="32">
        <v>209.45617785107001</v>
      </c>
      <c r="K6" s="34">
        <v>47.629594602429997</v>
      </c>
    </row>
    <row r="7" spans="2:11" ht="11.25" customHeight="1" x14ac:dyDescent="0.15">
      <c r="C7" s="275"/>
      <c r="D7" s="11" t="s">
        <v>11</v>
      </c>
      <c r="E7" s="35">
        <v>551.87393209801996</v>
      </c>
      <c r="F7" s="36">
        <v>96.907623863460003</v>
      </c>
      <c r="G7" s="37">
        <v>17.559739322176998</v>
      </c>
      <c r="H7" s="36">
        <v>254.51836153916</v>
      </c>
      <c r="I7" s="37">
        <v>46.118931650127998</v>
      </c>
      <c r="J7" s="36">
        <v>200.44794669539999</v>
      </c>
      <c r="K7" s="38">
        <v>36.321329027695</v>
      </c>
    </row>
    <row r="8" spans="2:11" ht="11.25" customHeight="1" x14ac:dyDescent="0.15">
      <c r="C8" s="275"/>
      <c r="D8" s="41" t="s">
        <v>175</v>
      </c>
      <c r="E8" s="53">
        <v>1521.4363585112101</v>
      </c>
      <c r="F8" s="54">
        <v>201.74225171868</v>
      </c>
      <c r="G8" s="55">
        <v>13.259986235381801</v>
      </c>
      <c r="H8" s="54">
        <v>614.40455334028002</v>
      </c>
      <c r="I8" s="55">
        <v>40.383191180043902</v>
      </c>
      <c r="J8" s="54">
        <v>705.28955345224995</v>
      </c>
      <c r="K8" s="56">
        <v>46.356822584574303</v>
      </c>
    </row>
    <row r="9" spans="2:11" ht="11.25" customHeight="1" x14ac:dyDescent="0.15">
      <c r="C9" s="276" t="s">
        <v>12</v>
      </c>
      <c r="D9" s="9" t="s">
        <v>13</v>
      </c>
      <c r="E9" s="42">
        <v>288.50601029312998</v>
      </c>
      <c r="F9" s="43">
        <v>11.74373431581</v>
      </c>
      <c r="G9" s="44">
        <v>4.0705336793080997</v>
      </c>
      <c r="H9" s="43">
        <v>87.897683204450004</v>
      </c>
      <c r="I9" s="44">
        <v>30.4664998539</v>
      </c>
      <c r="J9" s="43">
        <v>188.86459277287</v>
      </c>
      <c r="K9" s="45">
        <v>65.462966466791997</v>
      </c>
    </row>
    <row r="10" spans="2:11" ht="11.25" customHeight="1" x14ac:dyDescent="0.15">
      <c r="C10" s="276"/>
      <c r="D10" s="10" t="s">
        <v>14</v>
      </c>
      <c r="E10" s="31">
        <v>406.63737101499999</v>
      </c>
      <c r="F10" s="32">
        <v>13.93715757891</v>
      </c>
      <c r="G10" s="33">
        <v>3.4274168023764999</v>
      </c>
      <c r="H10" s="32">
        <v>208.72147967783999</v>
      </c>
      <c r="I10" s="33">
        <v>51.328651657582</v>
      </c>
      <c r="J10" s="32">
        <v>183.97873375825</v>
      </c>
      <c r="K10" s="34">
        <v>45.243931540040997</v>
      </c>
    </row>
    <row r="11" spans="2:11" ht="11.25" customHeight="1" x14ac:dyDescent="0.15">
      <c r="C11" s="276"/>
      <c r="D11" s="10" t="s">
        <v>9</v>
      </c>
      <c r="E11" s="31">
        <v>537.32435054882001</v>
      </c>
      <c r="F11" s="32">
        <v>64.260995809790003</v>
      </c>
      <c r="G11" s="33">
        <v>11.959442326436999</v>
      </c>
      <c r="H11" s="32">
        <v>285.31065603770998</v>
      </c>
      <c r="I11" s="33">
        <v>53.098404296454</v>
      </c>
      <c r="J11" s="32">
        <v>187.75269870132001</v>
      </c>
      <c r="K11" s="34">
        <v>34.942153377107999</v>
      </c>
    </row>
    <row r="12" spans="2:11" ht="11.25" customHeight="1" x14ac:dyDescent="0.15">
      <c r="C12" s="276"/>
      <c r="D12" s="10" t="s">
        <v>10</v>
      </c>
      <c r="E12" s="31">
        <v>426.35053448780002</v>
      </c>
      <c r="F12" s="32">
        <v>51.74062354398</v>
      </c>
      <c r="G12" s="33">
        <v>12.135700405803</v>
      </c>
      <c r="H12" s="32">
        <v>226.37705629263999</v>
      </c>
      <c r="I12" s="33">
        <v>53.096463585907998</v>
      </c>
      <c r="J12" s="32">
        <v>148.23285465117999</v>
      </c>
      <c r="K12" s="34">
        <v>34.767836008289002</v>
      </c>
    </row>
    <row r="13" spans="2:11" ht="11.25" customHeight="1" x14ac:dyDescent="0.15">
      <c r="C13" s="276"/>
      <c r="D13" s="11" t="s">
        <v>11</v>
      </c>
      <c r="E13" s="35">
        <v>600.15693182218001</v>
      </c>
      <c r="F13" s="36">
        <v>59.364530072789996</v>
      </c>
      <c r="G13" s="37">
        <v>9.8915011932877004</v>
      </c>
      <c r="H13" s="36">
        <v>389.38175158498001</v>
      </c>
      <c r="I13" s="37">
        <v>64.879989039324997</v>
      </c>
      <c r="J13" s="36">
        <v>151.41065016440999</v>
      </c>
      <c r="K13" s="38">
        <v>25.228509767386999</v>
      </c>
    </row>
    <row r="14" spans="2:11" ht="11.25" customHeight="1" x14ac:dyDescent="0.15">
      <c r="C14" s="276"/>
      <c r="D14" s="41" t="s">
        <v>175</v>
      </c>
      <c r="E14" s="53">
        <v>2258.9751981669301</v>
      </c>
      <c r="F14" s="54">
        <v>201.04704132128001</v>
      </c>
      <c r="G14" s="55">
        <v>8.8999224730055406</v>
      </c>
      <c r="H14" s="54">
        <v>1197.6886267976199</v>
      </c>
      <c r="I14" s="55">
        <v>53.019113612646002</v>
      </c>
      <c r="J14" s="54">
        <v>860.23953004803002</v>
      </c>
      <c r="K14" s="56">
        <v>38.080963914348402</v>
      </c>
    </row>
    <row r="15" spans="2:11" ht="11.25" customHeight="1" x14ac:dyDescent="0.15">
      <c r="C15" s="275" t="s">
        <v>176</v>
      </c>
      <c r="D15" s="9" t="s">
        <v>13</v>
      </c>
      <c r="E15" s="42">
        <v>288.50601029312998</v>
      </c>
      <c r="F15" s="43">
        <v>11.74373431581</v>
      </c>
      <c r="G15" s="44">
        <v>4.0705336793080997</v>
      </c>
      <c r="H15" s="43">
        <v>87.897683204450004</v>
      </c>
      <c r="I15" s="44">
        <v>30.4664998539</v>
      </c>
      <c r="J15" s="43">
        <v>188.86459277287</v>
      </c>
      <c r="K15" s="45">
        <v>65.462966466791997</v>
      </c>
    </row>
    <row r="16" spans="2:11" ht="11.25" customHeight="1" x14ac:dyDescent="0.15">
      <c r="C16" s="275"/>
      <c r="D16" s="10" t="s">
        <v>14</v>
      </c>
      <c r="E16" s="31">
        <v>406.63737101499999</v>
      </c>
      <c r="F16" s="32">
        <v>13.93715757891</v>
      </c>
      <c r="G16" s="33">
        <v>3.4274168023764999</v>
      </c>
      <c r="H16" s="32">
        <v>208.72147967783999</v>
      </c>
      <c r="I16" s="33">
        <v>51.328651657582</v>
      </c>
      <c r="J16" s="32">
        <v>183.97873375825</v>
      </c>
      <c r="K16" s="34">
        <v>45.243931540040997</v>
      </c>
    </row>
    <row r="17" spans="2:11" ht="11.25" customHeight="1" x14ac:dyDescent="0.15">
      <c r="C17" s="275"/>
      <c r="D17" s="10" t="s">
        <v>9</v>
      </c>
      <c r="E17" s="31">
        <v>1067.1262045712001</v>
      </c>
      <c r="F17" s="32">
        <v>109.43301728351</v>
      </c>
      <c r="G17" s="33">
        <v>10.254927375482</v>
      </c>
      <c r="H17" s="32">
        <v>474.55505968058998</v>
      </c>
      <c r="I17" s="33">
        <v>44.470378259644001</v>
      </c>
      <c r="J17" s="32">
        <v>483.13812760709999</v>
      </c>
      <c r="K17" s="34">
        <v>45.274694364875003</v>
      </c>
    </row>
    <row r="18" spans="2:11" ht="11.25" customHeight="1" x14ac:dyDescent="0.15">
      <c r="C18" s="275"/>
      <c r="D18" s="10" t="s">
        <v>10</v>
      </c>
      <c r="E18" s="31">
        <v>866.11110687861003</v>
      </c>
      <c r="F18" s="32">
        <v>111.40322992548001</v>
      </c>
      <c r="G18" s="33">
        <v>12.862464069647</v>
      </c>
      <c r="H18" s="32">
        <v>397.01884445088001</v>
      </c>
      <c r="I18" s="33">
        <v>45.839251026546002</v>
      </c>
      <c r="J18" s="32">
        <v>357.68903250224997</v>
      </c>
      <c r="K18" s="34">
        <v>41.298284903808003</v>
      </c>
    </row>
    <row r="19" spans="2:11" ht="11.25" customHeight="1" x14ac:dyDescent="0.15">
      <c r="C19" s="275"/>
      <c r="D19" s="11" t="s">
        <v>11</v>
      </c>
      <c r="E19" s="35">
        <v>1152.0308639202001</v>
      </c>
      <c r="F19" s="36">
        <v>156.27215393624999</v>
      </c>
      <c r="G19" s="37">
        <v>13.564927714216999</v>
      </c>
      <c r="H19" s="36">
        <v>643.90011312414003</v>
      </c>
      <c r="I19" s="37">
        <v>55.892609589732999</v>
      </c>
      <c r="J19" s="36">
        <v>351.85859685981001</v>
      </c>
      <c r="K19" s="38">
        <v>30.542462696049999</v>
      </c>
    </row>
    <row r="20" spans="2:11" ht="11.25" customHeight="1" x14ac:dyDescent="0.15">
      <c r="C20" s="275"/>
      <c r="D20" s="26" t="s">
        <v>175</v>
      </c>
      <c r="E20" s="57">
        <v>3780.4115566781402</v>
      </c>
      <c r="F20" s="58">
        <v>402.78929303996</v>
      </c>
      <c r="G20" s="59">
        <v>10.6546413532259</v>
      </c>
      <c r="H20" s="58">
        <v>1812.0931801378999</v>
      </c>
      <c r="I20" s="59">
        <v>47.933754115654899</v>
      </c>
      <c r="J20" s="58">
        <v>1565.52908350028</v>
      </c>
      <c r="K20" s="60">
        <v>41.411604531119202</v>
      </c>
    </row>
    <row r="21" spans="2:11" ht="5.25" customHeight="1" x14ac:dyDescent="0.15"/>
    <row r="22" spans="2:11" x14ac:dyDescent="0.15">
      <c r="B22" s="1" t="s">
        <v>185</v>
      </c>
    </row>
    <row r="23" spans="2:11" ht="42" customHeight="1" x14ac:dyDescent="0.15">
      <c r="C23" s="2"/>
      <c r="D23" s="19"/>
      <c r="E23" s="277" t="s">
        <v>132</v>
      </c>
      <c r="F23" s="280" t="s">
        <v>46</v>
      </c>
      <c r="G23" s="280"/>
      <c r="H23" s="280" t="s">
        <v>47</v>
      </c>
      <c r="I23" s="280"/>
      <c r="J23" s="280" t="s">
        <v>48</v>
      </c>
      <c r="K23" s="280"/>
    </row>
    <row r="24" spans="2:11" ht="11.25" customHeight="1" x14ac:dyDescent="0.15">
      <c r="C24" s="3"/>
      <c r="D24" s="24"/>
      <c r="E24" s="277"/>
      <c r="F24" s="25" t="s">
        <v>132</v>
      </c>
      <c r="G24" s="20" t="s">
        <v>174</v>
      </c>
      <c r="H24" s="25" t="s">
        <v>132</v>
      </c>
      <c r="I24" s="20" t="s">
        <v>174</v>
      </c>
      <c r="J24" s="25" t="s">
        <v>132</v>
      </c>
      <c r="K24" s="22" t="s">
        <v>174</v>
      </c>
    </row>
    <row r="25" spans="2:11" ht="11.25" customHeight="1" x14ac:dyDescent="0.15">
      <c r="C25" s="6" t="s">
        <v>15</v>
      </c>
      <c r="D25" s="46"/>
      <c r="E25" s="42">
        <v>1817.1527939309999</v>
      </c>
      <c r="F25" s="43">
        <v>178.80765582853999</v>
      </c>
      <c r="G25" s="44">
        <v>9.8399901442369995</v>
      </c>
      <c r="H25" s="43">
        <v>812.66297860295003</v>
      </c>
      <c r="I25" s="44">
        <v>44.721774708053999</v>
      </c>
      <c r="J25" s="43">
        <v>825.68215949954003</v>
      </c>
      <c r="K25" s="45">
        <v>45.438235147709001</v>
      </c>
    </row>
    <row r="26" spans="2:11" ht="11.25" customHeight="1" x14ac:dyDescent="0.15">
      <c r="C26" s="7" t="s">
        <v>16</v>
      </c>
      <c r="D26" s="47"/>
      <c r="E26" s="31">
        <v>702.49917345469999</v>
      </c>
      <c r="F26" s="32">
        <v>64.200906636919996</v>
      </c>
      <c r="G26" s="33">
        <v>9.1389298468776001</v>
      </c>
      <c r="H26" s="32">
        <v>382.00460368789999</v>
      </c>
      <c r="I26" s="33">
        <v>54.377943508361</v>
      </c>
      <c r="J26" s="32">
        <v>256.29366312987997</v>
      </c>
      <c r="K26" s="34">
        <v>36.483126644761001</v>
      </c>
    </row>
    <row r="27" spans="2:11" ht="11.25" customHeight="1" x14ac:dyDescent="0.15">
      <c r="C27" s="7" t="s">
        <v>177</v>
      </c>
      <c r="D27" s="47"/>
      <c r="E27" s="31">
        <v>254.99896913077001</v>
      </c>
      <c r="F27" s="32">
        <v>39.497606552450002</v>
      </c>
      <c r="G27" s="33">
        <v>15.489320089053001</v>
      </c>
      <c r="H27" s="32">
        <v>115.24615894254001</v>
      </c>
      <c r="I27" s="33">
        <v>45.194754839749002</v>
      </c>
      <c r="J27" s="32">
        <v>100.25520363578001</v>
      </c>
      <c r="K27" s="34">
        <v>39.315925071198002</v>
      </c>
    </row>
    <row r="28" spans="2:11" ht="11.25" customHeight="1" x14ac:dyDescent="0.15">
      <c r="C28" s="7" t="s">
        <v>18</v>
      </c>
      <c r="D28" s="47"/>
      <c r="E28" s="31">
        <v>614.56999194563002</v>
      </c>
      <c r="F28" s="32">
        <v>71.228242124389993</v>
      </c>
      <c r="G28" s="33">
        <v>11.589931668953</v>
      </c>
      <c r="H28" s="32">
        <v>343.92476803185002</v>
      </c>
      <c r="I28" s="33">
        <v>55.961855043238003</v>
      </c>
      <c r="J28" s="32">
        <v>199.41698178939001</v>
      </c>
      <c r="K28" s="34">
        <v>32.448213287808997</v>
      </c>
    </row>
    <row r="29" spans="2:11" ht="11.25" customHeight="1" x14ac:dyDescent="0.15">
      <c r="C29" s="7" t="s">
        <v>19</v>
      </c>
      <c r="D29" s="47"/>
      <c r="E29" s="31">
        <v>42.194737377880003</v>
      </c>
      <c r="F29" s="32">
        <v>1.05804704076</v>
      </c>
      <c r="G29" s="33">
        <v>2.5075331818860001</v>
      </c>
      <c r="H29" s="32">
        <v>11.26238966739</v>
      </c>
      <c r="I29" s="33">
        <v>26.691455776885999</v>
      </c>
      <c r="J29" s="32">
        <v>29.874300669730001</v>
      </c>
      <c r="K29" s="34">
        <v>70.801011041227994</v>
      </c>
    </row>
    <row r="30" spans="2:11" ht="11.25" customHeight="1" x14ac:dyDescent="0.15">
      <c r="C30" s="7" t="s">
        <v>20</v>
      </c>
      <c r="D30" s="47"/>
      <c r="E30" s="31">
        <v>272.61571588189003</v>
      </c>
      <c r="F30" s="32">
        <v>42.113439327359998</v>
      </c>
      <c r="G30" s="33">
        <v>15.44791326176</v>
      </c>
      <c r="H30" s="32">
        <v>114.65120701287</v>
      </c>
      <c r="I30" s="33">
        <v>42.055978556475999</v>
      </c>
      <c r="J30" s="32">
        <v>115.85106954166</v>
      </c>
      <c r="K30" s="34">
        <v>42.496108181765003</v>
      </c>
    </row>
    <row r="31" spans="2:11" ht="11.25" customHeight="1" x14ac:dyDescent="0.15">
      <c r="C31" s="8" t="s">
        <v>6</v>
      </c>
      <c r="D31" s="48"/>
      <c r="E31" s="35">
        <v>76.380174956239998</v>
      </c>
      <c r="F31" s="36">
        <v>5.8833955295399996</v>
      </c>
      <c r="G31" s="37">
        <v>7.7027782836459</v>
      </c>
      <c r="H31" s="36">
        <v>32.341074192400001</v>
      </c>
      <c r="I31" s="37">
        <v>42.342236334139002</v>
      </c>
      <c r="J31" s="36">
        <v>38.155705234300001</v>
      </c>
      <c r="K31" s="38">
        <v>49.954985382215</v>
      </c>
    </row>
    <row r="32" spans="2:11" ht="5.25" customHeight="1" x14ac:dyDescent="0.15"/>
    <row r="33" spans="2:11" x14ac:dyDescent="0.15">
      <c r="B33" s="1" t="s">
        <v>186</v>
      </c>
    </row>
    <row r="34" spans="2:11" ht="42" customHeight="1" x14ac:dyDescent="0.15">
      <c r="C34" s="2"/>
      <c r="D34" s="19"/>
      <c r="E34" s="277" t="s">
        <v>132</v>
      </c>
      <c r="F34" s="280" t="s">
        <v>46</v>
      </c>
      <c r="G34" s="280"/>
      <c r="H34" s="280" t="s">
        <v>47</v>
      </c>
      <c r="I34" s="280"/>
      <c r="J34" s="280" t="s">
        <v>48</v>
      </c>
      <c r="K34" s="280"/>
    </row>
    <row r="35" spans="2:11" ht="11.25" customHeight="1" x14ac:dyDescent="0.15">
      <c r="C35" s="3"/>
      <c r="D35" s="24"/>
      <c r="E35" s="277"/>
      <c r="F35" s="25" t="s">
        <v>132</v>
      </c>
      <c r="G35" s="20" t="s">
        <v>174</v>
      </c>
      <c r="H35" s="25" t="s">
        <v>132</v>
      </c>
      <c r="I35" s="20" t="s">
        <v>174</v>
      </c>
      <c r="J35" s="25" t="s">
        <v>132</v>
      </c>
      <c r="K35" s="22" t="s">
        <v>174</v>
      </c>
    </row>
    <row r="36" spans="2:11" ht="11.25" customHeight="1" x14ac:dyDescent="0.15">
      <c r="C36" s="6" t="s">
        <v>21</v>
      </c>
      <c r="D36" s="46"/>
      <c r="E36" s="42">
        <v>164.46133862382999</v>
      </c>
      <c r="F36" s="43">
        <v>32.761333680429999</v>
      </c>
      <c r="G36" s="44">
        <v>19.920386125133</v>
      </c>
      <c r="H36" s="43">
        <v>80.969633696970007</v>
      </c>
      <c r="I36" s="44">
        <v>49.233232791672002</v>
      </c>
      <c r="J36" s="43">
        <v>50.730371246430003</v>
      </c>
      <c r="K36" s="45">
        <v>30.846381083194998</v>
      </c>
    </row>
    <row r="37" spans="2:11" ht="11.25" customHeight="1" x14ac:dyDescent="0.15">
      <c r="C37" s="7" t="s">
        <v>22</v>
      </c>
      <c r="D37" s="47"/>
      <c r="E37" s="31">
        <v>106.26916321531</v>
      </c>
      <c r="F37" s="32">
        <v>8.4376113888699997</v>
      </c>
      <c r="G37" s="33">
        <v>7.9398492785482002</v>
      </c>
      <c r="H37" s="32">
        <v>47.26250420585</v>
      </c>
      <c r="I37" s="33">
        <v>44.474335522989001</v>
      </c>
      <c r="J37" s="32">
        <v>50.569047620589998</v>
      </c>
      <c r="K37" s="34">
        <v>47.585815198463003</v>
      </c>
    </row>
    <row r="38" spans="2:11" ht="11.25" customHeight="1" x14ac:dyDescent="0.15">
      <c r="C38" s="7" t="s">
        <v>23</v>
      </c>
      <c r="D38" s="47"/>
      <c r="E38" s="31">
        <v>192.29203363145999</v>
      </c>
      <c r="F38" s="32">
        <v>17.849181956230002</v>
      </c>
      <c r="G38" s="33">
        <v>9.2823304320756002</v>
      </c>
      <c r="H38" s="32">
        <v>109.82861847183</v>
      </c>
      <c r="I38" s="33">
        <v>57.115532244213</v>
      </c>
      <c r="J38" s="32">
        <v>64.614233203400005</v>
      </c>
      <c r="K38" s="34">
        <v>33.602137323710998</v>
      </c>
    </row>
    <row r="39" spans="2:11" ht="11.25" customHeight="1" x14ac:dyDescent="0.15">
      <c r="C39" s="7" t="s">
        <v>24</v>
      </c>
      <c r="D39" s="47"/>
      <c r="E39" s="31">
        <v>193.11044300809999</v>
      </c>
      <c r="F39" s="32">
        <v>22.631718779410001</v>
      </c>
      <c r="G39" s="33">
        <v>11.719572710245</v>
      </c>
      <c r="H39" s="32">
        <v>90.836492049650005</v>
      </c>
      <c r="I39" s="33">
        <v>47.038622373126003</v>
      </c>
      <c r="J39" s="32">
        <v>79.642232179039993</v>
      </c>
      <c r="K39" s="34">
        <v>41.241804916630002</v>
      </c>
    </row>
    <row r="40" spans="2:11" ht="11.25" customHeight="1" x14ac:dyDescent="0.15">
      <c r="C40" s="7" t="s">
        <v>25</v>
      </c>
      <c r="D40" s="47"/>
      <c r="E40" s="31">
        <v>2070.2372246089999</v>
      </c>
      <c r="F40" s="32">
        <v>219.06025277086999</v>
      </c>
      <c r="G40" s="33">
        <v>10.581408264081</v>
      </c>
      <c r="H40" s="32">
        <v>944.32074199277997</v>
      </c>
      <c r="I40" s="33">
        <v>45.614132079530997</v>
      </c>
      <c r="J40" s="32">
        <v>906.85622984538998</v>
      </c>
      <c r="K40" s="34">
        <v>43.804459656387998</v>
      </c>
    </row>
    <row r="41" spans="2:11" ht="11.25" customHeight="1" x14ac:dyDescent="0.15">
      <c r="C41" s="7" t="s">
        <v>27</v>
      </c>
      <c r="D41" s="47"/>
      <c r="E41" s="31">
        <v>231.46824728605</v>
      </c>
      <c r="F41" s="32">
        <v>23.29144756482</v>
      </c>
      <c r="G41" s="33">
        <v>10.062480637370999</v>
      </c>
      <c r="H41" s="32">
        <v>124.11304974222</v>
      </c>
      <c r="I41" s="33">
        <v>53.619903030949999</v>
      </c>
      <c r="J41" s="32">
        <v>84.063749979009998</v>
      </c>
      <c r="K41" s="34">
        <v>36.317616331678998</v>
      </c>
    </row>
    <row r="42" spans="2:11" ht="11.25" customHeight="1" x14ac:dyDescent="0.15">
      <c r="C42" s="7" t="s">
        <v>28</v>
      </c>
      <c r="D42" s="47"/>
      <c r="E42" s="31">
        <v>636.10736387003999</v>
      </c>
      <c r="F42" s="32">
        <v>48.274930051849999</v>
      </c>
      <c r="G42" s="33">
        <v>7.5891166796354002</v>
      </c>
      <c r="H42" s="32">
        <v>324.56581820706998</v>
      </c>
      <c r="I42" s="33">
        <v>51.023747977452999</v>
      </c>
      <c r="J42" s="32">
        <v>263.26661561112002</v>
      </c>
      <c r="K42" s="34">
        <v>41.387135342912003</v>
      </c>
    </row>
    <row r="43" spans="2:11" ht="11.25" customHeight="1" x14ac:dyDescent="0.15">
      <c r="C43" s="8" t="s">
        <v>29</v>
      </c>
      <c r="D43" s="48"/>
      <c r="E43" s="35">
        <v>186.46574243430999</v>
      </c>
      <c r="F43" s="36">
        <v>30.482816847479999</v>
      </c>
      <c r="G43" s="37">
        <v>16.347676763317001</v>
      </c>
      <c r="H43" s="36">
        <v>90.196321771529995</v>
      </c>
      <c r="I43" s="37">
        <v>48.371524224245</v>
      </c>
      <c r="J43" s="36">
        <v>65.786603815299998</v>
      </c>
      <c r="K43" s="38">
        <v>35.280799012438003</v>
      </c>
    </row>
    <row r="44" spans="2:11" ht="5.25" customHeight="1" x14ac:dyDescent="0.15"/>
    <row r="45" spans="2:11" x14ac:dyDescent="0.15">
      <c r="B45" s="1" t="s">
        <v>186</v>
      </c>
    </row>
    <row r="46" spans="2:11" ht="42" customHeight="1" x14ac:dyDescent="0.15">
      <c r="C46" s="2"/>
      <c r="D46" s="19"/>
      <c r="E46" s="277" t="s">
        <v>132</v>
      </c>
      <c r="F46" s="280" t="s">
        <v>46</v>
      </c>
      <c r="G46" s="280"/>
      <c r="H46" s="280" t="s">
        <v>47</v>
      </c>
      <c r="I46" s="280"/>
      <c r="J46" s="280" t="s">
        <v>48</v>
      </c>
      <c r="K46" s="280"/>
    </row>
    <row r="47" spans="2:11" ht="11.25" customHeight="1" x14ac:dyDescent="0.15">
      <c r="C47" s="3"/>
      <c r="D47" s="24"/>
      <c r="E47" s="277"/>
      <c r="F47" s="25" t="s">
        <v>132</v>
      </c>
      <c r="G47" s="20" t="s">
        <v>174</v>
      </c>
      <c r="H47" s="25" t="s">
        <v>132</v>
      </c>
      <c r="I47" s="20" t="s">
        <v>174</v>
      </c>
      <c r="J47" s="25" t="s">
        <v>132</v>
      </c>
      <c r="K47" s="22" t="s">
        <v>174</v>
      </c>
    </row>
    <row r="48" spans="2:11" ht="11.25" customHeight="1" x14ac:dyDescent="0.15">
      <c r="C48" s="278" t="s">
        <v>163</v>
      </c>
      <c r="D48" s="278"/>
      <c r="E48" s="42">
        <v>1045.1369152583</v>
      </c>
      <c r="F48" s="43">
        <v>132.20106515086999</v>
      </c>
      <c r="G48" s="44">
        <v>12.649162346179001</v>
      </c>
      <c r="H48" s="43">
        <v>478.8396230953</v>
      </c>
      <c r="I48" s="44">
        <v>45.815970721592699</v>
      </c>
      <c r="J48" s="43">
        <v>434.09622701210998</v>
      </c>
      <c r="K48" s="45">
        <v>41.534866932226301</v>
      </c>
    </row>
    <row r="49" spans="3:11" ht="11.25" customHeight="1" x14ac:dyDescent="0.15">
      <c r="C49" s="279" t="s">
        <v>164</v>
      </c>
      <c r="D49" s="279"/>
      <c r="E49" s="31">
        <v>87.183451815119994</v>
      </c>
      <c r="F49" s="32">
        <v>9.0666423311000006</v>
      </c>
      <c r="G49" s="33">
        <v>10.399499150740899</v>
      </c>
      <c r="H49" s="32">
        <v>34.900113941290002</v>
      </c>
      <c r="I49" s="33">
        <v>40.030663175964499</v>
      </c>
      <c r="J49" s="32">
        <v>43.216695542730001</v>
      </c>
      <c r="K49" s="34">
        <v>49.5698376732946</v>
      </c>
    </row>
    <row r="50" spans="3:11" ht="11.25" customHeight="1" x14ac:dyDescent="0.15">
      <c r="C50" s="7" t="s">
        <v>165</v>
      </c>
      <c r="D50" s="47"/>
      <c r="E50" s="31">
        <v>1033.1009243354999</v>
      </c>
      <c r="F50" s="32">
        <v>98.537799523510003</v>
      </c>
      <c r="G50" s="33">
        <v>9.5380613067295901</v>
      </c>
      <c r="H50" s="32">
        <v>486.92028997013</v>
      </c>
      <c r="I50" s="33">
        <v>47.131918915213603</v>
      </c>
      <c r="J50" s="32">
        <v>447.64283484180999</v>
      </c>
      <c r="K50" s="34">
        <v>43.330019778051998</v>
      </c>
    </row>
    <row r="51" spans="3:11" ht="11.25" customHeight="1" x14ac:dyDescent="0.15">
      <c r="C51" s="279" t="s">
        <v>166</v>
      </c>
      <c r="D51" s="279"/>
      <c r="E51" s="31">
        <v>883.31373621987996</v>
      </c>
      <c r="F51" s="32">
        <v>92.611900577659995</v>
      </c>
      <c r="G51" s="33">
        <v>10.484598708267599</v>
      </c>
      <c r="H51" s="32">
        <v>451.46261510750003</v>
      </c>
      <c r="I51" s="33">
        <v>51.110109193990802</v>
      </c>
      <c r="J51" s="32">
        <v>339.23922053472</v>
      </c>
      <c r="K51" s="34">
        <v>38.405292097741601</v>
      </c>
    </row>
    <row r="52" spans="3:11" ht="11.25" customHeight="1" x14ac:dyDescent="0.15">
      <c r="C52" s="7" t="s">
        <v>167</v>
      </c>
      <c r="D52" s="47"/>
      <c r="E52" s="31">
        <v>465.79855669442998</v>
      </c>
      <c r="F52" s="32">
        <v>53.154514142229999</v>
      </c>
      <c r="G52" s="33">
        <v>11.411481074446501</v>
      </c>
      <c r="H52" s="32">
        <v>246.38131217921</v>
      </c>
      <c r="I52" s="33">
        <v>52.894391499980401</v>
      </c>
      <c r="J52" s="32">
        <v>166.26273037299001</v>
      </c>
      <c r="K52" s="34">
        <v>35.6941274255731</v>
      </c>
    </row>
    <row r="53" spans="3:11" ht="11.25" customHeight="1" x14ac:dyDescent="0.15">
      <c r="C53" s="8" t="s">
        <v>6</v>
      </c>
      <c r="D53" s="48"/>
      <c r="E53" s="35">
        <v>265.87797235497999</v>
      </c>
      <c r="F53" s="36">
        <v>17.21737131459</v>
      </c>
      <c r="G53" s="37">
        <v>6.4756666985569904</v>
      </c>
      <c r="H53" s="36">
        <v>113.58922584446999</v>
      </c>
      <c r="I53" s="37">
        <v>42.722315368350401</v>
      </c>
      <c r="J53" s="36">
        <v>135.07137519592001</v>
      </c>
      <c r="K53" s="38">
        <v>50.8020179330926</v>
      </c>
    </row>
    <row r="69" ht="10.9" customHeight="1" x14ac:dyDescent="0.15"/>
    <row r="70" ht="10.9" customHeight="1" x14ac:dyDescent="0.15"/>
    <row r="71" ht="10.9" customHeight="1" x14ac:dyDescent="0.15"/>
    <row r="72" ht="10.9" customHeight="1" x14ac:dyDescent="0.15"/>
    <row r="73" ht="10.9" customHeight="1" x14ac:dyDescent="0.15"/>
  </sheetData>
  <mergeCells count="22">
    <mergeCell ref="C49:D49"/>
    <mergeCell ref="C51:D51"/>
    <mergeCell ref="E46:E47"/>
    <mergeCell ref="F46:G46"/>
    <mergeCell ref="H46:I46"/>
    <mergeCell ref="J46:K46"/>
    <mergeCell ref="C48:D48"/>
    <mergeCell ref="J23:K23"/>
    <mergeCell ref="E34:E35"/>
    <mergeCell ref="F34:G34"/>
    <mergeCell ref="H34:I34"/>
    <mergeCell ref="J34:K34"/>
    <mergeCell ref="C9:C14"/>
    <mergeCell ref="C15:C20"/>
    <mergeCell ref="E23:E24"/>
    <mergeCell ref="F23:G23"/>
    <mergeCell ref="H23:I23"/>
    <mergeCell ref="E3:E4"/>
    <mergeCell ref="F3:G3"/>
    <mergeCell ref="H3:I3"/>
    <mergeCell ref="J3:K3"/>
    <mergeCell ref="C5:C8"/>
  </mergeCells>
  <phoneticPr fontId="7"/>
  <pageMargins left="0.70866141732283472" right="0.70866141732283472" top="0.74803149606299213" bottom="0.74803149606299213" header="0.31496062992125984" footer="0.51181102362204722"/>
  <pageSetup paperSize="9" scale="75" firstPageNumber="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70"/>
  <sheetViews>
    <sheetView showGridLines="0" topLeftCell="A40" zoomScale="110" zoomScaleNormal="110" workbookViewId="0">
      <selection activeCell="I20" sqref="I20"/>
    </sheetView>
  </sheetViews>
  <sheetFormatPr defaultRowHeight="13.5" x14ac:dyDescent="0.15"/>
  <cols>
    <col min="1" max="1" width="3.75" style="1" customWidth="1"/>
    <col min="2" max="2" width="2.75" style="1" customWidth="1"/>
    <col min="3" max="3" width="5.125" style="1" customWidth="1"/>
    <col min="4" max="4" width="8.125" style="1" customWidth="1"/>
    <col min="5" max="5" width="5.625" style="17" customWidth="1"/>
    <col min="6" max="6" width="4.625" style="17" customWidth="1"/>
    <col min="7" max="7" width="4.625" style="18" customWidth="1"/>
    <col min="8" max="8" width="4.625" style="17" customWidth="1"/>
    <col min="9" max="9" width="4.625" style="18" customWidth="1"/>
    <col min="10" max="10" width="4.625" style="17" customWidth="1"/>
    <col min="11" max="11" width="4.625" style="18" customWidth="1"/>
    <col min="12" max="12" width="4.625" style="17" customWidth="1"/>
    <col min="13" max="13" width="4.625" style="18" customWidth="1"/>
    <col min="14" max="14" width="4.625" style="17" customWidth="1"/>
    <col min="15" max="15" width="4.625" style="18" customWidth="1"/>
    <col min="16" max="16" width="4.625" style="17" customWidth="1"/>
    <col min="17" max="17" width="4.625" style="18" customWidth="1"/>
    <col min="18" max="18" width="4.625" style="17" customWidth="1"/>
    <col min="19" max="19" width="4.625" style="18" customWidth="1"/>
    <col min="20" max="20" width="4.625" style="17" customWidth="1"/>
    <col min="21" max="21" width="4.625" style="18" customWidth="1"/>
    <col min="22" max="22" width="4.625" style="17" customWidth="1"/>
    <col min="23" max="23" width="4.625" style="18" customWidth="1"/>
    <col min="24" max="24" width="4.625" style="17" customWidth="1"/>
    <col min="25" max="25" width="4.625" style="18" customWidth="1"/>
    <col min="26" max="26" width="4.625" style="17" customWidth="1"/>
    <col min="27" max="27" width="4.625" style="18" customWidth="1"/>
    <col min="28" max="28" width="4.625" style="17" customWidth="1"/>
    <col min="29" max="29" width="4.625" style="18" customWidth="1"/>
    <col min="30" max="30" width="4.625" style="17" customWidth="1"/>
    <col min="31" max="31" width="4.625" style="18" customWidth="1"/>
    <col min="32" max="32" width="4.625" style="17" customWidth="1"/>
    <col min="33" max="33" width="4.625" style="18" customWidth="1"/>
    <col min="34" max="34" width="4.625" style="17" customWidth="1"/>
    <col min="35" max="35" width="4.625" style="18" customWidth="1"/>
    <col min="36" max="1025" width="9" style="1" customWidth="1"/>
  </cols>
  <sheetData>
    <row r="2" spans="2:35" x14ac:dyDescent="0.15">
      <c r="B2" s="1" t="s">
        <v>187</v>
      </c>
    </row>
    <row r="3" spans="2:35" ht="42" customHeight="1" x14ac:dyDescent="0.15">
      <c r="C3" s="2"/>
      <c r="D3" s="19"/>
      <c r="E3" s="277"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0" t="s">
        <v>174</v>
      </c>
      <c r="R4" s="25" t="s">
        <v>132</v>
      </c>
      <c r="S4" s="20" t="s">
        <v>174</v>
      </c>
      <c r="T4" s="25" t="s">
        <v>132</v>
      </c>
      <c r="U4" s="20" t="s">
        <v>174</v>
      </c>
      <c r="V4" s="25" t="s">
        <v>132</v>
      </c>
      <c r="W4" s="20" t="s">
        <v>174</v>
      </c>
      <c r="X4" s="25" t="s">
        <v>132</v>
      </c>
      <c r="Y4" s="20" t="s">
        <v>174</v>
      </c>
      <c r="Z4" s="25" t="s">
        <v>132</v>
      </c>
      <c r="AA4" s="20" t="s">
        <v>174</v>
      </c>
      <c r="AB4" s="25" t="s">
        <v>132</v>
      </c>
      <c r="AC4" s="20" t="s">
        <v>174</v>
      </c>
      <c r="AD4" s="25" t="s">
        <v>132</v>
      </c>
      <c r="AE4" s="22" t="s">
        <v>174</v>
      </c>
      <c r="AF4" s="25" t="s">
        <v>132</v>
      </c>
      <c r="AG4" s="22" t="s">
        <v>174</v>
      </c>
      <c r="AH4" s="25" t="s">
        <v>132</v>
      </c>
      <c r="AI4" s="22" t="s">
        <v>174</v>
      </c>
    </row>
    <row r="5" spans="2:35" ht="11.25" customHeight="1" x14ac:dyDescent="0.15">
      <c r="C5" s="275" t="s">
        <v>8</v>
      </c>
      <c r="D5" s="9" t="s">
        <v>9</v>
      </c>
      <c r="E5" s="42">
        <v>694.76806012066004</v>
      </c>
      <c r="F5" s="43">
        <v>39.509139957999999</v>
      </c>
      <c r="G5" s="44">
        <v>5.6866661301525996</v>
      </c>
      <c r="H5" s="43">
        <v>73.14889810228</v>
      </c>
      <c r="I5" s="44">
        <v>10.528534960225</v>
      </c>
      <c r="J5" s="43">
        <v>116.43942525858</v>
      </c>
      <c r="K5" s="44">
        <v>16.759467215341001</v>
      </c>
      <c r="L5" s="43">
        <v>14.53364157082</v>
      </c>
      <c r="M5" s="44">
        <v>2.0918695612310998</v>
      </c>
      <c r="N5" s="43">
        <v>24.27361696306</v>
      </c>
      <c r="O5" s="44">
        <v>3.4937727216251999</v>
      </c>
      <c r="P5" s="43">
        <v>31.829035750020001</v>
      </c>
      <c r="Q5" s="44">
        <v>4.5812462571310997</v>
      </c>
      <c r="R5" s="43">
        <v>23.495943299259999</v>
      </c>
      <c r="S5" s="44">
        <v>3.3818398754800998</v>
      </c>
      <c r="T5" s="43">
        <v>64.560282805979995</v>
      </c>
      <c r="U5" s="44">
        <v>9.2923504276761992</v>
      </c>
      <c r="V5" s="43">
        <v>13.23591771704</v>
      </c>
      <c r="W5" s="44">
        <v>1.9050843694141</v>
      </c>
      <c r="X5" s="43">
        <v>25.588784783760001</v>
      </c>
      <c r="Y5" s="44">
        <v>3.6830686746475001</v>
      </c>
      <c r="Z5" s="43">
        <v>41.58321099418</v>
      </c>
      <c r="AA5" s="44">
        <v>5.9851932437651998</v>
      </c>
      <c r="AB5" s="43">
        <v>129.91148835714</v>
      </c>
      <c r="AC5" s="44">
        <v>18.698540680551002</v>
      </c>
      <c r="AD5" s="43">
        <v>211.86435069710001</v>
      </c>
      <c r="AE5" s="45">
        <v>30.494255976636001</v>
      </c>
      <c r="AF5" s="43">
        <v>29.427429682940001</v>
      </c>
      <c r="AG5" s="45">
        <v>4.2355760680519996</v>
      </c>
      <c r="AH5" s="43">
        <v>162.34465462419999</v>
      </c>
      <c r="AI5" s="45">
        <v>23.366741210872998</v>
      </c>
    </row>
    <row r="6" spans="2:35" ht="11.25" customHeight="1" x14ac:dyDescent="0.15">
      <c r="C6" s="275"/>
      <c r="D6" s="10" t="s">
        <v>10</v>
      </c>
      <c r="E6" s="31">
        <v>555.25278794855001</v>
      </c>
      <c r="F6" s="32">
        <v>37.387821210399999</v>
      </c>
      <c r="G6" s="33">
        <v>6.7334774398043002</v>
      </c>
      <c r="H6" s="32">
        <v>39.80495965918</v>
      </c>
      <c r="I6" s="33">
        <v>7.1687996031940999</v>
      </c>
      <c r="J6" s="32">
        <v>66.578469149119996</v>
      </c>
      <c r="K6" s="33">
        <v>11.990659136553001</v>
      </c>
      <c r="L6" s="32">
        <v>9.4612059048999999</v>
      </c>
      <c r="M6" s="33">
        <v>1.7039456820839001</v>
      </c>
      <c r="N6" s="32">
        <v>26.965631898640002</v>
      </c>
      <c r="O6" s="33">
        <v>4.8564604237770004</v>
      </c>
      <c r="P6" s="32">
        <v>21.264378667590002</v>
      </c>
      <c r="Q6" s="33">
        <v>3.8296752630732001</v>
      </c>
      <c r="R6" s="32">
        <v>18.743983912939999</v>
      </c>
      <c r="S6" s="33">
        <v>3.3757568300003</v>
      </c>
      <c r="T6" s="32">
        <v>34.44654872988</v>
      </c>
      <c r="U6" s="33">
        <v>6.203759706844</v>
      </c>
      <c r="V6" s="32">
        <v>23.215243024199999</v>
      </c>
      <c r="W6" s="33">
        <v>4.1810223249794998</v>
      </c>
      <c r="X6" s="32">
        <v>11.801415882400001</v>
      </c>
      <c r="Y6" s="33">
        <v>2.1254131700988999</v>
      </c>
      <c r="Z6" s="32">
        <v>28.69755547458</v>
      </c>
      <c r="AA6" s="33">
        <v>5.1683766560824997</v>
      </c>
      <c r="AB6" s="32">
        <v>109.35616932203</v>
      </c>
      <c r="AC6" s="33">
        <v>19.694843807279</v>
      </c>
      <c r="AD6" s="32">
        <v>146.90941637143999</v>
      </c>
      <c r="AE6" s="34">
        <v>26.458114134683999</v>
      </c>
      <c r="AF6" s="32">
        <v>9.2570922870600008</v>
      </c>
      <c r="AG6" s="34">
        <v>1.6671851970814</v>
      </c>
      <c r="AH6" s="32">
        <v>171.92087895211</v>
      </c>
      <c r="AI6" s="34">
        <v>30.962632279127</v>
      </c>
    </row>
    <row r="7" spans="2:35" ht="11.25" customHeight="1" x14ac:dyDescent="0.15">
      <c r="C7" s="275"/>
      <c r="D7" s="11" t="s">
        <v>11</v>
      </c>
      <c r="E7" s="35">
        <v>685.49143940424005</v>
      </c>
      <c r="F7" s="36">
        <v>50.700311857499997</v>
      </c>
      <c r="G7" s="37">
        <v>7.3961991270910001</v>
      </c>
      <c r="H7" s="36">
        <v>49.554716512420001</v>
      </c>
      <c r="I7" s="37">
        <v>7.2290788278097002</v>
      </c>
      <c r="J7" s="36">
        <v>48.558209917420001</v>
      </c>
      <c r="K7" s="37">
        <v>7.0837077060542004</v>
      </c>
      <c r="L7" s="36">
        <v>26.483151097619999</v>
      </c>
      <c r="M7" s="37">
        <v>3.8633817397685002</v>
      </c>
      <c r="N7" s="36">
        <v>19.136029471899999</v>
      </c>
      <c r="O7" s="37">
        <v>2.7915781834607998</v>
      </c>
      <c r="P7" s="36">
        <v>27.375118867200001</v>
      </c>
      <c r="Q7" s="37">
        <v>3.9935026600758001</v>
      </c>
      <c r="R7" s="36">
        <v>25.582193744630001</v>
      </c>
      <c r="S7" s="37">
        <v>3.7319494123607999</v>
      </c>
      <c r="T7" s="36">
        <v>22.102722751649999</v>
      </c>
      <c r="U7" s="37">
        <v>3.2243616011979999</v>
      </c>
      <c r="V7" s="36">
        <v>99.590465883779999</v>
      </c>
      <c r="W7" s="37">
        <v>14.528331086138</v>
      </c>
      <c r="X7" s="36">
        <v>22.799997362189998</v>
      </c>
      <c r="Y7" s="37">
        <v>3.3260805389496002</v>
      </c>
      <c r="Z7" s="36">
        <v>33.364565666410002</v>
      </c>
      <c r="AA7" s="37">
        <v>4.8672476049310003</v>
      </c>
      <c r="AB7" s="36">
        <v>112.26558212182</v>
      </c>
      <c r="AC7" s="37">
        <v>16.377386451301</v>
      </c>
      <c r="AD7" s="36">
        <v>128.39031182996001</v>
      </c>
      <c r="AE7" s="38">
        <v>18.729673990026999</v>
      </c>
      <c r="AF7" s="36">
        <v>6.3683435740999998</v>
      </c>
      <c r="AG7" s="38">
        <v>0.92901868761990003</v>
      </c>
      <c r="AH7" s="36">
        <v>235.87926441524999</v>
      </c>
      <c r="AI7" s="38">
        <v>34.410242178990998</v>
      </c>
    </row>
    <row r="8" spans="2:35" ht="11.25" customHeight="1" x14ac:dyDescent="0.15">
      <c r="C8" s="275"/>
      <c r="D8" s="41" t="s">
        <v>175</v>
      </c>
      <c r="E8" s="53">
        <v>1935.51228747345</v>
      </c>
      <c r="F8" s="54">
        <v>127.59727302589999</v>
      </c>
      <c r="G8" s="55">
        <v>6.5924289838769798</v>
      </c>
      <c r="H8" s="54">
        <v>162.50857427387999</v>
      </c>
      <c r="I8" s="55">
        <v>8.3961530663291803</v>
      </c>
      <c r="J8" s="54">
        <v>231.57610432512001</v>
      </c>
      <c r="K8" s="55">
        <v>11.964589727684499</v>
      </c>
      <c r="L8" s="54">
        <v>50.477998573340003</v>
      </c>
      <c r="M8" s="55">
        <v>2.6079916361178102</v>
      </c>
      <c r="N8" s="54">
        <v>70.375278333599994</v>
      </c>
      <c r="O8" s="55">
        <v>3.6360026639492702</v>
      </c>
      <c r="P8" s="54">
        <v>80.468533284809993</v>
      </c>
      <c r="Q8" s="55">
        <v>4.1574798468394496</v>
      </c>
      <c r="R8" s="54">
        <v>67.822120956830005</v>
      </c>
      <c r="S8" s="55">
        <v>3.5040914695180101</v>
      </c>
      <c r="T8" s="54">
        <v>121.10955428750999</v>
      </c>
      <c r="U8" s="55">
        <v>6.2572351036635503</v>
      </c>
      <c r="V8" s="54">
        <v>136.04162662502</v>
      </c>
      <c r="W8" s="55">
        <v>7.0287141810194296</v>
      </c>
      <c r="X8" s="54">
        <v>60.190198028349997</v>
      </c>
      <c r="Y8" s="55">
        <v>3.1097812407546201</v>
      </c>
      <c r="Z8" s="54">
        <v>103.64533213516999</v>
      </c>
      <c r="AA8" s="55">
        <v>5.3549302066413098</v>
      </c>
      <c r="AB8" s="54">
        <v>351.53323980098997</v>
      </c>
      <c r="AC8" s="55">
        <v>18.162284066915898</v>
      </c>
      <c r="AD8" s="54">
        <v>487.16407889850001</v>
      </c>
      <c r="AE8" s="56">
        <v>25.169774537284201</v>
      </c>
      <c r="AF8" s="54">
        <v>45.052865544100001</v>
      </c>
      <c r="AG8" s="56">
        <v>2.3276972115176</v>
      </c>
      <c r="AH8" s="54">
        <v>570.14479799156004</v>
      </c>
      <c r="AI8" s="56">
        <v>29.457048745260501</v>
      </c>
    </row>
    <row r="9" spans="2:35" ht="11.25" customHeight="1" x14ac:dyDescent="0.15">
      <c r="C9" s="276" t="s">
        <v>12</v>
      </c>
      <c r="D9" s="9" t="s">
        <v>13</v>
      </c>
      <c r="E9" s="42">
        <v>546.43508115959003</v>
      </c>
      <c r="F9" s="43">
        <v>18.58857121882</v>
      </c>
      <c r="G9" s="44">
        <v>3.4017895006618999</v>
      </c>
      <c r="H9" s="43">
        <v>40.162646434300001</v>
      </c>
      <c r="I9" s="44">
        <v>7.3499392368935998</v>
      </c>
      <c r="J9" s="43">
        <v>92.498118877600007</v>
      </c>
      <c r="K9" s="44">
        <v>16.927558655515</v>
      </c>
      <c r="L9" s="43">
        <v>29.643520469350001</v>
      </c>
      <c r="M9" s="44">
        <v>5.4248933663708998</v>
      </c>
      <c r="N9" s="43">
        <v>34.247393073639998</v>
      </c>
      <c r="O9" s="44">
        <v>6.2674221063852</v>
      </c>
      <c r="P9" s="43">
        <v>39.81122780618</v>
      </c>
      <c r="Q9" s="44">
        <v>7.2856280972474998</v>
      </c>
      <c r="R9" s="43">
        <v>34.757768968560001</v>
      </c>
      <c r="S9" s="44">
        <v>6.3608231182377004</v>
      </c>
      <c r="T9" s="43">
        <v>117.75654734331</v>
      </c>
      <c r="U9" s="44">
        <v>21.549961084749</v>
      </c>
      <c r="V9" s="43">
        <v>10.85754891617</v>
      </c>
      <c r="W9" s="44">
        <v>1.9869787446899001</v>
      </c>
      <c r="X9" s="43">
        <v>21.436200425940001</v>
      </c>
      <c r="Y9" s="44">
        <v>3.9229180491945002</v>
      </c>
      <c r="Z9" s="43">
        <v>55.075315770000003</v>
      </c>
      <c r="AA9" s="44">
        <v>10.079022681546</v>
      </c>
      <c r="AB9" s="43">
        <v>93.009033110070007</v>
      </c>
      <c r="AC9" s="44">
        <v>17.021058185484002</v>
      </c>
      <c r="AD9" s="43">
        <v>172.72548927414999</v>
      </c>
      <c r="AE9" s="45">
        <v>31.609516890388999</v>
      </c>
      <c r="AF9" s="43">
        <v>191.94746165633001</v>
      </c>
      <c r="AG9" s="45">
        <v>35.127221562898001</v>
      </c>
      <c r="AH9" s="43">
        <v>49.002857754220003</v>
      </c>
      <c r="AI9" s="45">
        <v>8.9677364144028004</v>
      </c>
    </row>
    <row r="10" spans="2:35" ht="11.25" customHeight="1" x14ac:dyDescent="0.15">
      <c r="C10" s="276"/>
      <c r="D10" s="10" t="s">
        <v>14</v>
      </c>
      <c r="E10" s="31">
        <v>616.09724690849998</v>
      </c>
      <c r="F10" s="32">
        <v>19.422261434109998</v>
      </c>
      <c r="G10" s="33">
        <v>3.1524668437601999</v>
      </c>
      <c r="H10" s="32">
        <v>63.137370655380003</v>
      </c>
      <c r="I10" s="33">
        <v>10.24795533046</v>
      </c>
      <c r="J10" s="32">
        <v>107.43709260671</v>
      </c>
      <c r="K10" s="33">
        <v>17.438333501052998</v>
      </c>
      <c r="L10" s="32">
        <v>17.095089289640001</v>
      </c>
      <c r="M10" s="33">
        <v>2.7747387892774</v>
      </c>
      <c r="N10" s="32">
        <v>51.711920462819997</v>
      </c>
      <c r="O10" s="33">
        <v>8.3934672200378007</v>
      </c>
      <c r="P10" s="32">
        <v>36.496203124529998</v>
      </c>
      <c r="Q10" s="33">
        <v>5.9237731231008004</v>
      </c>
      <c r="R10" s="32">
        <v>34.488323934919997</v>
      </c>
      <c r="S10" s="33">
        <v>5.5978701589688997</v>
      </c>
      <c r="T10" s="32">
        <v>79.590997066979995</v>
      </c>
      <c r="U10" s="33">
        <v>12.918576972444001</v>
      </c>
      <c r="V10" s="32">
        <v>6.7683571998799996</v>
      </c>
      <c r="W10" s="33">
        <v>1.09858585375</v>
      </c>
      <c r="X10" s="32">
        <v>37.054852697939999</v>
      </c>
      <c r="Y10" s="33">
        <v>6.0144486741138001</v>
      </c>
      <c r="Z10" s="32">
        <v>21.9026473023</v>
      </c>
      <c r="AA10" s="33">
        <v>3.5550633300513002</v>
      </c>
      <c r="AB10" s="32">
        <v>87.081202123180006</v>
      </c>
      <c r="AC10" s="33">
        <v>14.134327423168999</v>
      </c>
      <c r="AD10" s="32">
        <v>216.13714858154</v>
      </c>
      <c r="AE10" s="34">
        <v>35.081661160812999</v>
      </c>
      <c r="AF10" s="32">
        <v>178.57671150524001</v>
      </c>
      <c r="AG10" s="34">
        <v>28.985150055662999</v>
      </c>
      <c r="AH10" s="32">
        <v>78.106353459039994</v>
      </c>
      <c r="AI10" s="34">
        <v>12.677601442137</v>
      </c>
    </row>
    <row r="11" spans="2:35" ht="11.25" customHeight="1" x14ac:dyDescent="0.15">
      <c r="C11" s="276"/>
      <c r="D11" s="10" t="s">
        <v>9</v>
      </c>
      <c r="E11" s="31">
        <v>746.76565353883996</v>
      </c>
      <c r="F11" s="32">
        <v>32.763859236259997</v>
      </c>
      <c r="G11" s="33">
        <v>4.3874352122377003</v>
      </c>
      <c r="H11" s="32">
        <v>97.414132700720003</v>
      </c>
      <c r="I11" s="33">
        <v>13.044806257369</v>
      </c>
      <c r="J11" s="32">
        <v>108.80707391633</v>
      </c>
      <c r="K11" s="33">
        <v>14.570444342305001</v>
      </c>
      <c r="L11" s="32">
        <v>18.493925159389999</v>
      </c>
      <c r="M11" s="33">
        <v>2.4765366580196999</v>
      </c>
      <c r="N11" s="32">
        <v>95.424890909330003</v>
      </c>
      <c r="O11" s="33">
        <v>12.778425260604999</v>
      </c>
      <c r="P11" s="32">
        <v>57.814223780760003</v>
      </c>
      <c r="Q11" s="33">
        <v>7.7419500357019002</v>
      </c>
      <c r="R11" s="32">
        <v>33.559794170540002</v>
      </c>
      <c r="S11" s="33">
        <v>4.4940195108737999</v>
      </c>
      <c r="T11" s="32">
        <v>52.098227864519998</v>
      </c>
      <c r="U11" s="33">
        <v>6.9765163431971002</v>
      </c>
      <c r="V11" s="32">
        <v>18.946729848179999</v>
      </c>
      <c r="W11" s="33">
        <v>2.5371721045811002</v>
      </c>
      <c r="X11" s="32">
        <v>53.665302351009998</v>
      </c>
      <c r="Y11" s="33">
        <v>7.1863645705578998</v>
      </c>
      <c r="Z11" s="32">
        <v>25.849066466530001</v>
      </c>
      <c r="AA11" s="33">
        <v>3.4614696516952002</v>
      </c>
      <c r="AB11" s="32">
        <v>132.51014371318999</v>
      </c>
      <c r="AC11" s="33">
        <v>17.744541823159999</v>
      </c>
      <c r="AD11" s="32">
        <v>199.95154526439001</v>
      </c>
      <c r="AE11" s="34">
        <v>26.775675115325001</v>
      </c>
      <c r="AF11" s="32">
        <v>41.872616047889998</v>
      </c>
      <c r="AG11" s="34">
        <v>5.6071962937048001</v>
      </c>
      <c r="AH11" s="32">
        <v>149.28359677283001</v>
      </c>
      <c r="AI11" s="34">
        <v>19.990688653848999</v>
      </c>
    </row>
    <row r="12" spans="2:35" ht="11.25" customHeight="1" x14ac:dyDescent="0.15">
      <c r="C12" s="276"/>
      <c r="D12" s="10" t="s">
        <v>10</v>
      </c>
      <c r="E12" s="31">
        <v>600.07064321401003</v>
      </c>
      <c r="F12" s="32">
        <v>38.248716851780003</v>
      </c>
      <c r="G12" s="33">
        <v>6.3740356713533002</v>
      </c>
      <c r="H12" s="32">
        <v>71.689747627680006</v>
      </c>
      <c r="I12" s="33">
        <v>11.946884660729999</v>
      </c>
      <c r="J12" s="32">
        <v>68.097576376700005</v>
      </c>
      <c r="K12" s="33">
        <v>11.348259933525</v>
      </c>
      <c r="L12" s="32">
        <v>13.15994779775</v>
      </c>
      <c r="M12" s="33">
        <v>2.1930664241904001</v>
      </c>
      <c r="N12" s="32">
        <v>69.884343488789995</v>
      </c>
      <c r="O12" s="33">
        <v>11.646019394397999</v>
      </c>
      <c r="P12" s="32">
        <v>41.71343850001</v>
      </c>
      <c r="Q12" s="33">
        <v>6.9514212987641999</v>
      </c>
      <c r="R12" s="32">
        <v>30.573085923699999</v>
      </c>
      <c r="S12" s="33">
        <v>5.0949144520632998</v>
      </c>
      <c r="T12" s="32">
        <v>13.636642118359999</v>
      </c>
      <c r="U12" s="33">
        <v>2.2725061244992002</v>
      </c>
      <c r="V12" s="32">
        <v>38.150140498749998</v>
      </c>
      <c r="W12" s="33">
        <v>6.3576082133289997</v>
      </c>
      <c r="X12" s="32">
        <v>35.310402684830002</v>
      </c>
      <c r="Y12" s="33">
        <v>5.8843742956172003</v>
      </c>
      <c r="Z12" s="32">
        <v>36.421112516160001</v>
      </c>
      <c r="AA12" s="33">
        <v>6.069470807818</v>
      </c>
      <c r="AB12" s="32">
        <v>124.95907404317001</v>
      </c>
      <c r="AC12" s="33">
        <v>20.824060542919</v>
      </c>
      <c r="AD12" s="32">
        <v>162.21745382141</v>
      </c>
      <c r="AE12" s="34">
        <v>27.033059466560001</v>
      </c>
      <c r="AF12" s="32">
        <v>9.0604392473799997</v>
      </c>
      <c r="AG12" s="34">
        <v>1.5098954347861</v>
      </c>
      <c r="AH12" s="32">
        <v>152.87375060241999</v>
      </c>
      <c r="AI12" s="34">
        <v>25.475958927705999</v>
      </c>
    </row>
    <row r="13" spans="2:35" ht="11.25" customHeight="1" x14ac:dyDescent="0.15">
      <c r="C13" s="276"/>
      <c r="D13" s="11" t="s">
        <v>11</v>
      </c>
      <c r="E13" s="35">
        <v>777.66308015714003</v>
      </c>
      <c r="F13" s="36">
        <v>44.941282590649998</v>
      </c>
      <c r="G13" s="37">
        <v>5.7790171267444999</v>
      </c>
      <c r="H13" s="36">
        <v>73.147800584050003</v>
      </c>
      <c r="I13" s="37">
        <v>9.4061043208157997</v>
      </c>
      <c r="J13" s="36">
        <v>59.950008089199997</v>
      </c>
      <c r="K13" s="37">
        <v>7.7089950158217997</v>
      </c>
      <c r="L13" s="36">
        <v>15.456425702980001</v>
      </c>
      <c r="M13" s="37">
        <v>1.9875478336784</v>
      </c>
      <c r="N13" s="36">
        <v>101.39652671627</v>
      </c>
      <c r="O13" s="37">
        <v>13.038619075986</v>
      </c>
      <c r="P13" s="36">
        <v>38.581259968269997</v>
      </c>
      <c r="Q13" s="37">
        <v>4.9611793272318003</v>
      </c>
      <c r="R13" s="36">
        <v>22.0825511599</v>
      </c>
      <c r="S13" s="37">
        <v>2.839603900887</v>
      </c>
      <c r="T13" s="36">
        <v>5.6823850218</v>
      </c>
      <c r="U13" s="37">
        <v>0.73070011510020005</v>
      </c>
      <c r="V13" s="36">
        <v>90.980598787749997</v>
      </c>
      <c r="W13" s="37">
        <v>11.699230824918001</v>
      </c>
      <c r="X13" s="36">
        <v>51.852867023009999</v>
      </c>
      <c r="Y13" s="37">
        <v>6.6677804753869001</v>
      </c>
      <c r="Z13" s="36">
        <v>27.26938956615</v>
      </c>
      <c r="AA13" s="37">
        <v>3.5065814826441</v>
      </c>
      <c r="AB13" s="36">
        <v>112.73053969705001</v>
      </c>
      <c r="AC13" s="37">
        <v>14.496064243434001</v>
      </c>
      <c r="AD13" s="36">
        <v>90.464282049420007</v>
      </c>
      <c r="AE13" s="38">
        <v>11.632837453353</v>
      </c>
      <c r="AF13" s="36">
        <v>9.1488091069399999</v>
      </c>
      <c r="AG13" s="38">
        <v>1.1764489456142999</v>
      </c>
      <c r="AH13" s="36">
        <v>262.51725430977001</v>
      </c>
      <c r="AI13" s="38">
        <v>33.757196529984</v>
      </c>
    </row>
    <row r="14" spans="2:35" ht="11.25" customHeight="1" x14ac:dyDescent="0.15">
      <c r="C14" s="276"/>
      <c r="D14" s="41" t="s">
        <v>175</v>
      </c>
      <c r="E14" s="53">
        <v>3287.0317049780801</v>
      </c>
      <c r="F14" s="54">
        <v>153.96469133162</v>
      </c>
      <c r="G14" s="55">
        <v>4.6840038414733396</v>
      </c>
      <c r="H14" s="54">
        <v>345.55169800213002</v>
      </c>
      <c r="I14" s="55">
        <v>10.512575752731699</v>
      </c>
      <c r="J14" s="54">
        <v>436.78986986654002</v>
      </c>
      <c r="K14" s="55">
        <v>13.288276751484901</v>
      </c>
      <c r="L14" s="54">
        <v>93.848908419110003</v>
      </c>
      <c r="M14" s="55">
        <v>2.8551263523555201</v>
      </c>
      <c r="N14" s="54">
        <v>352.66507465084999</v>
      </c>
      <c r="O14" s="55">
        <v>10.728983055343001</v>
      </c>
      <c r="P14" s="54">
        <v>214.41635317974999</v>
      </c>
      <c r="Q14" s="55">
        <v>6.5230996359123896</v>
      </c>
      <c r="R14" s="54">
        <v>155.46152415762</v>
      </c>
      <c r="S14" s="55">
        <v>4.7295413646962903</v>
      </c>
      <c r="T14" s="54">
        <v>268.76479941497001</v>
      </c>
      <c r="U14" s="55">
        <v>8.1765198372725205</v>
      </c>
      <c r="V14" s="54">
        <v>165.70337525073001</v>
      </c>
      <c r="W14" s="55">
        <v>5.0411249456395204</v>
      </c>
      <c r="X14" s="54">
        <v>199.31962518272999</v>
      </c>
      <c r="Y14" s="55">
        <v>6.0638181518258003</v>
      </c>
      <c r="Z14" s="54">
        <v>166.51753162113999</v>
      </c>
      <c r="AA14" s="55">
        <v>5.0658936866643502</v>
      </c>
      <c r="AB14" s="54">
        <v>550.28999268665996</v>
      </c>
      <c r="AC14" s="55">
        <v>16.7412438356852</v>
      </c>
      <c r="AD14" s="54">
        <v>841.49591899091001</v>
      </c>
      <c r="AE14" s="56">
        <v>25.6004807533952</v>
      </c>
      <c r="AF14" s="54">
        <v>430.60603756377998</v>
      </c>
      <c r="AG14" s="56">
        <v>13.100148590342</v>
      </c>
      <c r="AH14" s="54">
        <v>691.78381289827996</v>
      </c>
      <c r="AI14" s="56">
        <v>21.045851545958602</v>
      </c>
    </row>
    <row r="15" spans="2:35" ht="11.25" customHeight="1" x14ac:dyDescent="0.15">
      <c r="C15" s="275" t="s">
        <v>176</v>
      </c>
      <c r="D15" s="9" t="s">
        <v>13</v>
      </c>
      <c r="E15" s="42">
        <v>546.43508115959003</v>
      </c>
      <c r="F15" s="43">
        <v>18.58857121882</v>
      </c>
      <c r="G15" s="44">
        <v>3.4017895006618999</v>
      </c>
      <c r="H15" s="43">
        <v>40.162646434300001</v>
      </c>
      <c r="I15" s="44">
        <v>7.3499392368935998</v>
      </c>
      <c r="J15" s="43">
        <v>92.498118877600007</v>
      </c>
      <c r="K15" s="44">
        <v>16.927558655515</v>
      </c>
      <c r="L15" s="43">
        <v>29.643520469350001</v>
      </c>
      <c r="M15" s="44">
        <v>5.4248933663708998</v>
      </c>
      <c r="N15" s="43">
        <v>34.247393073639998</v>
      </c>
      <c r="O15" s="44">
        <v>6.2674221063852</v>
      </c>
      <c r="P15" s="43">
        <v>39.81122780618</v>
      </c>
      <c r="Q15" s="44">
        <v>7.2856280972474998</v>
      </c>
      <c r="R15" s="43">
        <v>34.757768968560001</v>
      </c>
      <c r="S15" s="44">
        <v>6.3608231182377004</v>
      </c>
      <c r="T15" s="43">
        <v>117.75654734331</v>
      </c>
      <c r="U15" s="44">
        <v>21.549961084749</v>
      </c>
      <c r="V15" s="43">
        <v>10.85754891617</v>
      </c>
      <c r="W15" s="44">
        <v>1.9869787446899001</v>
      </c>
      <c r="X15" s="43">
        <v>21.436200425940001</v>
      </c>
      <c r="Y15" s="44">
        <v>3.9229180491945002</v>
      </c>
      <c r="Z15" s="43">
        <v>55.075315770000003</v>
      </c>
      <c r="AA15" s="44">
        <v>10.079022681546</v>
      </c>
      <c r="AB15" s="43">
        <v>93.009033110070007</v>
      </c>
      <c r="AC15" s="44">
        <v>17.021058185484002</v>
      </c>
      <c r="AD15" s="43">
        <v>172.72548927414999</v>
      </c>
      <c r="AE15" s="45">
        <v>31.609516890388999</v>
      </c>
      <c r="AF15" s="43">
        <v>191.94746165633001</v>
      </c>
      <c r="AG15" s="45">
        <v>35.127221562898001</v>
      </c>
      <c r="AH15" s="43">
        <v>49.002857754220003</v>
      </c>
      <c r="AI15" s="45">
        <v>8.9677364144028004</v>
      </c>
    </row>
    <row r="16" spans="2:35" ht="11.25" customHeight="1" x14ac:dyDescent="0.15">
      <c r="C16" s="275"/>
      <c r="D16" s="10" t="s">
        <v>14</v>
      </c>
      <c r="E16" s="31">
        <v>616.09724690849998</v>
      </c>
      <c r="F16" s="32">
        <v>19.422261434109998</v>
      </c>
      <c r="G16" s="33">
        <v>3.1524668437601999</v>
      </c>
      <c r="H16" s="32">
        <v>63.137370655380003</v>
      </c>
      <c r="I16" s="33">
        <v>10.247955330461</v>
      </c>
      <c r="J16" s="32">
        <v>107.43709260671</v>
      </c>
      <c r="K16" s="33">
        <v>17.438333501052998</v>
      </c>
      <c r="L16" s="32">
        <v>17.095089289640001</v>
      </c>
      <c r="M16" s="33">
        <v>2.7747387892774</v>
      </c>
      <c r="N16" s="32">
        <v>51.711920462819997</v>
      </c>
      <c r="O16" s="33">
        <v>8.3934672200378007</v>
      </c>
      <c r="P16" s="32">
        <v>36.496203124529998</v>
      </c>
      <c r="Q16" s="33">
        <v>5.9237731231008999</v>
      </c>
      <c r="R16" s="32">
        <v>34.488323934919997</v>
      </c>
      <c r="S16" s="33">
        <v>5.5978701589688997</v>
      </c>
      <c r="T16" s="32">
        <v>79.590997066979995</v>
      </c>
      <c r="U16" s="33">
        <v>12.918576972444001</v>
      </c>
      <c r="V16" s="32">
        <v>6.7683571998799996</v>
      </c>
      <c r="W16" s="33">
        <v>1.09858585375</v>
      </c>
      <c r="X16" s="32">
        <v>37.054852697939999</v>
      </c>
      <c r="Y16" s="33">
        <v>6.0144486741138001</v>
      </c>
      <c r="Z16" s="32">
        <v>21.9026473023</v>
      </c>
      <c r="AA16" s="33">
        <v>3.5550633300513002</v>
      </c>
      <c r="AB16" s="32">
        <v>87.081202123180006</v>
      </c>
      <c r="AC16" s="33">
        <v>14.134327423168999</v>
      </c>
      <c r="AD16" s="32">
        <v>216.13714858154</v>
      </c>
      <c r="AE16" s="34">
        <v>35.081661160812999</v>
      </c>
      <c r="AF16" s="32">
        <v>178.57671150524001</v>
      </c>
      <c r="AG16" s="34">
        <v>28.985150055662999</v>
      </c>
      <c r="AH16" s="32">
        <v>78.106353459039994</v>
      </c>
      <c r="AI16" s="34">
        <v>12.677601442137</v>
      </c>
    </row>
    <row r="17" spans="2:35" ht="11.25" customHeight="1" x14ac:dyDescent="0.15">
      <c r="C17" s="275"/>
      <c r="D17" s="10" t="s">
        <v>9</v>
      </c>
      <c r="E17" s="31">
        <v>1441.5337136595001</v>
      </c>
      <c r="F17" s="32">
        <v>72.272999194259995</v>
      </c>
      <c r="G17" s="33">
        <v>5.0136183780805998</v>
      </c>
      <c r="H17" s="32">
        <v>170.563030803</v>
      </c>
      <c r="I17" s="33">
        <v>11.832052846687001</v>
      </c>
      <c r="J17" s="32">
        <v>225.24649917491001</v>
      </c>
      <c r="K17" s="33">
        <v>15.625475633385999</v>
      </c>
      <c r="L17" s="32">
        <v>33.027566730209998</v>
      </c>
      <c r="M17" s="33">
        <v>2.2911407771633998</v>
      </c>
      <c r="N17" s="32">
        <v>119.69850787239</v>
      </c>
      <c r="O17" s="33">
        <v>8.3035524412760005</v>
      </c>
      <c r="P17" s="32">
        <v>89.64325953078</v>
      </c>
      <c r="Q17" s="33">
        <v>6.2186030532169001</v>
      </c>
      <c r="R17" s="32">
        <v>57.0557374698</v>
      </c>
      <c r="S17" s="33">
        <v>3.9579884208851999</v>
      </c>
      <c r="T17" s="32">
        <v>116.65851067049999</v>
      </c>
      <c r="U17" s="33">
        <v>8.0926661350395008</v>
      </c>
      <c r="V17" s="32">
        <v>32.182647565220002</v>
      </c>
      <c r="W17" s="33">
        <v>2.2325282621050002</v>
      </c>
      <c r="X17" s="32">
        <v>79.254087134770003</v>
      </c>
      <c r="Y17" s="33">
        <v>5.4979003531990998</v>
      </c>
      <c r="Z17" s="32">
        <v>67.432277460709997</v>
      </c>
      <c r="AA17" s="33">
        <v>4.6778148038955996</v>
      </c>
      <c r="AB17" s="32">
        <v>262.42163207033002</v>
      </c>
      <c r="AC17" s="33">
        <v>18.204335395261001</v>
      </c>
      <c r="AD17" s="32">
        <v>411.81589596149001</v>
      </c>
      <c r="AE17" s="34">
        <v>28.567899041088001</v>
      </c>
      <c r="AF17" s="32">
        <v>71.300045730830007</v>
      </c>
      <c r="AG17" s="34">
        <v>4.9461240521269003</v>
      </c>
      <c r="AH17" s="32">
        <v>311.62825139703</v>
      </c>
      <c r="AI17" s="34">
        <v>21.617826100363999</v>
      </c>
    </row>
    <row r="18" spans="2:35" ht="11.25" customHeight="1" x14ac:dyDescent="0.15">
      <c r="C18" s="275"/>
      <c r="D18" s="10" t="s">
        <v>10</v>
      </c>
      <c r="E18" s="31">
        <v>1155.3234311625999</v>
      </c>
      <c r="F18" s="32">
        <v>75.636538062179994</v>
      </c>
      <c r="G18" s="33">
        <v>6.5467847376790003</v>
      </c>
      <c r="H18" s="32">
        <v>111.49470728686001</v>
      </c>
      <c r="I18" s="33">
        <v>9.6505190044199995</v>
      </c>
      <c r="J18" s="32">
        <v>134.67604552582</v>
      </c>
      <c r="K18" s="33">
        <v>11.656999407542999</v>
      </c>
      <c r="L18" s="32">
        <v>22.621153702649998</v>
      </c>
      <c r="M18" s="33">
        <v>1.9579931552056999</v>
      </c>
      <c r="N18" s="32">
        <v>96.849975387430007</v>
      </c>
      <c r="O18" s="33">
        <v>8.3829318072406007</v>
      </c>
      <c r="P18" s="32">
        <v>62.977817167600001</v>
      </c>
      <c r="Q18" s="33">
        <v>5.4510984083676002</v>
      </c>
      <c r="R18" s="32">
        <v>49.317069836640002</v>
      </c>
      <c r="S18" s="33">
        <v>4.2686808305285</v>
      </c>
      <c r="T18" s="32">
        <v>48.083190848240001</v>
      </c>
      <c r="U18" s="33">
        <v>4.1618813876090002</v>
      </c>
      <c r="V18" s="32">
        <v>61.365383522949998</v>
      </c>
      <c r="W18" s="33">
        <v>5.3115328459322004</v>
      </c>
      <c r="X18" s="32">
        <v>47.111818567230003</v>
      </c>
      <c r="Y18" s="33">
        <v>4.0778034355127</v>
      </c>
      <c r="Z18" s="32">
        <v>65.118667990739993</v>
      </c>
      <c r="AA18" s="33">
        <v>5.6364015681058</v>
      </c>
      <c r="AB18" s="32">
        <v>234.31524336519999</v>
      </c>
      <c r="AC18" s="33">
        <v>20.281354731065999</v>
      </c>
      <c r="AD18" s="32">
        <v>309.12687019284999</v>
      </c>
      <c r="AE18" s="34">
        <v>26.756738576815</v>
      </c>
      <c r="AF18" s="32">
        <v>18.31753153444</v>
      </c>
      <c r="AG18" s="34">
        <v>1.5854894863517</v>
      </c>
      <c r="AH18" s="32">
        <v>324.79462955452999</v>
      </c>
      <c r="AI18" s="34">
        <v>28.112874784136999</v>
      </c>
    </row>
    <row r="19" spans="2:35" ht="11.25" customHeight="1" x14ac:dyDescent="0.15">
      <c r="C19" s="275"/>
      <c r="D19" s="11" t="s">
        <v>11</v>
      </c>
      <c r="E19" s="35">
        <v>1463.1545195614001</v>
      </c>
      <c r="F19" s="36">
        <v>95.641594448150002</v>
      </c>
      <c r="G19" s="37">
        <v>6.5366708142911003</v>
      </c>
      <c r="H19" s="36">
        <v>122.70251709647</v>
      </c>
      <c r="I19" s="37">
        <v>8.3861625997815992</v>
      </c>
      <c r="J19" s="36">
        <v>108.50821800662</v>
      </c>
      <c r="K19" s="37">
        <v>7.4160463953697002</v>
      </c>
      <c r="L19" s="36">
        <v>41.939576800600001</v>
      </c>
      <c r="M19" s="37">
        <v>2.8663805660917001</v>
      </c>
      <c r="N19" s="36">
        <v>120.53255618817001</v>
      </c>
      <c r="O19" s="37">
        <v>8.2378555768876005</v>
      </c>
      <c r="P19" s="36">
        <v>65.956378835470005</v>
      </c>
      <c r="Q19" s="37">
        <v>4.5078204628204004</v>
      </c>
      <c r="R19" s="36">
        <v>47.664744904529996</v>
      </c>
      <c r="S19" s="37">
        <v>3.2576699362429</v>
      </c>
      <c r="T19" s="36">
        <v>27.785107773450001</v>
      </c>
      <c r="U19" s="37">
        <v>1.8989865664892001</v>
      </c>
      <c r="V19" s="36">
        <v>190.57106467153</v>
      </c>
      <c r="W19" s="37">
        <v>13.024671155625001</v>
      </c>
      <c r="X19" s="36">
        <v>74.652864385200004</v>
      </c>
      <c r="Y19" s="37">
        <v>5.1021859541929002</v>
      </c>
      <c r="Z19" s="36">
        <v>60.633955232559998</v>
      </c>
      <c r="AA19" s="37">
        <v>4.1440568594720997</v>
      </c>
      <c r="AB19" s="36">
        <v>224.99612181886999</v>
      </c>
      <c r="AC19" s="37">
        <v>15.377468258535</v>
      </c>
      <c r="AD19" s="36">
        <v>218.85459387937999</v>
      </c>
      <c r="AE19" s="38">
        <v>14.957722574987001</v>
      </c>
      <c r="AF19" s="36">
        <v>15.517152681040001</v>
      </c>
      <c r="AG19" s="38">
        <v>1.0605272699217001</v>
      </c>
      <c r="AH19" s="36">
        <v>498.39651872501997</v>
      </c>
      <c r="AI19" s="38">
        <v>34.063149999662002</v>
      </c>
    </row>
    <row r="20" spans="2:35" ht="11.25" customHeight="1" x14ac:dyDescent="0.15">
      <c r="C20" s="275"/>
      <c r="D20" s="26" t="s">
        <v>175</v>
      </c>
      <c r="E20" s="57">
        <v>5222.5439924515904</v>
      </c>
      <c r="F20" s="58">
        <v>281.56196435752003</v>
      </c>
      <c r="G20" s="59">
        <v>5.3912798966265498</v>
      </c>
      <c r="H20" s="58">
        <v>508.06027227600998</v>
      </c>
      <c r="I20" s="59">
        <v>9.7282143149073601</v>
      </c>
      <c r="J20" s="58">
        <v>668.36597419166003</v>
      </c>
      <c r="K20" s="59">
        <v>12.797708839938601</v>
      </c>
      <c r="L20" s="58">
        <v>144.32690699245001</v>
      </c>
      <c r="M20" s="59">
        <v>2.7635364527527799</v>
      </c>
      <c r="N20" s="58">
        <v>423.04035298445001</v>
      </c>
      <c r="O20" s="59">
        <v>8.1002736137003701</v>
      </c>
      <c r="P20" s="58">
        <v>294.88488646456</v>
      </c>
      <c r="Q20" s="59">
        <v>5.6463839632710098</v>
      </c>
      <c r="R20" s="58">
        <v>223.28364511445</v>
      </c>
      <c r="S20" s="59">
        <v>4.2753808380967797</v>
      </c>
      <c r="T20" s="58">
        <v>389.87435370247999</v>
      </c>
      <c r="U20" s="59">
        <v>7.4652191396757104</v>
      </c>
      <c r="V20" s="58">
        <v>301.74500187575001</v>
      </c>
      <c r="W20" s="59">
        <v>5.7777397818357796</v>
      </c>
      <c r="X20" s="58">
        <v>259.50982321108</v>
      </c>
      <c r="Y20" s="59">
        <v>4.9690308705137403</v>
      </c>
      <c r="Z20" s="58">
        <v>270.16286375631</v>
      </c>
      <c r="AA20" s="59">
        <v>5.1730126954754301</v>
      </c>
      <c r="AB20" s="58">
        <v>901.82323248764999</v>
      </c>
      <c r="AC20" s="59">
        <v>17.267891544640001</v>
      </c>
      <c r="AD20" s="58">
        <v>1328.6599978894101</v>
      </c>
      <c r="AE20" s="60">
        <v>25.440857938387701</v>
      </c>
      <c r="AF20" s="58">
        <v>475.65890310788001</v>
      </c>
      <c r="AG20" s="60">
        <v>9.1078007920158104</v>
      </c>
      <c r="AH20" s="58">
        <v>1261.92861088984</v>
      </c>
      <c r="AI20" s="60">
        <v>24.163101597875901</v>
      </c>
    </row>
    <row r="21" spans="2:35" ht="5.25" customHeight="1" x14ac:dyDescent="0.15"/>
    <row r="22" spans="2:35" x14ac:dyDescent="0.15">
      <c r="B22" s="1" t="s">
        <v>188</v>
      </c>
    </row>
    <row r="23" spans="2:35" ht="42" customHeight="1" x14ac:dyDescent="0.15">
      <c r="C23" s="2"/>
      <c r="D23" s="19"/>
      <c r="E23" s="277"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77"/>
      <c r="F24" s="25" t="s">
        <v>132</v>
      </c>
      <c r="G24" s="20" t="s">
        <v>174</v>
      </c>
      <c r="H24" s="25" t="s">
        <v>132</v>
      </c>
      <c r="I24" s="20" t="s">
        <v>174</v>
      </c>
      <c r="J24" s="25" t="s">
        <v>132</v>
      </c>
      <c r="K24" s="22" t="s">
        <v>174</v>
      </c>
      <c r="L24" s="25" t="s">
        <v>132</v>
      </c>
      <c r="M24" s="61" t="s">
        <v>174</v>
      </c>
      <c r="N24" s="25" t="s">
        <v>132</v>
      </c>
      <c r="O24" s="20" t="s">
        <v>174</v>
      </c>
      <c r="P24" s="25" t="s">
        <v>132</v>
      </c>
      <c r="Q24" s="20" t="s">
        <v>174</v>
      </c>
      <c r="R24" s="25" t="s">
        <v>132</v>
      </c>
      <c r="S24" s="20" t="s">
        <v>174</v>
      </c>
      <c r="T24" s="25" t="s">
        <v>132</v>
      </c>
      <c r="U24" s="20" t="s">
        <v>174</v>
      </c>
      <c r="V24" s="25" t="s">
        <v>132</v>
      </c>
      <c r="W24" s="20" t="s">
        <v>174</v>
      </c>
      <c r="X24" s="25" t="s">
        <v>132</v>
      </c>
      <c r="Y24" s="20" t="s">
        <v>174</v>
      </c>
      <c r="Z24" s="25" t="s">
        <v>132</v>
      </c>
      <c r="AA24" s="20" t="s">
        <v>174</v>
      </c>
      <c r="AB24" s="25" t="s">
        <v>132</v>
      </c>
      <c r="AC24" s="20" t="s">
        <v>174</v>
      </c>
      <c r="AD24" s="25" t="s">
        <v>132</v>
      </c>
      <c r="AE24" s="22" t="s">
        <v>174</v>
      </c>
      <c r="AF24" s="25" t="s">
        <v>132</v>
      </c>
      <c r="AG24" s="22" t="s">
        <v>174</v>
      </c>
      <c r="AH24" s="25" t="s">
        <v>132</v>
      </c>
      <c r="AI24" s="22" t="s">
        <v>174</v>
      </c>
    </row>
    <row r="25" spans="2:35" ht="11.25" customHeight="1" x14ac:dyDescent="0.15">
      <c r="C25" s="6" t="s">
        <v>15</v>
      </c>
      <c r="D25" s="46"/>
      <c r="E25" s="42">
        <v>2166.0548601555001</v>
      </c>
      <c r="F25" s="43">
        <v>103.05340933538</v>
      </c>
      <c r="G25" s="44">
        <v>4.7576546296698998</v>
      </c>
      <c r="H25" s="43">
        <v>199.35380206234001</v>
      </c>
      <c r="I25" s="44">
        <v>9.2035435357361006</v>
      </c>
      <c r="J25" s="43">
        <v>319.12367856793998</v>
      </c>
      <c r="K25" s="44">
        <v>14.732945339391</v>
      </c>
      <c r="L25" s="43">
        <v>54.88365607958</v>
      </c>
      <c r="M25" s="44">
        <v>2.5338072958890998</v>
      </c>
      <c r="N25" s="43">
        <v>135.65901653376</v>
      </c>
      <c r="O25" s="44">
        <v>6.2629538627669001</v>
      </c>
      <c r="P25" s="43">
        <v>108.71964541474</v>
      </c>
      <c r="Q25" s="44">
        <v>5.0192470843943999</v>
      </c>
      <c r="R25" s="43">
        <v>83.352403553589994</v>
      </c>
      <c r="S25" s="44">
        <v>3.8481206125870999</v>
      </c>
      <c r="T25" s="43">
        <v>200.48325814591999</v>
      </c>
      <c r="U25" s="44">
        <v>9.2556870019223005</v>
      </c>
      <c r="V25" s="43">
        <v>80.131761207959997</v>
      </c>
      <c r="W25" s="44">
        <v>3.6994335961650999</v>
      </c>
      <c r="X25" s="43">
        <v>80.127756246860002</v>
      </c>
      <c r="Y25" s="44">
        <v>3.6992486995970002</v>
      </c>
      <c r="Z25" s="43">
        <v>103.16631319235</v>
      </c>
      <c r="AA25" s="44">
        <v>4.7628670487570997</v>
      </c>
      <c r="AB25" s="43">
        <v>344.3739728347</v>
      </c>
      <c r="AC25" s="44">
        <v>15.898672705360999</v>
      </c>
      <c r="AD25" s="43">
        <v>622.23350634664996</v>
      </c>
      <c r="AE25" s="45">
        <v>28.726581112630001</v>
      </c>
      <c r="AF25" s="43">
        <v>195.84404504883</v>
      </c>
      <c r="AG25" s="45">
        <v>9.0415089964419995</v>
      </c>
      <c r="AH25" s="43">
        <v>519.93275036048999</v>
      </c>
      <c r="AI25" s="45">
        <v>24.003674141622</v>
      </c>
    </row>
    <row r="26" spans="2:35" ht="11.25" customHeight="1" x14ac:dyDescent="0.15">
      <c r="C26" s="7" t="s">
        <v>16</v>
      </c>
      <c r="D26" s="47"/>
      <c r="E26" s="31">
        <v>988.12216743659997</v>
      </c>
      <c r="F26" s="32">
        <v>42.497095000009999</v>
      </c>
      <c r="G26" s="33">
        <v>4.3007936063469003</v>
      </c>
      <c r="H26" s="32">
        <v>119.72609959163</v>
      </c>
      <c r="I26" s="33">
        <v>12.116528050597999</v>
      </c>
      <c r="J26" s="32">
        <v>134.14075651902999</v>
      </c>
      <c r="K26" s="33">
        <v>13.575321042237</v>
      </c>
      <c r="L26" s="32">
        <v>27.671316224800002</v>
      </c>
      <c r="M26" s="33">
        <v>2.8003942363305998</v>
      </c>
      <c r="N26" s="32">
        <v>108.00646754572</v>
      </c>
      <c r="O26" s="33">
        <v>10.930477131781</v>
      </c>
      <c r="P26" s="32">
        <v>57.173081409010003</v>
      </c>
      <c r="Q26" s="33">
        <v>5.7860336801600996</v>
      </c>
      <c r="R26" s="32">
        <v>40.00433699605</v>
      </c>
      <c r="S26" s="33">
        <v>4.0485213584297997</v>
      </c>
      <c r="T26" s="32">
        <v>63.069782855459998</v>
      </c>
      <c r="U26" s="33">
        <v>6.3827920204519</v>
      </c>
      <c r="V26" s="32">
        <v>49.701816541870002</v>
      </c>
      <c r="W26" s="33">
        <v>5.0299262763032004</v>
      </c>
      <c r="X26" s="32">
        <v>65.293167128890005</v>
      </c>
      <c r="Y26" s="33">
        <v>6.6078030916232002</v>
      </c>
      <c r="Z26" s="32">
        <v>47.7618499509</v>
      </c>
      <c r="AA26" s="33">
        <v>4.8335976587595999</v>
      </c>
      <c r="AB26" s="32">
        <v>183.57828958847</v>
      </c>
      <c r="AC26" s="33">
        <v>18.578501286405999</v>
      </c>
      <c r="AD26" s="32">
        <v>253.14844244486</v>
      </c>
      <c r="AE26" s="34">
        <v>25.619144149107001</v>
      </c>
      <c r="AF26" s="32">
        <v>95.002015206249993</v>
      </c>
      <c r="AG26" s="34">
        <v>9.6143997510658004</v>
      </c>
      <c r="AH26" s="32">
        <v>214.02117324663999</v>
      </c>
      <c r="AI26" s="34">
        <v>21.659383859574</v>
      </c>
    </row>
    <row r="27" spans="2:35" ht="11.25" customHeight="1" x14ac:dyDescent="0.15">
      <c r="C27" s="7" t="s">
        <v>177</v>
      </c>
      <c r="D27" s="47"/>
      <c r="E27" s="31">
        <v>411.21124264319002</v>
      </c>
      <c r="F27" s="32">
        <v>33.276897554770002</v>
      </c>
      <c r="G27" s="33">
        <v>8.0924094732606004</v>
      </c>
      <c r="H27" s="32">
        <v>51.74791458736</v>
      </c>
      <c r="I27" s="33">
        <v>12.584265511501</v>
      </c>
      <c r="J27" s="32">
        <v>61.247148555110002</v>
      </c>
      <c r="K27" s="33">
        <v>14.894327344122001</v>
      </c>
      <c r="L27" s="32">
        <v>11.394879775030001</v>
      </c>
      <c r="M27" s="33">
        <v>2.7710525864481999</v>
      </c>
      <c r="N27" s="32">
        <v>25.183937484520001</v>
      </c>
      <c r="O27" s="33">
        <v>6.1243309698057997</v>
      </c>
      <c r="P27" s="32">
        <v>22.263558802049999</v>
      </c>
      <c r="Q27" s="33">
        <v>5.4141415635778998</v>
      </c>
      <c r="R27" s="32">
        <v>19.929584983169999</v>
      </c>
      <c r="S27" s="33">
        <v>4.8465564450684999</v>
      </c>
      <c r="T27" s="32">
        <v>23.053932886990001</v>
      </c>
      <c r="U27" s="33">
        <v>5.6063479049852001</v>
      </c>
      <c r="V27" s="32">
        <v>35.523431910840003</v>
      </c>
      <c r="W27" s="33">
        <v>8.6387307123467991</v>
      </c>
      <c r="X27" s="32">
        <v>27.505170275939999</v>
      </c>
      <c r="Y27" s="33">
        <v>6.6888176741330998</v>
      </c>
      <c r="Z27" s="32">
        <v>25.102429275190001</v>
      </c>
      <c r="AA27" s="33">
        <v>6.1045094764034999</v>
      </c>
      <c r="AB27" s="32">
        <v>79.839920645600003</v>
      </c>
      <c r="AC27" s="33">
        <v>19.415792265893</v>
      </c>
      <c r="AD27" s="32">
        <v>94.678382824620002</v>
      </c>
      <c r="AE27" s="34">
        <v>23.02426903896</v>
      </c>
      <c r="AF27" s="32">
        <v>16.67024362874</v>
      </c>
      <c r="AG27" s="34">
        <v>4.0539367361618996</v>
      </c>
      <c r="AH27" s="32">
        <v>102.67212799121999</v>
      </c>
      <c r="AI27" s="34">
        <v>24.968220064038999</v>
      </c>
    </row>
    <row r="28" spans="2:35" ht="11.25" customHeight="1" x14ac:dyDescent="0.15">
      <c r="C28" s="7" t="s">
        <v>18</v>
      </c>
      <c r="D28" s="47"/>
      <c r="E28" s="31">
        <v>936.52663728725997</v>
      </c>
      <c r="F28" s="32">
        <v>49.667237400349997</v>
      </c>
      <c r="G28" s="33">
        <v>5.3033448727327004</v>
      </c>
      <c r="H28" s="32">
        <v>89.354726820820005</v>
      </c>
      <c r="I28" s="33">
        <v>9.5410769179661994</v>
      </c>
      <c r="J28" s="32">
        <v>99.678095354809997</v>
      </c>
      <c r="K28" s="33">
        <v>10.643380699084</v>
      </c>
      <c r="L28" s="32">
        <v>14.89753834361</v>
      </c>
      <c r="M28" s="33">
        <v>1.5907223297740001</v>
      </c>
      <c r="N28" s="32">
        <v>99.985899466280003</v>
      </c>
      <c r="O28" s="33">
        <v>10.676247261465999</v>
      </c>
      <c r="P28" s="32">
        <v>70.451147935039998</v>
      </c>
      <c r="Q28" s="33">
        <v>7.5225994787620998</v>
      </c>
      <c r="R28" s="32">
        <v>47.008807305129999</v>
      </c>
      <c r="S28" s="33">
        <v>5.0194842766347003</v>
      </c>
      <c r="T28" s="32">
        <v>52.830297753270003</v>
      </c>
      <c r="U28" s="33">
        <v>5.6410886407136998</v>
      </c>
      <c r="V28" s="32">
        <v>65.479647656769998</v>
      </c>
      <c r="W28" s="33">
        <v>6.9917549645398003</v>
      </c>
      <c r="X28" s="32">
        <v>62.260210559649998</v>
      </c>
      <c r="Y28" s="33">
        <v>6.6479914271303997</v>
      </c>
      <c r="Z28" s="32">
        <v>37.10558633123</v>
      </c>
      <c r="AA28" s="33">
        <v>3.9620428137218</v>
      </c>
      <c r="AB28" s="32">
        <v>153.23467644954999</v>
      </c>
      <c r="AC28" s="33">
        <v>16.362020080219999</v>
      </c>
      <c r="AD28" s="32">
        <v>220.42753405604</v>
      </c>
      <c r="AE28" s="34">
        <v>23.536707369534</v>
      </c>
      <c r="AF28" s="32">
        <v>101.79730055933</v>
      </c>
      <c r="AG28" s="34">
        <v>10.869664193877</v>
      </c>
      <c r="AH28" s="32">
        <v>214.68586593083</v>
      </c>
      <c r="AI28" s="34">
        <v>22.923626235842001</v>
      </c>
    </row>
    <row r="29" spans="2:35" ht="11.25" customHeight="1" x14ac:dyDescent="0.15">
      <c r="C29" s="7" t="s">
        <v>19</v>
      </c>
      <c r="D29" s="47"/>
      <c r="E29" s="31">
        <v>106.80162161944</v>
      </c>
      <c r="F29" s="32">
        <v>4.9976583132199996</v>
      </c>
      <c r="G29" s="33">
        <v>4.6793842990772996</v>
      </c>
      <c r="H29" s="32">
        <v>8.2543668962499996</v>
      </c>
      <c r="I29" s="33">
        <v>7.7286906051504998</v>
      </c>
      <c r="J29" s="32">
        <v>16.495816920820001</v>
      </c>
      <c r="K29" s="33">
        <v>15.445286944797999</v>
      </c>
      <c r="L29" s="32">
        <v>9.0435554645499998</v>
      </c>
      <c r="M29" s="33">
        <v>8.4676199924889008</v>
      </c>
      <c r="N29" s="32">
        <v>2.11609408152</v>
      </c>
      <c r="O29" s="33">
        <v>1.9813314156035999</v>
      </c>
      <c r="P29" s="32">
        <v>4.0918293222799997</v>
      </c>
      <c r="Q29" s="33">
        <v>3.8312426911083999</v>
      </c>
      <c r="R29" s="32">
        <v>10.5804704076</v>
      </c>
      <c r="S29" s="33">
        <v>9.9066570780177994</v>
      </c>
      <c r="T29" s="32">
        <v>26.708472998960001</v>
      </c>
      <c r="U29" s="33">
        <v>25.007553812365</v>
      </c>
      <c r="V29" s="32">
        <v>1.05804704076</v>
      </c>
      <c r="W29" s="33">
        <v>0.99066570780177998</v>
      </c>
      <c r="X29" s="32">
        <v>3.17414112228</v>
      </c>
      <c r="Y29" s="33">
        <v>2.9719971234053002</v>
      </c>
      <c r="Z29" s="32">
        <v>16.317839360619999</v>
      </c>
      <c r="AA29" s="33">
        <v>15.278643819439999</v>
      </c>
      <c r="AB29" s="32">
        <v>23.724168645940001</v>
      </c>
      <c r="AC29" s="33">
        <v>22.213303774052001</v>
      </c>
      <c r="AD29" s="32">
        <v>27.026809399920001</v>
      </c>
      <c r="AE29" s="34">
        <v>25.305617077821999</v>
      </c>
      <c r="AF29" s="32">
        <v>40.516108214889996</v>
      </c>
      <c r="AG29" s="34">
        <v>37.935854906079001</v>
      </c>
      <c r="AH29" s="32">
        <v>9.0894876354999994</v>
      </c>
      <c r="AI29" s="34">
        <v>8.5106269901855995</v>
      </c>
    </row>
    <row r="30" spans="2:35" ht="11.25" customHeight="1" x14ac:dyDescent="0.15">
      <c r="C30" s="7" t="s">
        <v>20</v>
      </c>
      <c r="D30" s="47"/>
      <c r="E30" s="31">
        <v>499.16220449515998</v>
      </c>
      <c r="F30" s="32">
        <v>42.477618896350002</v>
      </c>
      <c r="G30" s="33">
        <v>8.5097826946474999</v>
      </c>
      <c r="H30" s="32">
        <v>31.70993153189</v>
      </c>
      <c r="I30" s="33">
        <v>6.3526307172956997</v>
      </c>
      <c r="J30" s="32">
        <v>25.282913839340001</v>
      </c>
      <c r="K30" s="33">
        <v>5.0650697532099</v>
      </c>
      <c r="L30" s="32">
        <v>20.90861939373</v>
      </c>
      <c r="M30" s="33">
        <v>4.1887424980174996</v>
      </c>
      <c r="N30" s="32">
        <v>34.233570865559997</v>
      </c>
      <c r="O30" s="33">
        <v>6.8582057209606004</v>
      </c>
      <c r="P30" s="32">
        <v>25.801756377909999</v>
      </c>
      <c r="Q30" s="33">
        <v>5.1690124263325004</v>
      </c>
      <c r="R30" s="32">
        <v>18.06510568258</v>
      </c>
      <c r="S30" s="33">
        <v>3.6190852432127998</v>
      </c>
      <c r="T30" s="32">
        <v>15.20663192046</v>
      </c>
      <c r="U30" s="33">
        <v>3.0464309564141998</v>
      </c>
      <c r="V30" s="32">
        <v>62.444082605310001</v>
      </c>
      <c r="W30" s="33">
        <v>12.509777792264</v>
      </c>
      <c r="X30" s="32">
        <v>16.54439690205</v>
      </c>
      <c r="Y30" s="33">
        <v>3.3144330145713998</v>
      </c>
      <c r="Z30" s="32">
        <v>34.045529793909999</v>
      </c>
      <c r="AA30" s="33">
        <v>6.8205343848785001</v>
      </c>
      <c r="AB30" s="32">
        <v>98.48160477303</v>
      </c>
      <c r="AC30" s="33">
        <v>19.729379325229999</v>
      </c>
      <c r="AD30" s="32">
        <v>90.399249580439999</v>
      </c>
      <c r="AE30" s="34">
        <v>18.110195196343</v>
      </c>
      <c r="AF30" s="32">
        <v>17.172100841399999</v>
      </c>
      <c r="AG30" s="34">
        <v>3.4401845105175002</v>
      </c>
      <c r="AH30" s="32">
        <v>159.26359105511</v>
      </c>
      <c r="AI30" s="34">
        <v>31.906179919248</v>
      </c>
    </row>
    <row r="31" spans="2:35" ht="11.25" customHeight="1" x14ac:dyDescent="0.15">
      <c r="C31" s="8" t="s">
        <v>6</v>
      </c>
      <c r="D31" s="48"/>
      <c r="E31" s="35">
        <v>114.66525881436</v>
      </c>
      <c r="F31" s="36">
        <v>5.5920478574399999</v>
      </c>
      <c r="G31" s="37">
        <v>4.8768457990343999</v>
      </c>
      <c r="H31" s="36">
        <v>7.9134307857200001</v>
      </c>
      <c r="I31" s="37">
        <v>6.9013325112984996</v>
      </c>
      <c r="J31" s="36">
        <v>12.39756443461</v>
      </c>
      <c r="K31" s="37">
        <v>10.8119621957</v>
      </c>
      <c r="L31" s="36">
        <v>5.5273417111500001</v>
      </c>
      <c r="M31" s="37">
        <v>4.8204153274520998</v>
      </c>
      <c r="N31" s="36">
        <v>17.855367007089999</v>
      </c>
      <c r="O31" s="37">
        <v>15.571732180884</v>
      </c>
      <c r="P31" s="36">
        <v>6.3838672035300004</v>
      </c>
      <c r="Q31" s="37">
        <v>5.5673944048435002</v>
      </c>
      <c r="R31" s="36">
        <v>4.3429361863300002</v>
      </c>
      <c r="S31" s="37">
        <v>3.7874908505296001</v>
      </c>
      <c r="T31" s="36">
        <v>8.5219771414200007</v>
      </c>
      <c r="U31" s="37">
        <v>7.4320480584419002</v>
      </c>
      <c r="V31" s="36">
        <v>7.4062149122400003</v>
      </c>
      <c r="W31" s="37">
        <v>6.4589876557384001</v>
      </c>
      <c r="X31" s="36">
        <v>4.6049809754100002</v>
      </c>
      <c r="Y31" s="37">
        <v>4.0160210887111996</v>
      </c>
      <c r="Z31" s="36">
        <v>6.6633158521100002</v>
      </c>
      <c r="AA31" s="37">
        <v>5.8111026138246</v>
      </c>
      <c r="AB31" s="36">
        <v>18.59059955036</v>
      </c>
      <c r="AC31" s="37">
        <v>16.212931224843</v>
      </c>
      <c r="AD31" s="36">
        <v>20.746073236880001</v>
      </c>
      <c r="AE31" s="38">
        <v>18.092727868400999</v>
      </c>
      <c r="AF31" s="36">
        <v>8.6570896084399998</v>
      </c>
      <c r="AG31" s="38">
        <v>7.5498801450014996</v>
      </c>
      <c r="AH31" s="36">
        <v>42.263614670050003</v>
      </c>
      <c r="AI31" s="38">
        <v>36.858256028946002</v>
      </c>
    </row>
    <row r="32" spans="2:35" ht="5.25" customHeight="1" x14ac:dyDescent="0.15"/>
    <row r="33" spans="2:36" x14ac:dyDescent="0.15">
      <c r="B33" s="1" t="s">
        <v>189</v>
      </c>
    </row>
    <row r="34" spans="2:36" ht="42" customHeight="1" x14ac:dyDescent="0.15">
      <c r="C34" s="2"/>
      <c r="D34" s="19"/>
      <c r="E34" s="277" t="s">
        <v>132</v>
      </c>
      <c r="F34" s="281" t="s">
        <v>56</v>
      </c>
      <c r="G34" s="281"/>
      <c r="H34" s="281" t="s">
        <v>51</v>
      </c>
      <c r="I34" s="281"/>
      <c r="J34" s="281" t="s">
        <v>50</v>
      </c>
      <c r="K34" s="281"/>
      <c r="L34" s="281" t="s">
        <v>58</v>
      </c>
      <c r="M34" s="281"/>
      <c r="N34" s="281" t="s">
        <v>54</v>
      </c>
      <c r="O34" s="281"/>
      <c r="P34" s="281" t="s">
        <v>55</v>
      </c>
      <c r="Q34" s="281"/>
      <c r="R34" s="281" t="s">
        <v>52</v>
      </c>
      <c r="S34" s="281"/>
      <c r="T34" s="281" t="s">
        <v>60</v>
      </c>
      <c r="U34" s="281"/>
      <c r="V34" s="281" t="s">
        <v>62</v>
      </c>
      <c r="W34" s="281"/>
      <c r="X34" s="281" t="s">
        <v>61</v>
      </c>
      <c r="Y34" s="281"/>
      <c r="Z34" s="281" t="s">
        <v>57</v>
      </c>
      <c r="AA34" s="281"/>
      <c r="AB34" s="281" t="s">
        <v>53</v>
      </c>
      <c r="AC34" s="281"/>
      <c r="AD34" s="281" t="s">
        <v>49</v>
      </c>
      <c r="AE34" s="281"/>
      <c r="AF34" s="281" t="s">
        <v>59</v>
      </c>
      <c r="AG34" s="281"/>
      <c r="AH34" s="281" t="s">
        <v>6</v>
      </c>
      <c r="AI34" s="281"/>
      <c r="AJ34" s="1" t="s">
        <v>190</v>
      </c>
    </row>
    <row r="35" spans="2:36" ht="11.25" customHeight="1" x14ac:dyDescent="0.15">
      <c r="C35" s="3"/>
      <c r="D35" s="24"/>
      <c r="E35" s="277"/>
      <c r="F35" s="25" t="s">
        <v>132</v>
      </c>
      <c r="G35" s="20" t="s">
        <v>174</v>
      </c>
      <c r="H35" s="25" t="s">
        <v>132</v>
      </c>
      <c r="I35" s="20" t="s">
        <v>174</v>
      </c>
      <c r="J35" s="25" t="s">
        <v>132</v>
      </c>
      <c r="K35" s="20" t="s">
        <v>174</v>
      </c>
      <c r="L35" s="25" t="s">
        <v>132</v>
      </c>
      <c r="M35" s="20" t="s">
        <v>174</v>
      </c>
      <c r="N35" s="25" t="s">
        <v>132</v>
      </c>
      <c r="O35" s="20" t="s">
        <v>174</v>
      </c>
      <c r="P35" s="25" t="s">
        <v>132</v>
      </c>
      <c r="Q35" s="20" t="s">
        <v>174</v>
      </c>
      <c r="R35" s="25" t="s">
        <v>132</v>
      </c>
      <c r="S35" s="20" t="s">
        <v>174</v>
      </c>
      <c r="T35" s="25" t="s">
        <v>132</v>
      </c>
      <c r="U35" s="20" t="s">
        <v>174</v>
      </c>
      <c r="V35" s="25" t="s">
        <v>132</v>
      </c>
      <c r="W35" s="20" t="s">
        <v>174</v>
      </c>
      <c r="X35" s="25" t="s">
        <v>132</v>
      </c>
      <c r="Y35" s="20" t="s">
        <v>174</v>
      </c>
      <c r="Z35" s="25" t="s">
        <v>132</v>
      </c>
      <c r="AA35" s="20" t="s">
        <v>174</v>
      </c>
      <c r="AB35" s="25" t="s">
        <v>132</v>
      </c>
      <c r="AC35" s="20" t="s">
        <v>174</v>
      </c>
      <c r="AD35" s="25" t="s">
        <v>132</v>
      </c>
      <c r="AE35" s="22" t="s">
        <v>174</v>
      </c>
      <c r="AF35" s="25" t="s">
        <v>132</v>
      </c>
      <c r="AG35" s="22" t="s">
        <v>174</v>
      </c>
      <c r="AH35" s="25" t="s">
        <v>132</v>
      </c>
      <c r="AI35" s="22" t="s">
        <v>174</v>
      </c>
    </row>
    <row r="36" spans="2:36" ht="11.25" customHeight="1" x14ac:dyDescent="0.15">
      <c r="C36" s="6" t="s">
        <v>21</v>
      </c>
      <c r="D36" s="46"/>
      <c r="E36" s="42">
        <v>183.35047962369001</v>
      </c>
      <c r="F36" s="43">
        <v>7.9473447250999998</v>
      </c>
      <c r="G36" s="44">
        <v>4.3345099186056997</v>
      </c>
      <c r="H36" s="43">
        <v>19.953977118009998</v>
      </c>
      <c r="I36" s="44">
        <v>10.882969686778999</v>
      </c>
      <c r="J36" s="43">
        <v>13.687258022</v>
      </c>
      <c r="K36" s="44">
        <v>7.4650789297589002</v>
      </c>
      <c r="L36" s="43">
        <v>2.4917900643299999</v>
      </c>
      <c r="M36" s="44">
        <v>1.3590311132232</v>
      </c>
      <c r="N36" s="43">
        <v>21.95021906969</v>
      </c>
      <c r="O36" s="44">
        <v>11.971727106872001</v>
      </c>
      <c r="P36" s="43">
        <v>12.62877739791</v>
      </c>
      <c r="Q36" s="44">
        <v>6.8877798540965998</v>
      </c>
      <c r="R36" s="43">
        <v>9.7504291412900006</v>
      </c>
      <c r="S36" s="44">
        <v>5.3179185357473999</v>
      </c>
      <c r="T36" s="43">
        <v>6.5624584622900004</v>
      </c>
      <c r="U36" s="44">
        <v>3.5791880532621998</v>
      </c>
      <c r="V36" s="43">
        <v>15.50595768432</v>
      </c>
      <c r="W36" s="44">
        <v>8.4570041573627002</v>
      </c>
      <c r="X36" s="43">
        <v>7.9165849782000004</v>
      </c>
      <c r="Y36" s="44">
        <v>4.3177334438655999</v>
      </c>
      <c r="Z36" s="43">
        <v>8.19465914275</v>
      </c>
      <c r="AA36" s="44">
        <v>4.4693960766116998</v>
      </c>
      <c r="AB36" s="43">
        <v>14.232236922889999</v>
      </c>
      <c r="AC36" s="44">
        <v>7.7623123496051996</v>
      </c>
      <c r="AD36" s="43">
        <v>25.737504527599999</v>
      </c>
      <c r="AE36" s="45">
        <v>14.037325989233</v>
      </c>
      <c r="AF36" s="43">
        <v>16.29176153897</v>
      </c>
      <c r="AG36" s="45">
        <v>8.8855843586595995</v>
      </c>
      <c r="AH36" s="43">
        <v>66.980419382280004</v>
      </c>
      <c r="AI36" s="45">
        <v>36.531357605255003</v>
      </c>
    </row>
    <row r="37" spans="2:36" ht="11.25" customHeight="1" x14ac:dyDescent="0.15">
      <c r="C37" s="7" t="s">
        <v>22</v>
      </c>
      <c r="D37" s="47"/>
      <c r="E37" s="31">
        <v>152.99420370275999</v>
      </c>
      <c r="F37" s="32">
        <v>8.0389327613900008</v>
      </c>
      <c r="G37" s="33">
        <v>5.2544034785841998</v>
      </c>
      <c r="H37" s="32">
        <v>7.0236295692999997</v>
      </c>
      <c r="I37" s="33">
        <v>4.5907814801570002</v>
      </c>
      <c r="J37" s="32">
        <v>11.98041915059</v>
      </c>
      <c r="K37" s="33">
        <v>7.8306359722397003</v>
      </c>
      <c r="L37" s="32">
        <v>2.6687152635100002</v>
      </c>
      <c r="M37" s="33">
        <v>1.7443244246656999</v>
      </c>
      <c r="N37" s="32">
        <v>21.791628313069999</v>
      </c>
      <c r="O37" s="33">
        <v>14.243433924730001</v>
      </c>
      <c r="P37" s="32">
        <v>12.98212124582</v>
      </c>
      <c r="Q37" s="33">
        <v>8.4853680280867998</v>
      </c>
      <c r="R37" s="32">
        <v>7.1527714234999999</v>
      </c>
      <c r="S37" s="33">
        <v>4.6751911186103001</v>
      </c>
      <c r="T37" s="32">
        <v>9.1882460605999992</v>
      </c>
      <c r="U37" s="33">
        <v>6.0056171006654999</v>
      </c>
      <c r="V37" s="32">
        <v>5.47361016244</v>
      </c>
      <c r="W37" s="33">
        <v>3.5776585190600998</v>
      </c>
      <c r="X37" s="32">
        <v>3.5625571622800001</v>
      </c>
      <c r="Y37" s="33">
        <v>2.3285569492563001</v>
      </c>
      <c r="Z37" s="32">
        <v>9.08463397495</v>
      </c>
      <c r="AA37" s="33">
        <v>5.9378942176134997</v>
      </c>
      <c r="AB37" s="32">
        <v>37.793354030229999</v>
      </c>
      <c r="AC37" s="33">
        <v>24.702474417695001</v>
      </c>
      <c r="AD37" s="32">
        <v>31.60815342343</v>
      </c>
      <c r="AE37" s="34">
        <v>20.659706484592999</v>
      </c>
      <c r="AF37" s="32">
        <v>7.2229885716000002</v>
      </c>
      <c r="AG37" s="34">
        <v>4.7210864181711001</v>
      </c>
      <c r="AH37" s="32">
        <v>52.000303393679999</v>
      </c>
      <c r="AI37" s="34">
        <v>33.988414028225002</v>
      </c>
    </row>
    <row r="38" spans="2:36" ht="11.25" customHeight="1" x14ac:dyDescent="0.15">
      <c r="C38" s="7" t="s">
        <v>23</v>
      </c>
      <c r="D38" s="47"/>
      <c r="E38" s="31">
        <v>223.09367909288</v>
      </c>
      <c r="F38" s="32">
        <v>10.585570080269999</v>
      </c>
      <c r="G38" s="33">
        <v>4.7448991487844996</v>
      </c>
      <c r="H38" s="32">
        <v>27.78467538157</v>
      </c>
      <c r="I38" s="33">
        <v>12.454263829681</v>
      </c>
      <c r="J38" s="32">
        <v>27.25152496386</v>
      </c>
      <c r="K38" s="33">
        <v>12.215283317155</v>
      </c>
      <c r="L38" s="32">
        <v>3.6773338630099999</v>
      </c>
      <c r="M38" s="33">
        <v>1.6483361957911</v>
      </c>
      <c r="N38" s="32">
        <v>35.933509601929998</v>
      </c>
      <c r="O38" s="33">
        <v>16.106915152431998</v>
      </c>
      <c r="P38" s="32">
        <v>12.632593953520001</v>
      </c>
      <c r="Q38" s="33">
        <v>5.6624616192110002</v>
      </c>
      <c r="R38" s="32">
        <v>5.2983006000000001</v>
      </c>
      <c r="S38" s="33">
        <v>2.3749218810427002</v>
      </c>
      <c r="T38" s="32">
        <v>11.0863953974</v>
      </c>
      <c r="U38" s="33">
        <v>4.9693901873322002</v>
      </c>
      <c r="V38" s="32">
        <v>2.4626778735100001</v>
      </c>
      <c r="W38" s="33">
        <v>1.1038761311048999</v>
      </c>
      <c r="X38" s="32">
        <v>11.52222091552</v>
      </c>
      <c r="Y38" s="33">
        <v>5.1647455734158001</v>
      </c>
      <c r="Z38" s="32">
        <v>10.61395155198</v>
      </c>
      <c r="AA38" s="33">
        <v>4.7576209219093002</v>
      </c>
      <c r="AB38" s="32">
        <v>40.747199216449999</v>
      </c>
      <c r="AC38" s="33">
        <v>18.264613942507001</v>
      </c>
      <c r="AD38" s="32">
        <v>41.675878120439997</v>
      </c>
      <c r="AE38" s="34">
        <v>18.680887011187</v>
      </c>
      <c r="AF38" s="32">
        <v>18.416917973309999</v>
      </c>
      <c r="AG38" s="34">
        <v>8.2552397038746008</v>
      </c>
      <c r="AH38" s="32">
        <v>71.590407635450006</v>
      </c>
      <c r="AI38" s="34">
        <v>32.089841328783002</v>
      </c>
    </row>
    <row r="39" spans="2:36" ht="11.25" customHeight="1" x14ac:dyDescent="0.15">
      <c r="C39" s="7" t="s">
        <v>24</v>
      </c>
      <c r="D39" s="47"/>
      <c r="E39" s="31">
        <v>276.48641072168999</v>
      </c>
      <c r="F39" s="32">
        <v>8.2656305834299992</v>
      </c>
      <c r="G39" s="33">
        <v>2.9895250771474999</v>
      </c>
      <c r="H39" s="32">
        <v>33.465095188189999</v>
      </c>
      <c r="I39" s="33">
        <v>12.103703433684</v>
      </c>
      <c r="J39" s="32">
        <v>35.103268525490002</v>
      </c>
      <c r="K39" s="33">
        <v>12.696200306504</v>
      </c>
      <c r="L39" s="32">
        <v>6.0040538556299996</v>
      </c>
      <c r="M39" s="33">
        <v>2.171554775498</v>
      </c>
      <c r="N39" s="32">
        <v>18.774378556239999</v>
      </c>
      <c r="O39" s="33">
        <v>6.7903440560549999</v>
      </c>
      <c r="P39" s="32">
        <v>19.257946565179999</v>
      </c>
      <c r="Q39" s="33">
        <v>6.9652416243216004</v>
      </c>
      <c r="R39" s="32">
        <v>14.08713498603</v>
      </c>
      <c r="S39" s="33">
        <v>5.0950551056956002</v>
      </c>
      <c r="T39" s="32">
        <v>20.819679468499999</v>
      </c>
      <c r="U39" s="33">
        <v>7.5300914117825997</v>
      </c>
      <c r="V39" s="32">
        <v>19.370284487469998</v>
      </c>
      <c r="W39" s="33">
        <v>7.0058721645339999</v>
      </c>
      <c r="X39" s="32">
        <v>17.76458615416</v>
      </c>
      <c r="Y39" s="33">
        <v>6.4251208975480996</v>
      </c>
      <c r="Z39" s="32">
        <v>6.4644985645100004</v>
      </c>
      <c r="AA39" s="33">
        <v>2.3380890755666002</v>
      </c>
      <c r="AB39" s="32">
        <v>63.581331344230001</v>
      </c>
      <c r="AC39" s="33">
        <v>22.996186748661</v>
      </c>
      <c r="AD39" s="32">
        <v>61.996477278839997</v>
      </c>
      <c r="AE39" s="34">
        <v>22.422974466273001</v>
      </c>
      <c r="AF39" s="32">
        <v>21.897367064179999</v>
      </c>
      <c r="AG39" s="34">
        <v>7.9198710009013</v>
      </c>
      <c r="AH39" s="32">
        <v>61.044796837340002</v>
      </c>
      <c r="AI39" s="34">
        <v>22.078769324684</v>
      </c>
    </row>
    <row r="40" spans="2:36" ht="11.25" customHeight="1" x14ac:dyDescent="0.15">
      <c r="C40" s="7" t="s">
        <v>25</v>
      </c>
      <c r="D40" s="47"/>
      <c r="E40" s="31">
        <v>2948.1434195021998</v>
      </c>
      <c r="F40" s="32">
        <v>168.39654772462001</v>
      </c>
      <c r="G40" s="33">
        <v>5.7119523633301004</v>
      </c>
      <c r="H40" s="32">
        <v>285.99149809459999</v>
      </c>
      <c r="I40" s="33">
        <v>9.7007322032822003</v>
      </c>
      <c r="J40" s="32">
        <v>395.09754831995002</v>
      </c>
      <c r="K40" s="33">
        <v>13.401571501113001</v>
      </c>
      <c r="L40" s="32">
        <v>80.684317674740001</v>
      </c>
      <c r="M40" s="33">
        <v>2.7367840092516</v>
      </c>
      <c r="N40" s="32">
        <v>217.59042002511001</v>
      </c>
      <c r="O40" s="33">
        <v>7.3805914117246996</v>
      </c>
      <c r="P40" s="32">
        <v>152.51130382789</v>
      </c>
      <c r="Q40" s="33">
        <v>5.1731304121438999</v>
      </c>
      <c r="R40" s="32">
        <v>128.23903486645</v>
      </c>
      <c r="S40" s="33">
        <v>4.3498234861349001</v>
      </c>
      <c r="T40" s="32">
        <v>242.30997377189999</v>
      </c>
      <c r="U40" s="33">
        <v>8.2190700821742997</v>
      </c>
      <c r="V40" s="32">
        <v>190.70807160449999</v>
      </c>
      <c r="W40" s="33">
        <v>6.4687514977375002</v>
      </c>
      <c r="X40" s="32">
        <v>134.29741708264001</v>
      </c>
      <c r="Y40" s="33">
        <v>4.5553217049838999</v>
      </c>
      <c r="Z40" s="32">
        <v>168.41444995470999</v>
      </c>
      <c r="AA40" s="33">
        <v>5.7125596007519004</v>
      </c>
      <c r="AB40" s="32">
        <v>514.65980250133998</v>
      </c>
      <c r="AC40" s="33">
        <v>17.457081602502999</v>
      </c>
      <c r="AD40" s="32">
        <v>777.01387706168998</v>
      </c>
      <c r="AE40" s="34">
        <v>26.356040615990999</v>
      </c>
      <c r="AF40" s="32">
        <v>284.60172760491997</v>
      </c>
      <c r="AG40" s="34">
        <v>9.6535916713635004</v>
      </c>
      <c r="AH40" s="32">
        <v>687.69215631633006</v>
      </c>
      <c r="AI40" s="34">
        <v>23.326278896988999</v>
      </c>
    </row>
    <row r="41" spans="2:36" ht="11.25" customHeight="1" x14ac:dyDescent="0.15">
      <c r="C41" s="7" t="s">
        <v>27</v>
      </c>
      <c r="D41" s="47"/>
      <c r="E41" s="31">
        <v>302.36382218013</v>
      </c>
      <c r="F41" s="32">
        <v>18.453717487350001</v>
      </c>
      <c r="G41" s="33">
        <v>6.1031499583161999</v>
      </c>
      <c r="H41" s="32">
        <v>26.099423657319999</v>
      </c>
      <c r="I41" s="33">
        <v>8.6317944617631994</v>
      </c>
      <c r="J41" s="32">
        <v>31.76048042155</v>
      </c>
      <c r="K41" s="33">
        <v>10.504061032351</v>
      </c>
      <c r="L41" s="32">
        <v>6.4122711853199998</v>
      </c>
      <c r="M41" s="33">
        <v>2.1207137610200002</v>
      </c>
      <c r="N41" s="32">
        <v>22.269940511280002</v>
      </c>
      <c r="O41" s="33">
        <v>7.3652794672019004</v>
      </c>
      <c r="P41" s="32">
        <v>14.48890826023</v>
      </c>
      <c r="Q41" s="33">
        <v>4.7918789211490003</v>
      </c>
      <c r="R41" s="32">
        <v>16.947788999130001</v>
      </c>
      <c r="S41" s="33">
        <v>5.6050981486248999</v>
      </c>
      <c r="T41" s="32">
        <v>32.187160047600003</v>
      </c>
      <c r="U41" s="33">
        <v>10.64517567463</v>
      </c>
      <c r="V41" s="32">
        <v>20.719109120670002</v>
      </c>
      <c r="W41" s="33">
        <v>6.8523770374641</v>
      </c>
      <c r="X41" s="32">
        <v>7.7527731806300002</v>
      </c>
      <c r="Y41" s="33">
        <v>2.5640544972378998</v>
      </c>
      <c r="Z41" s="32">
        <v>10.51560278791</v>
      </c>
      <c r="AA41" s="33">
        <v>3.4777979429184001</v>
      </c>
      <c r="AB41" s="32">
        <v>36.400622160769998</v>
      </c>
      <c r="AC41" s="33">
        <v>12.038683033674999</v>
      </c>
      <c r="AD41" s="32">
        <v>85.014007292119999</v>
      </c>
      <c r="AE41" s="34">
        <v>28.116461380579</v>
      </c>
      <c r="AF41" s="32">
        <v>34.681426227309998</v>
      </c>
      <c r="AG41" s="34">
        <v>11.470097836853</v>
      </c>
      <c r="AH41" s="32">
        <v>73.627609470920007</v>
      </c>
      <c r="AI41" s="34">
        <v>24.350667662567002</v>
      </c>
    </row>
    <row r="42" spans="2:36" ht="11.25" customHeight="1" x14ac:dyDescent="0.15">
      <c r="C42" s="7" t="s">
        <v>28</v>
      </c>
      <c r="D42" s="47"/>
      <c r="E42" s="31">
        <v>891.67173161269</v>
      </c>
      <c r="F42" s="32">
        <v>46.637362543329999</v>
      </c>
      <c r="G42" s="33">
        <v>5.2303287061686996</v>
      </c>
      <c r="H42" s="32">
        <v>67.844954511989997</v>
      </c>
      <c r="I42" s="33">
        <v>7.6087367252615001</v>
      </c>
      <c r="J42" s="32">
        <v>131.10722771861001</v>
      </c>
      <c r="K42" s="33">
        <v>14.703530802921</v>
      </c>
      <c r="L42" s="32">
        <v>38.385322978529999</v>
      </c>
      <c r="M42" s="33">
        <v>4.3048715819560002</v>
      </c>
      <c r="N42" s="32">
        <v>68.707240869160003</v>
      </c>
      <c r="O42" s="33">
        <v>7.7054411879689004</v>
      </c>
      <c r="P42" s="32">
        <v>58.435977919480003</v>
      </c>
      <c r="Q42" s="33">
        <v>6.5535303910321003</v>
      </c>
      <c r="R42" s="32">
        <v>36.565878058320003</v>
      </c>
      <c r="S42" s="33">
        <v>4.1008228434231997</v>
      </c>
      <c r="T42" s="32">
        <v>60.586897627139997</v>
      </c>
      <c r="U42" s="33">
        <v>6.7947536609197998</v>
      </c>
      <c r="V42" s="32">
        <v>38.975242066920003</v>
      </c>
      <c r="W42" s="33">
        <v>4.3710303562532999</v>
      </c>
      <c r="X42" s="32">
        <v>57.894139543839998</v>
      </c>
      <c r="Y42" s="33">
        <v>6.4927638155727996</v>
      </c>
      <c r="Z42" s="32">
        <v>45.73459357438</v>
      </c>
      <c r="AA42" s="33">
        <v>5.1290841632562998</v>
      </c>
      <c r="AB42" s="32">
        <v>147.72935829716999</v>
      </c>
      <c r="AC42" s="33">
        <v>16.567684390979</v>
      </c>
      <c r="AD42" s="32">
        <v>247.21595765248</v>
      </c>
      <c r="AE42" s="34">
        <v>27.724996642583001</v>
      </c>
      <c r="AF42" s="32">
        <v>68.660962233749999</v>
      </c>
      <c r="AG42" s="34">
        <v>7.7002510901146</v>
      </c>
      <c r="AH42" s="32">
        <v>201.115234681</v>
      </c>
      <c r="AI42" s="34">
        <v>22.55485147177</v>
      </c>
    </row>
    <row r="43" spans="2:36" ht="11.25" customHeight="1" x14ac:dyDescent="0.15">
      <c r="C43" s="8" t="s">
        <v>29</v>
      </c>
      <c r="D43" s="48"/>
      <c r="E43" s="35">
        <v>244.44024601544999</v>
      </c>
      <c r="F43" s="36">
        <v>13.236858452030001</v>
      </c>
      <c r="G43" s="37">
        <v>5.4151714653376999</v>
      </c>
      <c r="H43" s="36">
        <v>39.897018755029997</v>
      </c>
      <c r="I43" s="37">
        <v>16.321788005609001</v>
      </c>
      <c r="J43" s="36">
        <v>22.378247069610001</v>
      </c>
      <c r="K43" s="37">
        <v>9.1548946764664993</v>
      </c>
      <c r="L43" s="36">
        <v>4.0031021073800002</v>
      </c>
      <c r="M43" s="37">
        <v>1.6376608077571</v>
      </c>
      <c r="N43" s="36">
        <v>16.023016037969999</v>
      </c>
      <c r="O43" s="37">
        <v>6.5549827817458999</v>
      </c>
      <c r="P43" s="36">
        <v>11.947257294530001</v>
      </c>
      <c r="Q43" s="37">
        <v>4.8875982941757004</v>
      </c>
      <c r="R43" s="36">
        <v>5.24230703973</v>
      </c>
      <c r="S43" s="37">
        <v>2.1446169872529</v>
      </c>
      <c r="T43" s="36">
        <v>7.1335428670500001</v>
      </c>
      <c r="U43" s="37">
        <v>2.9183176597683</v>
      </c>
      <c r="V43" s="36">
        <v>8.5300488759200004</v>
      </c>
      <c r="W43" s="37">
        <v>3.4896253849216001</v>
      </c>
      <c r="X43" s="36">
        <v>18.79954419381</v>
      </c>
      <c r="Y43" s="37">
        <v>7.6908547181799998</v>
      </c>
      <c r="Z43" s="36">
        <v>11.14047420512</v>
      </c>
      <c r="AA43" s="37">
        <v>4.5575449978952998</v>
      </c>
      <c r="AB43" s="36">
        <v>46.679328014569997</v>
      </c>
      <c r="AC43" s="37">
        <v>19.096416721663999</v>
      </c>
      <c r="AD43" s="36">
        <v>58.398142532809999</v>
      </c>
      <c r="AE43" s="38">
        <v>23.890559547677</v>
      </c>
      <c r="AF43" s="36">
        <v>23.885751893839998</v>
      </c>
      <c r="AG43" s="38">
        <v>9.7716117878273998</v>
      </c>
      <c r="AH43" s="36">
        <v>47.877683172840001</v>
      </c>
      <c r="AI43" s="38">
        <v>19.586661342917001</v>
      </c>
    </row>
    <row r="44" spans="2:36" ht="5.25" customHeight="1" x14ac:dyDescent="0.15"/>
    <row r="45" spans="2:36" x14ac:dyDescent="0.15">
      <c r="B45" s="1" t="s">
        <v>189</v>
      </c>
    </row>
    <row r="46" spans="2:36" ht="42" customHeight="1" x14ac:dyDescent="0.15">
      <c r="C46" s="2"/>
      <c r="D46" s="19"/>
      <c r="E46" s="277" t="s">
        <v>132</v>
      </c>
      <c r="F46" s="281" t="s">
        <v>56</v>
      </c>
      <c r="G46" s="281"/>
      <c r="H46" s="281" t="s">
        <v>51</v>
      </c>
      <c r="I46" s="281"/>
      <c r="J46" s="281" t="s">
        <v>50</v>
      </c>
      <c r="K46" s="281"/>
      <c r="L46" s="281" t="s">
        <v>58</v>
      </c>
      <c r="M46" s="281"/>
      <c r="N46" s="281" t="s">
        <v>54</v>
      </c>
      <c r="O46" s="281"/>
      <c r="P46" s="281" t="s">
        <v>55</v>
      </c>
      <c r="Q46" s="281"/>
      <c r="R46" s="281" t="s">
        <v>52</v>
      </c>
      <c r="S46" s="281"/>
      <c r="T46" s="281" t="s">
        <v>60</v>
      </c>
      <c r="U46" s="281"/>
      <c r="V46" s="281" t="s">
        <v>62</v>
      </c>
      <c r="W46" s="281"/>
      <c r="X46" s="281" t="s">
        <v>61</v>
      </c>
      <c r="Y46" s="281"/>
      <c r="Z46" s="281" t="s">
        <v>57</v>
      </c>
      <c r="AA46" s="281"/>
      <c r="AB46" s="281" t="s">
        <v>53</v>
      </c>
      <c r="AC46" s="281"/>
      <c r="AD46" s="281" t="s">
        <v>49</v>
      </c>
      <c r="AE46" s="281"/>
      <c r="AF46" s="281" t="s">
        <v>59</v>
      </c>
      <c r="AG46" s="281"/>
      <c r="AH46" s="281" t="s">
        <v>6</v>
      </c>
      <c r="AI46" s="281"/>
      <c r="AJ46" s="1" t="s">
        <v>190</v>
      </c>
    </row>
    <row r="47" spans="2:36" ht="11.25" customHeight="1" x14ac:dyDescent="0.15">
      <c r="C47" s="3"/>
      <c r="D47" s="24"/>
      <c r="E47" s="277"/>
      <c r="F47" s="25" t="s">
        <v>132</v>
      </c>
      <c r="G47" s="20" t="s">
        <v>174</v>
      </c>
      <c r="H47" s="25" t="s">
        <v>132</v>
      </c>
      <c r="I47" s="20" t="s">
        <v>174</v>
      </c>
      <c r="J47" s="25" t="s">
        <v>132</v>
      </c>
      <c r="K47" s="20" t="s">
        <v>174</v>
      </c>
      <c r="L47" s="25" t="s">
        <v>132</v>
      </c>
      <c r="M47" s="20" t="s">
        <v>174</v>
      </c>
      <c r="N47" s="25" t="s">
        <v>132</v>
      </c>
      <c r="O47" s="20" t="s">
        <v>174</v>
      </c>
      <c r="P47" s="25" t="s">
        <v>132</v>
      </c>
      <c r="Q47" s="20" t="s">
        <v>174</v>
      </c>
      <c r="R47" s="25" t="s">
        <v>132</v>
      </c>
      <c r="S47" s="20" t="s">
        <v>174</v>
      </c>
      <c r="T47" s="25" t="s">
        <v>132</v>
      </c>
      <c r="U47" s="20" t="s">
        <v>174</v>
      </c>
      <c r="V47" s="25" t="s">
        <v>132</v>
      </c>
      <c r="W47" s="20" t="s">
        <v>174</v>
      </c>
      <c r="X47" s="25" t="s">
        <v>132</v>
      </c>
      <c r="Y47" s="20" t="s">
        <v>174</v>
      </c>
      <c r="Z47" s="25" t="s">
        <v>132</v>
      </c>
      <c r="AA47" s="20" t="s">
        <v>174</v>
      </c>
      <c r="AB47" s="25" t="s">
        <v>132</v>
      </c>
      <c r="AC47" s="20" t="s">
        <v>174</v>
      </c>
      <c r="AD47" s="25" t="s">
        <v>132</v>
      </c>
      <c r="AE47" s="22" t="s">
        <v>174</v>
      </c>
      <c r="AF47" s="25" t="s">
        <v>132</v>
      </c>
      <c r="AG47" s="22" t="s">
        <v>174</v>
      </c>
      <c r="AH47" s="25" t="s">
        <v>132</v>
      </c>
      <c r="AI47" s="22" t="s">
        <v>174</v>
      </c>
    </row>
    <row r="48" spans="2:36" ht="11.25" customHeight="1" x14ac:dyDescent="0.15">
      <c r="C48" s="278" t="s">
        <v>163</v>
      </c>
      <c r="D48" s="278"/>
      <c r="E48" s="42">
        <v>1708.5403649974</v>
      </c>
      <c r="F48" s="43">
        <v>108.38408755581</v>
      </c>
      <c r="G48" s="44">
        <v>6.3436656093270001</v>
      </c>
      <c r="H48" s="43">
        <v>192.01061943783</v>
      </c>
      <c r="I48" s="44">
        <v>11.2382840564684</v>
      </c>
      <c r="J48" s="43">
        <v>198.35356220163999</v>
      </c>
      <c r="K48" s="44">
        <v>11.6095332756122</v>
      </c>
      <c r="L48" s="43">
        <v>68.041502083279994</v>
      </c>
      <c r="M48" s="44">
        <v>3.98243456679372</v>
      </c>
      <c r="N48" s="43">
        <v>136.69724736952</v>
      </c>
      <c r="O48" s="44">
        <v>8.0008204763560293</v>
      </c>
      <c r="P48" s="43">
        <v>125.21548427022</v>
      </c>
      <c r="Q48" s="44">
        <v>7.3287987123681804</v>
      </c>
      <c r="R48" s="43">
        <v>64.707790630290006</v>
      </c>
      <c r="S48" s="44">
        <v>3.7873141282435201</v>
      </c>
      <c r="T48" s="43">
        <v>106.54122238156</v>
      </c>
      <c r="U48" s="44">
        <v>6.2358036464489501</v>
      </c>
      <c r="V48" s="43">
        <v>153.65839222472999</v>
      </c>
      <c r="W48" s="44">
        <v>8.9935476721946692</v>
      </c>
      <c r="X48" s="43">
        <v>93.795943303990001</v>
      </c>
      <c r="Y48" s="44">
        <v>5.48982893384159</v>
      </c>
      <c r="Z48" s="43">
        <v>98.415857060350007</v>
      </c>
      <c r="AA48" s="44">
        <v>5.7602301400997202</v>
      </c>
      <c r="AB48" s="43">
        <v>333.92016689416999</v>
      </c>
      <c r="AC48" s="44">
        <v>19.5441778102022</v>
      </c>
      <c r="AD48" s="43">
        <v>391.21245833913002</v>
      </c>
      <c r="AE48" s="44">
        <v>22.8974665365735</v>
      </c>
      <c r="AF48" s="43">
        <v>117.93087288437</v>
      </c>
      <c r="AG48" s="44">
        <v>6.9024341069372097</v>
      </c>
      <c r="AH48" s="43">
        <v>397.26369551189998</v>
      </c>
      <c r="AI48" s="45">
        <v>23.251642375596099</v>
      </c>
    </row>
    <row r="49" spans="3:35" ht="11.25" customHeight="1" x14ac:dyDescent="0.15">
      <c r="C49" s="279" t="s">
        <v>164</v>
      </c>
      <c r="D49" s="279"/>
      <c r="E49" s="31">
        <v>134.02655920712999</v>
      </c>
      <c r="F49" s="32">
        <v>10.754265380290001</v>
      </c>
      <c r="G49" s="33">
        <v>8.02398080194682</v>
      </c>
      <c r="H49" s="32">
        <v>17.241852107650001</v>
      </c>
      <c r="I49" s="33">
        <v>12.8645040278948</v>
      </c>
      <c r="J49" s="32">
        <v>26.471057430670001</v>
      </c>
      <c r="K49" s="33">
        <v>19.750605840563701</v>
      </c>
      <c r="L49" s="32">
        <v>3.5735477536900002</v>
      </c>
      <c r="M49" s="33">
        <v>2.6662982134513298</v>
      </c>
      <c r="N49" s="32">
        <v>8.50682062992</v>
      </c>
      <c r="O49" s="33">
        <v>6.3471155868242599</v>
      </c>
      <c r="P49" s="32">
        <v>6.3265272351200004</v>
      </c>
      <c r="Q49" s="33">
        <v>4.7203533930485602</v>
      </c>
      <c r="R49" s="32">
        <v>6.056909944</v>
      </c>
      <c r="S49" s="33">
        <v>4.5191863312997604</v>
      </c>
      <c r="T49" s="32">
        <v>18.332766786930002</v>
      </c>
      <c r="U49" s="33">
        <v>13.6784581320168</v>
      </c>
      <c r="V49" s="32">
        <v>5.9748941999299996</v>
      </c>
      <c r="W49" s="33">
        <v>4.45799268091048</v>
      </c>
      <c r="X49" s="32">
        <v>3.28109633013</v>
      </c>
      <c r="Y49" s="33">
        <v>2.4480941311484901</v>
      </c>
      <c r="Z49" s="32">
        <v>13.019791394209999</v>
      </c>
      <c r="AA49" s="33">
        <v>9.7143368234117702</v>
      </c>
      <c r="AB49" s="32">
        <v>28.65754185198</v>
      </c>
      <c r="AC49" s="33">
        <v>21.3819872878267</v>
      </c>
      <c r="AD49" s="32">
        <v>35.906120181950001</v>
      </c>
      <c r="AE49" s="33">
        <v>26.790302156798099</v>
      </c>
      <c r="AF49" s="32">
        <v>24.39579393571</v>
      </c>
      <c r="AG49" s="33">
        <v>18.202208636877501</v>
      </c>
      <c r="AH49" s="32">
        <v>24.360954781699999</v>
      </c>
      <c r="AI49" s="34">
        <v>18.176214420346099</v>
      </c>
    </row>
    <row r="50" spans="3:35" ht="11.25" customHeight="1" x14ac:dyDescent="0.15">
      <c r="C50" s="7" t="s">
        <v>165</v>
      </c>
      <c r="D50" s="47"/>
      <c r="E50" s="31">
        <v>1313.9481797574001</v>
      </c>
      <c r="F50" s="32">
        <v>59.627351463940002</v>
      </c>
      <c r="G50" s="33">
        <v>4.5380291538551596</v>
      </c>
      <c r="H50" s="32">
        <v>136.11607133384001</v>
      </c>
      <c r="I50" s="33">
        <v>10.359318078965</v>
      </c>
      <c r="J50" s="32">
        <v>203.52686938056999</v>
      </c>
      <c r="K50" s="33">
        <v>15.489718127099</v>
      </c>
      <c r="L50" s="32">
        <v>34.148290431219998</v>
      </c>
      <c r="M50" s="33">
        <v>2.5989069399620401</v>
      </c>
      <c r="N50" s="32">
        <v>117.66638996828</v>
      </c>
      <c r="O50" s="33">
        <v>8.9551773639966008</v>
      </c>
      <c r="P50" s="32">
        <v>68.242814538909997</v>
      </c>
      <c r="Q50" s="33">
        <v>5.1937219131054304</v>
      </c>
      <c r="R50" s="32">
        <v>57.141949468150003</v>
      </c>
      <c r="S50" s="33">
        <v>4.3488739014578499</v>
      </c>
      <c r="T50" s="32">
        <v>115.52011432683</v>
      </c>
      <c r="U50" s="33">
        <v>8.7918318322233198</v>
      </c>
      <c r="V50" s="32">
        <v>59.079651359700001</v>
      </c>
      <c r="W50" s="33">
        <v>4.4963456146808003</v>
      </c>
      <c r="X50" s="32">
        <v>62.761034334389997</v>
      </c>
      <c r="Y50" s="33">
        <v>4.7765227960495196</v>
      </c>
      <c r="Z50" s="32">
        <v>66.28224022002</v>
      </c>
      <c r="AA50" s="33">
        <v>5.0445094594413904</v>
      </c>
      <c r="AB50" s="32">
        <v>191.66262675703001</v>
      </c>
      <c r="AC50" s="33">
        <v>14.586772120070799</v>
      </c>
      <c r="AD50" s="32">
        <v>347.99887394646998</v>
      </c>
      <c r="AE50" s="33">
        <v>26.484977056760499</v>
      </c>
      <c r="AF50" s="32">
        <v>128.48614187355</v>
      </c>
      <c r="AG50" s="33">
        <v>9.7786308359035097</v>
      </c>
      <c r="AH50" s="32">
        <v>298.94969813607003</v>
      </c>
      <c r="AI50" s="34">
        <v>22.7520158512847</v>
      </c>
    </row>
    <row r="51" spans="3:35" ht="11.25" customHeight="1" x14ac:dyDescent="0.15">
      <c r="C51" s="279" t="s">
        <v>166</v>
      </c>
      <c r="D51" s="279"/>
      <c r="E51" s="31">
        <v>1067.7141922537</v>
      </c>
      <c r="F51" s="32">
        <v>58.865354806859997</v>
      </c>
      <c r="G51" s="33">
        <v>5.5132127337006498</v>
      </c>
      <c r="H51" s="32">
        <v>85.682159650619994</v>
      </c>
      <c r="I51" s="33">
        <v>8.0248216491123507</v>
      </c>
      <c r="J51" s="32">
        <v>131.41930206363</v>
      </c>
      <c r="K51" s="33">
        <v>12.3084719690982</v>
      </c>
      <c r="L51" s="32">
        <v>16.02508623752</v>
      </c>
      <c r="M51" s="33">
        <v>1.5008778897744799</v>
      </c>
      <c r="N51" s="32">
        <v>86.134950843910005</v>
      </c>
      <c r="O51" s="33">
        <v>8.0672291769484499</v>
      </c>
      <c r="P51" s="32">
        <v>51.802280623400002</v>
      </c>
      <c r="Q51" s="33">
        <v>4.8516991718595799</v>
      </c>
      <c r="R51" s="32">
        <v>47.95552844953</v>
      </c>
      <c r="S51" s="33">
        <v>4.4914199696369002</v>
      </c>
      <c r="T51" s="32">
        <v>85.186894170070005</v>
      </c>
      <c r="U51" s="33">
        <v>7.97843606351808</v>
      </c>
      <c r="V51" s="32">
        <v>28.896610186250001</v>
      </c>
      <c r="W51" s="33">
        <v>2.7063993712826702</v>
      </c>
      <c r="X51" s="32">
        <v>44.471288147800003</v>
      </c>
      <c r="Y51" s="33">
        <v>4.1650929125453802</v>
      </c>
      <c r="Z51" s="32">
        <v>38.215197862159997</v>
      </c>
      <c r="AA51" s="33">
        <v>3.5791598668831499</v>
      </c>
      <c r="AB51" s="32">
        <v>154.25520269629999</v>
      </c>
      <c r="AC51" s="33">
        <v>14.447237267746999</v>
      </c>
      <c r="AD51" s="32">
        <v>286.88681488534002</v>
      </c>
      <c r="AE51" s="33">
        <v>26.869251806027599</v>
      </c>
      <c r="AF51" s="32">
        <v>117.61727442919999</v>
      </c>
      <c r="AG51" s="33">
        <v>11.0158013523204</v>
      </c>
      <c r="AH51" s="32">
        <v>269.0839096034</v>
      </c>
      <c r="AI51" s="34">
        <v>25.201866899926198</v>
      </c>
    </row>
    <row r="52" spans="3:35" ht="11.25" customHeight="1" x14ac:dyDescent="0.15">
      <c r="C52" s="7" t="s">
        <v>167</v>
      </c>
      <c r="D52" s="47"/>
      <c r="E52" s="31">
        <v>556.95340485793997</v>
      </c>
      <c r="F52" s="32">
        <v>23.579318170619999</v>
      </c>
      <c r="G52" s="33">
        <v>4.2336249253443903</v>
      </c>
      <c r="H52" s="32">
        <v>53.315068776650001</v>
      </c>
      <c r="I52" s="33">
        <v>9.5726264193050206</v>
      </c>
      <c r="J52" s="32">
        <v>60.479226417409997</v>
      </c>
      <c r="K52" s="33">
        <v>10.858938268424099</v>
      </c>
      <c r="L52" s="32">
        <v>12.838641793840001</v>
      </c>
      <c r="M52" s="33">
        <v>2.3051554549908402</v>
      </c>
      <c r="N52" s="32">
        <v>56.97568580419</v>
      </c>
      <c r="O52" s="33">
        <v>10.2298837402247</v>
      </c>
      <c r="P52" s="32">
        <v>21.857265004270001</v>
      </c>
      <c r="Q52" s="33">
        <v>3.92443332128386</v>
      </c>
      <c r="R52" s="32">
        <v>24.578286761579999</v>
      </c>
      <c r="S52" s="33">
        <v>4.4129879712018401</v>
      </c>
      <c r="T52" s="32">
        <v>36.900022303210001</v>
      </c>
      <c r="U52" s="33">
        <v>6.6253338217084696</v>
      </c>
      <c r="V52" s="32">
        <v>23.683857615649998</v>
      </c>
      <c r="W52" s="33">
        <v>4.2523947980335901</v>
      </c>
      <c r="X52" s="32">
        <v>31.063515342479999</v>
      </c>
      <c r="Y52" s="33">
        <v>5.5773993069318299</v>
      </c>
      <c r="Z52" s="32">
        <v>28.521255374119999</v>
      </c>
      <c r="AA52" s="33">
        <v>5.1209410204422401</v>
      </c>
      <c r="AB52" s="32">
        <v>106.47621321064</v>
      </c>
      <c r="AC52" s="33">
        <v>19.117615994788402</v>
      </c>
      <c r="AD52" s="32">
        <v>148.15428218033</v>
      </c>
      <c r="AE52" s="33">
        <v>26.6008396551807</v>
      </c>
      <c r="AF52" s="32">
        <v>60.468757536600002</v>
      </c>
      <c r="AG52" s="33">
        <v>10.857058599367701</v>
      </c>
      <c r="AH52" s="32">
        <v>139.14349626507999</v>
      </c>
      <c r="AI52" s="34">
        <v>24.982968961392899</v>
      </c>
    </row>
    <row r="53" spans="3:35" ht="11.25" customHeight="1" x14ac:dyDescent="0.15">
      <c r="C53" s="8" t="s">
        <v>6</v>
      </c>
      <c r="D53" s="48"/>
      <c r="E53" s="35">
        <v>441.36129137795001</v>
      </c>
      <c r="F53" s="36">
        <v>20.35158698</v>
      </c>
      <c r="G53" s="37">
        <v>4.6110946695079296</v>
      </c>
      <c r="H53" s="36">
        <v>23.694500969420002</v>
      </c>
      <c r="I53" s="37">
        <v>5.3685045409044996</v>
      </c>
      <c r="J53" s="36">
        <v>48.115956697740003</v>
      </c>
      <c r="K53" s="37">
        <v>10.9017164934242</v>
      </c>
      <c r="L53" s="36">
        <v>9.6998386929000002</v>
      </c>
      <c r="M53" s="37">
        <v>2.1977094236371899</v>
      </c>
      <c r="N53" s="36">
        <v>17.059258368630001</v>
      </c>
      <c r="O53" s="37">
        <v>3.86514601572109</v>
      </c>
      <c r="P53" s="36">
        <v>21.440514792639998</v>
      </c>
      <c r="Q53" s="37">
        <v>4.8578149492226101</v>
      </c>
      <c r="R53" s="36">
        <v>22.843179860900001</v>
      </c>
      <c r="S53" s="37">
        <v>5.1756192278626303</v>
      </c>
      <c r="T53" s="36">
        <v>27.393333733879999</v>
      </c>
      <c r="U53" s="37">
        <v>6.2065555518828504</v>
      </c>
      <c r="V53" s="36">
        <v>30.451596289489999</v>
      </c>
      <c r="W53" s="37">
        <v>6.8994714498905703</v>
      </c>
      <c r="X53" s="36">
        <v>24.13694575229</v>
      </c>
      <c r="Y53" s="37">
        <v>5.4687500294675502</v>
      </c>
      <c r="Z53" s="36">
        <v>25.708521845450001</v>
      </c>
      <c r="AA53" s="37">
        <v>5.8248247745484996</v>
      </c>
      <c r="AB53" s="36">
        <v>86.851481077529996</v>
      </c>
      <c r="AC53" s="37">
        <v>19.6780920244219</v>
      </c>
      <c r="AD53" s="36">
        <v>118.50144835619</v>
      </c>
      <c r="AE53" s="37">
        <v>26.849080486017002</v>
      </c>
      <c r="AF53" s="36">
        <v>26.76006244845</v>
      </c>
      <c r="AG53" s="37">
        <v>6.0630741687618004</v>
      </c>
      <c r="AH53" s="36">
        <v>133.12685659169</v>
      </c>
      <c r="AI53" s="38">
        <v>30.1627848187733</v>
      </c>
    </row>
    <row r="69" ht="10.9" customHeight="1" x14ac:dyDescent="0.15"/>
    <row r="70" ht="10.9" customHeight="1" x14ac:dyDescent="0.15"/>
  </sheetData>
  <mergeCells count="70">
    <mergeCell ref="C49:D49"/>
    <mergeCell ref="C51:D51"/>
    <mergeCell ref="AB46:AC46"/>
    <mergeCell ref="AD46:AE46"/>
    <mergeCell ref="AF46:AG46"/>
    <mergeCell ref="X46:Y46"/>
    <mergeCell ref="Z46:AA46"/>
    <mergeCell ref="AH46:AI46"/>
    <mergeCell ref="C48:D48"/>
    <mergeCell ref="AB34:AC34"/>
    <mergeCell ref="AD34:AE34"/>
    <mergeCell ref="AF34:AG34"/>
    <mergeCell ref="AH34:AI34"/>
    <mergeCell ref="E46:E47"/>
    <mergeCell ref="F46:G46"/>
    <mergeCell ref="H46:I46"/>
    <mergeCell ref="J46:K46"/>
    <mergeCell ref="L46:M46"/>
    <mergeCell ref="N46:O46"/>
    <mergeCell ref="P46:Q46"/>
    <mergeCell ref="R46:S46"/>
    <mergeCell ref="T46:U46"/>
    <mergeCell ref="V46:W46"/>
    <mergeCell ref="AB23:AC23"/>
    <mergeCell ref="AD23:AE23"/>
    <mergeCell ref="AF23:AG23"/>
    <mergeCell ref="AH23:AI23"/>
    <mergeCell ref="E34:E35"/>
    <mergeCell ref="F34:G34"/>
    <mergeCell ref="H34:I34"/>
    <mergeCell ref="J34:K34"/>
    <mergeCell ref="L34:M34"/>
    <mergeCell ref="N34:O34"/>
    <mergeCell ref="P34:Q34"/>
    <mergeCell ref="R34:S34"/>
    <mergeCell ref="T34:U34"/>
    <mergeCell ref="V34:W34"/>
    <mergeCell ref="X34:Y34"/>
    <mergeCell ref="Z34:AA34"/>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75" firstPageNumber="0" orientation="landscape" horizontalDpi="300" verticalDpi="300" r:id="rId1"/>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28" zoomScale="110" zoomScaleNormal="110" workbookViewId="0">
      <selection activeCell="F38" sqref="F38"/>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24" width="3.625" style="139" customWidth="1"/>
    <col min="25" max="16384" width="9" style="139"/>
  </cols>
  <sheetData>
    <row r="2" spans="2:23" x14ac:dyDescent="0.15">
      <c r="B2" s="139" t="s">
        <v>279</v>
      </c>
    </row>
    <row r="3" spans="2:23" x14ac:dyDescent="0.15">
      <c r="C3" s="142"/>
      <c r="D3" s="143"/>
      <c r="E3" s="248" t="s">
        <v>280</v>
      </c>
      <c r="F3" s="251" t="s">
        <v>281</v>
      </c>
      <c r="G3" s="251"/>
      <c r="H3" s="144"/>
      <c r="I3" s="145"/>
      <c r="J3" s="144"/>
      <c r="K3" s="145"/>
      <c r="L3" s="144"/>
      <c r="M3" s="145"/>
      <c r="N3" s="144"/>
      <c r="O3" s="145"/>
      <c r="P3" s="144"/>
      <c r="Q3" s="145"/>
      <c r="R3" s="144"/>
      <c r="S3" s="146"/>
      <c r="T3" s="253" t="s">
        <v>282</v>
      </c>
      <c r="U3" s="251"/>
      <c r="V3" s="144"/>
      <c r="W3" s="208"/>
    </row>
    <row r="4" spans="2:23" ht="21" customHeight="1" x14ac:dyDescent="0.15">
      <c r="C4" s="147"/>
      <c r="D4" s="148"/>
      <c r="E4" s="249"/>
      <c r="F4" s="252"/>
      <c r="G4" s="252"/>
      <c r="H4" s="255" t="s">
        <v>283</v>
      </c>
      <c r="I4" s="264"/>
      <c r="J4" s="255" t="s">
        <v>284</v>
      </c>
      <c r="K4" s="257"/>
      <c r="L4" s="255" t="s">
        <v>285</v>
      </c>
      <c r="M4" s="264"/>
      <c r="N4" s="242" t="s">
        <v>286</v>
      </c>
      <c r="O4" s="265"/>
      <c r="P4" s="255" t="s">
        <v>287</v>
      </c>
      <c r="Q4" s="264"/>
      <c r="R4" s="242" t="s">
        <v>7</v>
      </c>
      <c r="S4" s="265"/>
      <c r="T4" s="254"/>
      <c r="U4" s="252"/>
      <c r="V4" s="259" t="s">
        <v>288</v>
      </c>
      <c r="W4" s="243"/>
    </row>
    <row r="5" spans="2:23" ht="11.25" customHeight="1" x14ac:dyDescent="0.15">
      <c r="C5" s="149"/>
      <c r="D5" s="150"/>
      <c r="E5" s="250"/>
      <c r="F5" s="151" t="s">
        <v>280</v>
      </c>
      <c r="G5" s="145" t="s">
        <v>289</v>
      </c>
      <c r="H5" s="151" t="s">
        <v>280</v>
      </c>
      <c r="I5" s="145" t="s">
        <v>289</v>
      </c>
      <c r="J5" s="151" t="s">
        <v>280</v>
      </c>
      <c r="K5" s="145" t="s">
        <v>289</v>
      </c>
      <c r="L5" s="151" t="s">
        <v>280</v>
      </c>
      <c r="M5" s="145" t="s">
        <v>289</v>
      </c>
      <c r="N5" s="151" t="s">
        <v>280</v>
      </c>
      <c r="O5" s="145" t="s">
        <v>289</v>
      </c>
      <c r="P5" s="151" t="s">
        <v>280</v>
      </c>
      <c r="Q5" s="145" t="s">
        <v>289</v>
      </c>
      <c r="R5" s="151" t="s">
        <v>280</v>
      </c>
      <c r="S5" s="145" t="s">
        <v>289</v>
      </c>
      <c r="T5" s="184" t="s">
        <v>280</v>
      </c>
      <c r="U5" s="209" t="s">
        <v>289</v>
      </c>
      <c r="V5" s="184" t="s">
        <v>280</v>
      </c>
      <c r="W5" s="208" t="s">
        <v>289</v>
      </c>
    </row>
    <row r="6" spans="2:23" ht="11.25" customHeight="1" x14ac:dyDescent="0.15">
      <c r="C6" s="262" t="s">
        <v>290</v>
      </c>
      <c r="D6" s="152" t="s">
        <v>291</v>
      </c>
      <c r="E6" s="172">
        <v>728.94666162468002</v>
      </c>
      <c r="F6" s="214">
        <f>H6+J6+L6+N6+P6+R6</f>
        <v>305.29167906726002</v>
      </c>
      <c r="G6" s="173">
        <f>F6/$E6*100</f>
        <v>41.881209578053955</v>
      </c>
      <c r="H6" s="166">
        <v>28.11616993234</v>
      </c>
      <c r="I6" s="173">
        <f>H6/$E6*100</f>
        <v>3.8570956439631034</v>
      </c>
      <c r="J6" s="166">
        <v>201.7936015489</v>
      </c>
      <c r="K6" s="173">
        <f>J6/$E6*100</f>
        <v>27.682903588465773</v>
      </c>
      <c r="L6" s="166">
        <v>69.0154404508</v>
      </c>
      <c r="M6" s="173">
        <f>L6/$E6*100</f>
        <v>9.4678313358316277</v>
      </c>
      <c r="N6" s="166">
        <v>1.9963370386199999</v>
      </c>
      <c r="O6" s="173">
        <f>N6/$E6*100</f>
        <v>0.27386599647367255</v>
      </c>
      <c r="P6" s="166">
        <v>0.66544567954</v>
      </c>
      <c r="Q6" s="173">
        <f>P6/$E6*100</f>
        <v>9.1288665491224191E-2</v>
      </c>
      <c r="R6" s="166">
        <v>3.7046844170600002</v>
      </c>
      <c r="S6" s="173">
        <f>R6/$E6*100</f>
        <v>0.50822434782854764</v>
      </c>
      <c r="T6" s="166">
        <f>E6-F6</f>
        <v>423.65498255742</v>
      </c>
      <c r="U6" s="173">
        <f>T6/$E6*100</f>
        <v>58.118790421946045</v>
      </c>
      <c r="V6" s="166">
        <v>9.7728673852599997</v>
      </c>
      <c r="W6" s="180">
        <f>V6/$E6*100</f>
        <v>1.3406834683182693</v>
      </c>
    </row>
    <row r="7" spans="2:23" ht="11.25" customHeight="1" x14ac:dyDescent="0.15">
      <c r="C7" s="262"/>
      <c r="D7" s="156" t="s">
        <v>292</v>
      </c>
      <c r="E7" s="157">
        <v>577.22239133198002</v>
      </c>
      <c r="F7" s="211">
        <f t="shared" ref="F7:F17" si="0">H7+J7+L7+N7+P7+R7</f>
        <v>234.38692538917002</v>
      </c>
      <c r="G7" s="155">
        <f t="shared" ref="G7:I8" si="1">F7/$E7*100</f>
        <v>40.606000201812378</v>
      </c>
      <c r="H7" s="158">
        <v>27.243520760780001</v>
      </c>
      <c r="I7" s="155">
        <f t="shared" si="1"/>
        <v>4.7197615979369267</v>
      </c>
      <c r="J7" s="158">
        <v>145.72665657164001</v>
      </c>
      <c r="K7" s="155">
        <f t="shared" ref="K7:K8" si="2">J7/$E7*100</f>
        <v>25.246189122249017</v>
      </c>
      <c r="L7" s="158">
        <v>59.819050541080003</v>
      </c>
      <c r="M7" s="155">
        <f t="shared" ref="M7:M8" si="3">L7/$E7*100</f>
        <v>10.363258847780223</v>
      </c>
      <c r="N7" s="158">
        <v>0</v>
      </c>
      <c r="O7" s="155">
        <f t="shared" ref="O7:O8" si="4">N7/$E7*100</f>
        <v>0</v>
      </c>
      <c r="P7" s="158">
        <v>0</v>
      </c>
      <c r="Q7" s="155">
        <f t="shared" ref="Q7:Q8" si="5">P7/$E7*100</f>
        <v>0</v>
      </c>
      <c r="R7" s="158">
        <v>1.59769751567</v>
      </c>
      <c r="S7" s="155">
        <f t="shared" ref="S7:S8" si="6">R7/$E7*100</f>
        <v>0.27679063384620339</v>
      </c>
      <c r="T7" s="154">
        <f t="shared" ref="T7:T17" si="7">E7-F7</f>
        <v>342.83546594281</v>
      </c>
      <c r="U7" s="155">
        <f t="shared" ref="U7:U8" si="8">T7/$E7*100</f>
        <v>59.393999798187622</v>
      </c>
      <c r="V7" s="158">
        <v>9.64926448826</v>
      </c>
      <c r="W7" s="197">
        <f t="shared" ref="W7:W8" si="9">V7/$E7*100</f>
        <v>1.671671895124107</v>
      </c>
    </row>
    <row r="8" spans="2:23" ht="11.25" customHeight="1" x14ac:dyDescent="0.15">
      <c r="C8" s="262"/>
      <c r="D8" s="159" t="s">
        <v>293</v>
      </c>
      <c r="E8" s="160">
        <v>697.11988320170997</v>
      </c>
      <c r="F8" s="218">
        <f t="shared" si="0"/>
        <v>248.88358821973</v>
      </c>
      <c r="G8" s="215">
        <f t="shared" si="1"/>
        <v>35.701691232312207</v>
      </c>
      <c r="H8" s="161">
        <v>46.124872133730001</v>
      </c>
      <c r="I8" s="215">
        <f t="shared" si="1"/>
        <v>6.6164906847713425</v>
      </c>
      <c r="J8" s="161">
        <v>111.94562115358001</v>
      </c>
      <c r="K8" s="215">
        <f t="shared" si="2"/>
        <v>16.05830271824119</v>
      </c>
      <c r="L8" s="161">
        <v>75.323259458839999</v>
      </c>
      <c r="M8" s="215">
        <f t="shared" si="3"/>
        <v>10.804921975958818</v>
      </c>
      <c r="N8" s="161">
        <v>2.5246304792399998</v>
      </c>
      <c r="O8" s="215">
        <f t="shared" si="4"/>
        <v>0.36215155241950031</v>
      </c>
      <c r="P8" s="161">
        <v>0</v>
      </c>
      <c r="Q8" s="215">
        <f t="shared" si="5"/>
        <v>0</v>
      </c>
      <c r="R8" s="161">
        <v>12.965204994340001</v>
      </c>
      <c r="S8" s="215">
        <f t="shared" si="6"/>
        <v>1.8598243009213595</v>
      </c>
      <c r="T8" s="216">
        <f t="shared" si="7"/>
        <v>448.23629498198</v>
      </c>
      <c r="U8" s="215">
        <f t="shared" si="8"/>
        <v>64.2983087676878</v>
      </c>
      <c r="V8" s="161">
        <v>20.294648038809999</v>
      </c>
      <c r="W8" s="217">
        <f t="shared" si="9"/>
        <v>2.911213483913468</v>
      </c>
    </row>
    <row r="9" spans="2:23" ht="11.25" customHeight="1" x14ac:dyDescent="0.15">
      <c r="C9" s="263"/>
      <c r="D9" s="162" t="s">
        <v>294</v>
      </c>
      <c r="E9" s="186">
        <f>SUM(E6:E8)</f>
        <v>2003.2889361583698</v>
      </c>
      <c r="F9" s="219">
        <f t="shared" si="0"/>
        <v>788.56219267615984</v>
      </c>
      <c r="G9" s="164">
        <f>F9/$E9*100</f>
        <v>39.363377815501508</v>
      </c>
      <c r="H9" s="183">
        <f>SUM(H6:H8)</f>
        <v>101.48456282685001</v>
      </c>
      <c r="I9" s="164">
        <f>H9/$E9*100</f>
        <v>5.0658974347186811</v>
      </c>
      <c r="J9" s="183">
        <f>SUM(J6:J8)</f>
        <v>459.46587927412003</v>
      </c>
      <c r="K9" s="164">
        <f>J9/$E9*100</f>
        <v>22.935577139222868</v>
      </c>
      <c r="L9" s="183">
        <f>SUM(L6:L8)</f>
        <v>204.15775045071999</v>
      </c>
      <c r="M9" s="164">
        <f>L9/$E9*100</f>
        <v>10.191128536966088</v>
      </c>
      <c r="N9" s="183">
        <f>SUM(N6:N8)</f>
        <v>4.52096751786</v>
      </c>
      <c r="O9" s="164">
        <f>N9/$E9*100</f>
        <v>0.22567725684791559</v>
      </c>
      <c r="P9" s="183">
        <f>SUM(P6:P8)</f>
        <v>0.66544567954</v>
      </c>
      <c r="Q9" s="164">
        <f>P9/$E9*100</f>
        <v>3.3217658597770705E-2</v>
      </c>
      <c r="R9" s="183">
        <f>SUM(R6:R8)</f>
        <v>18.267586927069999</v>
      </c>
      <c r="S9" s="164">
        <f>R9/$E9*100</f>
        <v>0.9118797891481919</v>
      </c>
      <c r="T9" s="183">
        <f t="shared" si="7"/>
        <v>1214.7267434822099</v>
      </c>
      <c r="U9" s="164">
        <f>T9/$E9*100</f>
        <v>60.636622184498492</v>
      </c>
      <c r="V9" s="183">
        <f>SUM(V6:V8)</f>
        <v>39.716779912329997</v>
      </c>
      <c r="W9" s="210">
        <f>V9/$E9*100</f>
        <v>1.9825787082163666</v>
      </c>
    </row>
    <row r="10" spans="2:23" ht="11.25" customHeight="1" x14ac:dyDescent="0.15">
      <c r="C10" s="260" t="s">
        <v>295</v>
      </c>
      <c r="D10" s="152" t="s">
        <v>291</v>
      </c>
      <c r="E10" s="172">
        <v>755.41936496088999</v>
      </c>
      <c r="F10" s="214">
        <f t="shared" si="0"/>
        <v>210.09478767179002</v>
      </c>
      <c r="G10" s="173">
        <f>F10/$E10*100</f>
        <v>27.811676191629953</v>
      </c>
      <c r="H10" s="166">
        <v>40.706051558790001</v>
      </c>
      <c r="I10" s="173">
        <f>H10/$E10*100</f>
        <v>5.3885369434363728</v>
      </c>
      <c r="J10" s="166">
        <v>111.59952866557001</v>
      </c>
      <c r="K10" s="173">
        <f>J10/$E10*100</f>
        <v>14.77318875342146</v>
      </c>
      <c r="L10" s="166">
        <v>52.040349318440001</v>
      </c>
      <c r="M10" s="173">
        <f>L10/$E10*100</f>
        <v>6.8889350382398877</v>
      </c>
      <c r="N10" s="166">
        <v>0.78418516881</v>
      </c>
      <c r="O10" s="173">
        <f>N10/$E10*100</f>
        <v>0.10380792513183709</v>
      </c>
      <c r="P10" s="166">
        <v>1.6147818569200001</v>
      </c>
      <c r="Q10" s="173">
        <f>P10/$E10*100</f>
        <v>0.21375965878285388</v>
      </c>
      <c r="R10" s="166">
        <v>3.3498911032600001</v>
      </c>
      <c r="S10" s="173">
        <f>R10/$E10*100</f>
        <v>0.44344787261754043</v>
      </c>
      <c r="T10" s="166">
        <f t="shared" si="7"/>
        <v>545.32457728910003</v>
      </c>
      <c r="U10" s="173">
        <f>T10/$E10*100</f>
        <v>72.188323808370058</v>
      </c>
      <c r="V10" s="166">
        <v>6.4866317784999996</v>
      </c>
      <c r="W10" s="180">
        <f>V10/$E10*100</f>
        <v>0.85867957314488874</v>
      </c>
    </row>
    <row r="11" spans="2:23" ht="11.25" customHeight="1" x14ac:dyDescent="0.15">
      <c r="C11" s="260"/>
      <c r="D11" s="156" t="s">
        <v>292</v>
      </c>
      <c r="E11" s="157">
        <v>610.77084074666004</v>
      </c>
      <c r="F11" s="211">
        <f t="shared" si="0"/>
        <v>161.26035432393002</v>
      </c>
      <c r="G11" s="155">
        <f t="shared" ref="G11:G12" si="10">F11/$E11*100</f>
        <v>26.402759196360975</v>
      </c>
      <c r="H11" s="158">
        <v>42.574220865549997</v>
      </c>
      <c r="I11" s="155">
        <f t="shared" ref="I11:I12" si="11">H11/$E11*100</f>
        <v>6.9705719437266387</v>
      </c>
      <c r="J11" s="158">
        <v>75.159834959560001</v>
      </c>
      <c r="K11" s="155">
        <f t="shared" ref="K11:K12" si="12">J11/$E11*100</f>
        <v>12.305733991439082</v>
      </c>
      <c r="L11" s="158">
        <v>37.676166525600003</v>
      </c>
      <c r="M11" s="155">
        <f t="shared" ref="M11:M12" si="13">L11/$E11*100</f>
        <v>6.1686256140750499</v>
      </c>
      <c r="N11" s="158">
        <v>0.95375972305000001</v>
      </c>
      <c r="O11" s="155">
        <f t="shared" ref="O11:O12" si="14">N11/$E11*100</f>
        <v>0.15615672187035651</v>
      </c>
      <c r="P11" s="158">
        <v>0</v>
      </c>
      <c r="Q11" s="155">
        <f t="shared" ref="Q11:Q12" si="15">P11/$E11*100</f>
        <v>0</v>
      </c>
      <c r="R11" s="158">
        <v>4.8963722501699998</v>
      </c>
      <c r="S11" s="155">
        <f t="shared" ref="S11:S12" si="16">R11/$E11*100</f>
        <v>0.80167092524984396</v>
      </c>
      <c r="T11" s="154">
        <f t="shared" si="7"/>
        <v>449.51048642273003</v>
      </c>
      <c r="U11" s="155">
        <f t="shared" ref="U11:U12" si="17">T11/$E11*100</f>
        <v>73.597240803639025</v>
      </c>
      <c r="V11" s="158">
        <v>4.8963722501699998</v>
      </c>
      <c r="W11" s="197">
        <f t="shared" ref="W11:W12" si="18">V11/$E11*100</f>
        <v>0.80167092524984396</v>
      </c>
    </row>
    <row r="12" spans="2:23" ht="11.25" customHeight="1" x14ac:dyDescent="0.15">
      <c r="C12" s="260"/>
      <c r="D12" s="159" t="s">
        <v>293</v>
      </c>
      <c r="E12" s="160">
        <v>780.50427266804002</v>
      </c>
      <c r="F12" s="218">
        <f t="shared" si="0"/>
        <v>192.04211233677998</v>
      </c>
      <c r="G12" s="215">
        <f t="shared" si="10"/>
        <v>24.604876496103223</v>
      </c>
      <c r="H12" s="161">
        <v>90.794283496739993</v>
      </c>
      <c r="I12" s="215">
        <f t="shared" si="11"/>
        <v>11.632772129020253</v>
      </c>
      <c r="J12" s="161">
        <v>40.850120546409997</v>
      </c>
      <c r="K12" s="215">
        <f t="shared" si="12"/>
        <v>5.2338112649620498</v>
      </c>
      <c r="L12" s="161">
        <v>57.556515782730003</v>
      </c>
      <c r="M12" s="215">
        <f t="shared" si="13"/>
        <v>7.3742729922517212</v>
      </c>
      <c r="N12" s="161">
        <v>0</v>
      </c>
      <c r="O12" s="215">
        <f t="shared" si="14"/>
        <v>0</v>
      </c>
      <c r="P12" s="161">
        <v>0</v>
      </c>
      <c r="Q12" s="215">
        <f t="shared" si="15"/>
        <v>0</v>
      </c>
      <c r="R12" s="161">
        <v>2.8411925109</v>
      </c>
      <c r="S12" s="215">
        <f t="shared" si="16"/>
        <v>0.36402010986920003</v>
      </c>
      <c r="T12" s="216">
        <f t="shared" si="7"/>
        <v>588.46216033126007</v>
      </c>
      <c r="U12" s="215">
        <f t="shared" si="17"/>
        <v>75.395123503896784</v>
      </c>
      <c r="V12" s="161">
        <v>17.047155065399998</v>
      </c>
      <c r="W12" s="217">
        <f t="shared" si="18"/>
        <v>2.1841206592151998</v>
      </c>
    </row>
    <row r="13" spans="2:23" ht="11.25" customHeight="1" x14ac:dyDescent="0.15">
      <c r="C13" s="260"/>
      <c r="D13" s="162" t="s">
        <v>294</v>
      </c>
      <c r="E13" s="186">
        <f>SUM(E10:E12)</f>
        <v>2146.6944783755898</v>
      </c>
      <c r="F13" s="219">
        <f t="shared" si="0"/>
        <v>563.39725433249998</v>
      </c>
      <c r="G13" s="164">
        <f>F13/$E13*100</f>
        <v>26.244873688724645</v>
      </c>
      <c r="H13" s="183">
        <f>SUM(H10:H12)</f>
        <v>174.07455592107999</v>
      </c>
      <c r="I13" s="164">
        <f>H13/$E13*100</f>
        <v>8.1089581062696325</v>
      </c>
      <c r="J13" s="183">
        <f>SUM(J10:J12)</f>
        <v>227.60948417153998</v>
      </c>
      <c r="K13" s="164">
        <f>J13/$E13*100</f>
        <v>10.602788914041124</v>
      </c>
      <c r="L13" s="183">
        <f>SUM(L10:L12)</f>
        <v>147.27303162677001</v>
      </c>
      <c r="M13" s="164">
        <f>L13/$E13*100</f>
        <v>6.8604560691008034</v>
      </c>
      <c r="N13" s="183">
        <f>SUM(N10:N12)</f>
        <v>1.73794489186</v>
      </c>
      <c r="O13" s="164">
        <f>N13/$E13*100</f>
        <v>8.0959116882580714E-2</v>
      </c>
      <c r="P13" s="183">
        <f>SUM(P10:P12)</f>
        <v>1.6147818569200001</v>
      </c>
      <c r="Q13" s="164">
        <f>P13/$E13*100</f>
        <v>7.5221782754195679E-2</v>
      </c>
      <c r="R13" s="183">
        <f>SUM(R10:R12)</f>
        <v>11.08745586433</v>
      </c>
      <c r="S13" s="164">
        <f>R13/$E13*100</f>
        <v>0.51648969967630931</v>
      </c>
      <c r="T13" s="183">
        <f t="shared" si="7"/>
        <v>1583.29722404309</v>
      </c>
      <c r="U13" s="164">
        <f>T13/$E13*100</f>
        <v>73.755126311275347</v>
      </c>
      <c r="V13" s="183">
        <f>SUM(V10:V12)</f>
        <v>28.43015909407</v>
      </c>
      <c r="W13" s="210">
        <f>V13/$E13*100</f>
        <v>1.3243691349866975</v>
      </c>
    </row>
    <row r="14" spans="2:23" ht="11.25" customHeight="1" x14ac:dyDescent="0.15">
      <c r="C14" s="260" t="s">
        <v>296</v>
      </c>
      <c r="D14" s="152" t="s">
        <v>291</v>
      </c>
      <c r="E14" s="172">
        <f>SUM(E6,E10)</f>
        <v>1484.3660265855701</v>
      </c>
      <c r="F14" s="214">
        <f t="shared" si="0"/>
        <v>515.38646673905009</v>
      </c>
      <c r="G14" s="173">
        <f>F14/$E14*100</f>
        <v>34.720982393040458</v>
      </c>
      <c r="H14" s="166">
        <f>SUM(H6,H10)</f>
        <v>68.822221491129994</v>
      </c>
      <c r="I14" s="173">
        <f>H14/$E14*100</f>
        <v>4.636472423815782</v>
      </c>
      <c r="J14" s="166">
        <f>SUM(J6,J10)</f>
        <v>313.39313021447003</v>
      </c>
      <c r="K14" s="173">
        <f>J14/$E14*100</f>
        <v>21.112927984168174</v>
      </c>
      <c r="L14" s="166">
        <f>SUM(L6,L10)</f>
        <v>121.05578976923999</v>
      </c>
      <c r="M14" s="173">
        <f>L14/$E14*100</f>
        <v>8.1553867173651202</v>
      </c>
      <c r="N14" s="166">
        <f>SUM(N6,N10)</f>
        <v>2.7805222074299998</v>
      </c>
      <c r="O14" s="173">
        <f>N14/$E14*100</f>
        <v>0.1873205232152832</v>
      </c>
      <c r="P14" s="166">
        <f>SUM(P6,P10)</f>
        <v>2.28022753646</v>
      </c>
      <c r="Q14" s="173">
        <f>P14/$E14*100</f>
        <v>0.15361625742035603</v>
      </c>
      <c r="R14" s="166">
        <f>SUM(R6,R10)</f>
        <v>7.0545755203200002</v>
      </c>
      <c r="S14" s="173">
        <f>R14/$E14*100</f>
        <v>0.47525848705574109</v>
      </c>
      <c r="T14" s="166">
        <f t="shared" si="7"/>
        <v>968.97955984652003</v>
      </c>
      <c r="U14" s="173">
        <f>T14/$E14*100</f>
        <v>65.279017606959542</v>
      </c>
      <c r="V14" s="166">
        <f>SUM(V6,V10)</f>
        <v>16.259499163759997</v>
      </c>
      <c r="W14" s="180">
        <f>V14/$E14*100</f>
        <v>1.0953834076330282</v>
      </c>
    </row>
    <row r="15" spans="2:23" ht="11.25" customHeight="1" x14ac:dyDescent="0.15">
      <c r="C15" s="260"/>
      <c r="D15" s="156" t="s">
        <v>292</v>
      </c>
      <c r="E15" s="153">
        <f t="shared" ref="E15:E16" si="19">SUM(E7,E11)</f>
        <v>1187.9932320786402</v>
      </c>
      <c r="F15" s="211">
        <f t="shared" si="0"/>
        <v>395.64727971309992</v>
      </c>
      <c r="G15" s="155">
        <f t="shared" ref="G15:G16" si="20">F15/$E15*100</f>
        <v>33.30383280221497</v>
      </c>
      <c r="H15" s="158">
        <f t="shared" ref="H15:H16" si="21">SUM(H7,H11)</f>
        <v>69.81774162632999</v>
      </c>
      <c r="I15" s="155">
        <f t="shared" ref="I15:I16" si="22">H15/$E15*100</f>
        <v>5.8769477587148709</v>
      </c>
      <c r="J15" s="158">
        <f t="shared" ref="J15:J16" si="23">SUM(J7,J11)</f>
        <v>220.88649153120002</v>
      </c>
      <c r="K15" s="155">
        <f t="shared" ref="K15:K16" si="24">J15/$E15*100</f>
        <v>18.593244941699993</v>
      </c>
      <c r="L15" s="158">
        <f t="shared" ref="L15:L16" si="25">SUM(L7,L11)</f>
        <v>97.495217066679999</v>
      </c>
      <c r="M15" s="155">
        <f t="shared" ref="M15:M16" si="26">L15/$E15*100</f>
        <v>8.2067148561184933</v>
      </c>
      <c r="N15" s="158">
        <f t="shared" ref="N15:N16" si="27">SUM(N7,N11)</f>
        <v>0.95375972305000001</v>
      </c>
      <c r="O15" s="155">
        <f t="shared" ref="O15:O16" si="28">N15/$E15*100</f>
        <v>8.0283262336537042E-2</v>
      </c>
      <c r="P15" s="158">
        <f t="shared" ref="P15:P16" si="29">SUM(P7,P11)</f>
        <v>0</v>
      </c>
      <c r="Q15" s="155">
        <f t="shared" ref="Q15:Q16" si="30">P15/$E15*100</f>
        <v>0</v>
      </c>
      <c r="R15" s="158">
        <f t="shared" ref="R15:R16" si="31">SUM(R7,R11)</f>
        <v>6.49406976584</v>
      </c>
      <c r="S15" s="155">
        <f t="shared" ref="S15:S16" si="32">R15/$E15*100</f>
        <v>0.54664198334508018</v>
      </c>
      <c r="T15" s="154">
        <f t="shared" si="7"/>
        <v>792.34595236554026</v>
      </c>
      <c r="U15" s="155">
        <f t="shared" ref="U15:U16" si="33">T15/$E15*100</f>
        <v>66.696167197785044</v>
      </c>
      <c r="V15" s="158">
        <f t="shared" ref="V15:V16" si="34">SUM(V7,V11)</f>
        <v>14.54563673843</v>
      </c>
      <c r="W15" s="197">
        <f t="shared" ref="W15:W16" si="35">V15/$E15*100</f>
        <v>1.2243871720531099</v>
      </c>
    </row>
    <row r="16" spans="2:23" ht="11.25" customHeight="1" x14ac:dyDescent="0.15">
      <c r="C16" s="260"/>
      <c r="D16" s="159" t="s">
        <v>293</v>
      </c>
      <c r="E16" s="221">
        <f t="shared" si="19"/>
        <v>1477.62415586975</v>
      </c>
      <c r="F16" s="222">
        <f t="shared" si="0"/>
        <v>440.92570055650992</v>
      </c>
      <c r="G16" s="215">
        <f t="shared" si="20"/>
        <v>29.840179507418448</v>
      </c>
      <c r="H16" s="161">
        <f t="shared" si="21"/>
        <v>136.91915563046999</v>
      </c>
      <c r="I16" s="215">
        <f t="shared" si="22"/>
        <v>9.2661692817195114</v>
      </c>
      <c r="J16" s="161">
        <f t="shared" si="23"/>
        <v>152.79574169999</v>
      </c>
      <c r="K16" s="215">
        <f t="shared" si="24"/>
        <v>10.340636425915244</v>
      </c>
      <c r="L16" s="161">
        <f t="shared" si="25"/>
        <v>132.87977524157</v>
      </c>
      <c r="M16" s="215">
        <f t="shared" si="26"/>
        <v>8.9927993335595637</v>
      </c>
      <c r="N16" s="161">
        <f t="shared" si="27"/>
        <v>2.5246304792399998</v>
      </c>
      <c r="O16" s="215">
        <f t="shared" si="28"/>
        <v>0.17085741791720829</v>
      </c>
      <c r="P16" s="161">
        <f t="shared" si="29"/>
        <v>0</v>
      </c>
      <c r="Q16" s="215">
        <f t="shared" si="30"/>
        <v>0</v>
      </c>
      <c r="R16" s="161">
        <f t="shared" si="31"/>
        <v>15.80639750524</v>
      </c>
      <c r="S16" s="215">
        <f t="shared" si="32"/>
        <v>1.0697170483069245</v>
      </c>
      <c r="T16" s="220">
        <f t="shared" si="7"/>
        <v>1036.6984553132402</v>
      </c>
      <c r="U16" s="215">
        <f t="shared" si="33"/>
        <v>70.159820492581559</v>
      </c>
      <c r="V16" s="161">
        <f t="shared" si="34"/>
        <v>37.341803104210001</v>
      </c>
      <c r="W16" s="217">
        <f t="shared" si="35"/>
        <v>2.5271516410903625</v>
      </c>
    </row>
    <row r="17" spans="2:23" ht="11.25" customHeight="1" x14ac:dyDescent="0.15">
      <c r="C17" s="260"/>
      <c r="D17" s="162" t="s">
        <v>294</v>
      </c>
      <c r="E17" s="186">
        <f>SUM(E14:E16)</f>
        <v>4149.9834145339601</v>
      </c>
      <c r="F17" s="219">
        <f t="shared" si="0"/>
        <v>1351.9594470086599</v>
      </c>
      <c r="G17" s="164">
        <f>F17/$E17*100</f>
        <v>32.577466268271429</v>
      </c>
      <c r="H17" s="183">
        <f>SUM(H14:H16)</f>
        <v>275.55911874792997</v>
      </c>
      <c r="I17" s="164">
        <f>H17/$E17*100</f>
        <v>6.6400053017772134</v>
      </c>
      <c r="J17" s="183">
        <f>SUM(J14:J16)</f>
        <v>687.07536344566006</v>
      </c>
      <c r="K17" s="164">
        <f>J17/$E17*100</f>
        <v>16.556099020526279</v>
      </c>
      <c r="L17" s="183">
        <f>SUM(L14:L16)</f>
        <v>351.43078207748999</v>
      </c>
      <c r="M17" s="164">
        <f>L17/$E17*100</f>
        <v>8.4682454596497561</v>
      </c>
      <c r="N17" s="183">
        <f>SUM(N14:N16)</f>
        <v>6.2589124097199997</v>
      </c>
      <c r="O17" s="164">
        <f>N17/$E17*100</f>
        <v>0.15081776924216625</v>
      </c>
      <c r="P17" s="183">
        <f>SUM(P14:P16)</f>
        <v>2.28022753646</v>
      </c>
      <c r="Q17" s="164">
        <f>P17/$E17*100</f>
        <v>5.4945461431827616E-2</v>
      </c>
      <c r="R17" s="183">
        <f>SUM(R14:R16)</f>
        <v>29.355042791399999</v>
      </c>
      <c r="S17" s="164">
        <f>R17/$E17*100</f>
        <v>0.70735325564419271</v>
      </c>
      <c r="T17" s="183">
        <f t="shared" si="7"/>
        <v>2798.0239675253001</v>
      </c>
      <c r="U17" s="164">
        <f>T17/$E17*100</f>
        <v>67.422533731728564</v>
      </c>
      <c r="V17" s="183">
        <f>SUM(V14:V16)</f>
        <v>68.146939006400004</v>
      </c>
      <c r="W17" s="210">
        <f>V17/$E17*100</f>
        <v>1.6421014784718808</v>
      </c>
    </row>
    <row r="18" spans="2:23" ht="5.25" customHeight="1" x14ac:dyDescent="0.15"/>
    <row r="19" spans="2:23" x14ac:dyDescent="0.15">
      <c r="B19" s="139" t="s">
        <v>297</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55" t="s">
        <v>283</v>
      </c>
      <c r="I21" s="256"/>
      <c r="J21" s="255" t="s">
        <v>284</v>
      </c>
      <c r="K21" s="257"/>
      <c r="L21" s="255" t="s">
        <v>285</v>
      </c>
      <c r="M21" s="256"/>
      <c r="N21" s="242" t="s">
        <v>286</v>
      </c>
      <c r="O21" s="258"/>
      <c r="P21" s="255" t="s">
        <v>287</v>
      </c>
      <c r="Q21" s="256"/>
      <c r="R21" s="242" t="s">
        <v>7</v>
      </c>
      <c r="S21" s="258"/>
      <c r="T21" s="261"/>
      <c r="U21" s="252"/>
      <c r="V21" s="259" t="s">
        <v>288</v>
      </c>
      <c r="W21" s="243"/>
    </row>
    <row r="22" spans="2:23" ht="11.25" customHeight="1" x14ac:dyDescent="0.15">
      <c r="C22" s="149"/>
      <c r="D22" s="150"/>
      <c r="E22" s="250"/>
      <c r="F22" s="184" t="s">
        <v>280</v>
      </c>
      <c r="G22" s="208" t="s">
        <v>289</v>
      </c>
      <c r="H22" s="151" t="s">
        <v>280</v>
      </c>
      <c r="I22" s="145" t="s">
        <v>289</v>
      </c>
      <c r="J22" s="151" t="s">
        <v>280</v>
      </c>
      <c r="K22" s="145" t="s">
        <v>289</v>
      </c>
      <c r="L22" s="151" t="s">
        <v>280</v>
      </c>
      <c r="M22" s="145" t="s">
        <v>289</v>
      </c>
      <c r="N22" s="151" t="s">
        <v>280</v>
      </c>
      <c r="O22" s="145" t="s">
        <v>289</v>
      </c>
      <c r="P22" s="151" t="s">
        <v>280</v>
      </c>
      <c r="Q22" s="145" t="s">
        <v>289</v>
      </c>
      <c r="R22" s="151" t="s">
        <v>280</v>
      </c>
      <c r="S22" s="145" t="s">
        <v>289</v>
      </c>
      <c r="T22" s="225" t="s">
        <v>280</v>
      </c>
      <c r="U22" s="209" t="s">
        <v>289</v>
      </c>
      <c r="V22" s="184" t="s">
        <v>280</v>
      </c>
      <c r="W22" s="208" t="s">
        <v>289</v>
      </c>
    </row>
    <row r="23" spans="2:23" ht="11.25" customHeight="1" x14ac:dyDescent="0.15">
      <c r="C23" s="170" t="s">
        <v>15</v>
      </c>
      <c r="D23" s="171"/>
      <c r="E23" s="172">
        <v>1746.3037348918299</v>
      </c>
      <c r="F23" s="166">
        <f>H23+J23+L23+N23+R23</f>
        <v>783.09133369552001</v>
      </c>
      <c r="G23" s="200">
        <f>F23/$E23*100</f>
        <v>44.842790978971735</v>
      </c>
      <c r="H23" s="166">
        <v>57.028437798719999</v>
      </c>
      <c r="I23" s="173">
        <f>H23/$E23*100</f>
        <v>3.2656654543691093</v>
      </c>
      <c r="J23" s="166">
        <v>541.67715710315997</v>
      </c>
      <c r="K23" s="173">
        <f>J23/$E23*100</f>
        <v>31.018496168807236</v>
      </c>
      <c r="L23" s="166">
        <v>170.81351793495</v>
      </c>
      <c r="M23" s="173">
        <f>L23/$E23*100</f>
        <v>9.7814323202790714</v>
      </c>
      <c r="N23" s="166">
        <v>2.5570732233000002</v>
      </c>
      <c r="O23" s="173">
        <f>N23/$E23*100</f>
        <v>0.14642774748794724</v>
      </c>
      <c r="P23" s="166">
        <v>0</v>
      </c>
      <c r="Q23" s="173">
        <f>P23/$E23*100</f>
        <v>0</v>
      </c>
      <c r="R23" s="166">
        <v>11.015147635390001</v>
      </c>
      <c r="S23" s="173">
        <f>R23/$E23*100</f>
        <v>0.6307692880283684</v>
      </c>
      <c r="T23" s="226">
        <f>E23-F23</f>
        <v>963.21240119630988</v>
      </c>
      <c r="U23" s="173">
        <f>T23/$E23*100</f>
        <v>55.157209021028265</v>
      </c>
      <c r="V23" s="166">
        <v>24.839494807849999</v>
      </c>
      <c r="W23" s="180">
        <f>V23/$E23*100</f>
        <v>1.4224040361105117</v>
      </c>
    </row>
    <row r="24" spans="2:23" ht="11.25" customHeight="1" x14ac:dyDescent="0.15">
      <c r="C24" s="174" t="s">
        <v>16</v>
      </c>
      <c r="D24" s="175"/>
      <c r="E24" s="157">
        <v>760.30590748029999</v>
      </c>
      <c r="F24" s="158">
        <f t="shared" ref="F24:F28" si="36">H24+J24+L24+N24+R24</f>
        <v>200.10034929693998</v>
      </c>
      <c r="G24" s="201">
        <f t="shared" ref="G24:U24" si="37">F24/$E24*100</f>
        <v>26.318399913540684</v>
      </c>
      <c r="H24" s="158">
        <v>57.47584874228</v>
      </c>
      <c r="I24" s="176">
        <f t="shared" si="37"/>
        <v>7.5595688757382487</v>
      </c>
      <c r="J24" s="158">
        <v>79.005657279909997</v>
      </c>
      <c r="K24" s="176">
        <f t="shared" si="37"/>
        <v>10.391298621069451</v>
      </c>
      <c r="L24" s="158">
        <v>56.120034011050002</v>
      </c>
      <c r="M24" s="176">
        <f t="shared" si="37"/>
        <v>7.3812439781028676</v>
      </c>
      <c r="N24" s="158">
        <v>0</v>
      </c>
      <c r="O24" s="176">
        <f t="shared" si="37"/>
        <v>0</v>
      </c>
      <c r="P24" s="158">
        <v>0</v>
      </c>
      <c r="Q24" s="176">
        <f t="shared" si="37"/>
        <v>0</v>
      </c>
      <c r="R24" s="158">
        <v>7.4988092637000001</v>
      </c>
      <c r="S24" s="176">
        <f t="shared" si="37"/>
        <v>0.98628843863011795</v>
      </c>
      <c r="T24" s="227">
        <f t="shared" ref="T24:T28" si="38">E24-F24</f>
        <v>560.20555818336004</v>
      </c>
      <c r="U24" s="176">
        <f t="shared" si="37"/>
        <v>73.681600086459326</v>
      </c>
      <c r="V24" s="158">
        <v>7.6371925223500003</v>
      </c>
      <c r="W24" s="181">
        <f t="shared" ref="G24:W27" si="39">V24/$E24*100</f>
        <v>1.0044894360560896</v>
      </c>
    </row>
    <row r="25" spans="2:23" ht="11.25" customHeight="1" x14ac:dyDescent="0.15">
      <c r="C25" s="174" t="s">
        <v>298</v>
      </c>
      <c r="D25" s="175"/>
      <c r="E25" s="157">
        <v>393.99155356310001</v>
      </c>
      <c r="F25" s="158">
        <f t="shared" si="36"/>
        <v>101.19682344697001</v>
      </c>
      <c r="G25" s="201">
        <f t="shared" si="39"/>
        <v>25.6850235828121</v>
      </c>
      <c r="H25" s="158">
        <v>49.85459112249</v>
      </c>
      <c r="I25" s="176">
        <f t="shared" si="39"/>
        <v>12.65372078960203</v>
      </c>
      <c r="J25" s="158">
        <v>12.266182745429999</v>
      </c>
      <c r="K25" s="176">
        <f t="shared" si="39"/>
        <v>3.1133110937276731</v>
      </c>
      <c r="L25" s="158">
        <v>30.703219317519999</v>
      </c>
      <c r="M25" s="176">
        <f t="shared" si="39"/>
        <v>7.7928623189640795</v>
      </c>
      <c r="N25" s="158">
        <v>1.96389429456</v>
      </c>
      <c r="O25" s="176">
        <f t="shared" si="39"/>
        <v>0.4984610144048357</v>
      </c>
      <c r="P25" s="158">
        <v>0</v>
      </c>
      <c r="Q25" s="176">
        <f t="shared" si="39"/>
        <v>0</v>
      </c>
      <c r="R25" s="158">
        <v>6.4089359669699997</v>
      </c>
      <c r="S25" s="176">
        <f t="shared" si="39"/>
        <v>1.6266683661134811</v>
      </c>
      <c r="T25" s="227">
        <f t="shared" si="38"/>
        <v>292.79473011612998</v>
      </c>
      <c r="U25" s="176">
        <f t="shared" si="39"/>
        <v>74.314976417187893</v>
      </c>
      <c r="V25" s="158">
        <v>10.33871714388</v>
      </c>
      <c r="W25" s="181">
        <f t="shared" si="39"/>
        <v>2.6240961387067387</v>
      </c>
    </row>
    <row r="26" spans="2:23" ht="11.25" customHeight="1" x14ac:dyDescent="0.15">
      <c r="C26" s="174" t="s">
        <v>18</v>
      </c>
      <c r="D26" s="175"/>
      <c r="E26" s="157">
        <v>700.65481226775</v>
      </c>
      <c r="F26" s="158">
        <f t="shared" si="36"/>
        <v>159.72142670284001</v>
      </c>
      <c r="G26" s="201">
        <f t="shared" si="39"/>
        <v>22.796022221824643</v>
      </c>
      <c r="H26" s="158">
        <v>78.095080052369994</v>
      </c>
      <c r="I26" s="176">
        <f t="shared" si="39"/>
        <v>11.146013512646302</v>
      </c>
      <c r="J26" s="158">
        <v>27.077631331580001</v>
      </c>
      <c r="K26" s="176">
        <f t="shared" si="39"/>
        <v>3.8646179056331791</v>
      </c>
      <c r="L26" s="158">
        <v>50.903250980929997</v>
      </c>
      <c r="M26" s="176">
        <f t="shared" si="39"/>
        <v>7.265096890746495</v>
      </c>
      <c r="N26" s="158">
        <v>1.73794489186</v>
      </c>
      <c r="O26" s="176">
        <f t="shared" si="39"/>
        <v>0.2480458082111705</v>
      </c>
      <c r="P26" s="158">
        <v>1.6147818569200001</v>
      </c>
      <c r="Q26" s="176">
        <f t="shared" si="39"/>
        <v>0.23046753246346408</v>
      </c>
      <c r="R26" s="158">
        <v>1.9075194461</v>
      </c>
      <c r="S26" s="176">
        <f t="shared" si="39"/>
        <v>0.27224810458749205</v>
      </c>
      <c r="T26" s="227">
        <f t="shared" si="38"/>
        <v>540.93338556490994</v>
      </c>
      <c r="U26" s="176">
        <f t="shared" si="39"/>
        <v>77.203977778175343</v>
      </c>
      <c r="V26" s="158">
        <v>13.44909816477</v>
      </c>
      <c r="W26" s="181">
        <f t="shared" si="39"/>
        <v>1.9195041451639281</v>
      </c>
    </row>
    <row r="27" spans="2:23" ht="11.25" customHeight="1" x14ac:dyDescent="0.15">
      <c r="C27" s="174" t="s">
        <v>20</v>
      </c>
      <c r="D27" s="175"/>
      <c r="E27" s="157">
        <v>457.42501138679</v>
      </c>
      <c r="F27" s="158">
        <f t="shared" si="36"/>
        <v>85.652724411090006</v>
      </c>
      <c r="G27" s="201">
        <f t="shared" si="39"/>
        <v>18.724976177278524</v>
      </c>
      <c r="H27" s="158">
        <v>24.83919558402</v>
      </c>
      <c r="I27" s="176">
        <f t="shared" si="39"/>
        <v>5.4302224333370441</v>
      </c>
      <c r="J27" s="158">
        <v>22.008141846849998</v>
      </c>
      <c r="K27" s="176">
        <f t="shared" si="39"/>
        <v>4.811311427883493</v>
      </c>
      <c r="L27" s="158">
        <v>36.280756500979997</v>
      </c>
      <c r="M27" s="176">
        <f t="shared" si="39"/>
        <v>7.9315200519941991</v>
      </c>
      <c r="N27" s="158">
        <v>0</v>
      </c>
      <c r="O27" s="176">
        <f t="shared" si="39"/>
        <v>0</v>
      </c>
      <c r="P27" s="158">
        <v>0</v>
      </c>
      <c r="Q27" s="176">
        <f t="shared" si="39"/>
        <v>0</v>
      </c>
      <c r="R27" s="158">
        <v>2.5246304792399998</v>
      </c>
      <c r="S27" s="176">
        <f t="shared" si="39"/>
        <v>0.55192226406378542</v>
      </c>
      <c r="T27" s="227">
        <f t="shared" si="38"/>
        <v>371.77228697570001</v>
      </c>
      <c r="U27" s="176">
        <f t="shared" si="39"/>
        <v>81.275023822721479</v>
      </c>
      <c r="V27" s="158">
        <v>10.023040289920001</v>
      </c>
      <c r="W27" s="181">
        <f t="shared" si="39"/>
        <v>2.1911876352219637</v>
      </c>
    </row>
    <row r="28" spans="2:23" ht="11.25" customHeight="1" x14ac:dyDescent="0.15">
      <c r="C28" s="177" t="s">
        <v>6</v>
      </c>
      <c r="D28" s="178"/>
      <c r="E28" s="160">
        <v>91.302394944189999</v>
      </c>
      <c r="F28" s="161">
        <f t="shared" si="36"/>
        <v>19.916561918839999</v>
      </c>
      <c r="G28" s="202">
        <f>F28/$E28*100</f>
        <v>21.813843909586716</v>
      </c>
      <c r="H28" s="161">
        <v>8.2659654480500002</v>
      </c>
      <c r="I28" s="179">
        <f>H28/$E28*100</f>
        <v>9.0533938930109112</v>
      </c>
      <c r="J28" s="161">
        <v>5.0405931387300003</v>
      </c>
      <c r="K28" s="179">
        <f>J28/$E28*100</f>
        <v>5.520767710213013</v>
      </c>
      <c r="L28" s="161">
        <v>6.6100033320599998</v>
      </c>
      <c r="M28" s="179">
        <f>L28/$E28*100</f>
        <v>7.2396823063627922</v>
      </c>
      <c r="N28" s="161">
        <v>0</v>
      </c>
      <c r="O28" s="179">
        <f>N28/$E28*100</f>
        <v>0</v>
      </c>
      <c r="P28" s="161">
        <v>0.66544567954</v>
      </c>
      <c r="Q28" s="179">
        <f>P28/$E28*100</f>
        <v>0.72883704742549626</v>
      </c>
      <c r="R28" s="161">
        <v>0</v>
      </c>
      <c r="S28" s="179">
        <f>R28/$E28*100</f>
        <v>0</v>
      </c>
      <c r="T28" s="228">
        <f t="shared" si="38"/>
        <v>71.385833025349996</v>
      </c>
      <c r="U28" s="179">
        <f>T28/$E28*100</f>
        <v>78.186156090413277</v>
      </c>
      <c r="V28" s="161">
        <v>1.85939607763</v>
      </c>
      <c r="W28" s="182">
        <f>V28/$E28*100</f>
        <v>2.03652497699166</v>
      </c>
    </row>
    <row r="29" spans="2:23" ht="5.25" customHeight="1" x14ac:dyDescent="0.15"/>
    <row r="30" spans="2:23" x14ac:dyDescent="0.15">
      <c r="B30" s="139" t="s">
        <v>299</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169"/>
    </row>
    <row r="32" spans="2:23" ht="21" customHeight="1" x14ac:dyDescent="0.15">
      <c r="C32" s="147"/>
      <c r="D32" s="148"/>
      <c r="E32" s="249"/>
      <c r="F32" s="252"/>
      <c r="G32" s="252"/>
      <c r="H32" s="255" t="s">
        <v>283</v>
      </c>
      <c r="I32" s="256"/>
      <c r="J32" s="255" t="s">
        <v>284</v>
      </c>
      <c r="K32" s="257"/>
      <c r="L32" s="255" t="s">
        <v>285</v>
      </c>
      <c r="M32" s="256"/>
      <c r="N32" s="242" t="s">
        <v>286</v>
      </c>
      <c r="O32" s="258"/>
      <c r="P32" s="255" t="s">
        <v>287</v>
      </c>
      <c r="Q32" s="256"/>
      <c r="R32" s="242" t="s">
        <v>7</v>
      </c>
      <c r="S32" s="258"/>
      <c r="T32" s="254"/>
      <c r="U32" s="252"/>
      <c r="V32" s="242" t="s">
        <v>288</v>
      </c>
      <c r="W32" s="243"/>
    </row>
    <row r="33" spans="2:23" ht="11.25" customHeight="1" x14ac:dyDescent="0.15">
      <c r="C33" s="149"/>
      <c r="D33" s="150"/>
      <c r="E33" s="250"/>
      <c r="F33" s="184" t="s">
        <v>280</v>
      </c>
      <c r="G33" s="208" t="s">
        <v>289</v>
      </c>
      <c r="H33" s="151" t="s">
        <v>280</v>
      </c>
      <c r="I33" s="145" t="s">
        <v>289</v>
      </c>
      <c r="J33" s="151" t="s">
        <v>280</v>
      </c>
      <c r="K33" s="145" t="s">
        <v>289</v>
      </c>
      <c r="L33" s="151" t="s">
        <v>280</v>
      </c>
      <c r="M33" s="145" t="s">
        <v>289</v>
      </c>
      <c r="N33" s="151" t="s">
        <v>280</v>
      </c>
      <c r="O33" s="145" t="s">
        <v>289</v>
      </c>
      <c r="P33" s="151" t="s">
        <v>280</v>
      </c>
      <c r="Q33" s="145" t="s">
        <v>289</v>
      </c>
      <c r="R33" s="151" t="s">
        <v>280</v>
      </c>
      <c r="S33" s="145" t="s">
        <v>289</v>
      </c>
      <c r="T33" s="184" t="s">
        <v>280</v>
      </c>
      <c r="U33" s="208" t="s">
        <v>289</v>
      </c>
      <c r="V33" s="223" t="s">
        <v>280</v>
      </c>
      <c r="W33" s="224" t="s">
        <v>289</v>
      </c>
    </row>
    <row r="34" spans="2:23" ht="11.25" customHeight="1" x14ac:dyDescent="0.15">
      <c r="C34" s="170" t="s">
        <v>21</v>
      </c>
      <c r="D34" s="171"/>
      <c r="E34" s="172">
        <v>164.64887074884001</v>
      </c>
      <c r="F34" s="214">
        <f>H34+J34+L34+N34+P34+R34</f>
        <v>75.944671647010011</v>
      </c>
      <c r="G34" s="180">
        <f>F34/$E34*100</f>
        <v>46.125230802741513</v>
      </c>
      <c r="H34" s="166">
        <v>45.403071653680001</v>
      </c>
      <c r="I34" s="173">
        <f>H34/$E34*100</f>
        <v>27.575695750102724</v>
      </c>
      <c r="J34" s="166">
        <v>22.38634353422</v>
      </c>
      <c r="K34" s="173">
        <f>J34/$E34*100</f>
        <v>13.596414862977563</v>
      </c>
      <c r="L34" s="166">
        <v>6.2817580720999997</v>
      </c>
      <c r="M34" s="173">
        <f>L34/$E34*100</f>
        <v>3.8152451599151074</v>
      </c>
      <c r="N34" s="166">
        <v>0</v>
      </c>
      <c r="O34" s="173">
        <f>N34/$E34*100</f>
        <v>0</v>
      </c>
      <c r="P34" s="166">
        <v>0.83059668810999998</v>
      </c>
      <c r="Q34" s="173">
        <f>P34/$E34*100</f>
        <v>0.50446546297728045</v>
      </c>
      <c r="R34" s="166">
        <v>1.0429016989</v>
      </c>
      <c r="S34" s="173">
        <f>R34/$E34*100</f>
        <v>0.63340956676883098</v>
      </c>
      <c r="T34" s="166">
        <f>E34-F34</f>
        <v>88.70419910183</v>
      </c>
      <c r="U34" s="180">
        <f>T34/$E34*100</f>
        <v>53.874769197258487</v>
      </c>
      <c r="V34" s="158">
        <v>0</v>
      </c>
      <c r="W34" s="181">
        <f>V34/$E34*100</f>
        <v>0</v>
      </c>
    </row>
    <row r="35" spans="2:23" ht="11.25" customHeight="1" x14ac:dyDescent="0.15">
      <c r="C35" s="174" t="s">
        <v>22</v>
      </c>
      <c r="D35" s="175"/>
      <c r="E35" s="157">
        <v>125.93943082734</v>
      </c>
      <c r="F35" s="212">
        <f t="shared" ref="F35:F41" si="40">H35+J35+L35+N35+P35+R35</f>
        <v>21.935881831</v>
      </c>
      <c r="G35" s="181">
        <f t="shared" ref="G35:U35" si="41">F35/$E35*100</f>
        <v>17.417802896912864</v>
      </c>
      <c r="H35" s="158">
        <v>0.85340917999999999</v>
      </c>
      <c r="I35" s="176">
        <f t="shared" si="41"/>
        <v>0.67763461720738116</v>
      </c>
      <c r="J35" s="158">
        <v>19.263037078490001</v>
      </c>
      <c r="K35" s="176">
        <f t="shared" si="41"/>
        <v>15.295477319489533</v>
      </c>
      <c r="L35" s="158">
        <v>1.81943557251</v>
      </c>
      <c r="M35" s="176">
        <f t="shared" si="41"/>
        <v>1.4446909602159497</v>
      </c>
      <c r="N35" s="158">
        <v>0</v>
      </c>
      <c r="O35" s="176">
        <f t="shared" si="41"/>
        <v>0</v>
      </c>
      <c r="P35" s="158">
        <v>0</v>
      </c>
      <c r="Q35" s="176">
        <f t="shared" si="41"/>
        <v>0</v>
      </c>
      <c r="R35" s="158">
        <v>0</v>
      </c>
      <c r="S35" s="176">
        <f t="shared" si="41"/>
        <v>0</v>
      </c>
      <c r="T35" s="158">
        <f t="shared" ref="T35:T41" si="42">E35-F35</f>
        <v>104.00354899634</v>
      </c>
      <c r="U35" s="181">
        <f t="shared" si="41"/>
        <v>82.582197103087125</v>
      </c>
      <c r="V35" s="158">
        <v>0</v>
      </c>
      <c r="W35" s="181">
        <f t="shared" ref="G35:W37" si="43">V35/$E35*100</f>
        <v>0</v>
      </c>
    </row>
    <row r="36" spans="2:23" ht="11.25" customHeight="1" x14ac:dyDescent="0.15">
      <c r="C36" s="174" t="s">
        <v>23</v>
      </c>
      <c r="D36" s="175"/>
      <c r="E36" s="157">
        <v>187.64605105804</v>
      </c>
      <c r="F36" s="212">
        <f t="shared" si="40"/>
        <v>62.706642735960003</v>
      </c>
      <c r="G36" s="181">
        <f t="shared" si="43"/>
        <v>33.417512589467961</v>
      </c>
      <c r="H36" s="158">
        <v>25.886205512219998</v>
      </c>
      <c r="I36" s="176">
        <f t="shared" si="43"/>
        <v>13.795230630360159</v>
      </c>
      <c r="J36" s="158">
        <v>30.71838474434</v>
      </c>
      <c r="K36" s="176">
        <f t="shared" si="43"/>
        <v>16.370386997826365</v>
      </c>
      <c r="L36" s="158">
        <v>5.10471688257</v>
      </c>
      <c r="M36" s="176">
        <f t="shared" si="43"/>
        <v>2.7203966477243275</v>
      </c>
      <c r="N36" s="158">
        <v>0</v>
      </c>
      <c r="O36" s="176">
        <f t="shared" si="43"/>
        <v>0</v>
      </c>
      <c r="P36" s="158">
        <v>0</v>
      </c>
      <c r="Q36" s="176">
        <f t="shared" si="43"/>
        <v>0</v>
      </c>
      <c r="R36" s="158">
        <v>0.99733559682999995</v>
      </c>
      <c r="S36" s="176">
        <f t="shared" si="43"/>
        <v>0.53149831355711197</v>
      </c>
      <c r="T36" s="158">
        <f t="shared" si="42"/>
        <v>124.93940832208</v>
      </c>
      <c r="U36" s="181">
        <f t="shared" si="43"/>
        <v>66.582487410532025</v>
      </c>
      <c r="V36" s="158">
        <v>2.1740323292100001</v>
      </c>
      <c r="W36" s="181">
        <f t="shared" si="43"/>
        <v>1.1585814446676308</v>
      </c>
    </row>
    <row r="37" spans="2:23" ht="11.25" customHeight="1" x14ac:dyDescent="0.15">
      <c r="C37" s="174" t="s">
        <v>24</v>
      </c>
      <c r="D37" s="175"/>
      <c r="E37" s="157">
        <v>225.95323152994001</v>
      </c>
      <c r="F37" s="212">
        <f t="shared" si="40"/>
        <v>55.868730310209997</v>
      </c>
      <c r="G37" s="181">
        <f t="shared" si="43"/>
        <v>24.725793887487328</v>
      </c>
      <c r="H37" s="158">
        <v>16.440222564869998</v>
      </c>
      <c r="I37" s="176">
        <f t="shared" si="43"/>
        <v>7.2759404473007425</v>
      </c>
      <c r="J37" s="158">
        <v>24.129091220500001</v>
      </c>
      <c r="K37" s="176">
        <f t="shared" si="43"/>
        <v>10.678798907685801</v>
      </c>
      <c r="L37" s="158">
        <v>15.29941652484</v>
      </c>
      <c r="M37" s="176">
        <f t="shared" si="43"/>
        <v>6.771054532500786</v>
      </c>
      <c r="N37" s="158">
        <v>0</v>
      </c>
      <c r="O37" s="176">
        <f t="shared" si="43"/>
        <v>0</v>
      </c>
      <c r="P37" s="158">
        <v>0</v>
      </c>
      <c r="Q37" s="176">
        <f t="shared" si="43"/>
        <v>0</v>
      </c>
      <c r="R37" s="158">
        <v>0</v>
      </c>
      <c r="S37" s="176">
        <f t="shared" si="43"/>
        <v>0</v>
      </c>
      <c r="T37" s="158">
        <f t="shared" si="42"/>
        <v>170.08450121973002</v>
      </c>
      <c r="U37" s="181">
        <f t="shared" si="43"/>
        <v>75.274206112512672</v>
      </c>
      <c r="V37" s="158">
        <v>2.5638240728200001</v>
      </c>
      <c r="W37" s="181">
        <f t="shared" si="43"/>
        <v>1.1346702392615613</v>
      </c>
    </row>
    <row r="38" spans="2:23" ht="11.25" customHeight="1" x14ac:dyDescent="0.15">
      <c r="C38" s="174" t="s">
        <v>25</v>
      </c>
      <c r="D38" s="175"/>
      <c r="E38" s="157">
        <v>2278.1810688067999</v>
      </c>
      <c r="F38" s="212">
        <f t="shared" si="40"/>
        <v>721.22910629626006</v>
      </c>
      <c r="G38" s="181">
        <f>F38/$E38*100</f>
        <v>31.658111647552435</v>
      </c>
      <c r="H38" s="158">
        <v>104.69082745858</v>
      </c>
      <c r="I38" s="176">
        <f>H38/$E38*100</f>
        <v>4.5953690376951446</v>
      </c>
      <c r="J38" s="158">
        <v>372.27478373460002</v>
      </c>
      <c r="K38" s="176">
        <f>J38/$E38*100</f>
        <v>16.340877765680819</v>
      </c>
      <c r="L38" s="158">
        <v>216.46047631379</v>
      </c>
      <c r="M38" s="176">
        <f>L38/$E38*100</f>
        <v>9.5014605852712766</v>
      </c>
      <c r="N38" s="158">
        <v>5.0327305454999998</v>
      </c>
      <c r="O38" s="176">
        <f>N38/$E38*100</f>
        <v>0.22091003276293128</v>
      </c>
      <c r="P38" s="158">
        <v>1.44963084835</v>
      </c>
      <c r="Q38" s="176">
        <f>P38/$E38*100</f>
        <v>6.3631063755140674E-2</v>
      </c>
      <c r="R38" s="158">
        <v>21.320657395440001</v>
      </c>
      <c r="S38" s="176">
        <f>R38/$E38*100</f>
        <v>0.93586316238711964</v>
      </c>
      <c r="T38" s="158">
        <f t="shared" si="42"/>
        <v>1556.9519625105399</v>
      </c>
      <c r="U38" s="181">
        <f>T38/$E38*100</f>
        <v>68.341888352447569</v>
      </c>
      <c r="V38" s="158">
        <v>52.793858109059997</v>
      </c>
      <c r="W38" s="181">
        <f>V38/$E38*100</f>
        <v>2.3173688356874478</v>
      </c>
    </row>
    <row r="39" spans="2:23" ht="11.25" customHeight="1" x14ac:dyDescent="0.15">
      <c r="C39" s="174" t="s">
        <v>27</v>
      </c>
      <c r="D39" s="175"/>
      <c r="E39" s="157">
        <v>246.43628951509999</v>
      </c>
      <c r="F39" s="212">
        <f t="shared" si="40"/>
        <v>80.317156519030007</v>
      </c>
      <c r="G39" s="181">
        <f t="shared" ref="G39:U39" si="44">F39/$E39*100</f>
        <v>32.591448555351135</v>
      </c>
      <c r="H39" s="158">
        <v>16.98281235372</v>
      </c>
      <c r="I39" s="176">
        <f t="shared" si="44"/>
        <v>6.8913601917705414</v>
      </c>
      <c r="J39" s="158">
        <v>40.396902206020002</v>
      </c>
      <c r="K39" s="176">
        <f t="shared" si="44"/>
        <v>16.392432415496479</v>
      </c>
      <c r="L39" s="158">
        <v>20.993380513609999</v>
      </c>
      <c r="M39" s="176">
        <f t="shared" si="44"/>
        <v>8.5187861556094653</v>
      </c>
      <c r="N39" s="158">
        <v>0</v>
      </c>
      <c r="O39" s="176">
        <f t="shared" si="44"/>
        <v>0</v>
      </c>
      <c r="P39" s="158">
        <v>0</v>
      </c>
      <c r="Q39" s="176">
        <f t="shared" si="44"/>
        <v>0</v>
      </c>
      <c r="R39" s="158">
        <v>1.9440614456800001</v>
      </c>
      <c r="S39" s="176">
        <f t="shared" si="44"/>
        <v>0.78886979247465117</v>
      </c>
      <c r="T39" s="158">
        <f t="shared" si="42"/>
        <v>166.11913299606999</v>
      </c>
      <c r="U39" s="181">
        <f t="shared" si="44"/>
        <v>67.408551444648865</v>
      </c>
      <c r="V39" s="158">
        <v>0</v>
      </c>
      <c r="W39" s="181">
        <f t="shared" ref="G39:W41" si="45">V39/$E39*100</f>
        <v>0</v>
      </c>
    </row>
    <row r="40" spans="2:23" ht="11.25" customHeight="1" x14ac:dyDescent="0.15">
      <c r="C40" s="174" t="s">
        <v>28</v>
      </c>
      <c r="D40" s="175"/>
      <c r="E40" s="157">
        <v>724.2965408279</v>
      </c>
      <c r="F40" s="212">
        <f t="shared" si="40"/>
        <v>241.50769720762</v>
      </c>
      <c r="G40" s="181">
        <f t="shared" si="45"/>
        <v>33.343759578302972</v>
      </c>
      <c r="H40" s="158">
        <v>39.924359826329997</v>
      </c>
      <c r="I40" s="176">
        <f t="shared" si="45"/>
        <v>5.5121566341729107</v>
      </c>
      <c r="J40" s="158">
        <v>139.92374693829001</v>
      </c>
      <c r="K40" s="176">
        <f t="shared" si="45"/>
        <v>19.318571752165425</v>
      </c>
      <c r="L40" s="158">
        <v>57.464655282199999</v>
      </c>
      <c r="M40" s="176">
        <f t="shared" si="45"/>
        <v>7.9338574800475499</v>
      </c>
      <c r="N40" s="158">
        <v>1.22618186422</v>
      </c>
      <c r="O40" s="176">
        <f t="shared" si="45"/>
        <v>0.16929279585105084</v>
      </c>
      <c r="P40" s="158">
        <v>0</v>
      </c>
      <c r="Q40" s="176">
        <f t="shared" si="45"/>
        <v>0</v>
      </c>
      <c r="R40" s="158">
        <v>2.9687532965800001</v>
      </c>
      <c r="S40" s="176">
        <f t="shared" si="45"/>
        <v>0.40988091606603505</v>
      </c>
      <c r="T40" s="158">
        <f t="shared" si="42"/>
        <v>482.78884362027998</v>
      </c>
      <c r="U40" s="181">
        <f t="shared" si="45"/>
        <v>66.656240421697021</v>
      </c>
      <c r="V40" s="158">
        <v>6.0495977512000003</v>
      </c>
      <c r="W40" s="181">
        <f t="shared" si="45"/>
        <v>0.8352376975713659</v>
      </c>
    </row>
    <row r="41" spans="2:23" ht="11.25" customHeight="1" x14ac:dyDescent="0.15">
      <c r="C41" s="177" t="s">
        <v>29</v>
      </c>
      <c r="D41" s="178"/>
      <c r="E41" s="160">
        <v>196.88193122000001</v>
      </c>
      <c r="F41" s="213">
        <f t="shared" si="40"/>
        <v>92.449560461569988</v>
      </c>
      <c r="G41" s="182">
        <f t="shared" si="45"/>
        <v>46.956853728880233</v>
      </c>
      <c r="H41" s="161">
        <v>25.378210198529999</v>
      </c>
      <c r="I41" s="179">
        <f t="shared" si="45"/>
        <v>12.89006565573143</v>
      </c>
      <c r="J41" s="161">
        <v>37.983073989200001</v>
      </c>
      <c r="K41" s="179">
        <f t="shared" si="45"/>
        <v>19.292310753878635</v>
      </c>
      <c r="L41" s="161">
        <v>28.006942915869999</v>
      </c>
      <c r="M41" s="179">
        <f t="shared" si="45"/>
        <v>14.225247965784352</v>
      </c>
      <c r="N41" s="161">
        <v>0</v>
      </c>
      <c r="O41" s="179">
        <f t="shared" si="45"/>
        <v>0</v>
      </c>
      <c r="P41" s="161">
        <v>0</v>
      </c>
      <c r="Q41" s="179">
        <f t="shared" si="45"/>
        <v>0</v>
      </c>
      <c r="R41" s="161">
        <v>1.08133335797</v>
      </c>
      <c r="S41" s="179">
        <f t="shared" si="45"/>
        <v>0.54922935348581847</v>
      </c>
      <c r="T41" s="161">
        <f t="shared" si="42"/>
        <v>104.43237075843003</v>
      </c>
      <c r="U41" s="182">
        <f t="shared" si="45"/>
        <v>53.043146271119767</v>
      </c>
      <c r="V41" s="161">
        <v>4.5656267441100002</v>
      </c>
      <c r="W41" s="182">
        <f t="shared" si="45"/>
        <v>2.3189668629409534</v>
      </c>
    </row>
    <row r="42" spans="2:23" ht="5.25" customHeight="1" x14ac:dyDescent="0.15"/>
    <row r="43" spans="2:23" x14ac:dyDescent="0.15">
      <c r="B43" s="139" t="s">
        <v>300</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169"/>
    </row>
    <row r="45" spans="2:23" ht="21" customHeight="1" x14ac:dyDescent="0.15">
      <c r="C45" s="147"/>
      <c r="D45" s="148"/>
      <c r="E45" s="249"/>
      <c r="F45" s="252"/>
      <c r="G45" s="252"/>
      <c r="H45" s="255" t="s">
        <v>283</v>
      </c>
      <c r="I45" s="256"/>
      <c r="J45" s="255" t="s">
        <v>284</v>
      </c>
      <c r="K45" s="257"/>
      <c r="L45" s="255" t="s">
        <v>285</v>
      </c>
      <c r="M45" s="256"/>
      <c r="N45" s="242" t="s">
        <v>286</v>
      </c>
      <c r="O45" s="258"/>
      <c r="P45" s="255" t="s">
        <v>287</v>
      </c>
      <c r="Q45" s="256"/>
      <c r="R45" s="242" t="s">
        <v>7</v>
      </c>
      <c r="S45" s="258"/>
      <c r="T45" s="254"/>
      <c r="U45" s="252"/>
      <c r="V45" s="242" t="s">
        <v>288</v>
      </c>
      <c r="W45" s="243"/>
    </row>
    <row r="46" spans="2:23" ht="11.25" customHeight="1" x14ac:dyDescent="0.15">
      <c r="C46" s="149"/>
      <c r="D46" s="150"/>
      <c r="E46" s="250"/>
      <c r="F46" s="184" t="s">
        <v>280</v>
      </c>
      <c r="G46" s="209" t="s">
        <v>289</v>
      </c>
      <c r="H46" s="184" t="s">
        <v>280</v>
      </c>
      <c r="I46" s="209" t="s">
        <v>289</v>
      </c>
      <c r="J46" s="184" t="s">
        <v>280</v>
      </c>
      <c r="K46" s="209" t="s">
        <v>289</v>
      </c>
      <c r="L46" s="184" t="s">
        <v>280</v>
      </c>
      <c r="M46" s="209" t="s">
        <v>289</v>
      </c>
      <c r="N46" s="184" t="s">
        <v>280</v>
      </c>
      <c r="O46" s="209" t="s">
        <v>289</v>
      </c>
      <c r="P46" s="184" t="s">
        <v>280</v>
      </c>
      <c r="Q46" s="209" t="s">
        <v>289</v>
      </c>
      <c r="R46" s="184" t="s">
        <v>280</v>
      </c>
      <c r="S46" s="209" t="s">
        <v>289</v>
      </c>
      <c r="T46" s="184" t="s">
        <v>280</v>
      </c>
      <c r="U46" s="209" t="s">
        <v>289</v>
      </c>
      <c r="V46" s="184" t="s">
        <v>280</v>
      </c>
      <c r="W46" s="208" t="s">
        <v>289</v>
      </c>
    </row>
    <row r="47" spans="2:23" ht="11.25" customHeight="1" x14ac:dyDescent="0.15">
      <c r="C47" s="244" t="s">
        <v>301</v>
      </c>
      <c r="D47" s="245"/>
      <c r="E47" s="172">
        <v>1422.7748118864099</v>
      </c>
      <c r="F47" s="214">
        <f>H47+J47+L47+N47+P47+R47</f>
        <v>303.72034179201</v>
      </c>
      <c r="G47" s="173">
        <f>F47/$E47*100</f>
        <v>21.347042360787739</v>
      </c>
      <c r="H47" s="166">
        <v>139.61654890872001</v>
      </c>
      <c r="I47" s="173">
        <f>H47/$E47*100</f>
        <v>9.8129758653519499</v>
      </c>
      <c r="J47" s="166">
        <v>70.997143386860003</v>
      </c>
      <c r="K47" s="173">
        <f>J47/$E47*100</f>
        <v>4.9900478131692001</v>
      </c>
      <c r="L47" s="166">
        <v>81.888735413939997</v>
      </c>
      <c r="M47" s="173">
        <f>L47/$E47*100</f>
        <v>5.7555654436534782</v>
      </c>
      <c r="N47" s="166">
        <v>1.44963084835</v>
      </c>
      <c r="O47" s="173">
        <f>N47/$E47*100</f>
        <v>0.10188758166360722</v>
      </c>
      <c r="P47" s="166">
        <v>0</v>
      </c>
      <c r="Q47" s="173">
        <f>P47/$E47*100</f>
        <v>0</v>
      </c>
      <c r="R47" s="166">
        <v>9.7682832341400001</v>
      </c>
      <c r="S47" s="173">
        <f>R47/$E47*100</f>
        <v>0.686565656949504</v>
      </c>
      <c r="T47" s="166">
        <f>E47-F47</f>
        <v>1119.0544700943999</v>
      </c>
      <c r="U47" s="173">
        <f>T47/$E47*100</f>
        <v>78.652957639212261</v>
      </c>
      <c r="V47" s="166">
        <v>23.769233998400001</v>
      </c>
      <c r="W47" s="180">
        <f>V47/$E47*100</f>
        <v>1.6706251614677634</v>
      </c>
    </row>
    <row r="48" spans="2:23" ht="11.25" customHeight="1" x14ac:dyDescent="0.15">
      <c r="C48" s="246" t="s">
        <v>302</v>
      </c>
      <c r="D48" s="247"/>
      <c r="E48" s="157">
        <v>74.58417991684</v>
      </c>
      <c r="F48" s="212">
        <f t="shared" ref="F48:F52" si="46">H48+J48+L48+N48+P48+R48</f>
        <v>26.828737041060002</v>
      </c>
      <c r="G48" s="176">
        <f t="shared" ref="G48:I52" si="47">F48/$E48*100</f>
        <v>35.971082702757542</v>
      </c>
      <c r="H48" s="158">
        <v>3.2969117755699999</v>
      </c>
      <c r="I48" s="176">
        <f t="shared" si="47"/>
        <v>4.4203901943361128</v>
      </c>
      <c r="J48" s="158">
        <v>11.928068906689999</v>
      </c>
      <c r="K48" s="176">
        <f t="shared" ref="K48:K52" si="48">J48/$E48*100</f>
        <v>15.99276001960413</v>
      </c>
      <c r="L48" s="158">
        <v>11.6037563588</v>
      </c>
      <c r="M48" s="176">
        <f t="shared" ref="M48:M52" si="49">L48/$E48*100</f>
        <v>15.557932488817302</v>
      </c>
      <c r="N48" s="158">
        <v>0</v>
      </c>
      <c r="O48" s="176">
        <f t="shared" ref="O48:O52" si="50">N48/$E48*100</f>
        <v>0</v>
      </c>
      <c r="P48" s="158">
        <v>0</v>
      </c>
      <c r="Q48" s="176">
        <f t="shared" ref="Q48:Q52" si="51">P48/$E48*100</f>
        <v>0</v>
      </c>
      <c r="R48" s="158">
        <v>0</v>
      </c>
      <c r="S48" s="176">
        <f t="shared" ref="S48:S52" si="52">R48/$E48*100</f>
        <v>0</v>
      </c>
      <c r="T48" s="158">
        <f t="shared" ref="T48:T52" si="53">E48-F48</f>
        <v>47.755442875779998</v>
      </c>
      <c r="U48" s="176">
        <f t="shared" ref="U48:U52" si="54">T48/$E48*100</f>
        <v>64.028917297242444</v>
      </c>
      <c r="V48" s="158">
        <v>0.56094746260999995</v>
      </c>
      <c r="W48" s="181">
        <f t="shared" ref="W48:W52" si="55">V48/$E48*100</f>
        <v>0.75209979279177719</v>
      </c>
    </row>
    <row r="49" spans="3:23" ht="11.25" customHeight="1" x14ac:dyDescent="0.15">
      <c r="C49" s="174" t="s">
        <v>165</v>
      </c>
      <c r="D49" s="175"/>
      <c r="E49" s="157">
        <v>1063.0617476581999</v>
      </c>
      <c r="F49" s="212">
        <f t="shared" si="46"/>
        <v>384.18401117111</v>
      </c>
      <c r="G49" s="176">
        <f t="shared" si="47"/>
        <v>36.139388141603462</v>
      </c>
      <c r="H49" s="158">
        <v>54.050301112139998</v>
      </c>
      <c r="I49" s="176">
        <f t="shared" si="47"/>
        <v>5.0843990230300795</v>
      </c>
      <c r="J49" s="158">
        <v>250.06696188107</v>
      </c>
      <c r="K49" s="176">
        <f t="shared" si="48"/>
        <v>23.523277216204807</v>
      </c>
      <c r="L49" s="158">
        <v>66.658375630489999</v>
      </c>
      <c r="M49" s="176">
        <f t="shared" si="49"/>
        <v>6.2704142800105984</v>
      </c>
      <c r="N49" s="158">
        <v>2.84538726681</v>
      </c>
      <c r="O49" s="176">
        <f t="shared" si="50"/>
        <v>0.26765964188609492</v>
      </c>
      <c r="P49" s="158">
        <v>1.6147818569200001</v>
      </c>
      <c r="Q49" s="176">
        <f t="shared" si="51"/>
        <v>0.15189915924236524</v>
      </c>
      <c r="R49" s="158">
        <v>8.9482034236800008</v>
      </c>
      <c r="S49" s="176">
        <f t="shared" si="52"/>
        <v>0.84173882122951382</v>
      </c>
      <c r="T49" s="158">
        <f t="shared" si="53"/>
        <v>678.87773648708992</v>
      </c>
      <c r="U49" s="176">
        <f t="shared" si="54"/>
        <v>63.860611858396545</v>
      </c>
      <c r="V49" s="158">
        <v>17.848487445909999</v>
      </c>
      <c r="W49" s="181">
        <f t="shared" si="55"/>
        <v>1.6789699643720715</v>
      </c>
    </row>
    <row r="50" spans="3:23" ht="11.25" customHeight="1" x14ac:dyDescent="0.15">
      <c r="C50" s="246" t="s">
        <v>166</v>
      </c>
      <c r="D50" s="247"/>
      <c r="E50" s="157">
        <v>847.20053804829001</v>
      </c>
      <c r="F50" s="212">
        <f t="shared" si="46"/>
        <v>378.97271826183999</v>
      </c>
      <c r="G50" s="176">
        <f t="shared" si="47"/>
        <v>44.732350989163173</v>
      </c>
      <c r="H50" s="158">
        <v>26.524059093319998</v>
      </c>
      <c r="I50" s="176">
        <f t="shared" si="47"/>
        <v>3.1307887450619325</v>
      </c>
      <c r="J50" s="158">
        <v>231.87411179617999</v>
      </c>
      <c r="K50" s="176">
        <f t="shared" si="48"/>
        <v>27.369448127399949</v>
      </c>
      <c r="L50" s="158">
        <v>115.47772251022</v>
      </c>
      <c r="M50" s="176">
        <f t="shared" si="49"/>
        <v>13.630506276146608</v>
      </c>
      <c r="N50" s="158">
        <v>1.96389429456</v>
      </c>
      <c r="O50" s="176">
        <f t="shared" si="50"/>
        <v>0.23180984977703817</v>
      </c>
      <c r="P50" s="158">
        <v>0</v>
      </c>
      <c r="Q50" s="176">
        <f t="shared" si="51"/>
        <v>0</v>
      </c>
      <c r="R50" s="158">
        <v>3.1329305675599999</v>
      </c>
      <c r="S50" s="176">
        <f t="shared" si="52"/>
        <v>0.36979799077764802</v>
      </c>
      <c r="T50" s="158">
        <f t="shared" si="53"/>
        <v>468.22781978645003</v>
      </c>
      <c r="U50" s="176">
        <f t="shared" si="54"/>
        <v>55.267649010836827</v>
      </c>
      <c r="V50" s="158">
        <v>15.03956630675</v>
      </c>
      <c r="W50" s="181">
        <f t="shared" si="55"/>
        <v>1.7752073601601928</v>
      </c>
    </row>
    <row r="51" spans="3:23" ht="11.25" customHeight="1" x14ac:dyDescent="0.15">
      <c r="C51" s="174" t="s">
        <v>167</v>
      </c>
      <c r="D51" s="175"/>
      <c r="E51" s="157">
        <v>435.44829274533998</v>
      </c>
      <c r="F51" s="212">
        <f t="shared" si="46"/>
        <v>156.73208821964002</v>
      </c>
      <c r="G51" s="176">
        <f t="shared" si="47"/>
        <v>35.993271952337288</v>
      </c>
      <c r="H51" s="158">
        <v>26.818526914900001</v>
      </c>
      <c r="I51" s="176">
        <f t="shared" si="47"/>
        <v>6.1588315677664358</v>
      </c>
      <c r="J51" s="158">
        <v>75.930947573370005</v>
      </c>
      <c r="K51" s="176">
        <f t="shared" si="48"/>
        <v>17.437419973483774</v>
      </c>
      <c r="L51" s="158">
        <v>52.363408328779997</v>
      </c>
      <c r="M51" s="176">
        <f t="shared" si="49"/>
        <v>12.0251724949128</v>
      </c>
      <c r="N51" s="158">
        <v>0</v>
      </c>
      <c r="O51" s="176">
        <f t="shared" si="50"/>
        <v>0</v>
      </c>
      <c r="P51" s="158">
        <v>0</v>
      </c>
      <c r="Q51" s="176">
        <f t="shared" si="51"/>
        <v>0</v>
      </c>
      <c r="R51" s="158">
        <v>1.61920540259</v>
      </c>
      <c r="S51" s="176">
        <f t="shared" si="52"/>
        <v>0.37184791617427421</v>
      </c>
      <c r="T51" s="158">
        <f t="shared" si="53"/>
        <v>278.71620452569994</v>
      </c>
      <c r="U51" s="176">
        <f t="shared" si="54"/>
        <v>64.006728047662705</v>
      </c>
      <c r="V51" s="158">
        <v>1.61920540259</v>
      </c>
      <c r="W51" s="181">
        <f t="shared" si="55"/>
        <v>0.37184791617427421</v>
      </c>
    </row>
    <row r="52" spans="3:23" ht="11.25" customHeight="1" x14ac:dyDescent="0.15">
      <c r="C52" s="177" t="s">
        <v>6</v>
      </c>
      <c r="D52" s="178"/>
      <c r="E52" s="160">
        <v>306.91384427887999</v>
      </c>
      <c r="F52" s="213">
        <f t="shared" si="46"/>
        <v>101.521550523</v>
      </c>
      <c r="G52" s="179">
        <f t="shared" si="47"/>
        <v>33.07819194716793</v>
      </c>
      <c r="H52" s="161">
        <v>25.252770943280002</v>
      </c>
      <c r="I52" s="179">
        <f t="shared" si="47"/>
        <v>8.2279673641355338</v>
      </c>
      <c r="J52" s="161">
        <v>46.278129901489997</v>
      </c>
      <c r="K52" s="179">
        <f t="shared" si="48"/>
        <v>15.07854101864462</v>
      </c>
      <c r="L52" s="161">
        <v>23.438783835260001</v>
      </c>
      <c r="M52" s="179">
        <f t="shared" si="49"/>
        <v>7.6369262163234781</v>
      </c>
      <c r="N52" s="161">
        <v>0</v>
      </c>
      <c r="O52" s="179">
        <f t="shared" si="50"/>
        <v>0</v>
      </c>
      <c r="P52" s="161">
        <v>0.66544567954</v>
      </c>
      <c r="Q52" s="179">
        <f t="shared" si="51"/>
        <v>0.21681839771793965</v>
      </c>
      <c r="R52" s="161">
        <v>5.8864201634300004</v>
      </c>
      <c r="S52" s="179">
        <f t="shared" si="52"/>
        <v>1.917938950346356</v>
      </c>
      <c r="T52" s="161">
        <f t="shared" si="53"/>
        <v>205.39229375587999</v>
      </c>
      <c r="U52" s="179">
        <f t="shared" si="54"/>
        <v>66.921808052832063</v>
      </c>
      <c r="V52" s="161">
        <v>9.3094983901399999</v>
      </c>
      <c r="W52" s="182">
        <f t="shared" si="55"/>
        <v>3.0332611459784267</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73"/>
  <sheetViews>
    <sheetView showGridLines="0" topLeftCell="A46" zoomScale="110" zoomScaleNormal="110" workbookViewId="0">
      <selection activeCell="C35" sqref="C35"/>
    </sheetView>
  </sheetViews>
  <sheetFormatPr defaultRowHeight="13.5" x14ac:dyDescent="0.15"/>
  <cols>
    <col min="1" max="1" width="3.75" style="1" customWidth="1"/>
    <col min="2" max="2" width="2.75" style="1" customWidth="1"/>
    <col min="3" max="3" width="5.125" style="1" customWidth="1"/>
    <col min="4" max="4" width="7.625"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4" width="5.125" style="17" customWidth="1"/>
    <col min="15" max="15" width="5.125" style="18" customWidth="1"/>
    <col min="16" max="16" width="5.125" style="17" customWidth="1"/>
    <col min="17" max="17" width="5.125" style="18" customWidth="1"/>
    <col min="18" max="18" width="5.125" style="17" customWidth="1"/>
    <col min="19" max="19" width="5.125" style="18" customWidth="1"/>
    <col min="20" max="20" width="5.125" style="17" customWidth="1"/>
    <col min="21" max="21" width="5.125" style="18" customWidth="1"/>
    <col min="22" max="22" width="5.125" style="17" customWidth="1"/>
    <col min="23" max="23" width="5.125" style="18" customWidth="1"/>
    <col min="24" max="24" width="5.125" style="17" customWidth="1"/>
    <col min="25" max="25" width="5.125" style="18" customWidth="1"/>
    <col min="26" max="26" width="5.125" style="17" customWidth="1"/>
    <col min="27" max="27" width="5.125" style="18" customWidth="1"/>
    <col min="28" max="1025" width="9" style="1" customWidth="1"/>
  </cols>
  <sheetData>
    <row r="2" spans="2:27" x14ac:dyDescent="0.15">
      <c r="B2" s="1" t="s">
        <v>191</v>
      </c>
    </row>
    <row r="3" spans="2:27" ht="52.9" customHeight="1" x14ac:dyDescent="0.15">
      <c r="C3" s="2"/>
      <c r="D3" s="19"/>
      <c r="E3" s="277" t="s">
        <v>132</v>
      </c>
      <c r="F3" s="274" t="s">
        <v>63</v>
      </c>
      <c r="G3" s="274"/>
      <c r="H3" s="274" t="s">
        <v>64</v>
      </c>
      <c r="I3" s="274"/>
      <c r="J3" s="274" t="s">
        <v>65</v>
      </c>
      <c r="K3" s="274"/>
      <c r="L3" s="274" t="s">
        <v>66</v>
      </c>
      <c r="M3" s="274"/>
      <c r="N3" s="274" t="s">
        <v>67</v>
      </c>
      <c r="O3" s="274"/>
      <c r="P3" s="274" t="s">
        <v>68</v>
      </c>
      <c r="Q3" s="274"/>
      <c r="R3" s="274" t="s">
        <v>69</v>
      </c>
      <c r="S3" s="274"/>
      <c r="T3" s="274" t="s">
        <v>70</v>
      </c>
      <c r="U3" s="274"/>
      <c r="V3" s="274" t="s">
        <v>71</v>
      </c>
      <c r="W3" s="274"/>
      <c r="X3" s="274" t="s">
        <v>72</v>
      </c>
      <c r="Y3" s="274"/>
      <c r="Z3" s="274" t="s">
        <v>6</v>
      </c>
      <c r="AA3" s="274"/>
    </row>
    <row r="4" spans="2:27"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0" t="s">
        <v>174</v>
      </c>
      <c r="R4" s="25" t="s">
        <v>132</v>
      </c>
      <c r="S4" s="20" t="s">
        <v>174</v>
      </c>
      <c r="T4" s="25" t="s">
        <v>132</v>
      </c>
      <c r="U4" s="20" t="s">
        <v>174</v>
      </c>
      <c r="V4" s="25" t="s">
        <v>132</v>
      </c>
      <c r="W4" s="20" t="s">
        <v>174</v>
      </c>
      <c r="X4" s="25" t="s">
        <v>132</v>
      </c>
      <c r="Y4" s="22" t="s">
        <v>174</v>
      </c>
      <c r="Z4" s="25" t="s">
        <v>132</v>
      </c>
      <c r="AA4" s="22" t="s">
        <v>174</v>
      </c>
    </row>
    <row r="5" spans="2:27" ht="11.25" customHeight="1" x14ac:dyDescent="0.15">
      <c r="C5" s="275" t="s">
        <v>8</v>
      </c>
      <c r="D5" s="9" t="s">
        <v>9</v>
      </c>
      <c r="E5" s="42">
        <v>129.91148835714</v>
      </c>
      <c r="F5" s="43">
        <v>35.19712286056</v>
      </c>
      <c r="G5" s="44">
        <v>27.093156506528</v>
      </c>
      <c r="H5" s="43">
        <v>48.062664785460001</v>
      </c>
      <c r="I5" s="44">
        <v>36.996469976028003</v>
      </c>
      <c r="J5" s="43">
        <v>50.854542023679997</v>
      </c>
      <c r="K5" s="44">
        <v>39.145531058712997</v>
      </c>
      <c r="L5" s="43">
        <v>15.05484997798</v>
      </c>
      <c r="M5" s="44">
        <v>11.588543991269001</v>
      </c>
      <c r="N5" s="43">
        <v>27.592949293299998</v>
      </c>
      <c r="O5" s="44">
        <v>21.239806919496001</v>
      </c>
      <c r="P5" s="43">
        <v>34.611185239660003</v>
      </c>
      <c r="Q5" s="44">
        <v>26.642128173075999</v>
      </c>
      <c r="R5" s="43">
        <v>11.27814965138</v>
      </c>
      <c r="S5" s="44">
        <v>8.6814105465217004</v>
      </c>
      <c r="T5" s="43">
        <v>14.44322425224</v>
      </c>
      <c r="U5" s="44">
        <v>11.11774211418</v>
      </c>
      <c r="V5" s="43">
        <v>1.9720050807</v>
      </c>
      <c r="W5" s="44">
        <v>1.5179605019063001</v>
      </c>
      <c r="X5" s="43">
        <v>4.2524835214800003</v>
      </c>
      <c r="Y5" s="45">
        <v>3.2733698730241998</v>
      </c>
      <c r="Z5" s="43">
        <v>18.737351710940001</v>
      </c>
      <c r="AA5" s="45">
        <v>14.423167610419</v>
      </c>
    </row>
    <row r="6" spans="2:27" ht="11.25" customHeight="1" x14ac:dyDescent="0.15">
      <c r="C6" s="275"/>
      <c r="D6" s="10" t="s">
        <v>10</v>
      </c>
      <c r="E6" s="31">
        <v>109.35616932203</v>
      </c>
      <c r="F6" s="32">
        <v>26.65657349028</v>
      </c>
      <c r="G6" s="33">
        <v>24.375921043632999</v>
      </c>
      <c r="H6" s="32">
        <v>29.74069567227</v>
      </c>
      <c r="I6" s="33">
        <v>27.196175448218</v>
      </c>
      <c r="J6" s="32">
        <v>43.313240806480003</v>
      </c>
      <c r="K6" s="33">
        <v>39.607496380869001</v>
      </c>
      <c r="L6" s="32">
        <v>17.142056705990001</v>
      </c>
      <c r="M6" s="33">
        <v>15.675436340048</v>
      </c>
      <c r="N6" s="32">
        <v>26.232080755559998</v>
      </c>
      <c r="O6" s="33">
        <v>23.987746569936998</v>
      </c>
      <c r="P6" s="32">
        <v>32.242769608400003</v>
      </c>
      <c r="Q6" s="33">
        <v>29.484179821123998</v>
      </c>
      <c r="R6" s="32">
        <v>14.501515556019999</v>
      </c>
      <c r="S6" s="33">
        <v>13.26081157188</v>
      </c>
      <c r="T6" s="32">
        <v>8.3328173955399993</v>
      </c>
      <c r="U6" s="33">
        <v>7.6198877916083996</v>
      </c>
      <c r="V6" s="32">
        <v>0</v>
      </c>
      <c r="W6" s="33">
        <v>0</v>
      </c>
      <c r="X6" s="32">
        <v>2.9992894805499999</v>
      </c>
      <c r="Y6" s="34">
        <v>2.7426797218158998</v>
      </c>
      <c r="Z6" s="32">
        <v>17.174922438349999</v>
      </c>
      <c r="AA6" s="34">
        <v>15.705490183889999</v>
      </c>
    </row>
    <row r="7" spans="2:27" ht="11.25" customHeight="1" x14ac:dyDescent="0.15">
      <c r="C7" s="275"/>
      <c r="D7" s="11" t="s">
        <v>11</v>
      </c>
      <c r="E7" s="35">
        <v>112.26558212182</v>
      </c>
      <c r="F7" s="36">
        <v>38.569972935670002</v>
      </c>
      <c r="G7" s="37">
        <v>34.356008499396999</v>
      </c>
      <c r="H7" s="36">
        <v>29.595590745420001</v>
      </c>
      <c r="I7" s="37">
        <v>26.362122910747001</v>
      </c>
      <c r="J7" s="36">
        <v>32.265144434420002</v>
      </c>
      <c r="K7" s="37">
        <v>28.740014370040001</v>
      </c>
      <c r="L7" s="36">
        <v>18.775096201859999</v>
      </c>
      <c r="M7" s="37">
        <v>16.723822071743001</v>
      </c>
      <c r="N7" s="36">
        <v>40.6380075796</v>
      </c>
      <c r="O7" s="37">
        <v>36.198099908753001</v>
      </c>
      <c r="P7" s="36">
        <v>21.748029075560002</v>
      </c>
      <c r="Q7" s="37">
        <v>19.371947006841001</v>
      </c>
      <c r="R7" s="36">
        <v>12.32116570861</v>
      </c>
      <c r="S7" s="37">
        <v>10.975016096420999</v>
      </c>
      <c r="T7" s="36">
        <v>10.243055418559999</v>
      </c>
      <c r="U7" s="37">
        <v>9.1239498561948</v>
      </c>
      <c r="V7" s="36">
        <v>0</v>
      </c>
      <c r="W7" s="37">
        <v>0</v>
      </c>
      <c r="X7" s="36">
        <v>5.2467800550200003</v>
      </c>
      <c r="Y7" s="38">
        <v>4.6735428221684998</v>
      </c>
      <c r="Z7" s="36">
        <v>14.720543842110001</v>
      </c>
      <c r="AA7" s="38">
        <v>13.112250044842</v>
      </c>
    </row>
    <row r="8" spans="2:27" ht="11.25" customHeight="1" x14ac:dyDescent="0.15">
      <c r="C8" s="275"/>
      <c r="D8" s="41" t="s">
        <v>175</v>
      </c>
      <c r="E8" s="53">
        <v>351.53323980098997</v>
      </c>
      <c r="F8" s="54">
        <v>100.42366928651001</v>
      </c>
      <c r="G8" s="55">
        <v>28.567332450086901</v>
      </c>
      <c r="H8" s="54">
        <v>107.39895120315001</v>
      </c>
      <c r="I8" s="55">
        <v>30.551577786484899</v>
      </c>
      <c r="J8" s="54">
        <v>126.43292726458</v>
      </c>
      <c r="K8" s="55">
        <v>35.966137181268003</v>
      </c>
      <c r="L8" s="54">
        <v>50.972002885830001</v>
      </c>
      <c r="M8" s="55">
        <v>14.4999098562305</v>
      </c>
      <c r="N8" s="54">
        <v>94.46303762846</v>
      </c>
      <c r="O8" s="55">
        <v>26.8717227656586</v>
      </c>
      <c r="P8" s="54">
        <v>88.601983923619997</v>
      </c>
      <c r="Q8" s="55">
        <v>25.204439834417801</v>
      </c>
      <c r="R8" s="54">
        <v>38.100830916009997</v>
      </c>
      <c r="S8" s="55">
        <v>10.8384717580561</v>
      </c>
      <c r="T8" s="54">
        <v>33.019097066340002</v>
      </c>
      <c r="U8" s="55">
        <v>9.3928804812406295</v>
      </c>
      <c r="V8" s="54">
        <v>1.9720050807</v>
      </c>
      <c r="W8" s="55">
        <v>0.56097257881399498</v>
      </c>
      <c r="X8" s="54">
        <v>12.49855305705</v>
      </c>
      <c r="Y8" s="56">
        <v>3.5554398964165301</v>
      </c>
      <c r="Z8" s="54">
        <v>50.632817991400003</v>
      </c>
      <c r="AA8" s="56">
        <v>14.4034225668287</v>
      </c>
    </row>
    <row r="9" spans="2:27" ht="11.25" customHeight="1" x14ac:dyDescent="0.15">
      <c r="C9" s="276" t="s">
        <v>12</v>
      </c>
      <c r="D9" s="9" t="s">
        <v>13</v>
      </c>
      <c r="E9" s="42">
        <v>93.009033110070007</v>
      </c>
      <c r="F9" s="43">
        <v>31.015805185480001</v>
      </c>
      <c r="G9" s="44">
        <v>33.347089146465002</v>
      </c>
      <c r="H9" s="43">
        <v>53.824974246639997</v>
      </c>
      <c r="I9" s="44">
        <v>57.870695401102999</v>
      </c>
      <c r="J9" s="43">
        <v>46.56500727297</v>
      </c>
      <c r="K9" s="44">
        <v>50.065037465623</v>
      </c>
      <c r="L9" s="43">
        <v>6.2079234037999997</v>
      </c>
      <c r="M9" s="44">
        <v>6.6745381563674</v>
      </c>
      <c r="N9" s="43">
        <v>34.18516477328</v>
      </c>
      <c r="O9" s="44">
        <v>36.754671702505</v>
      </c>
      <c r="P9" s="43">
        <v>30.51931979507</v>
      </c>
      <c r="Q9" s="44">
        <v>32.813285736399997</v>
      </c>
      <c r="R9" s="43">
        <v>27.134363927630002</v>
      </c>
      <c r="S9" s="44">
        <v>29.173901738682002</v>
      </c>
      <c r="T9" s="43">
        <v>15.1689114076</v>
      </c>
      <c r="U9" s="44">
        <v>16.309073323715001</v>
      </c>
      <c r="V9" s="43">
        <v>7.8739689604400001</v>
      </c>
      <c r="W9" s="44">
        <v>8.4658110047458006</v>
      </c>
      <c r="X9" s="43">
        <v>11.714052603800001</v>
      </c>
      <c r="Y9" s="45">
        <v>12.594532178329001</v>
      </c>
      <c r="Z9" s="43">
        <v>3.9277520633999998</v>
      </c>
      <c r="AA9" s="45">
        <v>4.2229791366090002</v>
      </c>
    </row>
    <row r="10" spans="2:27" ht="11.25" customHeight="1" x14ac:dyDescent="0.15">
      <c r="C10" s="276"/>
      <c r="D10" s="10" t="s">
        <v>14</v>
      </c>
      <c r="E10" s="31">
        <v>87.081202123180006</v>
      </c>
      <c r="F10" s="32">
        <v>28.96772702865</v>
      </c>
      <c r="G10" s="33">
        <v>33.265189641817003</v>
      </c>
      <c r="H10" s="32">
        <v>37.647260111249999</v>
      </c>
      <c r="I10" s="33">
        <v>43.232361512414997</v>
      </c>
      <c r="J10" s="32">
        <v>44.02747252116</v>
      </c>
      <c r="K10" s="33">
        <v>50.559100526519003</v>
      </c>
      <c r="L10" s="32">
        <v>2.0809336248700001</v>
      </c>
      <c r="M10" s="33">
        <v>2.3896473339062001</v>
      </c>
      <c r="N10" s="32">
        <v>21.19291146458</v>
      </c>
      <c r="O10" s="33">
        <v>24.336953266449001</v>
      </c>
      <c r="P10" s="32">
        <v>32.221060992920002</v>
      </c>
      <c r="Q10" s="33">
        <v>37.001166965221998</v>
      </c>
      <c r="R10" s="32">
        <v>17.2391284556</v>
      </c>
      <c r="S10" s="33">
        <v>19.796612857060001</v>
      </c>
      <c r="T10" s="32">
        <v>14.86444735763</v>
      </c>
      <c r="U10" s="33">
        <v>17.069639595241</v>
      </c>
      <c r="V10" s="32">
        <v>16.735474939580001</v>
      </c>
      <c r="W10" s="33">
        <v>19.218240597904</v>
      </c>
      <c r="X10" s="32">
        <v>11.150367257699999</v>
      </c>
      <c r="Y10" s="34">
        <v>12.804562851495</v>
      </c>
      <c r="Z10" s="32">
        <v>6.7946046364699999</v>
      </c>
      <c r="AA10" s="34">
        <v>7.8026077624178001</v>
      </c>
    </row>
    <row r="11" spans="2:27" ht="11.25" customHeight="1" x14ac:dyDescent="0.15">
      <c r="C11" s="276"/>
      <c r="D11" s="10" t="s">
        <v>9</v>
      </c>
      <c r="E11" s="31">
        <v>132.51014371318999</v>
      </c>
      <c r="F11" s="32">
        <v>40.188804129179999</v>
      </c>
      <c r="G11" s="33">
        <v>30.328851062275</v>
      </c>
      <c r="H11" s="32">
        <v>42.340872443670001</v>
      </c>
      <c r="I11" s="33">
        <v>31.952929230319</v>
      </c>
      <c r="J11" s="32">
        <v>58.993677956600003</v>
      </c>
      <c r="K11" s="33">
        <v>44.520122236292998</v>
      </c>
      <c r="L11" s="32">
        <v>17.445656985359999</v>
      </c>
      <c r="M11" s="33">
        <v>13.165525669581999</v>
      </c>
      <c r="N11" s="32">
        <v>37.263015813919999</v>
      </c>
      <c r="O11" s="33">
        <v>28.120877971858</v>
      </c>
      <c r="P11" s="32">
        <v>40.645608347649997</v>
      </c>
      <c r="Q11" s="33">
        <v>30.673582571629002</v>
      </c>
      <c r="R11" s="32">
        <v>30.585832240510001</v>
      </c>
      <c r="S11" s="33">
        <v>23.081879910047999</v>
      </c>
      <c r="T11" s="32">
        <v>25.541622935740001</v>
      </c>
      <c r="U11" s="33">
        <v>19.27522091518</v>
      </c>
      <c r="V11" s="32">
        <v>4.8748291252399998</v>
      </c>
      <c r="W11" s="33">
        <v>3.6788346828687</v>
      </c>
      <c r="X11" s="32">
        <v>7.8231147339399998</v>
      </c>
      <c r="Y11" s="34">
        <v>5.9037855629170997</v>
      </c>
      <c r="Z11" s="32">
        <v>16.749352977539999</v>
      </c>
      <c r="AA11" s="34">
        <v>12.640053439073</v>
      </c>
    </row>
    <row r="12" spans="2:27" ht="11.25" customHeight="1" x14ac:dyDescent="0.15">
      <c r="C12" s="276"/>
      <c r="D12" s="10" t="s">
        <v>10</v>
      </c>
      <c r="E12" s="31">
        <v>124.95907404317001</v>
      </c>
      <c r="F12" s="32">
        <v>40.105358156690002</v>
      </c>
      <c r="G12" s="33">
        <v>32.094794606779999</v>
      </c>
      <c r="H12" s="32">
        <v>29.979348812560001</v>
      </c>
      <c r="I12" s="33">
        <v>23.991333996443</v>
      </c>
      <c r="J12" s="32">
        <v>42.600049523800003</v>
      </c>
      <c r="K12" s="33">
        <v>34.091201339313997</v>
      </c>
      <c r="L12" s="32">
        <v>12.418871607250001</v>
      </c>
      <c r="M12" s="33">
        <v>9.9383511780501994</v>
      </c>
      <c r="N12" s="32">
        <v>45.397752238309998</v>
      </c>
      <c r="O12" s="33">
        <v>36.330096542349999</v>
      </c>
      <c r="P12" s="32">
        <v>28.708684110709999</v>
      </c>
      <c r="Q12" s="33">
        <v>22.97446930568</v>
      </c>
      <c r="R12" s="32">
        <v>24.051946066309998</v>
      </c>
      <c r="S12" s="33">
        <v>19.247858749338</v>
      </c>
      <c r="T12" s="32">
        <v>29.137207231289999</v>
      </c>
      <c r="U12" s="33">
        <v>23.317400080304999</v>
      </c>
      <c r="V12" s="32">
        <v>0</v>
      </c>
      <c r="W12" s="33">
        <v>0</v>
      </c>
      <c r="X12" s="32">
        <v>10.744996571410001</v>
      </c>
      <c r="Y12" s="34">
        <v>8.5988125741855992</v>
      </c>
      <c r="Z12" s="32">
        <v>16.262171520780001</v>
      </c>
      <c r="AA12" s="34">
        <v>13.013998099219</v>
      </c>
    </row>
    <row r="13" spans="2:27" ht="11.25" customHeight="1" x14ac:dyDescent="0.15">
      <c r="C13" s="276"/>
      <c r="D13" s="11" t="s">
        <v>11</v>
      </c>
      <c r="E13" s="35">
        <v>112.73053969705001</v>
      </c>
      <c r="F13" s="36">
        <v>19.866590223239999</v>
      </c>
      <c r="G13" s="37">
        <v>17.623077363621999</v>
      </c>
      <c r="H13" s="36">
        <v>14.183711586299999</v>
      </c>
      <c r="I13" s="37">
        <v>12.581960154201999</v>
      </c>
      <c r="J13" s="36">
        <v>41.740467724909998</v>
      </c>
      <c r="K13" s="37">
        <v>37.026761192736998</v>
      </c>
      <c r="L13" s="36">
        <v>5.6823850218</v>
      </c>
      <c r="M13" s="37">
        <v>5.0406793377115999</v>
      </c>
      <c r="N13" s="36">
        <v>27.534998785549998</v>
      </c>
      <c r="O13" s="37">
        <v>24.425500720165999</v>
      </c>
      <c r="P13" s="36">
        <v>5.6823850218</v>
      </c>
      <c r="Q13" s="37">
        <v>5.0406793377115999</v>
      </c>
      <c r="R13" s="36">
        <v>6.3071229809</v>
      </c>
      <c r="S13" s="37">
        <v>5.5948663049513003</v>
      </c>
      <c r="T13" s="36">
        <v>28.374480346009999</v>
      </c>
      <c r="U13" s="37">
        <v>25.170180522742999</v>
      </c>
      <c r="V13" s="36">
        <v>0</v>
      </c>
      <c r="W13" s="37">
        <v>0</v>
      </c>
      <c r="X13" s="36">
        <v>2.8411925109</v>
      </c>
      <c r="Y13" s="38">
        <v>2.5203396688558</v>
      </c>
      <c r="Z13" s="36">
        <v>39.332275238789997</v>
      </c>
      <c r="AA13" s="38">
        <v>34.890523317364</v>
      </c>
    </row>
    <row r="14" spans="2:27" ht="11.25" customHeight="1" x14ac:dyDescent="0.15">
      <c r="C14" s="276"/>
      <c r="D14" s="41" t="s">
        <v>175</v>
      </c>
      <c r="E14" s="53">
        <v>550.28999268665996</v>
      </c>
      <c r="F14" s="54">
        <v>160.14428472323999</v>
      </c>
      <c r="G14" s="55">
        <v>29.101798479266101</v>
      </c>
      <c r="H14" s="54">
        <v>177.97616720042001</v>
      </c>
      <c r="I14" s="55">
        <v>32.342250370844198</v>
      </c>
      <c r="J14" s="54">
        <v>233.92667499944</v>
      </c>
      <c r="K14" s="55">
        <v>42.509709082178396</v>
      </c>
      <c r="L14" s="54">
        <v>43.835770643079996</v>
      </c>
      <c r="M14" s="55">
        <v>7.9659399999375404</v>
      </c>
      <c r="N14" s="54">
        <v>165.57384307564001</v>
      </c>
      <c r="O14" s="55">
        <v>30.088470674755499</v>
      </c>
      <c r="P14" s="54">
        <v>137.77705826815</v>
      </c>
      <c r="Q14" s="55">
        <v>25.0371731449242</v>
      </c>
      <c r="R14" s="54">
        <v>105.31839367095</v>
      </c>
      <c r="S14" s="55">
        <v>19.138707785100401</v>
      </c>
      <c r="T14" s="54">
        <v>113.08666927826999</v>
      </c>
      <c r="U14" s="55">
        <v>20.550377215866</v>
      </c>
      <c r="V14" s="54">
        <v>29.484273025259998</v>
      </c>
      <c r="W14" s="55">
        <v>5.3579518830262698</v>
      </c>
      <c r="X14" s="54">
        <v>44.273723677749999</v>
      </c>
      <c r="Y14" s="56">
        <v>8.0455258620266896</v>
      </c>
      <c r="Z14" s="54">
        <v>83.066156436979995</v>
      </c>
      <c r="AA14" s="56">
        <v>15.0949785641983</v>
      </c>
    </row>
    <row r="15" spans="2:27" ht="11.25" customHeight="1" x14ac:dyDescent="0.15">
      <c r="C15" s="275" t="s">
        <v>176</v>
      </c>
      <c r="D15" s="9" t="s">
        <v>13</v>
      </c>
      <c r="E15" s="42">
        <v>93.009033110070007</v>
      </c>
      <c r="F15" s="43">
        <v>31.015805185480001</v>
      </c>
      <c r="G15" s="44">
        <v>33.347089146465002</v>
      </c>
      <c r="H15" s="43">
        <v>53.824974246639997</v>
      </c>
      <c r="I15" s="44">
        <v>57.870695401102999</v>
      </c>
      <c r="J15" s="43">
        <v>46.56500727297</v>
      </c>
      <c r="K15" s="44">
        <v>50.065037465623</v>
      </c>
      <c r="L15" s="43">
        <v>6.2079234037999997</v>
      </c>
      <c r="M15" s="44">
        <v>6.6745381563674</v>
      </c>
      <c r="N15" s="43">
        <v>34.18516477328</v>
      </c>
      <c r="O15" s="44">
        <v>36.754671702505</v>
      </c>
      <c r="P15" s="43">
        <v>30.51931979507</v>
      </c>
      <c r="Q15" s="44">
        <v>32.813285736399997</v>
      </c>
      <c r="R15" s="43">
        <v>27.134363927630002</v>
      </c>
      <c r="S15" s="44">
        <v>29.173901738682002</v>
      </c>
      <c r="T15" s="43">
        <v>15.1689114076</v>
      </c>
      <c r="U15" s="44">
        <v>16.309073323715001</v>
      </c>
      <c r="V15" s="43">
        <v>7.8739689604400001</v>
      </c>
      <c r="W15" s="44">
        <v>8.4658110047458006</v>
      </c>
      <c r="X15" s="43">
        <v>11.714052603800001</v>
      </c>
      <c r="Y15" s="45">
        <v>12.594532178329001</v>
      </c>
      <c r="Z15" s="43">
        <v>3.9277520633999998</v>
      </c>
      <c r="AA15" s="45">
        <v>4.2229791366090002</v>
      </c>
    </row>
    <row r="16" spans="2:27" ht="11.25" customHeight="1" x14ac:dyDescent="0.15">
      <c r="C16" s="275"/>
      <c r="D16" s="10" t="s">
        <v>14</v>
      </c>
      <c r="E16" s="31">
        <v>87.081202123180006</v>
      </c>
      <c r="F16" s="32">
        <v>28.96772702865</v>
      </c>
      <c r="G16" s="33">
        <v>33.265189641817003</v>
      </c>
      <c r="H16" s="32">
        <v>37.647260111249999</v>
      </c>
      <c r="I16" s="33">
        <v>43.232361512414997</v>
      </c>
      <c r="J16" s="32">
        <v>44.02747252116</v>
      </c>
      <c r="K16" s="33">
        <v>50.559100526519003</v>
      </c>
      <c r="L16" s="32">
        <v>2.0809336248700001</v>
      </c>
      <c r="M16" s="33">
        <v>2.3896473339062001</v>
      </c>
      <c r="N16" s="32">
        <v>21.19291146458</v>
      </c>
      <c r="O16" s="33">
        <v>24.336953266449001</v>
      </c>
      <c r="P16" s="32">
        <v>32.221060992920002</v>
      </c>
      <c r="Q16" s="33">
        <v>37.001166965221998</v>
      </c>
      <c r="R16" s="32">
        <v>17.2391284556</v>
      </c>
      <c r="S16" s="33">
        <v>19.796612857060001</v>
      </c>
      <c r="T16" s="32">
        <v>14.86444735763</v>
      </c>
      <c r="U16" s="33">
        <v>17.069639595241</v>
      </c>
      <c r="V16" s="32">
        <v>16.735474939580001</v>
      </c>
      <c r="W16" s="33">
        <v>19.218240597904</v>
      </c>
      <c r="X16" s="32">
        <v>11.150367257699999</v>
      </c>
      <c r="Y16" s="34">
        <v>12.804562851495</v>
      </c>
      <c r="Z16" s="32">
        <v>6.7946046364699999</v>
      </c>
      <c r="AA16" s="34">
        <v>7.8026077624178001</v>
      </c>
    </row>
    <row r="17" spans="2:27" ht="11.25" customHeight="1" x14ac:dyDescent="0.15">
      <c r="C17" s="275"/>
      <c r="D17" s="10" t="s">
        <v>9</v>
      </c>
      <c r="E17" s="31">
        <v>262.42163207033002</v>
      </c>
      <c r="F17" s="32">
        <v>75.38592698974</v>
      </c>
      <c r="G17" s="33">
        <v>28.727024672088</v>
      </c>
      <c r="H17" s="32">
        <v>90.403537229129995</v>
      </c>
      <c r="I17" s="33">
        <v>34.449727530428</v>
      </c>
      <c r="J17" s="32">
        <v>109.84821998028001</v>
      </c>
      <c r="K17" s="33">
        <v>41.859437849560003</v>
      </c>
      <c r="L17" s="32">
        <v>32.500506963340001</v>
      </c>
      <c r="M17" s="33">
        <v>12.384842936510999</v>
      </c>
      <c r="N17" s="32">
        <v>64.855965107220001</v>
      </c>
      <c r="O17" s="33">
        <v>24.714412678386999</v>
      </c>
      <c r="P17" s="32">
        <v>75.25679358731</v>
      </c>
      <c r="Q17" s="33">
        <v>28.677816304084999</v>
      </c>
      <c r="R17" s="32">
        <v>41.863981891889999</v>
      </c>
      <c r="S17" s="33">
        <v>15.952946242126</v>
      </c>
      <c r="T17" s="32">
        <v>39.984847187980002</v>
      </c>
      <c r="U17" s="33">
        <v>15.236871622405999</v>
      </c>
      <c r="V17" s="32">
        <v>6.8468342059399996</v>
      </c>
      <c r="W17" s="33">
        <v>2.6090967242002998</v>
      </c>
      <c r="X17" s="32">
        <v>12.075598255419999</v>
      </c>
      <c r="Y17" s="34">
        <v>4.6016016896745997</v>
      </c>
      <c r="Z17" s="32">
        <v>35.486704688480003</v>
      </c>
      <c r="AA17" s="34">
        <v>13.522781795279</v>
      </c>
    </row>
    <row r="18" spans="2:27" ht="11.25" customHeight="1" x14ac:dyDescent="0.15">
      <c r="C18" s="275"/>
      <c r="D18" s="10" t="s">
        <v>10</v>
      </c>
      <c r="E18" s="31">
        <v>234.31524336519999</v>
      </c>
      <c r="F18" s="32">
        <v>66.761931646969998</v>
      </c>
      <c r="G18" s="33">
        <v>28.492355293725002</v>
      </c>
      <c r="H18" s="32">
        <v>59.720044484829998</v>
      </c>
      <c r="I18" s="33">
        <v>25.487050533777001</v>
      </c>
      <c r="J18" s="32">
        <v>85.913290330280006</v>
      </c>
      <c r="K18" s="33">
        <v>36.665685550972</v>
      </c>
      <c r="L18" s="32">
        <v>29.560928313240002</v>
      </c>
      <c r="M18" s="33">
        <v>12.615879312284999</v>
      </c>
      <c r="N18" s="32">
        <v>71.629832993869996</v>
      </c>
      <c r="O18" s="33">
        <v>30.569856218116001</v>
      </c>
      <c r="P18" s="32">
        <v>60.951453719109999</v>
      </c>
      <c r="Q18" s="33">
        <v>26.012585798402998</v>
      </c>
      <c r="R18" s="32">
        <v>38.553461622329998</v>
      </c>
      <c r="S18" s="33">
        <v>16.453672014091001</v>
      </c>
      <c r="T18" s="32">
        <v>37.470024626830003</v>
      </c>
      <c r="U18" s="33">
        <v>15.991287672406999</v>
      </c>
      <c r="V18" s="32">
        <v>0</v>
      </c>
      <c r="W18" s="33">
        <v>0</v>
      </c>
      <c r="X18" s="32">
        <v>13.74428605196</v>
      </c>
      <c r="Y18" s="34">
        <v>5.8657242501882001</v>
      </c>
      <c r="Z18" s="32">
        <v>33.437093959130003</v>
      </c>
      <c r="AA18" s="34">
        <v>14.270131758784</v>
      </c>
    </row>
    <row r="19" spans="2:27" ht="11.25" customHeight="1" x14ac:dyDescent="0.15">
      <c r="C19" s="275"/>
      <c r="D19" s="11" t="s">
        <v>11</v>
      </c>
      <c r="E19" s="35">
        <v>224.99612181886999</v>
      </c>
      <c r="F19" s="36">
        <v>58.436563158909998</v>
      </c>
      <c r="G19" s="37">
        <v>25.972253515531001</v>
      </c>
      <c r="H19" s="36">
        <v>43.779302331719997</v>
      </c>
      <c r="I19" s="37">
        <v>19.457803084697002</v>
      </c>
      <c r="J19" s="36">
        <v>74.005612159329999</v>
      </c>
      <c r="K19" s="37">
        <v>32.891950119436999</v>
      </c>
      <c r="L19" s="36">
        <v>24.45748122366</v>
      </c>
      <c r="M19" s="37">
        <v>10.870179017285</v>
      </c>
      <c r="N19" s="36">
        <v>68.173006365150002</v>
      </c>
      <c r="O19" s="37">
        <v>30.299636195522002</v>
      </c>
      <c r="P19" s="36">
        <v>27.43041409736</v>
      </c>
      <c r="Q19" s="37">
        <v>12.191505291563001</v>
      </c>
      <c r="R19" s="36">
        <v>18.628288689510001</v>
      </c>
      <c r="S19" s="37">
        <v>8.2793821239755996</v>
      </c>
      <c r="T19" s="36">
        <v>38.61753576457</v>
      </c>
      <c r="U19" s="37">
        <v>17.163645067472999</v>
      </c>
      <c r="V19" s="36">
        <v>0</v>
      </c>
      <c r="W19" s="37">
        <v>0</v>
      </c>
      <c r="X19" s="36">
        <v>8.0879725659199995</v>
      </c>
      <c r="Y19" s="38">
        <v>3.5947164335708002</v>
      </c>
      <c r="Z19" s="36">
        <v>54.052819080900001</v>
      </c>
      <c r="AA19" s="38">
        <v>24.023889231483999</v>
      </c>
    </row>
    <row r="20" spans="2:27" ht="11.25" customHeight="1" x14ac:dyDescent="0.15">
      <c r="C20" s="275"/>
      <c r="D20" s="26" t="s">
        <v>175</v>
      </c>
      <c r="E20" s="57">
        <v>901.82323248764999</v>
      </c>
      <c r="F20" s="58">
        <v>260.56795400975</v>
      </c>
      <c r="G20" s="59">
        <v>28.893462113521</v>
      </c>
      <c r="H20" s="58">
        <v>285.37511840357001</v>
      </c>
      <c r="I20" s="59">
        <v>31.644241146501798</v>
      </c>
      <c r="J20" s="58">
        <v>360.35960226402</v>
      </c>
      <c r="K20" s="59">
        <v>39.959006297717501</v>
      </c>
      <c r="L20" s="58">
        <v>94.807773528910005</v>
      </c>
      <c r="M20" s="59">
        <v>10.512899880321999</v>
      </c>
      <c r="N20" s="58">
        <v>260.03688070409999</v>
      </c>
      <c r="O20" s="59">
        <v>28.834573266292601</v>
      </c>
      <c r="P20" s="58">
        <v>226.37904219177</v>
      </c>
      <c r="Q20" s="59">
        <v>25.102374172298799</v>
      </c>
      <c r="R20" s="58">
        <v>143.41922458696001</v>
      </c>
      <c r="S20" s="59">
        <v>15.9032523692412</v>
      </c>
      <c r="T20" s="58">
        <v>146.10576634461</v>
      </c>
      <c r="U20" s="59">
        <v>16.201153516702199</v>
      </c>
      <c r="V20" s="58">
        <v>31.456278105959999</v>
      </c>
      <c r="W20" s="59">
        <v>3.4880758193807999</v>
      </c>
      <c r="X20" s="58">
        <v>56.772276734800002</v>
      </c>
      <c r="Y20" s="60">
        <v>6.2952776874238996</v>
      </c>
      <c r="Z20" s="58">
        <v>133.69897442838001</v>
      </c>
      <c r="AA20" s="60">
        <v>14.825408085748199</v>
      </c>
    </row>
    <row r="21" spans="2:27" ht="4.1500000000000004" customHeight="1" x14ac:dyDescent="0.15"/>
    <row r="22" spans="2:27" x14ac:dyDescent="0.15">
      <c r="B22" s="1" t="s">
        <v>192</v>
      </c>
    </row>
    <row r="23" spans="2:27" ht="52.9" customHeight="1" x14ac:dyDescent="0.15">
      <c r="C23" s="2"/>
      <c r="D23" s="19"/>
      <c r="E23" s="277" t="s">
        <v>132</v>
      </c>
      <c r="F23" s="274" t="s">
        <v>63</v>
      </c>
      <c r="G23" s="274"/>
      <c r="H23" s="274" t="s">
        <v>64</v>
      </c>
      <c r="I23" s="274"/>
      <c r="J23" s="274" t="s">
        <v>65</v>
      </c>
      <c r="K23" s="274"/>
      <c r="L23" s="274" t="s">
        <v>66</v>
      </c>
      <c r="M23" s="274"/>
      <c r="N23" s="274" t="s">
        <v>67</v>
      </c>
      <c r="O23" s="274"/>
      <c r="P23" s="274" t="s">
        <v>68</v>
      </c>
      <c r="Q23" s="274"/>
      <c r="R23" s="274" t="s">
        <v>69</v>
      </c>
      <c r="S23" s="274"/>
      <c r="T23" s="274" t="s">
        <v>70</v>
      </c>
      <c r="U23" s="274"/>
      <c r="V23" s="274" t="s">
        <v>71</v>
      </c>
      <c r="W23" s="274"/>
      <c r="X23" s="274" t="s">
        <v>72</v>
      </c>
      <c r="Y23" s="274"/>
      <c r="Z23" s="274" t="s">
        <v>6</v>
      </c>
      <c r="AA23" s="274"/>
    </row>
    <row r="24" spans="2:27" ht="11.25" customHeight="1" x14ac:dyDescent="0.15">
      <c r="C24" s="3"/>
      <c r="D24" s="24"/>
      <c r="E24" s="277"/>
      <c r="F24" s="25" t="s">
        <v>132</v>
      </c>
      <c r="G24" s="20" t="s">
        <v>174</v>
      </c>
      <c r="H24" s="25" t="s">
        <v>132</v>
      </c>
      <c r="I24" s="20" t="s">
        <v>174</v>
      </c>
      <c r="J24" s="25" t="s">
        <v>132</v>
      </c>
      <c r="K24" s="20" t="s">
        <v>174</v>
      </c>
      <c r="L24" s="25" t="s">
        <v>132</v>
      </c>
      <c r="M24" s="20" t="s">
        <v>174</v>
      </c>
      <c r="N24" s="25" t="s">
        <v>132</v>
      </c>
      <c r="O24" s="20" t="s">
        <v>174</v>
      </c>
      <c r="P24" s="25" t="s">
        <v>132</v>
      </c>
      <c r="Q24" s="20" t="s">
        <v>174</v>
      </c>
      <c r="R24" s="25" t="s">
        <v>132</v>
      </c>
      <c r="S24" s="20" t="s">
        <v>174</v>
      </c>
      <c r="T24" s="25" t="s">
        <v>132</v>
      </c>
      <c r="U24" s="20" t="s">
        <v>174</v>
      </c>
      <c r="V24" s="25" t="s">
        <v>132</v>
      </c>
      <c r="W24" s="20" t="s">
        <v>174</v>
      </c>
      <c r="X24" s="25" t="s">
        <v>132</v>
      </c>
      <c r="Y24" s="22" t="s">
        <v>174</v>
      </c>
      <c r="Z24" s="25" t="s">
        <v>132</v>
      </c>
      <c r="AA24" s="22" t="s">
        <v>174</v>
      </c>
    </row>
    <row r="25" spans="2:27" ht="11.25" customHeight="1" x14ac:dyDescent="0.15">
      <c r="C25" s="6" t="s">
        <v>15</v>
      </c>
      <c r="D25" s="46"/>
      <c r="E25" s="42">
        <v>344.3739728347</v>
      </c>
      <c r="F25" s="43">
        <v>86.463909638290005</v>
      </c>
      <c r="G25" s="44">
        <v>25.107562260459002</v>
      </c>
      <c r="H25" s="43">
        <v>123.17591867333</v>
      </c>
      <c r="I25" s="44">
        <v>35.768068550423003</v>
      </c>
      <c r="J25" s="43">
        <v>142.47220349881999</v>
      </c>
      <c r="K25" s="44">
        <v>41.371362163657999</v>
      </c>
      <c r="L25" s="43">
        <v>36.08503564155</v>
      </c>
      <c r="M25" s="44">
        <v>10.478444507440001</v>
      </c>
      <c r="N25" s="43">
        <v>88.02049928337</v>
      </c>
      <c r="O25" s="44">
        <v>25.559567861308999</v>
      </c>
      <c r="P25" s="43">
        <v>119.62518849862001</v>
      </c>
      <c r="Q25" s="44">
        <v>34.737000451553001</v>
      </c>
      <c r="R25" s="43">
        <v>50.436514557050003</v>
      </c>
      <c r="S25" s="44">
        <v>14.645855533704999</v>
      </c>
      <c r="T25" s="43">
        <v>47.621127863319998</v>
      </c>
      <c r="U25" s="44">
        <v>13.828317939166</v>
      </c>
      <c r="V25" s="43">
        <v>7.8876523021900002</v>
      </c>
      <c r="W25" s="44">
        <v>2.2904321825668998</v>
      </c>
      <c r="X25" s="43">
        <v>12.390455283010001</v>
      </c>
      <c r="Y25" s="45">
        <v>3.597965078783</v>
      </c>
      <c r="Z25" s="43">
        <v>35.130167392090001</v>
      </c>
      <c r="AA25" s="45">
        <v>10.201167963687</v>
      </c>
    </row>
    <row r="26" spans="2:27" ht="11.25" customHeight="1" x14ac:dyDescent="0.15">
      <c r="C26" s="7" t="s">
        <v>16</v>
      </c>
      <c r="D26" s="47"/>
      <c r="E26" s="31">
        <v>183.57828958847</v>
      </c>
      <c r="F26" s="32">
        <v>65.07592745721</v>
      </c>
      <c r="G26" s="33">
        <v>35.448596673981001</v>
      </c>
      <c r="H26" s="32">
        <v>55.199969298360003</v>
      </c>
      <c r="I26" s="33">
        <v>30.068898355085</v>
      </c>
      <c r="J26" s="32">
        <v>64.683746765720002</v>
      </c>
      <c r="K26" s="33">
        <v>35.234965371298998</v>
      </c>
      <c r="L26" s="32">
        <v>14.930692422110001</v>
      </c>
      <c r="M26" s="33">
        <v>8.1331471469639993</v>
      </c>
      <c r="N26" s="32">
        <v>52.638111973260003</v>
      </c>
      <c r="O26" s="33">
        <v>28.673386211004999</v>
      </c>
      <c r="P26" s="32">
        <v>41.293935161150003</v>
      </c>
      <c r="Q26" s="33">
        <v>22.493909957283002</v>
      </c>
      <c r="R26" s="32">
        <v>34.98873489228</v>
      </c>
      <c r="S26" s="33">
        <v>19.059298880448001</v>
      </c>
      <c r="T26" s="32">
        <v>43.853625884560003</v>
      </c>
      <c r="U26" s="33">
        <v>23.888241895524001</v>
      </c>
      <c r="V26" s="32">
        <v>6.6143504204800001</v>
      </c>
      <c r="W26" s="33">
        <v>3.6030134256656998</v>
      </c>
      <c r="X26" s="32">
        <v>14.158673563260001</v>
      </c>
      <c r="Y26" s="34">
        <v>7.7126078443152002</v>
      </c>
      <c r="Z26" s="32">
        <v>31.438393323370001</v>
      </c>
      <c r="AA26" s="34">
        <v>17.125332954047</v>
      </c>
    </row>
    <row r="27" spans="2:27" ht="11.25" customHeight="1" x14ac:dyDescent="0.15">
      <c r="C27" s="7" t="s">
        <v>177</v>
      </c>
      <c r="D27" s="47"/>
      <c r="E27" s="31">
        <v>79.839920645600003</v>
      </c>
      <c r="F27" s="32">
        <v>26.275448312609999</v>
      </c>
      <c r="G27" s="33">
        <v>32.910163362064999</v>
      </c>
      <c r="H27" s="32">
        <v>22.128578542170001</v>
      </c>
      <c r="I27" s="33">
        <v>27.716183036299</v>
      </c>
      <c r="J27" s="32">
        <v>31.414220945770001</v>
      </c>
      <c r="K27" s="33">
        <v>39.346508227649998</v>
      </c>
      <c r="L27" s="32">
        <v>9.9291347951900004</v>
      </c>
      <c r="M27" s="33">
        <v>12.436303436804</v>
      </c>
      <c r="N27" s="32">
        <v>23.606693470020002</v>
      </c>
      <c r="O27" s="33">
        <v>29.567531228903999</v>
      </c>
      <c r="P27" s="32">
        <v>23.203300067579999</v>
      </c>
      <c r="Q27" s="33">
        <v>29.062278469159001</v>
      </c>
      <c r="R27" s="32">
        <v>17.05692820298</v>
      </c>
      <c r="S27" s="33">
        <v>21.363909263755001</v>
      </c>
      <c r="T27" s="32">
        <v>14.310595238419999</v>
      </c>
      <c r="U27" s="33">
        <v>17.924110047583</v>
      </c>
      <c r="V27" s="32">
        <v>0</v>
      </c>
      <c r="W27" s="33">
        <v>0</v>
      </c>
      <c r="X27" s="32">
        <v>10.613578014870001</v>
      </c>
      <c r="Y27" s="34">
        <v>13.293572850582001</v>
      </c>
      <c r="Z27" s="32">
        <v>10.373518217120001</v>
      </c>
      <c r="AA27" s="34">
        <v>12.992896452348001</v>
      </c>
    </row>
    <row r="28" spans="2:27" ht="11.25" customHeight="1" x14ac:dyDescent="0.15">
      <c r="C28" s="7" t="s">
        <v>18</v>
      </c>
      <c r="D28" s="47"/>
      <c r="E28" s="31">
        <v>153.23467644954999</v>
      </c>
      <c r="F28" s="32">
        <v>35.281411076920001</v>
      </c>
      <c r="G28" s="33">
        <v>23.024430171022999</v>
      </c>
      <c r="H28" s="32">
        <v>40.999229817649997</v>
      </c>
      <c r="I28" s="33">
        <v>26.755843238360001</v>
      </c>
      <c r="J28" s="32">
        <v>72.183567274710001</v>
      </c>
      <c r="K28" s="33">
        <v>47.106548561464002</v>
      </c>
      <c r="L28" s="32">
        <v>16.153015234640002</v>
      </c>
      <c r="M28" s="33">
        <v>10.541357614938001</v>
      </c>
      <c r="N28" s="32">
        <v>47.414743113740002</v>
      </c>
      <c r="O28" s="33">
        <v>30.942567447748001</v>
      </c>
      <c r="P28" s="32">
        <v>18.879649247749999</v>
      </c>
      <c r="Q28" s="33">
        <v>12.320742070393001</v>
      </c>
      <c r="R28" s="32">
        <v>18.027681971140002</v>
      </c>
      <c r="S28" s="33">
        <v>11.76475350674</v>
      </c>
      <c r="T28" s="32">
        <v>23.22877627451</v>
      </c>
      <c r="U28" s="33">
        <v>15.158955409259001</v>
      </c>
      <c r="V28" s="32">
        <v>16.390638718209999</v>
      </c>
      <c r="W28" s="33">
        <v>10.696429227366</v>
      </c>
      <c r="X28" s="32">
        <v>13.21798052516</v>
      </c>
      <c r="Y28" s="34">
        <v>8.6259721568386993</v>
      </c>
      <c r="Z28" s="32">
        <v>32.003260488039999</v>
      </c>
      <c r="AA28" s="34">
        <v>20.885129416889001</v>
      </c>
    </row>
    <row r="29" spans="2:27" ht="11.25" customHeight="1" x14ac:dyDescent="0.15">
      <c r="C29" s="7" t="s">
        <v>19</v>
      </c>
      <c r="D29" s="47"/>
      <c r="E29" s="31">
        <v>23.724168645940001</v>
      </c>
      <c r="F29" s="32">
        <v>10.440111566840001</v>
      </c>
      <c r="G29" s="33">
        <v>44.006227247193998</v>
      </c>
      <c r="H29" s="32">
        <v>17.375886401380001</v>
      </c>
      <c r="I29" s="33">
        <v>73.241286810502004</v>
      </c>
      <c r="J29" s="32">
        <v>12.366368879099999</v>
      </c>
      <c r="K29" s="33">
        <v>52.125615289858999</v>
      </c>
      <c r="L29" s="32">
        <v>2.11609408152</v>
      </c>
      <c r="M29" s="33">
        <v>8.9195710631662006</v>
      </c>
      <c r="N29" s="32">
        <v>10.390633638340001</v>
      </c>
      <c r="O29" s="33">
        <v>43.797672295329001</v>
      </c>
      <c r="P29" s="32">
        <v>9.0518689160600001</v>
      </c>
      <c r="Q29" s="33">
        <v>38.154630626473001</v>
      </c>
      <c r="R29" s="32">
        <v>7.1256116038000004</v>
      </c>
      <c r="S29" s="33">
        <v>30.035242583809001</v>
      </c>
      <c r="T29" s="32">
        <v>2.11609408152</v>
      </c>
      <c r="U29" s="33">
        <v>8.9195710631662006</v>
      </c>
      <c r="V29" s="32">
        <v>0</v>
      </c>
      <c r="W29" s="33">
        <v>0</v>
      </c>
      <c r="X29" s="32">
        <v>2.8934234407599999</v>
      </c>
      <c r="Y29" s="34">
        <v>12.196100457477</v>
      </c>
      <c r="Z29" s="32">
        <v>0</v>
      </c>
      <c r="AA29" s="34">
        <v>0</v>
      </c>
    </row>
    <row r="30" spans="2:27" ht="11.25" customHeight="1" x14ac:dyDescent="0.15">
      <c r="C30" s="7" t="s">
        <v>20</v>
      </c>
      <c r="D30" s="47"/>
      <c r="E30" s="31">
        <v>98.48160477303</v>
      </c>
      <c r="F30" s="32">
        <v>29.756918176269998</v>
      </c>
      <c r="G30" s="33">
        <v>30.215712106693001</v>
      </c>
      <c r="H30" s="32">
        <v>23.694917197559999</v>
      </c>
      <c r="I30" s="33">
        <v>24.060246837131999</v>
      </c>
      <c r="J30" s="32">
        <v>36.574049220360003</v>
      </c>
      <c r="K30" s="33">
        <v>37.137950081795999</v>
      </c>
      <c r="L30" s="32">
        <v>15.5938013539</v>
      </c>
      <c r="M30" s="33">
        <v>15.834227508618</v>
      </c>
      <c r="N30" s="32">
        <v>30.11184833766</v>
      </c>
      <c r="O30" s="33">
        <v>30.576114602375</v>
      </c>
      <c r="P30" s="32">
        <v>11.978773497820001</v>
      </c>
      <c r="Q30" s="33">
        <v>12.163462938513</v>
      </c>
      <c r="R30" s="32">
        <v>14.16357626379</v>
      </c>
      <c r="S30" s="33">
        <v>14.381951123189999</v>
      </c>
      <c r="T30" s="32">
        <v>11.577489422239999</v>
      </c>
      <c r="U30" s="33">
        <v>11.75599184124</v>
      </c>
      <c r="V30" s="32">
        <v>0.56363666507999999</v>
      </c>
      <c r="W30" s="33">
        <v>0.57232684863229999</v>
      </c>
      <c r="X30" s="32">
        <v>2.8327202281999999</v>
      </c>
      <c r="Y30" s="34">
        <v>2.8763952767915999</v>
      </c>
      <c r="Z30" s="32">
        <v>21.539133233809999</v>
      </c>
      <c r="AA30" s="34">
        <v>21.87122486829</v>
      </c>
    </row>
    <row r="31" spans="2:27" ht="11.25" customHeight="1" x14ac:dyDescent="0.15">
      <c r="C31" s="8" t="s">
        <v>6</v>
      </c>
      <c r="D31" s="48"/>
      <c r="E31" s="35">
        <v>18.59059955036</v>
      </c>
      <c r="F31" s="36">
        <v>7.2742277816099996</v>
      </c>
      <c r="G31" s="37">
        <v>39.128527091903997</v>
      </c>
      <c r="H31" s="36">
        <v>2.8006184731200001</v>
      </c>
      <c r="I31" s="37">
        <v>15.064702273498</v>
      </c>
      <c r="J31" s="36">
        <v>0.66544567954</v>
      </c>
      <c r="K31" s="37">
        <v>3.5794740117842001</v>
      </c>
      <c r="L31" s="36">
        <v>0</v>
      </c>
      <c r="M31" s="37">
        <v>0</v>
      </c>
      <c r="N31" s="36">
        <v>7.8543508877099999</v>
      </c>
      <c r="O31" s="37">
        <v>42.249045634238001</v>
      </c>
      <c r="P31" s="36">
        <v>2.3463268027900002</v>
      </c>
      <c r="Q31" s="37">
        <v>12.621038909659999</v>
      </c>
      <c r="R31" s="36">
        <v>1.6201770959199999</v>
      </c>
      <c r="S31" s="37">
        <v>8.7150341307235006</v>
      </c>
      <c r="T31" s="36">
        <v>3.3980575800400001</v>
      </c>
      <c r="U31" s="37">
        <v>18.278364669386001</v>
      </c>
      <c r="V31" s="36">
        <v>0</v>
      </c>
      <c r="W31" s="37">
        <v>0</v>
      </c>
      <c r="X31" s="36">
        <v>0.66544567954</v>
      </c>
      <c r="Y31" s="38">
        <v>3.5794740117842001</v>
      </c>
      <c r="Z31" s="36">
        <v>3.2145017739499999</v>
      </c>
      <c r="AA31" s="38">
        <v>17.291006485520999</v>
      </c>
    </row>
    <row r="32" spans="2:27" ht="5.25" customHeight="1" x14ac:dyDescent="0.15"/>
    <row r="33" spans="2:27" x14ac:dyDescent="0.15">
      <c r="B33" s="1" t="s">
        <v>193</v>
      </c>
    </row>
    <row r="34" spans="2:27" ht="52.9" customHeight="1" x14ac:dyDescent="0.15">
      <c r="C34" s="2"/>
      <c r="D34" s="19"/>
      <c r="E34" s="277" t="s">
        <v>132</v>
      </c>
      <c r="F34" s="274" t="s">
        <v>63</v>
      </c>
      <c r="G34" s="274"/>
      <c r="H34" s="274" t="s">
        <v>64</v>
      </c>
      <c r="I34" s="274"/>
      <c r="J34" s="274" t="s">
        <v>65</v>
      </c>
      <c r="K34" s="274"/>
      <c r="L34" s="274" t="s">
        <v>66</v>
      </c>
      <c r="M34" s="274"/>
      <c r="N34" s="274" t="s">
        <v>67</v>
      </c>
      <c r="O34" s="274"/>
      <c r="P34" s="274" t="s">
        <v>68</v>
      </c>
      <c r="Q34" s="274"/>
      <c r="R34" s="274" t="s">
        <v>69</v>
      </c>
      <c r="S34" s="274"/>
      <c r="T34" s="274" t="s">
        <v>70</v>
      </c>
      <c r="U34" s="274"/>
      <c r="V34" s="274" t="s">
        <v>71</v>
      </c>
      <c r="W34" s="274"/>
      <c r="X34" s="274" t="s">
        <v>72</v>
      </c>
      <c r="Y34" s="274"/>
      <c r="Z34" s="274" t="s">
        <v>6</v>
      </c>
      <c r="AA34" s="274"/>
    </row>
    <row r="35" spans="2:27" ht="11.25" customHeight="1" x14ac:dyDescent="0.15">
      <c r="C35" s="3"/>
      <c r="D35" s="24"/>
      <c r="E35" s="277"/>
      <c r="F35" s="25" t="s">
        <v>132</v>
      </c>
      <c r="G35" s="20" t="s">
        <v>174</v>
      </c>
      <c r="H35" s="25" t="s">
        <v>132</v>
      </c>
      <c r="I35" s="20" t="s">
        <v>174</v>
      </c>
      <c r="J35" s="25" t="s">
        <v>132</v>
      </c>
      <c r="K35" s="20" t="s">
        <v>174</v>
      </c>
      <c r="L35" s="25" t="s">
        <v>132</v>
      </c>
      <c r="M35" s="20" t="s">
        <v>174</v>
      </c>
      <c r="N35" s="25" t="s">
        <v>132</v>
      </c>
      <c r="O35" s="20" t="s">
        <v>174</v>
      </c>
      <c r="P35" s="25" t="s">
        <v>132</v>
      </c>
      <c r="Q35" s="20" t="s">
        <v>174</v>
      </c>
      <c r="R35" s="25" t="s">
        <v>132</v>
      </c>
      <c r="S35" s="20" t="s">
        <v>174</v>
      </c>
      <c r="T35" s="25" t="s">
        <v>132</v>
      </c>
      <c r="U35" s="20" t="s">
        <v>174</v>
      </c>
      <c r="V35" s="25" t="s">
        <v>132</v>
      </c>
      <c r="W35" s="20" t="s">
        <v>174</v>
      </c>
      <c r="X35" s="25" t="s">
        <v>132</v>
      </c>
      <c r="Y35" s="22" t="s">
        <v>174</v>
      </c>
      <c r="Z35" s="25" t="s">
        <v>132</v>
      </c>
      <c r="AA35" s="22" t="s">
        <v>174</v>
      </c>
    </row>
    <row r="36" spans="2:27" ht="11.25" customHeight="1" x14ac:dyDescent="0.15">
      <c r="C36" s="6" t="s">
        <v>21</v>
      </c>
      <c r="D36" s="46"/>
      <c r="E36" s="42">
        <v>14.232236922889999</v>
      </c>
      <c r="F36" s="43">
        <v>6.2786239464099998</v>
      </c>
      <c r="G36" s="44">
        <v>44.115510305424998</v>
      </c>
      <c r="H36" s="43">
        <v>1.8734983870099999</v>
      </c>
      <c r="I36" s="44">
        <v>13.163766153983</v>
      </c>
      <c r="J36" s="43">
        <v>0.83059668810999998</v>
      </c>
      <c r="K36" s="44">
        <v>5.8360234769148001</v>
      </c>
      <c r="L36" s="43">
        <v>2.11454455328</v>
      </c>
      <c r="M36" s="44">
        <v>14.857429402957001</v>
      </c>
      <c r="N36" s="43">
        <v>3.3334827050200002</v>
      </c>
      <c r="O36" s="44">
        <v>23.422057425553</v>
      </c>
      <c r="P36" s="43">
        <v>4.9978102069299997</v>
      </c>
      <c r="Q36" s="44">
        <v>35.116125694140997</v>
      </c>
      <c r="R36" s="43">
        <v>5.0372128905700002</v>
      </c>
      <c r="S36" s="44">
        <v>35.392980863524997</v>
      </c>
      <c r="T36" s="43">
        <v>2.94514124139</v>
      </c>
      <c r="U36" s="44">
        <v>20.693452879872002</v>
      </c>
      <c r="V36" s="43">
        <v>0</v>
      </c>
      <c r="W36" s="44">
        <v>0</v>
      </c>
      <c r="X36" s="43">
        <v>1.8734983870099999</v>
      </c>
      <c r="Y36" s="45">
        <v>13.163766153983</v>
      </c>
      <c r="Z36" s="43">
        <v>0</v>
      </c>
      <c r="AA36" s="45">
        <v>0</v>
      </c>
    </row>
    <row r="37" spans="2:27" ht="11.25" customHeight="1" x14ac:dyDescent="0.15">
      <c r="C37" s="7" t="s">
        <v>22</v>
      </c>
      <c r="D37" s="47"/>
      <c r="E37" s="31">
        <v>37.793354030229999</v>
      </c>
      <c r="F37" s="32">
        <v>5.9756090322900004</v>
      </c>
      <c r="G37" s="33">
        <v>15.811269429832</v>
      </c>
      <c r="H37" s="32">
        <v>4.2446202826899997</v>
      </c>
      <c r="I37" s="33">
        <v>11.231128836289001</v>
      </c>
      <c r="J37" s="32">
        <v>14.63789131962</v>
      </c>
      <c r="K37" s="33">
        <v>38.731389936737003</v>
      </c>
      <c r="L37" s="32">
        <v>0.96602639251</v>
      </c>
      <c r="M37" s="33">
        <v>2.5560747843054998</v>
      </c>
      <c r="N37" s="32">
        <v>14.38045257354</v>
      </c>
      <c r="O37" s="33">
        <v>38.050215289274</v>
      </c>
      <c r="P37" s="32">
        <v>6.6716112924599997</v>
      </c>
      <c r="Q37" s="33">
        <v>17.652869039153</v>
      </c>
      <c r="R37" s="32">
        <v>4.8029337333399997</v>
      </c>
      <c r="S37" s="33">
        <v>12.70840828125</v>
      </c>
      <c r="T37" s="32">
        <v>6.1258832280700002</v>
      </c>
      <c r="U37" s="33">
        <v>16.208890121713001</v>
      </c>
      <c r="V37" s="32">
        <v>0.71526782439000003</v>
      </c>
      <c r="W37" s="33">
        <v>1.8925756730082</v>
      </c>
      <c r="X37" s="32">
        <v>0</v>
      </c>
      <c r="Y37" s="34">
        <v>0</v>
      </c>
      <c r="Z37" s="32">
        <v>12.051170200610001</v>
      </c>
      <c r="AA37" s="34">
        <v>31.887008998911998</v>
      </c>
    </row>
    <row r="38" spans="2:27" ht="11.25" customHeight="1" x14ac:dyDescent="0.15">
      <c r="C38" s="7" t="s">
        <v>23</v>
      </c>
      <c r="D38" s="47"/>
      <c r="E38" s="31">
        <v>40.747199216449999</v>
      </c>
      <c r="F38" s="32">
        <v>1.4653422766799999</v>
      </c>
      <c r="G38" s="33">
        <v>3.5961791358862998</v>
      </c>
      <c r="H38" s="32">
        <v>7.7499643882299996</v>
      </c>
      <c r="I38" s="33">
        <v>19.019624752763999</v>
      </c>
      <c r="J38" s="32">
        <v>8.7390900312100008</v>
      </c>
      <c r="K38" s="33">
        <v>21.447093786220002</v>
      </c>
      <c r="L38" s="32">
        <v>3.8187357414399998</v>
      </c>
      <c r="M38" s="33">
        <v>9.3717747842123007</v>
      </c>
      <c r="N38" s="32">
        <v>2.9256830961100002</v>
      </c>
      <c r="O38" s="33">
        <v>7.1800839134211998</v>
      </c>
      <c r="P38" s="32">
        <v>5.8977062437800001</v>
      </c>
      <c r="Q38" s="33">
        <v>14.473893561251</v>
      </c>
      <c r="R38" s="32">
        <v>1.92834749928</v>
      </c>
      <c r="S38" s="33">
        <v>4.7324663691277999</v>
      </c>
      <c r="T38" s="32">
        <v>25.539124480889999</v>
      </c>
      <c r="U38" s="33">
        <v>62.677005958681001</v>
      </c>
      <c r="V38" s="32">
        <v>0.99733559682999995</v>
      </c>
      <c r="W38" s="33">
        <v>2.4476175442933998</v>
      </c>
      <c r="X38" s="32">
        <v>0</v>
      </c>
      <c r="Y38" s="34">
        <v>0</v>
      </c>
      <c r="Z38" s="32">
        <v>19.95417415188</v>
      </c>
      <c r="AA38" s="34">
        <v>48.970664329302998</v>
      </c>
    </row>
    <row r="39" spans="2:27" ht="11.25" customHeight="1" x14ac:dyDescent="0.15">
      <c r="C39" s="7" t="s">
        <v>24</v>
      </c>
      <c r="D39" s="47"/>
      <c r="E39" s="31">
        <v>63.581331344230001</v>
      </c>
      <c r="F39" s="32">
        <v>20.198541667050002</v>
      </c>
      <c r="G39" s="33">
        <v>31.768038259053</v>
      </c>
      <c r="H39" s="32">
        <v>15.570293122860001</v>
      </c>
      <c r="I39" s="33">
        <v>24.488781209317999</v>
      </c>
      <c r="J39" s="32">
        <v>21.78077241031</v>
      </c>
      <c r="K39" s="33">
        <v>34.256552906054999</v>
      </c>
      <c r="L39" s="32">
        <v>4.3721485155300002</v>
      </c>
      <c r="M39" s="33">
        <v>6.8764658164502999</v>
      </c>
      <c r="N39" s="32">
        <v>13.652177670149999</v>
      </c>
      <c r="O39" s="33">
        <v>21.471990883985999</v>
      </c>
      <c r="P39" s="32">
        <v>9.8975610639799996</v>
      </c>
      <c r="Q39" s="33">
        <v>15.566772281622001</v>
      </c>
      <c r="R39" s="32">
        <v>6.57873756605</v>
      </c>
      <c r="S39" s="33">
        <v>10.346964159075</v>
      </c>
      <c r="T39" s="32">
        <v>6.9269301933099996</v>
      </c>
      <c r="U39" s="33">
        <v>10.89459759156</v>
      </c>
      <c r="V39" s="32">
        <v>0.90582899094000002</v>
      </c>
      <c r="W39" s="33">
        <v>1.4246776086455999</v>
      </c>
      <c r="X39" s="32">
        <v>3.5938208445800002</v>
      </c>
      <c r="Y39" s="34">
        <v>5.6523208441846</v>
      </c>
      <c r="Z39" s="32">
        <v>5.10382866512</v>
      </c>
      <c r="AA39" s="34">
        <v>8.0272440938485996</v>
      </c>
    </row>
    <row r="40" spans="2:27" ht="11.25" customHeight="1" x14ac:dyDescent="0.15">
      <c r="C40" s="7" t="s">
        <v>25</v>
      </c>
      <c r="D40" s="47"/>
      <c r="E40" s="31">
        <v>514.65980250133998</v>
      </c>
      <c r="F40" s="32">
        <v>155.41962882857001</v>
      </c>
      <c r="G40" s="33">
        <v>30.198517170605001</v>
      </c>
      <c r="H40" s="32">
        <v>169.89214736931001</v>
      </c>
      <c r="I40" s="33">
        <v>33.010572526472998</v>
      </c>
      <c r="J40" s="32">
        <v>219.26637980349</v>
      </c>
      <c r="K40" s="33">
        <v>42.604139421383998</v>
      </c>
      <c r="L40" s="32">
        <v>63.659889747519998</v>
      </c>
      <c r="M40" s="33">
        <v>12.369314533236</v>
      </c>
      <c r="N40" s="32">
        <v>161.38786592712</v>
      </c>
      <c r="O40" s="33">
        <v>31.358164197543001</v>
      </c>
      <c r="P40" s="32">
        <v>143.02497124083001</v>
      </c>
      <c r="Q40" s="33">
        <v>27.790196659172</v>
      </c>
      <c r="R40" s="32">
        <v>84.920262579609997</v>
      </c>
      <c r="S40" s="33">
        <v>16.500271085264998</v>
      </c>
      <c r="T40" s="32">
        <v>68.703784687300001</v>
      </c>
      <c r="U40" s="33">
        <v>13.349359004411999</v>
      </c>
      <c r="V40" s="32">
        <v>17.245478248729999</v>
      </c>
      <c r="W40" s="33">
        <v>3.3508500498609002</v>
      </c>
      <c r="X40" s="32">
        <v>33.967814359759998</v>
      </c>
      <c r="Y40" s="34">
        <v>6.6000519556162001</v>
      </c>
      <c r="Z40" s="32">
        <v>68.365287530890001</v>
      </c>
      <c r="AA40" s="34">
        <v>13.283587954338</v>
      </c>
    </row>
    <row r="41" spans="2:27" ht="11.25" customHeight="1" x14ac:dyDescent="0.15">
      <c r="C41" s="7" t="s">
        <v>27</v>
      </c>
      <c r="D41" s="47"/>
      <c r="E41" s="31">
        <v>36.400622160769998</v>
      </c>
      <c r="F41" s="32">
        <v>10.85070296502</v>
      </c>
      <c r="G41" s="33">
        <v>29.809114023094999</v>
      </c>
      <c r="H41" s="32">
        <v>17.114392087420001</v>
      </c>
      <c r="I41" s="33">
        <v>47.016757053851997</v>
      </c>
      <c r="J41" s="32">
        <v>21.134131098779999</v>
      </c>
      <c r="K41" s="33">
        <v>58.059807344603001</v>
      </c>
      <c r="L41" s="32">
        <v>2.5376772299199999</v>
      </c>
      <c r="M41" s="33">
        <v>6.9715215819990002</v>
      </c>
      <c r="N41" s="32">
        <v>11.7872330812</v>
      </c>
      <c r="O41" s="33">
        <v>32.381954981812001</v>
      </c>
      <c r="P41" s="32">
        <v>9.7173168674199992</v>
      </c>
      <c r="Q41" s="33">
        <v>26.695469172207002</v>
      </c>
      <c r="R41" s="32">
        <v>7.2547979623399996</v>
      </c>
      <c r="S41" s="33">
        <v>19.930422975458999</v>
      </c>
      <c r="T41" s="32">
        <v>4.1020967216799997</v>
      </c>
      <c r="U41" s="33">
        <v>11.269303869484</v>
      </c>
      <c r="V41" s="32">
        <v>4.8136669270599999</v>
      </c>
      <c r="W41" s="33">
        <v>13.224133658484</v>
      </c>
      <c r="X41" s="32">
        <v>3.7181550484999999</v>
      </c>
      <c r="Y41" s="34">
        <v>10.214537081475999</v>
      </c>
      <c r="Z41" s="32">
        <v>2.4544782644700001</v>
      </c>
      <c r="AA41" s="34">
        <v>6.7429569023006</v>
      </c>
    </row>
    <row r="42" spans="2:27" ht="11.25" customHeight="1" x14ac:dyDescent="0.15">
      <c r="C42" s="7" t="s">
        <v>28</v>
      </c>
      <c r="D42" s="47"/>
      <c r="E42" s="31">
        <v>147.72935829716999</v>
      </c>
      <c r="F42" s="32">
        <v>51.779771661410003</v>
      </c>
      <c r="G42" s="33">
        <v>35.050427523857998</v>
      </c>
      <c r="H42" s="32">
        <v>52.896160078960001</v>
      </c>
      <c r="I42" s="33">
        <v>35.806125937780998</v>
      </c>
      <c r="J42" s="32">
        <v>58.561601627210003</v>
      </c>
      <c r="K42" s="33">
        <v>39.641139921158</v>
      </c>
      <c r="L42" s="32">
        <v>12.28322200169</v>
      </c>
      <c r="M42" s="33">
        <v>8.3146790477362007</v>
      </c>
      <c r="N42" s="32">
        <v>41.322995461479998</v>
      </c>
      <c r="O42" s="33">
        <v>27.972094333718001</v>
      </c>
      <c r="P42" s="32">
        <v>40.210843706749998</v>
      </c>
      <c r="Q42" s="33">
        <v>27.219263774139002</v>
      </c>
      <c r="R42" s="32">
        <v>26.790828391560002</v>
      </c>
      <c r="S42" s="33">
        <v>18.135073962528001</v>
      </c>
      <c r="T42" s="32">
        <v>24.39000963402</v>
      </c>
      <c r="U42" s="33">
        <v>16.509927285379</v>
      </c>
      <c r="V42" s="32">
        <v>3.8678109174399999</v>
      </c>
      <c r="W42" s="33">
        <v>2.6181735045918</v>
      </c>
      <c r="X42" s="32">
        <v>11.83701014349</v>
      </c>
      <c r="Y42" s="34">
        <v>8.0126322079317998</v>
      </c>
      <c r="Z42" s="32">
        <v>15.73622599126</v>
      </c>
      <c r="AA42" s="34">
        <v>10.652064134472999</v>
      </c>
    </row>
    <row r="43" spans="2:27" ht="11.25" customHeight="1" x14ac:dyDescent="0.15">
      <c r="C43" s="8" t="s">
        <v>29</v>
      </c>
      <c r="D43" s="48"/>
      <c r="E43" s="35">
        <v>46.679328014569997</v>
      </c>
      <c r="F43" s="36">
        <v>8.5997336323199995</v>
      </c>
      <c r="G43" s="37">
        <v>18.423002211248001</v>
      </c>
      <c r="H43" s="36">
        <v>16.03404268709</v>
      </c>
      <c r="I43" s="37">
        <v>34.349343422606999</v>
      </c>
      <c r="J43" s="36">
        <v>15.409139285289999</v>
      </c>
      <c r="K43" s="37">
        <v>33.010627917523003</v>
      </c>
      <c r="L43" s="36">
        <v>5.0555293470200002</v>
      </c>
      <c r="M43" s="37">
        <v>10.830338743184001</v>
      </c>
      <c r="N43" s="36">
        <v>11.24699018948</v>
      </c>
      <c r="O43" s="37">
        <v>24.094156166878999</v>
      </c>
      <c r="P43" s="36">
        <v>5.9612215696200002</v>
      </c>
      <c r="Q43" s="37">
        <v>12.770581375462999</v>
      </c>
      <c r="R43" s="36">
        <v>6.1061039642099999</v>
      </c>
      <c r="S43" s="37">
        <v>13.080959439485</v>
      </c>
      <c r="T43" s="36">
        <v>7.3727961579499999</v>
      </c>
      <c r="U43" s="37">
        <v>15.794563614216001</v>
      </c>
      <c r="V43" s="36">
        <v>2.91088960057</v>
      </c>
      <c r="W43" s="37">
        <v>6.2359286741690996</v>
      </c>
      <c r="X43" s="36">
        <v>1.78197795146</v>
      </c>
      <c r="Y43" s="38">
        <v>3.8174884413584</v>
      </c>
      <c r="Z43" s="36">
        <v>10.033809624150001</v>
      </c>
      <c r="AA43" s="38">
        <v>21.495188664709001</v>
      </c>
    </row>
    <row r="44" spans="2:27" ht="5.25" customHeight="1" x14ac:dyDescent="0.15"/>
    <row r="45" spans="2:27" x14ac:dyDescent="0.15">
      <c r="B45" s="1" t="s">
        <v>193</v>
      </c>
    </row>
    <row r="46" spans="2:27" ht="52.9" customHeight="1" x14ac:dyDescent="0.15">
      <c r="C46" s="2"/>
      <c r="D46" s="19"/>
      <c r="E46" s="277" t="s">
        <v>132</v>
      </c>
      <c r="F46" s="274" t="s">
        <v>63</v>
      </c>
      <c r="G46" s="274"/>
      <c r="H46" s="274" t="s">
        <v>64</v>
      </c>
      <c r="I46" s="274"/>
      <c r="J46" s="274" t="s">
        <v>65</v>
      </c>
      <c r="K46" s="274"/>
      <c r="L46" s="274" t="s">
        <v>66</v>
      </c>
      <c r="M46" s="274"/>
      <c r="N46" s="274" t="s">
        <v>67</v>
      </c>
      <c r="O46" s="274"/>
      <c r="P46" s="274" t="s">
        <v>68</v>
      </c>
      <c r="Q46" s="274"/>
      <c r="R46" s="274" t="s">
        <v>69</v>
      </c>
      <c r="S46" s="274"/>
      <c r="T46" s="274" t="s">
        <v>70</v>
      </c>
      <c r="U46" s="274"/>
      <c r="V46" s="274" t="s">
        <v>71</v>
      </c>
      <c r="W46" s="274"/>
      <c r="X46" s="274" t="s">
        <v>72</v>
      </c>
      <c r="Y46" s="274"/>
      <c r="Z46" s="274" t="s">
        <v>6</v>
      </c>
      <c r="AA46" s="274"/>
    </row>
    <row r="47" spans="2:27" ht="11.25" customHeight="1" x14ac:dyDescent="0.15">
      <c r="C47" s="3"/>
      <c r="D47" s="24"/>
      <c r="E47" s="277"/>
      <c r="F47" s="25" t="s">
        <v>132</v>
      </c>
      <c r="G47" s="20" t="s">
        <v>174</v>
      </c>
      <c r="H47" s="25" t="s">
        <v>132</v>
      </c>
      <c r="I47" s="20" t="s">
        <v>174</v>
      </c>
      <c r="J47" s="25" t="s">
        <v>132</v>
      </c>
      <c r="K47" s="20" t="s">
        <v>174</v>
      </c>
      <c r="L47" s="25" t="s">
        <v>132</v>
      </c>
      <c r="M47" s="20" t="s">
        <v>174</v>
      </c>
      <c r="N47" s="25" t="s">
        <v>132</v>
      </c>
      <c r="O47" s="20" t="s">
        <v>174</v>
      </c>
      <c r="P47" s="25" t="s">
        <v>132</v>
      </c>
      <c r="Q47" s="20" t="s">
        <v>174</v>
      </c>
      <c r="R47" s="25" t="s">
        <v>132</v>
      </c>
      <c r="S47" s="20" t="s">
        <v>174</v>
      </c>
      <c r="T47" s="25" t="s">
        <v>132</v>
      </c>
      <c r="U47" s="20" t="s">
        <v>174</v>
      </c>
      <c r="V47" s="25" t="s">
        <v>132</v>
      </c>
      <c r="W47" s="20" t="s">
        <v>174</v>
      </c>
      <c r="X47" s="25" t="s">
        <v>132</v>
      </c>
      <c r="Y47" s="22" t="s">
        <v>174</v>
      </c>
      <c r="Z47" s="25" t="s">
        <v>132</v>
      </c>
      <c r="AA47" s="22" t="s">
        <v>174</v>
      </c>
    </row>
    <row r="48" spans="2:27" ht="11.25" customHeight="1" x14ac:dyDescent="0.15">
      <c r="C48" s="278" t="s">
        <v>163</v>
      </c>
      <c r="D48" s="278"/>
      <c r="E48" s="42">
        <v>333.92016689416999</v>
      </c>
      <c r="F48" s="43">
        <v>97.382715530639999</v>
      </c>
      <c r="G48" s="44">
        <v>29.1634723462221</v>
      </c>
      <c r="H48" s="43">
        <v>93.648742210869997</v>
      </c>
      <c r="I48" s="44">
        <v>28.0452489832848</v>
      </c>
      <c r="J48" s="43">
        <v>139.40757800649999</v>
      </c>
      <c r="K48" s="44">
        <v>41.748774655674701</v>
      </c>
      <c r="L48" s="43">
        <v>29.590491251189999</v>
      </c>
      <c r="M48" s="44">
        <v>8.8615466164905801</v>
      </c>
      <c r="N48" s="43">
        <v>106.67643646691</v>
      </c>
      <c r="O48" s="44">
        <v>31.946688772684801</v>
      </c>
      <c r="P48" s="43">
        <v>67.595319301410001</v>
      </c>
      <c r="Q48" s="44">
        <v>20.2429580489618</v>
      </c>
      <c r="R48" s="43">
        <v>55.301449154929998</v>
      </c>
      <c r="S48" s="44">
        <v>16.561278604193099</v>
      </c>
      <c r="T48" s="43">
        <v>48.409613838870001</v>
      </c>
      <c r="U48" s="44">
        <v>14.4973615367809</v>
      </c>
      <c r="V48" s="43">
        <v>8.0731021838599997</v>
      </c>
      <c r="W48" s="44">
        <v>2.41767433783615</v>
      </c>
      <c r="X48" s="43">
        <v>28.20004676436</v>
      </c>
      <c r="Y48" s="44">
        <v>8.4451463434065399</v>
      </c>
      <c r="Z48" s="43">
        <v>56.771756946259998</v>
      </c>
      <c r="AA48" s="45">
        <v>17.001595762933601</v>
      </c>
    </row>
    <row r="49" spans="3:27" ht="11.25" customHeight="1" x14ac:dyDescent="0.15">
      <c r="C49" s="279" t="s">
        <v>164</v>
      </c>
      <c r="D49" s="279"/>
      <c r="E49" s="31">
        <v>28.65754185198</v>
      </c>
      <c r="F49" s="32">
        <v>6.8252402117099997</v>
      </c>
      <c r="G49" s="33">
        <v>23.8165584716347</v>
      </c>
      <c r="H49" s="32">
        <v>11.18634553767</v>
      </c>
      <c r="I49" s="33">
        <v>39.034560589491399</v>
      </c>
      <c r="J49" s="32">
        <v>12.472572577259999</v>
      </c>
      <c r="K49" s="33">
        <v>43.522827748738898</v>
      </c>
      <c r="L49" s="32">
        <v>1.6828423878300001</v>
      </c>
      <c r="M49" s="33">
        <v>5.8722496036893297</v>
      </c>
      <c r="N49" s="32">
        <v>7.8207341363499996</v>
      </c>
      <c r="O49" s="33">
        <v>27.2903174206117</v>
      </c>
      <c r="P49" s="32">
        <v>12.34468334246</v>
      </c>
      <c r="Q49" s="33">
        <v>43.076560460844597</v>
      </c>
      <c r="R49" s="32">
        <v>7.76730622993</v>
      </c>
      <c r="S49" s="33">
        <v>27.103881658968401</v>
      </c>
      <c r="T49" s="32">
        <v>4.5340913966800001</v>
      </c>
      <c r="U49" s="33">
        <v>15.8216340399996</v>
      </c>
      <c r="V49" s="32">
        <v>1.05804704076</v>
      </c>
      <c r="W49" s="33">
        <v>3.6920369731114899</v>
      </c>
      <c r="X49" s="32">
        <v>2.8626863507300002</v>
      </c>
      <c r="Y49" s="33">
        <v>9.9892948443245899</v>
      </c>
      <c r="Z49" s="32">
        <v>4.5167511659499997</v>
      </c>
      <c r="AA49" s="34">
        <v>15.7611256027458</v>
      </c>
    </row>
    <row r="50" spans="3:27" ht="11.25" customHeight="1" x14ac:dyDescent="0.15">
      <c r="C50" s="7" t="s">
        <v>165</v>
      </c>
      <c r="D50" s="47"/>
      <c r="E50" s="31">
        <v>191.66262675703001</v>
      </c>
      <c r="F50" s="32">
        <v>52.569810516239997</v>
      </c>
      <c r="G50" s="33">
        <v>27.428305353908399</v>
      </c>
      <c r="H50" s="32">
        <v>72.385658928940003</v>
      </c>
      <c r="I50" s="33">
        <v>37.7672267951869</v>
      </c>
      <c r="J50" s="32">
        <v>80.956836709049995</v>
      </c>
      <c r="K50" s="33">
        <v>42.2392398971338</v>
      </c>
      <c r="L50" s="32">
        <v>30.96583278065</v>
      </c>
      <c r="M50" s="33">
        <v>16.156427209935501</v>
      </c>
      <c r="N50" s="32">
        <v>46.870349899890002</v>
      </c>
      <c r="O50" s="33">
        <v>24.454611049084399</v>
      </c>
      <c r="P50" s="32">
        <v>54.561729745679997</v>
      </c>
      <c r="Q50" s="33">
        <v>28.4675894663844</v>
      </c>
      <c r="R50" s="32">
        <v>35.310497750449997</v>
      </c>
      <c r="S50" s="33">
        <v>18.423256713064301</v>
      </c>
      <c r="T50" s="32">
        <v>34.859977410109998</v>
      </c>
      <c r="U50" s="33">
        <v>18.188197667927099</v>
      </c>
      <c r="V50" s="32">
        <v>13.21280602975</v>
      </c>
      <c r="W50" s="33">
        <v>6.8937832342764596</v>
      </c>
      <c r="X50" s="32">
        <v>8.4226293128599998</v>
      </c>
      <c r="Y50" s="33">
        <v>4.3945079201785804</v>
      </c>
      <c r="Z50" s="32">
        <v>19.033189510029999</v>
      </c>
      <c r="AA50" s="34">
        <v>9.9305690588068103</v>
      </c>
    </row>
    <row r="51" spans="3:27" ht="11.25" customHeight="1" x14ac:dyDescent="0.15">
      <c r="C51" s="279" t="s">
        <v>166</v>
      </c>
      <c r="D51" s="279"/>
      <c r="E51" s="31">
        <v>154.25520269629999</v>
      </c>
      <c r="F51" s="32">
        <v>55.625803854600001</v>
      </c>
      <c r="G51" s="33">
        <v>36.060893170726303</v>
      </c>
      <c r="H51" s="32">
        <v>46.682455503219998</v>
      </c>
      <c r="I51" s="33">
        <v>30.263131931523301</v>
      </c>
      <c r="J51" s="32">
        <v>57.374636168569999</v>
      </c>
      <c r="K51" s="33">
        <v>37.194619802568397</v>
      </c>
      <c r="L51" s="32">
        <v>17.097845025929999</v>
      </c>
      <c r="M51" s="33">
        <v>11.084128591495601</v>
      </c>
      <c r="N51" s="32">
        <v>39.274383946980002</v>
      </c>
      <c r="O51" s="33">
        <v>25.460654331577999</v>
      </c>
      <c r="P51" s="32">
        <v>41.935185728050001</v>
      </c>
      <c r="Q51" s="33">
        <v>27.185589202208401</v>
      </c>
      <c r="R51" s="32">
        <v>17.256273776899999</v>
      </c>
      <c r="S51" s="33">
        <v>11.1868342041431</v>
      </c>
      <c r="T51" s="32">
        <v>18.204079442099999</v>
      </c>
      <c r="U51" s="33">
        <v>11.8012742026864</v>
      </c>
      <c r="V51" s="32">
        <v>3.6516475589200001</v>
      </c>
      <c r="W51" s="33">
        <v>2.3672767563693902</v>
      </c>
      <c r="X51" s="32">
        <v>6.3826139903000003</v>
      </c>
      <c r="Y51" s="33">
        <v>4.1376977105052299</v>
      </c>
      <c r="Z51" s="32">
        <v>17.62688885527</v>
      </c>
      <c r="AA51" s="34">
        <v>11.4270951949505</v>
      </c>
    </row>
    <row r="52" spans="3:27" ht="11.25" customHeight="1" x14ac:dyDescent="0.15">
      <c r="C52" s="7" t="s">
        <v>167</v>
      </c>
      <c r="D52" s="47"/>
      <c r="E52" s="31">
        <v>106.47621321064</v>
      </c>
      <c r="F52" s="32">
        <v>20.42346314341</v>
      </c>
      <c r="G52" s="33">
        <v>19.181244831657001</v>
      </c>
      <c r="H52" s="32">
        <v>34.788623445440003</v>
      </c>
      <c r="I52" s="33">
        <v>32.672671572774902</v>
      </c>
      <c r="J52" s="32">
        <v>36.65186060584</v>
      </c>
      <c r="K52" s="33">
        <v>34.422580875723199</v>
      </c>
      <c r="L52" s="32">
        <v>8.0700063061900007</v>
      </c>
      <c r="M52" s="33">
        <v>7.5791635172310698</v>
      </c>
      <c r="N52" s="32">
        <v>28.504065397760002</v>
      </c>
      <c r="O52" s="33">
        <v>26.770359818648799</v>
      </c>
      <c r="P52" s="32">
        <v>24.792403644330001</v>
      </c>
      <c r="Q52" s="33">
        <v>23.2844528338772</v>
      </c>
      <c r="R52" s="32">
        <v>12.1247646778</v>
      </c>
      <c r="S52" s="33">
        <v>11.3872989207588</v>
      </c>
      <c r="T52" s="32">
        <v>28.745215796789999</v>
      </c>
      <c r="U52" s="33">
        <v>26.9968427031903</v>
      </c>
      <c r="V52" s="32">
        <v>4.2559249059699997</v>
      </c>
      <c r="W52" s="33">
        <v>3.9970663659408898</v>
      </c>
      <c r="X52" s="32">
        <v>2.8715505062400002</v>
      </c>
      <c r="Y52" s="33">
        <v>2.6968939067726501</v>
      </c>
      <c r="Z52" s="32">
        <v>29.17313341873</v>
      </c>
      <c r="AA52" s="34">
        <v>27.398733049434501</v>
      </c>
    </row>
    <row r="53" spans="3:27" ht="11.25" customHeight="1" x14ac:dyDescent="0.15">
      <c r="C53" s="8" t="s">
        <v>6</v>
      </c>
      <c r="D53" s="48"/>
      <c r="E53" s="35">
        <v>86.851481077529996</v>
      </c>
      <c r="F53" s="36">
        <v>27.74092075315</v>
      </c>
      <c r="G53" s="37">
        <v>31.940642127203802</v>
      </c>
      <c r="H53" s="36">
        <v>26.683292777430001</v>
      </c>
      <c r="I53" s="37">
        <v>30.7228989608255</v>
      </c>
      <c r="J53" s="36">
        <v>33.496118196799998</v>
      </c>
      <c r="K53" s="37">
        <v>38.567123762574496</v>
      </c>
      <c r="L53" s="36">
        <v>7.4007557771199997</v>
      </c>
      <c r="M53" s="37">
        <v>8.5211624318916801</v>
      </c>
      <c r="N53" s="36">
        <v>30.890910856209999</v>
      </c>
      <c r="O53" s="37">
        <v>35.567511886912399</v>
      </c>
      <c r="P53" s="36">
        <v>25.149720429839999</v>
      </c>
      <c r="Q53" s="37">
        <v>28.957157802973502</v>
      </c>
      <c r="R53" s="36">
        <v>15.65893299695</v>
      </c>
      <c r="S53" s="37">
        <v>18.029552061376702</v>
      </c>
      <c r="T53" s="36">
        <v>11.352788460059999</v>
      </c>
      <c r="U53" s="37">
        <v>13.0714966736441</v>
      </c>
      <c r="V53" s="36">
        <v>1.2047503867</v>
      </c>
      <c r="W53" s="37">
        <v>1.38713856315766</v>
      </c>
      <c r="X53" s="36">
        <v>8.0327498103099995</v>
      </c>
      <c r="Y53" s="37">
        <v>9.2488345744379199</v>
      </c>
      <c r="Z53" s="36">
        <v>6.5772545321400004</v>
      </c>
      <c r="AA53" s="38">
        <v>7.5729906393520903</v>
      </c>
    </row>
    <row r="69" ht="10.9" customHeight="1" x14ac:dyDescent="0.15"/>
    <row r="70" ht="10.9" customHeight="1" x14ac:dyDescent="0.15"/>
    <row r="71" ht="10.9" customHeight="1" x14ac:dyDescent="0.15"/>
    <row r="72" ht="10.9" customHeight="1" x14ac:dyDescent="0.15"/>
    <row r="73" ht="10.9" customHeight="1" x14ac:dyDescent="0.15"/>
  </sheetData>
  <mergeCells count="54">
    <mergeCell ref="X46:Y46"/>
    <mergeCell ref="Z46:AA46"/>
    <mergeCell ref="C48:D48"/>
    <mergeCell ref="C49:D49"/>
    <mergeCell ref="C51:D51"/>
    <mergeCell ref="N46:O46"/>
    <mergeCell ref="P46:Q46"/>
    <mergeCell ref="R46:S46"/>
    <mergeCell ref="T46:U46"/>
    <mergeCell ref="V46:W46"/>
    <mergeCell ref="E46:E47"/>
    <mergeCell ref="F46:G46"/>
    <mergeCell ref="H46:I46"/>
    <mergeCell ref="J46:K46"/>
    <mergeCell ref="L46:M46"/>
    <mergeCell ref="X23:Y23"/>
    <mergeCell ref="Z23:AA23"/>
    <mergeCell ref="E34:E35"/>
    <mergeCell ref="F34:G34"/>
    <mergeCell ref="H34:I34"/>
    <mergeCell ref="J34:K34"/>
    <mergeCell ref="L34:M34"/>
    <mergeCell ref="N34:O34"/>
    <mergeCell ref="P34:Q34"/>
    <mergeCell ref="R34:S34"/>
    <mergeCell ref="T34:U34"/>
    <mergeCell ref="V34:W34"/>
    <mergeCell ref="X34:Y34"/>
    <mergeCell ref="Z34:AA34"/>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71" firstPageNumber="0" orientation="landscape" horizontalDpi="300" verticalDpi="300" r:id="rId1"/>
  <rowBreaks count="1" manualBreakCount="1">
    <brk id="64" max="16383" man="1"/>
  </rowBreaks>
  <colBreaks count="1" manualBreakCount="1">
    <brk id="2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73"/>
  <sheetViews>
    <sheetView showGridLines="0" topLeftCell="A34" zoomScaleNormal="100" workbookViewId="0">
      <selection activeCell="C35" sqref="C35"/>
    </sheetView>
  </sheetViews>
  <sheetFormatPr defaultRowHeight="13.5" x14ac:dyDescent="0.15"/>
  <cols>
    <col min="1" max="1" width="3.75" style="1" customWidth="1"/>
    <col min="2" max="2" width="2.75" style="1" customWidth="1"/>
    <col min="3" max="3" width="5.125" style="1" customWidth="1"/>
    <col min="4" max="4" width="9.25"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4" width="5.125" style="17" customWidth="1"/>
    <col min="15" max="15" width="5.125" style="18" customWidth="1"/>
    <col min="16" max="16" width="5.125" style="17" customWidth="1"/>
    <col min="17" max="17" width="5.125" style="18" customWidth="1"/>
    <col min="18" max="1025" width="9" style="1" customWidth="1"/>
  </cols>
  <sheetData>
    <row r="2" spans="2:17" x14ac:dyDescent="0.15">
      <c r="B2" s="1" t="s">
        <v>194</v>
      </c>
    </row>
    <row r="3" spans="2:17" ht="22.9" customHeight="1" x14ac:dyDescent="0.15">
      <c r="C3" s="2"/>
      <c r="D3" s="19"/>
      <c r="E3" s="277" t="s">
        <v>132</v>
      </c>
      <c r="F3" s="280" t="s">
        <v>73</v>
      </c>
      <c r="G3" s="280"/>
      <c r="H3" s="274" t="s">
        <v>74</v>
      </c>
      <c r="I3" s="274"/>
      <c r="J3" s="280" t="s">
        <v>75</v>
      </c>
      <c r="K3" s="280"/>
      <c r="L3" s="280" t="s">
        <v>76</v>
      </c>
      <c r="M3" s="280"/>
      <c r="N3" s="280" t="s">
        <v>77</v>
      </c>
      <c r="O3" s="280"/>
      <c r="P3" s="280" t="s">
        <v>78</v>
      </c>
      <c r="Q3" s="280"/>
    </row>
    <row r="4" spans="2:17"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2" t="s">
        <v>174</v>
      </c>
    </row>
    <row r="5" spans="2:17" ht="11.25" customHeight="1" x14ac:dyDescent="0.15">
      <c r="C5" s="275" t="s">
        <v>8</v>
      </c>
      <c r="D5" s="9" t="s">
        <v>9</v>
      </c>
      <c r="E5" s="27">
        <v>211.86435069710001</v>
      </c>
      <c r="F5" s="28">
        <v>24.57604132478</v>
      </c>
      <c r="G5" s="29">
        <v>11.599894575901001</v>
      </c>
      <c r="H5" s="28">
        <v>31.749254913080001</v>
      </c>
      <c r="I5" s="29">
        <v>14.985652285821001</v>
      </c>
      <c r="J5" s="28">
        <v>12.449554474199999</v>
      </c>
      <c r="K5" s="29">
        <v>5.8761912673071999</v>
      </c>
      <c r="L5" s="28">
        <v>48.027923019760003</v>
      </c>
      <c r="M5" s="29">
        <v>22.669185666080001</v>
      </c>
      <c r="N5" s="28">
        <v>11.160503076259999</v>
      </c>
      <c r="O5" s="29">
        <v>5.2677588464214997</v>
      </c>
      <c r="P5" s="28">
        <v>83.901073889019997</v>
      </c>
      <c r="Q5" s="30">
        <v>39.601317358469998</v>
      </c>
    </row>
    <row r="6" spans="2:17" ht="11.25" customHeight="1" x14ac:dyDescent="0.15">
      <c r="C6" s="275"/>
      <c r="D6" s="10" t="s">
        <v>10</v>
      </c>
      <c r="E6" s="31">
        <v>146.90941637143999</v>
      </c>
      <c r="F6" s="32">
        <v>17.8185541639</v>
      </c>
      <c r="G6" s="33">
        <v>12.128939453989</v>
      </c>
      <c r="H6" s="32">
        <v>23.642471589060001</v>
      </c>
      <c r="I6" s="33">
        <v>16.093230899020998</v>
      </c>
      <c r="J6" s="32">
        <v>8.2359010014400003</v>
      </c>
      <c r="K6" s="33">
        <v>5.6061083114077999</v>
      </c>
      <c r="L6" s="32">
        <v>24.507951626000001</v>
      </c>
      <c r="M6" s="33">
        <v>16.682355856642001</v>
      </c>
      <c r="N6" s="32">
        <v>4.9594113745500001</v>
      </c>
      <c r="O6" s="33">
        <v>3.3758294716866999</v>
      </c>
      <c r="P6" s="32">
        <v>67.745126616489998</v>
      </c>
      <c r="Q6" s="34">
        <v>46.113536007253998</v>
      </c>
    </row>
    <row r="7" spans="2:17" ht="11.25" customHeight="1" x14ac:dyDescent="0.15">
      <c r="C7" s="275"/>
      <c r="D7" s="11" t="s">
        <v>11</v>
      </c>
      <c r="E7" s="35">
        <v>128.39031182996001</v>
      </c>
      <c r="F7" s="36">
        <v>12.44641805435</v>
      </c>
      <c r="G7" s="37">
        <v>9.6942034620446993</v>
      </c>
      <c r="H7" s="36">
        <v>24.363528371059999</v>
      </c>
      <c r="I7" s="37">
        <v>18.976142376946999</v>
      </c>
      <c r="J7" s="36">
        <v>4.0205981908000004</v>
      </c>
      <c r="K7" s="37">
        <v>3.1315432866343</v>
      </c>
      <c r="L7" s="36">
        <v>28.74410747112</v>
      </c>
      <c r="M7" s="37">
        <v>22.388065782712001</v>
      </c>
      <c r="N7" s="36">
        <v>5.1215277092799996</v>
      </c>
      <c r="O7" s="37">
        <v>3.9890297299558002</v>
      </c>
      <c r="P7" s="36">
        <v>53.694132033350002</v>
      </c>
      <c r="Q7" s="38">
        <v>41.821015361706003</v>
      </c>
    </row>
    <row r="8" spans="2:17" ht="11.25" customHeight="1" x14ac:dyDescent="0.15">
      <c r="C8" s="275"/>
      <c r="D8" s="41" t="s">
        <v>175</v>
      </c>
      <c r="E8" s="53">
        <v>487.16407889850001</v>
      </c>
      <c r="F8" s="54">
        <v>54.841013543030002</v>
      </c>
      <c r="G8" s="55">
        <v>11.2571956592177</v>
      </c>
      <c r="H8" s="54">
        <v>79.755254873200002</v>
      </c>
      <c r="I8" s="55">
        <v>16.371333258710301</v>
      </c>
      <c r="J8" s="54">
        <v>24.706053666439999</v>
      </c>
      <c r="K8" s="55">
        <v>5.07140299061078</v>
      </c>
      <c r="L8" s="54">
        <v>101.27998211688001</v>
      </c>
      <c r="M8" s="55">
        <v>20.7897064877769</v>
      </c>
      <c r="N8" s="54">
        <v>21.241442160089999</v>
      </c>
      <c r="O8" s="55">
        <v>4.3602233990892501</v>
      </c>
      <c r="P8" s="54">
        <v>205.34033253886</v>
      </c>
      <c r="Q8" s="56">
        <v>42.150138204595002</v>
      </c>
    </row>
    <row r="9" spans="2:17" ht="11.25" customHeight="1" x14ac:dyDescent="0.15">
      <c r="C9" s="276" t="s">
        <v>12</v>
      </c>
      <c r="D9" s="9" t="s">
        <v>13</v>
      </c>
      <c r="E9" s="42">
        <v>172.72548927414999</v>
      </c>
      <c r="F9" s="43">
        <v>8.1836586445599995</v>
      </c>
      <c r="G9" s="44">
        <v>4.7379565569334998</v>
      </c>
      <c r="H9" s="43">
        <v>18.521408724680001</v>
      </c>
      <c r="I9" s="44">
        <v>10.723031558639001</v>
      </c>
      <c r="J9" s="43">
        <v>30.556938514510001</v>
      </c>
      <c r="K9" s="44">
        <v>17.691041804495999</v>
      </c>
      <c r="L9" s="43">
        <v>52.849434836809998</v>
      </c>
      <c r="M9" s="44">
        <v>30.597357146823001</v>
      </c>
      <c r="N9" s="43">
        <v>14.51238536992</v>
      </c>
      <c r="O9" s="44">
        <v>8.4019940721580006</v>
      </c>
      <c r="P9" s="43">
        <v>48.101663183669999</v>
      </c>
      <c r="Q9" s="45">
        <v>27.848618860950999</v>
      </c>
    </row>
    <row r="10" spans="2:17" ht="11.25" customHeight="1" x14ac:dyDescent="0.15">
      <c r="C10" s="276"/>
      <c r="D10" s="10" t="s">
        <v>14</v>
      </c>
      <c r="E10" s="31">
        <v>216.13714858154</v>
      </c>
      <c r="F10" s="32">
        <v>18.360312648280001</v>
      </c>
      <c r="G10" s="33">
        <v>8.4947510267321995</v>
      </c>
      <c r="H10" s="32">
        <v>37.029194256019998</v>
      </c>
      <c r="I10" s="33">
        <v>17.132267404762999</v>
      </c>
      <c r="J10" s="32">
        <v>27.695191671580002</v>
      </c>
      <c r="K10" s="33">
        <v>12.813711966377999</v>
      </c>
      <c r="L10" s="32">
        <v>49.139204710500003</v>
      </c>
      <c r="M10" s="33">
        <v>22.735196162708998</v>
      </c>
      <c r="N10" s="32">
        <v>13.24074729778</v>
      </c>
      <c r="O10" s="33">
        <v>6.1260858601476</v>
      </c>
      <c r="P10" s="32">
        <v>70.672497997380006</v>
      </c>
      <c r="Q10" s="34">
        <v>32.697987579269999</v>
      </c>
    </row>
    <row r="11" spans="2:17" ht="11.25" customHeight="1" x14ac:dyDescent="0.15">
      <c r="C11" s="276"/>
      <c r="D11" s="10" t="s">
        <v>9</v>
      </c>
      <c r="E11" s="31">
        <v>199.95154526439001</v>
      </c>
      <c r="F11" s="32">
        <v>29.881469076169999</v>
      </c>
      <c r="G11" s="33">
        <v>14.944355161976</v>
      </c>
      <c r="H11" s="32">
        <v>41.59801802674</v>
      </c>
      <c r="I11" s="33">
        <v>20.804049286908999</v>
      </c>
      <c r="J11" s="32">
        <v>17.732709745539999</v>
      </c>
      <c r="K11" s="33">
        <v>8.8685034777262999</v>
      </c>
      <c r="L11" s="32">
        <v>41.920245243309999</v>
      </c>
      <c r="M11" s="33">
        <v>20.96520193824</v>
      </c>
      <c r="N11" s="32">
        <v>8.5826045412699994</v>
      </c>
      <c r="O11" s="33">
        <v>4.2923421921653002</v>
      </c>
      <c r="P11" s="32">
        <v>60.23649863136</v>
      </c>
      <c r="Q11" s="34">
        <v>30.125547942983001</v>
      </c>
    </row>
    <row r="12" spans="2:17" ht="11.25" customHeight="1" x14ac:dyDescent="0.15">
      <c r="C12" s="276"/>
      <c r="D12" s="10" t="s">
        <v>10</v>
      </c>
      <c r="E12" s="31">
        <v>162.21745382141</v>
      </c>
      <c r="F12" s="32">
        <v>16.32452695852</v>
      </c>
      <c r="G12" s="33">
        <v>10.063360368418</v>
      </c>
      <c r="H12" s="32">
        <v>38.625715511419997</v>
      </c>
      <c r="I12" s="33">
        <v>23.811072484187999</v>
      </c>
      <c r="J12" s="32">
        <v>16.103670192919999</v>
      </c>
      <c r="K12" s="33">
        <v>9.9272117848977004</v>
      </c>
      <c r="L12" s="32">
        <v>26.26444690968</v>
      </c>
      <c r="M12" s="33">
        <v>16.190888397617002</v>
      </c>
      <c r="N12" s="32">
        <v>16.894875467350001</v>
      </c>
      <c r="O12" s="33">
        <v>10.414955400514</v>
      </c>
      <c r="P12" s="32">
        <v>48.004218781520002</v>
      </c>
      <c r="Q12" s="34">
        <v>29.592511564365001</v>
      </c>
    </row>
    <row r="13" spans="2:17" ht="11.25" customHeight="1" x14ac:dyDescent="0.15">
      <c r="C13" s="276"/>
      <c r="D13" s="11" t="s">
        <v>11</v>
      </c>
      <c r="E13" s="35">
        <v>90.464282049420007</v>
      </c>
      <c r="F13" s="36">
        <v>7.8765886054000003</v>
      </c>
      <c r="G13" s="37">
        <v>8.7068491861761004</v>
      </c>
      <c r="H13" s="36">
        <v>21.138317109639999</v>
      </c>
      <c r="I13" s="37">
        <v>23.366478604331999</v>
      </c>
      <c r="J13" s="36">
        <v>14.63239902101</v>
      </c>
      <c r="K13" s="37">
        <v>16.174780465306998</v>
      </c>
      <c r="L13" s="36">
        <v>14.83119412874</v>
      </c>
      <c r="M13" s="37">
        <v>16.394530297204</v>
      </c>
      <c r="N13" s="36">
        <v>2.8411925109</v>
      </c>
      <c r="O13" s="37">
        <v>3.1406787812099002</v>
      </c>
      <c r="P13" s="36">
        <v>29.144590673730001</v>
      </c>
      <c r="Q13" s="38">
        <v>32.216682665771003</v>
      </c>
    </row>
    <row r="14" spans="2:17" ht="11.25" customHeight="1" x14ac:dyDescent="0.15">
      <c r="C14" s="276"/>
      <c r="D14" s="41" t="s">
        <v>175</v>
      </c>
      <c r="E14" s="53">
        <v>841.49591899091001</v>
      </c>
      <c r="F14" s="54">
        <v>80.626555932930003</v>
      </c>
      <c r="G14" s="55">
        <v>9.5813365357272708</v>
      </c>
      <c r="H14" s="54">
        <v>156.91265362850001</v>
      </c>
      <c r="I14" s="55">
        <v>18.646870422932501</v>
      </c>
      <c r="J14" s="54">
        <v>106.72090914556</v>
      </c>
      <c r="K14" s="55">
        <v>12.6822848141124</v>
      </c>
      <c r="L14" s="54">
        <v>185.00452582904001</v>
      </c>
      <c r="M14" s="55">
        <v>21.985195846331699</v>
      </c>
      <c r="N14" s="54">
        <v>56.071805187220001</v>
      </c>
      <c r="O14" s="55">
        <v>6.6633484395811697</v>
      </c>
      <c r="P14" s="54">
        <v>256.15946926765997</v>
      </c>
      <c r="Q14" s="56">
        <v>30.440963941315001</v>
      </c>
    </row>
    <row r="15" spans="2:17" ht="11.25" customHeight="1" x14ac:dyDescent="0.15">
      <c r="C15" s="275" t="s">
        <v>176</v>
      </c>
      <c r="D15" s="9" t="s">
        <v>13</v>
      </c>
      <c r="E15" s="42">
        <v>172.72548927414999</v>
      </c>
      <c r="F15" s="43">
        <v>8.1836586445599995</v>
      </c>
      <c r="G15" s="44">
        <v>4.7379565569334998</v>
      </c>
      <c r="H15" s="43">
        <v>18.521408724680001</v>
      </c>
      <c r="I15" s="44">
        <v>10.723031558639001</v>
      </c>
      <c r="J15" s="43">
        <v>30.556938514510001</v>
      </c>
      <c r="K15" s="44">
        <v>17.691041804495999</v>
      </c>
      <c r="L15" s="43">
        <v>52.849434836809998</v>
      </c>
      <c r="M15" s="44">
        <v>30.597357146823001</v>
      </c>
      <c r="N15" s="43">
        <v>14.51238536992</v>
      </c>
      <c r="O15" s="44">
        <v>8.4019940721580006</v>
      </c>
      <c r="P15" s="43">
        <v>48.101663183669999</v>
      </c>
      <c r="Q15" s="45">
        <v>27.848618860950999</v>
      </c>
    </row>
    <row r="16" spans="2:17" ht="11.25" customHeight="1" x14ac:dyDescent="0.15">
      <c r="C16" s="275"/>
      <c r="D16" s="10" t="s">
        <v>14</v>
      </c>
      <c r="E16" s="31">
        <v>216.13714858154</v>
      </c>
      <c r="F16" s="32">
        <v>18.360312648280001</v>
      </c>
      <c r="G16" s="33">
        <v>8.4947510267321995</v>
      </c>
      <c r="H16" s="32">
        <v>37.029194256019998</v>
      </c>
      <c r="I16" s="33">
        <v>17.132267404762999</v>
      </c>
      <c r="J16" s="32">
        <v>27.695191671580002</v>
      </c>
      <c r="K16" s="33">
        <v>12.813711966377999</v>
      </c>
      <c r="L16" s="32">
        <v>49.139204710500003</v>
      </c>
      <c r="M16" s="33">
        <v>22.73519616271</v>
      </c>
      <c r="N16" s="32">
        <v>13.24074729778</v>
      </c>
      <c r="O16" s="33">
        <v>6.1260858601476</v>
      </c>
      <c r="P16" s="32">
        <v>70.672497997380006</v>
      </c>
      <c r="Q16" s="34">
        <v>32.697987579269999</v>
      </c>
    </row>
    <row r="17" spans="2:17" ht="11.25" customHeight="1" x14ac:dyDescent="0.15">
      <c r="C17" s="275"/>
      <c r="D17" s="10" t="s">
        <v>9</v>
      </c>
      <c r="E17" s="31">
        <v>411.81589596149001</v>
      </c>
      <c r="F17" s="32">
        <v>54.45751040095</v>
      </c>
      <c r="G17" s="33">
        <v>13.223751422661</v>
      </c>
      <c r="H17" s="32">
        <v>73.347272939820002</v>
      </c>
      <c r="I17" s="33">
        <v>17.810694938954001</v>
      </c>
      <c r="J17" s="32">
        <v>30.182264219739999</v>
      </c>
      <c r="K17" s="33">
        <v>7.3290673127785997</v>
      </c>
      <c r="L17" s="32">
        <v>89.948168263070002</v>
      </c>
      <c r="M17" s="33">
        <v>21.841839799083999</v>
      </c>
      <c r="N17" s="32">
        <v>19.743107617530001</v>
      </c>
      <c r="O17" s="33">
        <v>4.7941587032318997</v>
      </c>
      <c r="P17" s="32">
        <v>144.13757252037999</v>
      </c>
      <c r="Q17" s="34">
        <v>35.000487823291003</v>
      </c>
    </row>
    <row r="18" spans="2:17" ht="11.25" customHeight="1" x14ac:dyDescent="0.15">
      <c r="C18" s="275"/>
      <c r="D18" s="10" t="s">
        <v>10</v>
      </c>
      <c r="E18" s="31">
        <v>309.12687019284999</v>
      </c>
      <c r="F18" s="32">
        <v>34.14308112242</v>
      </c>
      <c r="G18" s="33">
        <v>11.045005923011001</v>
      </c>
      <c r="H18" s="32">
        <v>62.268187100479999</v>
      </c>
      <c r="I18" s="33">
        <v>20.143246383478001</v>
      </c>
      <c r="J18" s="32">
        <v>24.339571194360001</v>
      </c>
      <c r="K18" s="33">
        <v>7.8736510932148001</v>
      </c>
      <c r="L18" s="32">
        <v>50.772398535679997</v>
      </c>
      <c r="M18" s="33">
        <v>16.424453333353</v>
      </c>
      <c r="N18" s="32">
        <v>21.854286841899999</v>
      </c>
      <c r="O18" s="33">
        <v>7.0696820461663998</v>
      </c>
      <c r="P18" s="32">
        <v>115.74934539801001</v>
      </c>
      <c r="Q18" s="34">
        <v>37.443961220776004</v>
      </c>
    </row>
    <row r="19" spans="2:17" ht="11.25" customHeight="1" x14ac:dyDescent="0.15">
      <c r="C19" s="275"/>
      <c r="D19" s="11" t="s">
        <v>11</v>
      </c>
      <c r="E19" s="35">
        <v>218.85459387937999</v>
      </c>
      <c r="F19" s="36">
        <v>20.32300665975</v>
      </c>
      <c r="G19" s="37">
        <v>9.2860772531696991</v>
      </c>
      <c r="H19" s="36">
        <v>45.501845480699998</v>
      </c>
      <c r="I19" s="37">
        <v>20.790902614444999</v>
      </c>
      <c r="J19" s="36">
        <v>18.65299721181</v>
      </c>
      <c r="K19" s="37">
        <v>8.5230092186644004</v>
      </c>
      <c r="L19" s="36">
        <v>43.575301599859998</v>
      </c>
      <c r="M19" s="37">
        <v>19.910617742791</v>
      </c>
      <c r="N19" s="36">
        <v>7.9627202201799996</v>
      </c>
      <c r="O19" s="37">
        <v>3.6383610136</v>
      </c>
      <c r="P19" s="36">
        <v>82.838722707079995</v>
      </c>
      <c r="Q19" s="38">
        <v>37.851032157330998</v>
      </c>
    </row>
    <row r="20" spans="2:17" ht="11.25" customHeight="1" x14ac:dyDescent="0.15">
      <c r="C20" s="275"/>
      <c r="D20" s="26" t="s">
        <v>175</v>
      </c>
      <c r="E20" s="57">
        <v>1328.6599978894101</v>
      </c>
      <c r="F20" s="58">
        <v>135.46756947596</v>
      </c>
      <c r="G20" s="59">
        <v>10.1958040199262</v>
      </c>
      <c r="H20" s="58">
        <v>236.6679085017</v>
      </c>
      <c r="I20" s="59">
        <v>17.812526069697999</v>
      </c>
      <c r="J20" s="58">
        <v>131.426962812</v>
      </c>
      <c r="K20" s="59">
        <v>9.8916926091530595</v>
      </c>
      <c r="L20" s="58">
        <v>286.28450794591998</v>
      </c>
      <c r="M20" s="59">
        <v>21.546859873909501</v>
      </c>
      <c r="N20" s="58">
        <v>77.313247347309996</v>
      </c>
      <c r="O20" s="59">
        <v>5.8188887653818799</v>
      </c>
      <c r="P20" s="58">
        <v>461.49980180652</v>
      </c>
      <c r="Q20" s="60">
        <v>34.734228661931297</v>
      </c>
    </row>
    <row r="21" spans="2:17" ht="5.25" customHeight="1" x14ac:dyDescent="0.15"/>
    <row r="22" spans="2:17" x14ac:dyDescent="0.15">
      <c r="B22" s="1" t="s">
        <v>195</v>
      </c>
    </row>
    <row r="23" spans="2:17" ht="22.9" customHeight="1" x14ac:dyDescent="0.15">
      <c r="C23" s="2"/>
      <c r="D23" s="19"/>
      <c r="E23" s="277" t="s">
        <v>132</v>
      </c>
      <c r="F23" s="280" t="s">
        <v>73</v>
      </c>
      <c r="G23" s="280"/>
      <c r="H23" s="274" t="s">
        <v>74</v>
      </c>
      <c r="I23" s="274"/>
      <c r="J23" s="280" t="s">
        <v>75</v>
      </c>
      <c r="K23" s="280"/>
      <c r="L23" s="280" t="s">
        <v>76</v>
      </c>
      <c r="M23" s="280"/>
      <c r="N23" s="280" t="s">
        <v>77</v>
      </c>
      <c r="O23" s="280"/>
      <c r="P23" s="280" t="s">
        <v>78</v>
      </c>
      <c r="Q23" s="280"/>
    </row>
    <row r="24" spans="2:17" ht="11.25" customHeight="1" x14ac:dyDescent="0.15">
      <c r="C24" s="3"/>
      <c r="D24" s="24"/>
      <c r="E24" s="277"/>
      <c r="F24" s="25" t="s">
        <v>132</v>
      </c>
      <c r="G24" s="22" t="s">
        <v>174</v>
      </c>
      <c r="H24" s="25" t="s">
        <v>132</v>
      </c>
      <c r="I24" s="61" t="s">
        <v>174</v>
      </c>
      <c r="J24" s="25" t="s">
        <v>132</v>
      </c>
      <c r="K24" s="20" t="s">
        <v>174</v>
      </c>
      <c r="L24" s="25" t="s">
        <v>132</v>
      </c>
      <c r="M24" s="20" t="s">
        <v>174</v>
      </c>
      <c r="N24" s="25" t="s">
        <v>132</v>
      </c>
      <c r="O24" s="20" t="s">
        <v>174</v>
      </c>
      <c r="P24" s="25" t="s">
        <v>132</v>
      </c>
      <c r="Q24" s="22" t="s">
        <v>174</v>
      </c>
    </row>
    <row r="25" spans="2:17" ht="11.25" customHeight="1" x14ac:dyDescent="0.15">
      <c r="C25" s="62" t="s">
        <v>15</v>
      </c>
      <c r="D25" s="46"/>
      <c r="E25" s="42">
        <v>622.23350634664996</v>
      </c>
      <c r="F25" s="43">
        <v>53.178373302650002</v>
      </c>
      <c r="G25" s="44">
        <v>8.5463692906669007</v>
      </c>
      <c r="H25" s="43">
        <v>92.757352155009997</v>
      </c>
      <c r="I25" s="44">
        <v>14.907161251991001</v>
      </c>
      <c r="J25" s="43">
        <v>52.677105965240003</v>
      </c>
      <c r="K25" s="44">
        <v>8.4658099295432994</v>
      </c>
      <c r="L25" s="43">
        <v>132.00484345107</v>
      </c>
      <c r="M25" s="44">
        <v>21.214679393611998</v>
      </c>
      <c r="N25" s="43">
        <v>32.892449311790003</v>
      </c>
      <c r="O25" s="44">
        <v>5.2861906304134996</v>
      </c>
      <c r="P25" s="43">
        <v>258.72338216089003</v>
      </c>
      <c r="Q25" s="45">
        <v>41.579789503774002</v>
      </c>
    </row>
    <row r="26" spans="2:17" ht="11.25" customHeight="1" x14ac:dyDescent="0.15">
      <c r="C26" s="63" t="s">
        <v>16</v>
      </c>
      <c r="D26" s="47"/>
      <c r="E26" s="31">
        <v>253.14844244486</v>
      </c>
      <c r="F26" s="32">
        <v>24.22479932513</v>
      </c>
      <c r="G26" s="33">
        <v>9.5694048484642007</v>
      </c>
      <c r="H26" s="32">
        <v>47.763563718500002</v>
      </c>
      <c r="I26" s="33">
        <v>18.867808649032</v>
      </c>
      <c r="J26" s="32">
        <v>31.143050832010001</v>
      </c>
      <c r="K26" s="33">
        <v>12.302288148105999</v>
      </c>
      <c r="L26" s="32">
        <v>49.533862085739997</v>
      </c>
      <c r="M26" s="33">
        <v>19.567121016961998</v>
      </c>
      <c r="N26" s="32">
        <v>22.88901536605</v>
      </c>
      <c r="O26" s="33">
        <v>9.0417365973071995</v>
      </c>
      <c r="P26" s="32">
        <v>77.594151117430002</v>
      </c>
      <c r="Q26" s="34">
        <v>30.651640740129</v>
      </c>
    </row>
    <row r="27" spans="2:17" ht="11.25" customHeight="1" x14ac:dyDescent="0.15">
      <c r="C27" s="63" t="s">
        <v>177</v>
      </c>
      <c r="D27" s="47"/>
      <c r="E27" s="31">
        <v>94.678382824620002</v>
      </c>
      <c r="F27" s="32">
        <v>16.347423518740001</v>
      </c>
      <c r="G27" s="33">
        <v>17.266268213539</v>
      </c>
      <c r="H27" s="32">
        <v>16.694199876759999</v>
      </c>
      <c r="I27" s="33">
        <v>17.632535937674</v>
      </c>
      <c r="J27" s="32">
        <v>7.0195281755899996</v>
      </c>
      <c r="K27" s="33">
        <v>7.4140769689664001</v>
      </c>
      <c r="L27" s="32">
        <v>27.017189731830001</v>
      </c>
      <c r="M27" s="33">
        <v>28.535753279474999</v>
      </c>
      <c r="N27" s="32">
        <v>4.5603999575899996</v>
      </c>
      <c r="O27" s="33">
        <v>4.8167277698833999</v>
      </c>
      <c r="P27" s="32">
        <v>23.039641564109999</v>
      </c>
      <c r="Q27" s="34">
        <v>24.334637830462</v>
      </c>
    </row>
    <row r="28" spans="2:17" ht="11.25" customHeight="1" x14ac:dyDescent="0.15">
      <c r="C28" s="63" t="s">
        <v>18</v>
      </c>
      <c r="D28" s="47"/>
      <c r="E28" s="31">
        <v>220.42753405604</v>
      </c>
      <c r="F28" s="32">
        <v>22.8809690605</v>
      </c>
      <c r="G28" s="33">
        <v>10.380268126886</v>
      </c>
      <c r="H28" s="32">
        <v>50.513655458860001</v>
      </c>
      <c r="I28" s="33">
        <v>22.916218554627999</v>
      </c>
      <c r="J28" s="32">
        <v>22.40959999499</v>
      </c>
      <c r="K28" s="33">
        <v>10.166425029866</v>
      </c>
      <c r="L28" s="32">
        <v>50.421307531430003</v>
      </c>
      <c r="M28" s="33">
        <v>22.874323639899998</v>
      </c>
      <c r="N28" s="32">
        <v>8.0568240501700004</v>
      </c>
      <c r="O28" s="33">
        <v>3.6550896804578001</v>
      </c>
      <c r="P28" s="32">
        <v>66.145177960089995</v>
      </c>
      <c r="Q28" s="34">
        <v>30.007674968261</v>
      </c>
    </row>
    <row r="29" spans="2:17" ht="11.25" customHeight="1" x14ac:dyDescent="0.15">
      <c r="C29" s="63" t="s">
        <v>19</v>
      </c>
      <c r="D29" s="47"/>
      <c r="E29" s="31">
        <v>27.026809399920001</v>
      </c>
      <c r="F29" s="32">
        <v>1.05804704076</v>
      </c>
      <c r="G29" s="33">
        <v>3.9148055736209999</v>
      </c>
      <c r="H29" s="32">
        <v>4.23218816304</v>
      </c>
      <c r="I29" s="33">
        <v>15.659222294484</v>
      </c>
      <c r="J29" s="32">
        <v>5.1498763630399997</v>
      </c>
      <c r="K29" s="33">
        <v>19.054695975527</v>
      </c>
      <c r="L29" s="32">
        <v>10.390633638340001</v>
      </c>
      <c r="M29" s="33">
        <v>38.445654034066997</v>
      </c>
      <c r="N29" s="32">
        <v>4.0799701132199999</v>
      </c>
      <c r="O29" s="33">
        <v>15.096010975058</v>
      </c>
      <c r="P29" s="32">
        <v>2.11609408152</v>
      </c>
      <c r="Q29" s="34">
        <v>7.8296111472421002</v>
      </c>
    </row>
    <row r="30" spans="2:17" ht="11.25" customHeight="1" x14ac:dyDescent="0.15">
      <c r="C30" s="63" t="s">
        <v>20</v>
      </c>
      <c r="D30" s="47"/>
      <c r="E30" s="31">
        <v>90.399249580439999</v>
      </c>
      <c r="F30" s="32">
        <v>16.030231907779999</v>
      </c>
      <c r="G30" s="33">
        <v>17.732704621088001</v>
      </c>
      <c r="H30" s="32">
        <v>20.992404769139998</v>
      </c>
      <c r="I30" s="33">
        <v>23.221879458701</v>
      </c>
      <c r="J30" s="32">
        <v>12.361384108259999</v>
      </c>
      <c r="K30" s="33">
        <v>13.674210975899999</v>
      </c>
      <c r="L30" s="32">
        <v>11.322489887050001</v>
      </c>
      <c r="M30" s="33">
        <v>12.524982164784999</v>
      </c>
      <c r="N30" s="32">
        <v>3.96637827699</v>
      </c>
      <c r="O30" s="33">
        <v>4.3876230116938997</v>
      </c>
      <c r="P30" s="32">
        <v>25.72636063122</v>
      </c>
      <c r="Q30" s="34">
        <v>28.458599767831</v>
      </c>
    </row>
    <row r="31" spans="2:17" ht="11.25" customHeight="1" x14ac:dyDescent="0.15">
      <c r="C31" s="64" t="s">
        <v>6</v>
      </c>
      <c r="D31" s="48"/>
      <c r="E31" s="35">
        <v>20.746073236880001</v>
      </c>
      <c r="F31" s="36">
        <v>1.7477253204000001</v>
      </c>
      <c r="G31" s="37">
        <v>8.4243668690664997</v>
      </c>
      <c r="H31" s="36">
        <v>3.7145443603900001</v>
      </c>
      <c r="I31" s="37">
        <v>17.904806938533</v>
      </c>
      <c r="J31" s="36">
        <v>0.66641737287000002</v>
      </c>
      <c r="K31" s="37">
        <v>3.2122578825438999</v>
      </c>
      <c r="L31" s="36">
        <v>5.5941816204599997</v>
      </c>
      <c r="M31" s="37">
        <v>26.965014326255002</v>
      </c>
      <c r="N31" s="36">
        <v>0.86821027149999996</v>
      </c>
      <c r="O31" s="37">
        <v>4.1849378510657003</v>
      </c>
      <c r="P31" s="36">
        <v>8.1549942912599995</v>
      </c>
      <c r="Q31" s="38">
        <v>39.308616132536002</v>
      </c>
    </row>
    <row r="32" spans="2:17" ht="5.25" customHeight="1" x14ac:dyDescent="0.15"/>
    <row r="33" spans="2:17" x14ac:dyDescent="0.15">
      <c r="B33" s="1" t="s">
        <v>196</v>
      </c>
    </row>
    <row r="34" spans="2:17" ht="22.9" customHeight="1" x14ac:dyDescent="0.15">
      <c r="C34" s="2"/>
      <c r="D34" s="19"/>
      <c r="E34" s="277" t="s">
        <v>132</v>
      </c>
      <c r="F34" s="280" t="s">
        <v>73</v>
      </c>
      <c r="G34" s="280"/>
      <c r="H34" s="274" t="s">
        <v>74</v>
      </c>
      <c r="I34" s="274"/>
      <c r="J34" s="280" t="s">
        <v>75</v>
      </c>
      <c r="K34" s="280"/>
      <c r="L34" s="280" t="s">
        <v>76</v>
      </c>
      <c r="M34" s="280"/>
      <c r="N34" s="280" t="s">
        <v>77</v>
      </c>
      <c r="O34" s="280"/>
      <c r="P34" s="280" t="s">
        <v>78</v>
      </c>
      <c r="Q34" s="280"/>
    </row>
    <row r="35" spans="2:17" ht="11.25" customHeight="1" x14ac:dyDescent="0.15">
      <c r="C35" s="3"/>
      <c r="D35" s="24"/>
      <c r="E35" s="277"/>
      <c r="F35" s="25" t="s">
        <v>132</v>
      </c>
      <c r="G35" s="20" t="s">
        <v>174</v>
      </c>
      <c r="H35" s="25" t="s">
        <v>132</v>
      </c>
      <c r="I35" s="20" t="s">
        <v>174</v>
      </c>
      <c r="J35" s="25" t="s">
        <v>132</v>
      </c>
      <c r="K35" s="20" t="s">
        <v>174</v>
      </c>
      <c r="L35" s="25" t="s">
        <v>132</v>
      </c>
      <c r="M35" s="20" t="s">
        <v>174</v>
      </c>
      <c r="N35" s="25" t="s">
        <v>132</v>
      </c>
      <c r="O35" s="20" t="s">
        <v>174</v>
      </c>
      <c r="P35" s="25" t="s">
        <v>132</v>
      </c>
      <c r="Q35" s="22" t="s">
        <v>174</v>
      </c>
    </row>
    <row r="36" spans="2:17" ht="11.25" customHeight="1" x14ac:dyDescent="0.15">
      <c r="C36" s="6" t="s">
        <v>21</v>
      </c>
      <c r="D36" s="46"/>
      <c r="E36" s="42">
        <v>25.737504527599999</v>
      </c>
      <c r="F36" s="43">
        <v>0.93882917557000001</v>
      </c>
      <c r="G36" s="44">
        <v>3.6477086368774998</v>
      </c>
      <c r="H36" s="43">
        <v>3.7501308997099998</v>
      </c>
      <c r="I36" s="44">
        <v>14.570685730967</v>
      </c>
      <c r="J36" s="43">
        <v>3.0309008247499998</v>
      </c>
      <c r="K36" s="44">
        <v>11.776203172688</v>
      </c>
      <c r="L36" s="43">
        <v>6.3871794423499999</v>
      </c>
      <c r="M36" s="44">
        <v>24.816622899475998</v>
      </c>
      <c r="N36" s="43">
        <v>2.11454455328</v>
      </c>
      <c r="O36" s="44">
        <v>8.2158103207419995</v>
      </c>
      <c r="P36" s="43">
        <v>9.5159196319399992</v>
      </c>
      <c r="Q36" s="45">
        <v>36.972969239249998</v>
      </c>
    </row>
    <row r="37" spans="2:17" ht="11.25" customHeight="1" x14ac:dyDescent="0.15">
      <c r="C37" s="7" t="s">
        <v>22</v>
      </c>
      <c r="D37" s="47"/>
      <c r="E37" s="31">
        <v>31.60815342343</v>
      </c>
      <c r="F37" s="32">
        <v>3.59040449479</v>
      </c>
      <c r="G37" s="33">
        <v>11.359108666337001</v>
      </c>
      <c r="H37" s="32">
        <v>2.7854619650200001</v>
      </c>
      <c r="I37" s="33">
        <v>8.8124792603519992</v>
      </c>
      <c r="J37" s="32">
        <v>2.4220861843899999</v>
      </c>
      <c r="K37" s="33">
        <v>7.6628525303049999</v>
      </c>
      <c r="L37" s="32">
        <v>9.4250964359699996</v>
      </c>
      <c r="M37" s="33">
        <v>29.818560767247</v>
      </c>
      <c r="N37" s="32">
        <v>0</v>
      </c>
      <c r="O37" s="33">
        <v>0</v>
      </c>
      <c r="P37" s="32">
        <v>13.38510434326</v>
      </c>
      <c r="Q37" s="34">
        <v>42.346998775758998</v>
      </c>
    </row>
    <row r="38" spans="2:17" ht="11.25" customHeight="1" x14ac:dyDescent="0.15">
      <c r="C38" s="7" t="s">
        <v>23</v>
      </c>
      <c r="D38" s="47"/>
      <c r="E38" s="31">
        <v>41.675878120439997</v>
      </c>
      <c r="F38" s="32">
        <v>3.8042031563799998</v>
      </c>
      <c r="G38" s="33">
        <v>9.1280695883266993</v>
      </c>
      <c r="H38" s="32">
        <v>7.1885009671200004</v>
      </c>
      <c r="I38" s="33">
        <v>17.248589091142001</v>
      </c>
      <c r="J38" s="32">
        <v>7.0506663009199997</v>
      </c>
      <c r="K38" s="33">
        <v>16.917859008379001</v>
      </c>
      <c r="L38" s="32">
        <v>14.89337100721</v>
      </c>
      <c r="M38" s="33">
        <v>35.736190043001002</v>
      </c>
      <c r="N38" s="32">
        <v>0.75165076689999999</v>
      </c>
      <c r="O38" s="33">
        <v>1.8035631180411</v>
      </c>
      <c r="P38" s="32">
        <v>7.9874859219100003</v>
      </c>
      <c r="Q38" s="34">
        <v>19.165729151109002</v>
      </c>
    </row>
    <row r="39" spans="2:17" ht="11.25" customHeight="1" x14ac:dyDescent="0.15">
      <c r="C39" s="7" t="s">
        <v>24</v>
      </c>
      <c r="D39" s="47"/>
      <c r="E39" s="31">
        <v>61.996477278839997</v>
      </c>
      <c r="F39" s="32">
        <v>8.0640928923900006</v>
      </c>
      <c r="G39" s="33">
        <v>13.007340491493</v>
      </c>
      <c r="H39" s="32">
        <v>10.89990752271</v>
      </c>
      <c r="I39" s="33">
        <v>17.581494951214001</v>
      </c>
      <c r="J39" s="32">
        <v>8.8395531183999996</v>
      </c>
      <c r="K39" s="33">
        <v>14.258153860327999</v>
      </c>
      <c r="L39" s="32">
        <v>6.0329769315800004</v>
      </c>
      <c r="M39" s="33">
        <v>9.7311608600689006</v>
      </c>
      <c r="N39" s="32">
        <v>2.4063022882</v>
      </c>
      <c r="O39" s="33">
        <v>3.8813532539554001</v>
      </c>
      <c r="P39" s="32">
        <v>25.753644525559999</v>
      </c>
      <c r="Q39" s="34">
        <v>41.540496582940001</v>
      </c>
    </row>
    <row r="40" spans="2:17" ht="11.25" customHeight="1" x14ac:dyDescent="0.15">
      <c r="C40" s="7" t="s">
        <v>25</v>
      </c>
      <c r="D40" s="47"/>
      <c r="E40" s="31">
        <v>777.01387706168998</v>
      </c>
      <c r="F40" s="32">
        <v>82.799158346230001</v>
      </c>
      <c r="G40" s="33">
        <v>10.656072020147001</v>
      </c>
      <c r="H40" s="32">
        <v>138.46894802623001</v>
      </c>
      <c r="I40" s="33">
        <v>17.820653158713</v>
      </c>
      <c r="J40" s="32">
        <v>74.258667013410005</v>
      </c>
      <c r="K40" s="33">
        <v>9.5569293169154008</v>
      </c>
      <c r="L40" s="32">
        <v>186.45179214371001</v>
      </c>
      <c r="M40" s="33">
        <v>23.995941082645999</v>
      </c>
      <c r="N40" s="32">
        <v>50.753350962630002</v>
      </c>
      <c r="O40" s="33">
        <v>6.5318461434120003</v>
      </c>
      <c r="P40" s="32">
        <v>244.28196056947999</v>
      </c>
      <c r="Q40" s="34">
        <v>31.438558278165999</v>
      </c>
    </row>
    <row r="41" spans="2:17" ht="11.25" customHeight="1" x14ac:dyDescent="0.15">
      <c r="C41" s="7" t="s">
        <v>27</v>
      </c>
      <c r="D41" s="47"/>
      <c r="E41" s="31">
        <v>85.014007292119999</v>
      </c>
      <c r="F41" s="32">
        <v>9.3237829436500004</v>
      </c>
      <c r="G41" s="33">
        <v>10.967349076502</v>
      </c>
      <c r="H41" s="32">
        <v>13.92970211828</v>
      </c>
      <c r="I41" s="33">
        <v>16.385184703052001</v>
      </c>
      <c r="J41" s="32">
        <v>4.1553165679699999</v>
      </c>
      <c r="K41" s="33">
        <v>4.8878022579170004</v>
      </c>
      <c r="L41" s="32">
        <v>13.90582307573</v>
      </c>
      <c r="M41" s="33">
        <v>16.357096340544999</v>
      </c>
      <c r="N41" s="32">
        <v>6.0779815476000003</v>
      </c>
      <c r="O41" s="33">
        <v>7.1493883669254998</v>
      </c>
      <c r="P41" s="32">
        <v>37.621401038889999</v>
      </c>
      <c r="Q41" s="34">
        <v>44.253179255058001</v>
      </c>
    </row>
    <row r="42" spans="2:17" ht="11.25" customHeight="1" x14ac:dyDescent="0.15">
      <c r="C42" s="7" t="s">
        <v>28</v>
      </c>
      <c r="D42" s="47"/>
      <c r="E42" s="31">
        <v>247.21595765248</v>
      </c>
      <c r="F42" s="32">
        <v>22.19230836329</v>
      </c>
      <c r="G42" s="33">
        <v>8.9768915299904002</v>
      </c>
      <c r="H42" s="32">
        <v>52.861234028490003</v>
      </c>
      <c r="I42" s="33">
        <v>21.382614023161</v>
      </c>
      <c r="J42" s="32">
        <v>23.385219118910001</v>
      </c>
      <c r="K42" s="33">
        <v>9.4594294563231003</v>
      </c>
      <c r="L42" s="32">
        <v>36.219777994739999</v>
      </c>
      <c r="M42" s="33">
        <v>14.651067972584</v>
      </c>
      <c r="N42" s="32">
        <v>14.01357790724</v>
      </c>
      <c r="O42" s="33">
        <v>5.6685571758030999</v>
      </c>
      <c r="P42" s="32">
        <v>98.543840239809995</v>
      </c>
      <c r="Q42" s="34">
        <v>39.861439842138999</v>
      </c>
    </row>
    <row r="43" spans="2:17" ht="11.25" customHeight="1" x14ac:dyDescent="0.15">
      <c r="C43" s="8" t="s">
        <v>29</v>
      </c>
      <c r="D43" s="48"/>
      <c r="E43" s="35">
        <v>58.398142532809999</v>
      </c>
      <c r="F43" s="36">
        <v>4.7547901036600004</v>
      </c>
      <c r="G43" s="37">
        <v>8.1420228408611006</v>
      </c>
      <c r="H43" s="36">
        <v>6.78402297414</v>
      </c>
      <c r="I43" s="37">
        <v>11.616847180248</v>
      </c>
      <c r="J43" s="36">
        <v>8.2845536832499995</v>
      </c>
      <c r="K43" s="37">
        <v>14.186330804263999</v>
      </c>
      <c r="L43" s="36">
        <v>12.968490914629999</v>
      </c>
      <c r="M43" s="37">
        <v>22.207026374758001</v>
      </c>
      <c r="N43" s="36">
        <v>1.19583932146</v>
      </c>
      <c r="O43" s="37">
        <v>2.0477352011463998</v>
      </c>
      <c r="P43" s="36">
        <v>24.41044553567</v>
      </c>
      <c r="Q43" s="38">
        <v>41.800037598722</v>
      </c>
    </row>
    <row r="44" spans="2:17" ht="5.25" customHeight="1" x14ac:dyDescent="0.15"/>
    <row r="45" spans="2:17" x14ac:dyDescent="0.15">
      <c r="B45" s="1" t="s">
        <v>196</v>
      </c>
    </row>
    <row r="46" spans="2:17" ht="22.9" customHeight="1" x14ac:dyDescent="0.15">
      <c r="C46" s="2"/>
      <c r="D46" s="19"/>
      <c r="E46" s="277" t="s">
        <v>132</v>
      </c>
      <c r="F46" s="280" t="s">
        <v>73</v>
      </c>
      <c r="G46" s="280"/>
      <c r="H46" s="274" t="s">
        <v>74</v>
      </c>
      <c r="I46" s="274"/>
      <c r="J46" s="280" t="s">
        <v>75</v>
      </c>
      <c r="K46" s="280"/>
      <c r="L46" s="280" t="s">
        <v>76</v>
      </c>
      <c r="M46" s="280"/>
      <c r="N46" s="280" t="s">
        <v>77</v>
      </c>
      <c r="O46" s="280"/>
      <c r="P46" s="280" t="s">
        <v>78</v>
      </c>
      <c r="Q46" s="280"/>
    </row>
    <row r="47" spans="2:17" ht="11.25" customHeight="1" x14ac:dyDescent="0.15">
      <c r="C47" s="3"/>
      <c r="D47" s="24"/>
      <c r="E47" s="277"/>
      <c r="F47" s="25" t="s">
        <v>132</v>
      </c>
      <c r="G47" s="20" t="s">
        <v>174</v>
      </c>
      <c r="H47" s="25" t="s">
        <v>132</v>
      </c>
      <c r="I47" s="20" t="s">
        <v>174</v>
      </c>
      <c r="J47" s="25" t="s">
        <v>132</v>
      </c>
      <c r="K47" s="20" t="s">
        <v>174</v>
      </c>
      <c r="L47" s="25" t="s">
        <v>132</v>
      </c>
      <c r="M47" s="20" t="s">
        <v>174</v>
      </c>
      <c r="N47" s="25" t="s">
        <v>132</v>
      </c>
      <c r="O47" s="20" t="s">
        <v>174</v>
      </c>
      <c r="P47" s="25" t="s">
        <v>132</v>
      </c>
      <c r="Q47" s="22" t="s">
        <v>174</v>
      </c>
    </row>
    <row r="48" spans="2:17" ht="11.25" customHeight="1" x14ac:dyDescent="0.15">
      <c r="C48" s="278" t="s">
        <v>163</v>
      </c>
      <c r="D48" s="278"/>
      <c r="E48" s="42">
        <v>391.21245833913002</v>
      </c>
      <c r="F48" s="43">
        <v>65.320004081440004</v>
      </c>
      <c r="G48" s="45">
        <v>16.696810822117602</v>
      </c>
      <c r="H48" s="43">
        <v>81.493540466349998</v>
      </c>
      <c r="I48" s="45">
        <v>20.831018728883599</v>
      </c>
      <c r="J48" s="43">
        <v>37.186869377560001</v>
      </c>
      <c r="K48" s="45">
        <v>9.5055432374098494</v>
      </c>
      <c r="L48" s="43">
        <v>85.572785142149996</v>
      </c>
      <c r="M48" s="45">
        <v>21.873737228472802</v>
      </c>
      <c r="N48" s="43">
        <v>24.56878141903</v>
      </c>
      <c r="O48" s="45">
        <v>6.2801633473880996</v>
      </c>
      <c r="P48" s="43">
        <v>97.070477852600007</v>
      </c>
      <c r="Q48" s="45">
        <v>24.812726635728101</v>
      </c>
    </row>
    <row r="49" spans="3:17" ht="11.25" customHeight="1" x14ac:dyDescent="0.15">
      <c r="C49" s="279" t="s">
        <v>164</v>
      </c>
      <c r="D49" s="279"/>
      <c r="E49" s="31">
        <v>35.906120181950001</v>
      </c>
      <c r="F49" s="32">
        <v>2.4101015862800002</v>
      </c>
      <c r="G49" s="34">
        <v>6.7122306004299404</v>
      </c>
      <c r="H49" s="32">
        <v>5.5365392890500003</v>
      </c>
      <c r="I49" s="34">
        <v>15.419486318750799</v>
      </c>
      <c r="J49" s="32">
        <v>3.3199690449500001</v>
      </c>
      <c r="K49" s="34">
        <v>9.2462483502156498</v>
      </c>
      <c r="L49" s="32">
        <v>9.2852876982599994</v>
      </c>
      <c r="M49" s="34">
        <v>25.859902577075701</v>
      </c>
      <c r="N49" s="32">
        <v>1.05804704076</v>
      </c>
      <c r="O49" s="34">
        <v>2.9467038916999999</v>
      </c>
      <c r="P49" s="32">
        <v>14.29617552265</v>
      </c>
      <c r="Q49" s="34">
        <v>39.815428261827897</v>
      </c>
    </row>
    <row r="50" spans="3:17" ht="11.25" customHeight="1" x14ac:dyDescent="0.15">
      <c r="C50" s="7" t="s">
        <v>165</v>
      </c>
      <c r="D50" s="47"/>
      <c r="E50" s="31">
        <v>347.99887394646998</v>
      </c>
      <c r="F50" s="32">
        <v>33.281134743510002</v>
      </c>
      <c r="G50" s="34">
        <v>9.5635754122093495</v>
      </c>
      <c r="H50" s="32">
        <v>57.539379434940003</v>
      </c>
      <c r="I50" s="34">
        <v>16.534357936971599</v>
      </c>
      <c r="J50" s="32">
        <v>43.808787366399997</v>
      </c>
      <c r="K50" s="34">
        <v>12.5887727364137</v>
      </c>
      <c r="L50" s="32">
        <v>75.948979364729993</v>
      </c>
      <c r="M50" s="34">
        <v>21.824489977060299</v>
      </c>
      <c r="N50" s="32">
        <v>18.36294128011</v>
      </c>
      <c r="O50" s="34">
        <v>5.2767243387502001</v>
      </c>
      <c r="P50" s="32">
        <v>119.05765175678</v>
      </c>
      <c r="Q50" s="34">
        <v>34.212079598594798</v>
      </c>
    </row>
    <row r="51" spans="3:17" ht="11.25" customHeight="1" x14ac:dyDescent="0.15">
      <c r="C51" s="279" t="s">
        <v>166</v>
      </c>
      <c r="D51" s="279"/>
      <c r="E51" s="31">
        <v>286.88681488534002</v>
      </c>
      <c r="F51" s="32">
        <v>16.78163717408</v>
      </c>
      <c r="G51" s="34">
        <v>5.8495672520841104</v>
      </c>
      <c r="H51" s="32">
        <v>50.204913092810003</v>
      </c>
      <c r="I51" s="34">
        <v>17.499902570592301</v>
      </c>
      <c r="J51" s="32">
        <v>26.13309524252</v>
      </c>
      <c r="K51" s="34">
        <v>9.1092005231974902</v>
      </c>
      <c r="L51" s="32">
        <v>61.4783965954</v>
      </c>
      <c r="M51" s="34">
        <v>21.429495329010201</v>
      </c>
      <c r="N51" s="32">
        <v>22.600000297209998</v>
      </c>
      <c r="O51" s="34">
        <v>7.8776713061011696</v>
      </c>
      <c r="P51" s="32">
        <v>109.68877248331999</v>
      </c>
      <c r="Q51" s="34">
        <v>38.234163019014801</v>
      </c>
    </row>
    <row r="52" spans="3:17" ht="11.25" customHeight="1" x14ac:dyDescent="0.15">
      <c r="C52" s="7" t="s">
        <v>167</v>
      </c>
      <c r="D52" s="47"/>
      <c r="E52" s="31">
        <v>148.15428218033</v>
      </c>
      <c r="F52" s="32">
        <v>8.7093648216999995</v>
      </c>
      <c r="G52" s="34">
        <v>5.8785778537937601</v>
      </c>
      <c r="H52" s="32">
        <v>20.164227509420002</v>
      </c>
      <c r="I52" s="34">
        <v>13.610290038648101</v>
      </c>
      <c r="J52" s="32">
        <v>5.7398738197199997</v>
      </c>
      <c r="K52" s="34">
        <v>3.8742544159024401</v>
      </c>
      <c r="L52" s="32">
        <v>33.155753363789998</v>
      </c>
      <c r="M52" s="34">
        <v>22.379206915824099</v>
      </c>
      <c r="N52" s="32">
        <v>7.5137780543400003</v>
      </c>
      <c r="O52" s="34">
        <v>5.0715901989214203</v>
      </c>
      <c r="P52" s="32">
        <v>72.871284611359997</v>
      </c>
      <c r="Q52" s="34">
        <v>49.1860805769102</v>
      </c>
    </row>
    <row r="53" spans="3:17" ht="11.25" customHeight="1" x14ac:dyDescent="0.15">
      <c r="C53" s="8" t="s">
        <v>6</v>
      </c>
      <c r="D53" s="48"/>
      <c r="E53" s="35">
        <v>118.50144835619</v>
      </c>
      <c r="F53" s="36">
        <v>8.9653270689499998</v>
      </c>
      <c r="G53" s="38">
        <v>7.5655843817217701</v>
      </c>
      <c r="H53" s="36">
        <v>21.729308709129999</v>
      </c>
      <c r="I53" s="38">
        <v>18.336745255481102</v>
      </c>
      <c r="J53" s="36">
        <v>15.238367960850001</v>
      </c>
      <c r="K53" s="38">
        <v>12.8592250746562</v>
      </c>
      <c r="L53" s="36">
        <v>20.843305781590001</v>
      </c>
      <c r="M53" s="38">
        <v>17.589072598454202</v>
      </c>
      <c r="N53" s="36">
        <v>3.2096992558599999</v>
      </c>
      <c r="O53" s="38">
        <v>2.7085738616563799</v>
      </c>
      <c r="P53" s="36">
        <v>48.51543957981</v>
      </c>
      <c r="Q53" s="38">
        <v>40.940798828030303</v>
      </c>
    </row>
    <row r="69" ht="10.9" customHeight="1" x14ac:dyDescent="0.15"/>
    <row r="70" ht="10.9" customHeight="1" x14ac:dyDescent="0.15"/>
    <row r="71" ht="10.9" customHeight="1" x14ac:dyDescent="0.15"/>
    <row r="72" ht="10.9" customHeight="1" x14ac:dyDescent="0.15"/>
    <row r="73" ht="10.9" customHeight="1" x14ac:dyDescent="0.15"/>
  </sheetData>
  <mergeCells count="34">
    <mergeCell ref="N46:O46"/>
    <mergeCell ref="P46:Q46"/>
    <mergeCell ref="C48:D48"/>
    <mergeCell ref="C49:D49"/>
    <mergeCell ref="C51:D51"/>
    <mergeCell ref="E46:E47"/>
    <mergeCell ref="F46:G46"/>
    <mergeCell ref="H46:I46"/>
    <mergeCell ref="J46:K46"/>
    <mergeCell ref="L46:M46"/>
    <mergeCell ref="N23:O23"/>
    <mergeCell ref="P23:Q23"/>
    <mergeCell ref="E34:E35"/>
    <mergeCell ref="F34:G34"/>
    <mergeCell ref="H34:I34"/>
    <mergeCell ref="J34:K34"/>
    <mergeCell ref="L34:M34"/>
    <mergeCell ref="N34:O34"/>
    <mergeCell ref="P34:Q34"/>
    <mergeCell ref="E23:E24"/>
    <mergeCell ref="F23:G23"/>
    <mergeCell ref="H23:I23"/>
    <mergeCell ref="J23:K23"/>
    <mergeCell ref="L23:M23"/>
    <mergeCell ref="N3:O3"/>
    <mergeCell ref="P3:Q3"/>
    <mergeCell ref="C5:C8"/>
    <mergeCell ref="C9:C14"/>
    <mergeCell ref="C15:C20"/>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3"/>
  <sheetViews>
    <sheetView showGridLines="0" topLeftCell="D10" zoomScale="85" zoomScaleNormal="85" workbookViewId="0">
      <selection activeCell="C35" sqref="C35"/>
    </sheetView>
  </sheetViews>
  <sheetFormatPr defaultRowHeight="13.5" x14ac:dyDescent="0.15"/>
  <cols>
    <col min="1" max="1" width="3.75" style="1" customWidth="1"/>
    <col min="2" max="2" width="2.75" style="1" customWidth="1"/>
    <col min="3" max="3" width="5.125" style="1" customWidth="1"/>
    <col min="4" max="4" width="9.5" style="1" customWidth="1"/>
    <col min="5" max="5" width="5.625" style="17" customWidth="1"/>
    <col min="6" max="6" width="6.375" style="17" customWidth="1"/>
    <col min="7" max="7" width="6.375" style="18" customWidth="1"/>
    <col min="8" max="8" width="6.375" style="17" customWidth="1"/>
    <col min="9" max="9" width="6.375" style="18" customWidth="1"/>
    <col min="10" max="10" width="6.375" style="17" customWidth="1"/>
    <col min="11" max="11" width="6.375" style="18" customWidth="1"/>
    <col min="12" max="12" width="6.375" style="17" customWidth="1"/>
    <col min="13" max="13" width="6.375" style="18" customWidth="1"/>
    <col min="14" max="14" width="6.375" style="17" customWidth="1"/>
    <col min="15" max="15" width="6.375" style="18" customWidth="1"/>
    <col min="16" max="16" width="6.375" style="17" customWidth="1"/>
    <col min="17" max="17" width="6.375" style="18" customWidth="1"/>
    <col min="18" max="18" width="6.375" style="17" customWidth="1"/>
    <col min="19" max="19" width="6.375" style="18" customWidth="1"/>
    <col min="20" max="1025" width="9" style="1" customWidth="1"/>
  </cols>
  <sheetData>
    <row r="2" spans="2:19" x14ac:dyDescent="0.15">
      <c r="B2" s="1" t="s">
        <v>197</v>
      </c>
    </row>
    <row r="3" spans="2:19" ht="81.599999999999994" customHeight="1" x14ac:dyDescent="0.15">
      <c r="C3" s="2"/>
      <c r="D3" s="19"/>
      <c r="E3" s="277" t="s">
        <v>132</v>
      </c>
      <c r="F3" s="281" t="s">
        <v>79</v>
      </c>
      <c r="G3" s="281"/>
      <c r="H3" s="281" t="s">
        <v>80</v>
      </c>
      <c r="I3" s="281"/>
      <c r="J3" s="281" t="s">
        <v>81</v>
      </c>
      <c r="K3" s="281"/>
      <c r="L3" s="281" t="s">
        <v>82</v>
      </c>
      <c r="M3" s="281"/>
      <c r="N3" s="281" t="s">
        <v>83</v>
      </c>
      <c r="O3" s="281"/>
      <c r="P3" s="281" t="s">
        <v>84</v>
      </c>
      <c r="Q3" s="281"/>
      <c r="R3" s="281" t="s">
        <v>85</v>
      </c>
      <c r="S3" s="281"/>
    </row>
    <row r="4" spans="2:19" ht="11.25" customHeight="1" x14ac:dyDescent="0.15">
      <c r="C4" s="3"/>
      <c r="D4" s="24"/>
      <c r="E4" s="277"/>
      <c r="F4" s="25" t="s">
        <v>132</v>
      </c>
      <c r="G4" s="20" t="s">
        <v>174</v>
      </c>
      <c r="H4" s="25" t="s">
        <v>132</v>
      </c>
      <c r="I4" s="20" t="s">
        <v>174</v>
      </c>
      <c r="J4" s="25" t="s">
        <v>132</v>
      </c>
      <c r="K4" s="20" t="s">
        <v>174</v>
      </c>
      <c r="L4" s="25" t="s">
        <v>132</v>
      </c>
      <c r="M4" s="20" t="s">
        <v>174</v>
      </c>
      <c r="N4" s="25" t="s">
        <v>132</v>
      </c>
      <c r="O4" s="20" t="s">
        <v>174</v>
      </c>
      <c r="P4" s="25" t="s">
        <v>132</v>
      </c>
      <c r="Q4" s="20" t="s">
        <v>174</v>
      </c>
      <c r="R4" s="25" t="s">
        <v>132</v>
      </c>
      <c r="S4" s="22" t="s">
        <v>174</v>
      </c>
    </row>
    <row r="5" spans="2:19" ht="11.25" customHeight="1" x14ac:dyDescent="0.15">
      <c r="C5" s="275" t="s">
        <v>8</v>
      </c>
      <c r="D5" s="9" t="s">
        <v>9</v>
      </c>
      <c r="E5" s="27">
        <v>728.94666162468002</v>
      </c>
      <c r="F5" s="28">
        <v>368.03936369854</v>
      </c>
      <c r="G5" s="29">
        <v>50.489203541758997</v>
      </c>
      <c r="H5" s="28">
        <v>335.21065265293998</v>
      </c>
      <c r="I5" s="29">
        <v>45.985621486463998</v>
      </c>
      <c r="J5" s="28">
        <v>480.90231473943999</v>
      </c>
      <c r="K5" s="29">
        <v>65.972222668198995</v>
      </c>
      <c r="L5" s="28">
        <v>486.2756656496</v>
      </c>
      <c r="M5" s="29">
        <v>66.709361774946004</v>
      </c>
      <c r="N5" s="28">
        <v>200.50074972901999</v>
      </c>
      <c r="O5" s="29">
        <v>27.505544683082999</v>
      </c>
      <c r="P5" s="28">
        <v>243.75738943100001</v>
      </c>
      <c r="Q5" s="29">
        <v>33.439674294922</v>
      </c>
      <c r="R5" s="28">
        <v>365.64595322116003</v>
      </c>
      <c r="S5" s="30">
        <v>50.160865323974001</v>
      </c>
    </row>
    <row r="6" spans="2:19" ht="11.25" customHeight="1" x14ac:dyDescent="0.15">
      <c r="C6" s="275"/>
      <c r="D6" s="10" t="s">
        <v>10</v>
      </c>
      <c r="E6" s="31">
        <v>577.22239133198002</v>
      </c>
      <c r="F6" s="32">
        <v>353.99055832065</v>
      </c>
      <c r="G6" s="33">
        <v>61.326546515944003</v>
      </c>
      <c r="H6" s="32">
        <v>323.23573449088002</v>
      </c>
      <c r="I6" s="33">
        <v>55.998474651164003</v>
      </c>
      <c r="J6" s="32">
        <v>424.69470773391998</v>
      </c>
      <c r="K6" s="33">
        <v>73.575577474377994</v>
      </c>
      <c r="L6" s="32">
        <v>421.65506578092999</v>
      </c>
      <c r="M6" s="33">
        <v>73.048979407733995</v>
      </c>
      <c r="N6" s="32">
        <v>170.02977185308001</v>
      </c>
      <c r="O6" s="33">
        <v>29.456544722861999</v>
      </c>
      <c r="P6" s="32">
        <v>256.07777297795002</v>
      </c>
      <c r="Q6" s="33">
        <v>44.363797528199001</v>
      </c>
      <c r="R6" s="32">
        <v>335.29026907215001</v>
      </c>
      <c r="S6" s="34">
        <v>58.086843841667999</v>
      </c>
    </row>
    <row r="7" spans="2:19" ht="11.25" customHeight="1" x14ac:dyDescent="0.15">
      <c r="C7" s="275"/>
      <c r="D7" s="11" t="s">
        <v>11</v>
      </c>
      <c r="E7" s="35">
        <v>697.11988320170997</v>
      </c>
      <c r="F7" s="36">
        <v>547.51484784416004</v>
      </c>
      <c r="G7" s="37">
        <v>78.539554105034</v>
      </c>
      <c r="H7" s="36">
        <v>505.63888360773001</v>
      </c>
      <c r="I7" s="37">
        <v>72.532557999271006</v>
      </c>
      <c r="J7" s="36">
        <v>566.88260612019997</v>
      </c>
      <c r="K7" s="37">
        <v>81.317807708573994</v>
      </c>
      <c r="L7" s="36">
        <v>566.08593205397995</v>
      </c>
      <c r="M7" s="37">
        <v>81.203526924821006</v>
      </c>
      <c r="N7" s="36">
        <v>193.33166188505999</v>
      </c>
      <c r="O7" s="37">
        <v>27.732914602453999</v>
      </c>
      <c r="P7" s="36">
        <v>348.55194127634002</v>
      </c>
      <c r="Q7" s="37">
        <v>49.998852374648003</v>
      </c>
      <c r="R7" s="36">
        <v>471.89629213942999</v>
      </c>
      <c r="S7" s="38">
        <v>67.692272665085994</v>
      </c>
    </row>
    <row r="8" spans="2:19" ht="11.25" customHeight="1" x14ac:dyDescent="0.15">
      <c r="C8" s="275"/>
      <c r="D8" s="41" t="s">
        <v>175</v>
      </c>
      <c r="E8" s="53">
        <v>2003.28893615837</v>
      </c>
      <c r="F8" s="54">
        <v>1269.54476986335</v>
      </c>
      <c r="G8" s="55">
        <v>63.373023578810702</v>
      </c>
      <c r="H8" s="54">
        <v>1164.0852707515501</v>
      </c>
      <c r="I8" s="55">
        <v>58.108705626052704</v>
      </c>
      <c r="J8" s="54">
        <v>1472.4796285935599</v>
      </c>
      <c r="K8" s="55">
        <v>73.503107914990906</v>
      </c>
      <c r="L8" s="54">
        <v>1474.01666348451</v>
      </c>
      <c r="M8" s="55">
        <v>73.579833486784693</v>
      </c>
      <c r="N8" s="54">
        <v>563.86218346715998</v>
      </c>
      <c r="O8" s="55">
        <v>28.146822622025599</v>
      </c>
      <c r="P8" s="54">
        <v>848.38710368528996</v>
      </c>
      <c r="Q8" s="55">
        <v>42.349712434004097</v>
      </c>
      <c r="R8" s="54">
        <v>1172.83251443274</v>
      </c>
      <c r="S8" s="56">
        <v>58.545349762767401</v>
      </c>
    </row>
    <row r="9" spans="2:19" ht="11.25" customHeight="1" x14ac:dyDescent="0.15">
      <c r="C9" s="276" t="s">
        <v>12</v>
      </c>
      <c r="D9" s="9" t="s">
        <v>13</v>
      </c>
      <c r="E9" s="42">
        <v>559.03623554926003</v>
      </c>
      <c r="F9" s="43">
        <v>192.37999806774999</v>
      </c>
      <c r="G9" s="44">
        <v>34.412795778566</v>
      </c>
      <c r="H9" s="43">
        <v>185.71847269892999</v>
      </c>
      <c r="I9" s="44">
        <v>33.221186908655</v>
      </c>
      <c r="J9" s="43">
        <v>359.32953070035001</v>
      </c>
      <c r="K9" s="44">
        <v>64.276608178591999</v>
      </c>
      <c r="L9" s="43">
        <v>386.47708302937002</v>
      </c>
      <c r="M9" s="44">
        <v>69.132742826526993</v>
      </c>
      <c r="N9" s="43">
        <v>206.26791683459999</v>
      </c>
      <c r="O9" s="44">
        <v>36.897056705445998</v>
      </c>
      <c r="P9" s="43">
        <v>175.91634291958999</v>
      </c>
      <c r="Q9" s="44">
        <v>31.467788979144</v>
      </c>
      <c r="R9" s="43">
        <v>145.13817343314</v>
      </c>
      <c r="S9" s="45">
        <v>25.962212143643999</v>
      </c>
    </row>
    <row r="10" spans="2:19" ht="11.25" customHeight="1" x14ac:dyDescent="0.15">
      <c r="C10" s="276"/>
      <c r="D10" s="10" t="s">
        <v>14</v>
      </c>
      <c r="E10" s="31">
        <v>624.27871759698996</v>
      </c>
      <c r="F10" s="32">
        <v>323.48741206797001</v>
      </c>
      <c r="G10" s="33">
        <v>51.817786342798001</v>
      </c>
      <c r="H10" s="32">
        <v>331.08465576205998</v>
      </c>
      <c r="I10" s="33">
        <v>53.034749772744</v>
      </c>
      <c r="J10" s="32">
        <v>487.77619035949999</v>
      </c>
      <c r="K10" s="33">
        <v>78.134361561624004</v>
      </c>
      <c r="L10" s="32">
        <v>506.96470862447001</v>
      </c>
      <c r="M10" s="33">
        <v>81.208071704879998</v>
      </c>
      <c r="N10" s="32">
        <v>333.91085228769998</v>
      </c>
      <c r="O10" s="33">
        <v>53.487463672156998</v>
      </c>
      <c r="P10" s="32">
        <v>253.71375127136</v>
      </c>
      <c r="Q10" s="33">
        <v>40.641102142320001</v>
      </c>
      <c r="R10" s="32">
        <v>291.60021200394999</v>
      </c>
      <c r="S10" s="34">
        <v>46.709939612612999</v>
      </c>
    </row>
    <row r="11" spans="2:19" ht="11.25" customHeight="1" x14ac:dyDescent="0.15">
      <c r="C11" s="276"/>
      <c r="D11" s="10" t="s">
        <v>9</v>
      </c>
      <c r="E11" s="31">
        <v>755.41936496088999</v>
      </c>
      <c r="F11" s="32">
        <v>555.85893848000001</v>
      </c>
      <c r="G11" s="33">
        <v>73.582828858084</v>
      </c>
      <c r="H11" s="32">
        <v>562.82648262989005</v>
      </c>
      <c r="I11" s="33">
        <v>74.505170073185994</v>
      </c>
      <c r="J11" s="32">
        <v>636.16899045508001</v>
      </c>
      <c r="K11" s="33">
        <v>84.214016738637994</v>
      </c>
      <c r="L11" s="32">
        <v>643.34045352354997</v>
      </c>
      <c r="M11" s="33">
        <v>85.163352088129002</v>
      </c>
      <c r="N11" s="32">
        <v>452.80393268826998</v>
      </c>
      <c r="O11" s="33">
        <v>59.940736720684001</v>
      </c>
      <c r="P11" s="32">
        <v>342.46979367644002</v>
      </c>
      <c r="Q11" s="33">
        <v>45.335056203406999</v>
      </c>
      <c r="R11" s="32">
        <v>487.05124995102</v>
      </c>
      <c r="S11" s="34">
        <v>64.474287070497994</v>
      </c>
    </row>
    <row r="12" spans="2:19" ht="11.25" customHeight="1" x14ac:dyDescent="0.15">
      <c r="C12" s="276"/>
      <c r="D12" s="10" t="s">
        <v>10</v>
      </c>
      <c r="E12" s="31">
        <v>610.77084074666004</v>
      </c>
      <c r="F12" s="32">
        <v>458.48114186002999</v>
      </c>
      <c r="G12" s="33">
        <v>75.065984043957002</v>
      </c>
      <c r="H12" s="32">
        <v>476.32430571088003</v>
      </c>
      <c r="I12" s="33">
        <v>77.987401155002999</v>
      </c>
      <c r="J12" s="32">
        <v>525.85253058185003</v>
      </c>
      <c r="K12" s="33">
        <v>86.096534985036996</v>
      </c>
      <c r="L12" s="32">
        <v>518.12851321447999</v>
      </c>
      <c r="M12" s="33">
        <v>84.831900714362007</v>
      </c>
      <c r="N12" s="32">
        <v>344.54206762551001</v>
      </c>
      <c r="O12" s="33">
        <v>56.411021063859003</v>
      </c>
      <c r="P12" s="32">
        <v>330.88682250478001</v>
      </c>
      <c r="Q12" s="33">
        <v>54.175281534442</v>
      </c>
      <c r="R12" s="32">
        <v>435.55339331389001</v>
      </c>
      <c r="S12" s="34">
        <v>71.312080449261998</v>
      </c>
    </row>
    <row r="13" spans="2:19" ht="11.25" customHeight="1" x14ac:dyDescent="0.15">
      <c r="C13" s="276"/>
      <c r="D13" s="11" t="s">
        <v>11</v>
      </c>
      <c r="E13" s="35">
        <v>780.50427266804002</v>
      </c>
      <c r="F13" s="36">
        <v>674.47705845321002</v>
      </c>
      <c r="G13" s="37">
        <v>86.415549801875002</v>
      </c>
      <c r="H13" s="36">
        <v>664.03753902482003</v>
      </c>
      <c r="I13" s="37">
        <v>85.078014596244003</v>
      </c>
      <c r="J13" s="36">
        <v>700.49647848602001</v>
      </c>
      <c r="K13" s="37">
        <v>89.749217655333993</v>
      </c>
      <c r="L13" s="36">
        <v>698.23219325759999</v>
      </c>
      <c r="M13" s="37">
        <v>89.459112231480006</v>
      </c>
      <c r="N13" s="36">
        <v>429.94022230352999</v>
      </c>
      <c r="O13" s="37">
        <v>55.084928726122001</v>
      </c>
      <c r="P13" s="36">
        <v>443.76480515012997</v>
      </c>
      <c r="Q13" s="37">
        <v>56.856166031377001</v>
      </c>
      <c r="R13" s="36">
        <v>634.95255166495997</v>
      </c>
      <c r="S13" s="38">
        <v>81.351579216147996</v>
      </c>
    </row>
    <row r="14" spans="2:19" ht="11.25" customHeight="1" x14ac:dyDescent="0.15">
      <c r="C14" s="276"/>
      <c r="D14" s="41" t="s">
        <v>175</v>
      </c>
      <c r="E14" s="53">
        <v>3330.0094315218398</v>
      </c>
      <c r="F14" s="54">
        <v>2204.6845489289599</v>
      </c>
      <c r="G14" s="55">
        <v>66.206555694990996</v>
      </c>
      <c r="H14" s="54">
        <v>2219.99145582658</v>
      </c>
      <c r="I14" s="55">
        <v>66.666221266887703</v>
      </c>
      <c r="J14" s="54">
        <v>2709.6237205828002</v>
      </c>
      <c r="K14" s="55">
        <v>81.369851236261596</v>
      </c>
      <c r="L14" s="54">
        <v>2753.14295164947</v>
      </c>
      <c r="M14" s="55">
        <v>82.676731350615498</v>
      </c>
      <c r="N14" s="54">
        <v>1767.46499173961</v>
      </c>
      <c r="O14" s="55">
        <v>53.076876449922402</v>
      </c>
      <c r="P14" s="54">
        <v>1546.7515155223</v>
      </c>
      <c r="Q14" s="55">
        <v>46.448862903533097</v>
      </c>
      <c r="R14" s="54">
        <v>1994.2955803669599</v>
      </c>
      <c r="S14" s="56">
        <v>59.888586545400599</v>
      </c>
    </row>
    <row r="15" spans="2:19" ht="11.25" customHeight="1" x14ac:dyDescent="0.15">
      <c r="C15" s="275" t="s">
        <v>176</v>
      </c>
      <c r="D15" s="9" t="s">
        <v>13</v>
      </c>
      <c r="E15" s="42">
        <v>559.03623554926003</v>
      </c>
      <c r="F15" s="43">
        <v>192.37999806774999</v>
      </c>
      <c r="G15" s="44">
        <v>34.412795778566</v>
      </c>
      <c r="H15" s="43">
        <v>185.71847269892999</v>
      </c>
      <c r="I15" s="44">
        <v>33.221186908655</v>
      </c>
      <c r="J15" s="43">
        <v>359.32953070035001</v>
      </c>
      <c r="K15" s="44">
        <v>64.276608178591999</v>
      </c>
      <c r="L15" s="43">
        <v>386.47708302937002</v>
      </c>
      <c r="M15" s="44">
        <v>69.132742826526993</v>
      </c>
      <c r="N15" s="43">
        <v>206.26791683459999</v>
      </c>
      <c r="O15" s="44">
        <v>36.897056705445998</v>
      </c>
      <c r="P15" s="43">
        <v>175.91634291958999</v>
      </c>
      <c r="Q15" s="44">
        <v>31.467788979144</v>
      </c>
      <c r="R15" s="43">
        <v>145.13817343314</v>
      </c>
      <c r="S15" s="45">
        <v>25.962212143643999</v>
      </c>
    </row>
    <row r="16" spans="2:19" ht="11.25" customHeight="1" x14ac:dyDescent="0.15">
      <c r="C16" s="275"/>
      <c r="D16" s="10" t="s">
        <v>14</v>
      </c>
      <c r="E16" s="31">
        <v>624.27871759698996</v>
      </c>
      <c r="F16" s="32">
        <v>323.48741206797001</v>
      </c>
      <c r="G16" s="33">
        <v>51.817786342798001</v>
      </c>
      <c r="H16" s="32">
        <v>331.08465576205998</v>
      </c>
      <c r="I16" s="33">
        <v>53.034749772744</v>
      </c>
      <c r="J16" s="32">
        <v>487.77619035949999</v>
      </c>
      <c r="K16" s="33">
        <v>78.134361561624004</v>
      </c>
      <c r="L16" s="32">
        <v>506.96470862447001</v>
      </c>
      <c r="M16" s="33">
        <v>81.208071704879998</v>
      </c>
      <c r="N16" s="32">
        <v>333.91085228769998</v>
      </c>
      <c r="O16" s="33">
        <v>53.487463672156998</v>
      </c>
      <c r="P16" s="32">
        <v>253.71375127136</v>
      </c>
      <c r="Q16" s="33">
        <v>40.641102142320001</v>
      </c>
      <c r="R16" s="32">
        <v>291.60021200394999</v>
      </c>
      <c r="S16" s="34">
        <v>46.709939612612999</v>
      </c>
    </row>
    <row r="17" spans="2:19" ht="11.25" customHeight="1" x14ac:dyDescent="0.15">
      <c r="C17" s="275"/>
      <c r="D17" s="10" t="s">
        <v>9</v>
      </c>
      <c r="E17" s="31">
        <v>1484.3660265855999</v>
      </c>
      <c r="F17" s="32">
        <v>923.89830217854001</v>
      </c>
      <c r="G17" s="33">
        <v>62.241946098951999</v>
      </c>
      <c r="H17" s="32">
        <v>898.03713528283004</v>
      </c>
      <c r="I17" s="33">
        <v>60.499709586358001</v>
      </c>
      <c r="J17" s="32">
        <v>1117.0713051945199</v>
      </c>
      <c r="K17" s="33">
        <v>75.255784974012002</v>
      </c>
      <c r="L17" s="32">
        <v>1129.6161191731501</v>
      </c>
      <c r="M17" s="33">
        <v>76.100914393167997</v>
      </c>
      <c r="N17" s="32">
        <v>653.30468241729</v>
      </c>
      <c r="O17" s="33">
        <v>44.012370986424997</v>
      </c>
      <c r="P17" s="32">
        <v>586.22718310744006</v>
      </c>
      <c r="Q17" s="33">
        <v>39.493438451694999</v>
      </c>
      <c r="R17" s="32">
        <v>852.69720317218002</v>
      </c>
      <c r="S17" s="34">
        <v>57.445211484232999</v>
      </c>
    </row>
    <row r="18" spans="2:19" ht="11.25" customHeight="1" x14ac:dyDescent="0.15">
      <c r="C18" s="275"/>
      <c r="D18" s="10" t="s">
        <v>10</v>
      </c>
      <c r="E18" s="31">
        <v>1187.9932320785999</v>
      </c>
      <c r="F18" s="32">
        <v>812.47170018068005</v>
      </c>
      <c r="G18" s="33">
        <v>68.390263365313004</v>
      </c>
      <c r="H18" s="32">
        <v>799.56004020175999</v>
      </c>
      <c r="I18" s="33">
        <v>67.303417108088993</v>
      </c>
      <c r="J18" s="32">
        <v>950.54723831576996</v>
      </c>
      <c r="K18" s="33">
        <v>80.012849623107002</v>
      </c>
      <c r="L18" s="32">
        <v>939.78357899541004</v>
      </c>
      <c r="M18" s="33">
        <v>79.106812532177997</v>
      </c>
      <c r="N18" s="32">
        <v>514.57183947859005</v>
      </c>
      <c r="O18" s="33">
        <v>43.314374660051001</v>
      </c>
      <c r="P18" s="32">
        <v>586.96459548273003</v>
      </c>
      <c r="Q18" s="33">
        <v>49.408075705592999</v>
      </c>
      <c r="R18" s="32">
        <v>770.84366238604002</v>
      </c>
      <c r="S18" s="34">
        <v>64.886199817594004</v>
      </c>
    </row>
    <row r="19" spans="2:19" ht="11.25" customHeight="1" x14ac:dyDescent="0.15">
      <c r="C19" s="275"/>
      <c r="D19" s="11" t="s">
        <v>11</v>
      </c>
      <c r="E19" s="35">
        <v>1477.6241558697</v>
      </c>
      <c r="F19" s="36">
        <v>1221.99190629737</v>
      </c>
      <c r="G19" s="37">
        <v>82.699778657726</v>
      </c>
      <c r="H19" s="36">
        <v>1169.6764226325499</v>
      </c>
      <c r="I19" s="37">
        <v>79.159265093637003</v>
      </c>
      <c r="J19" s="36">
        <v>1267.37908460622</v>
      </c>
      <c r="K19" s="37">
        <v>85.771410786136002</v>
      </c>
      <c r="L19" s="36">
        <v>1264.3181253115799</v>
      </c>
      <c r="M19" s="37">
        <v>85.564256667649005</v>
      </c>
      <c r="N19" s="36">
        <v>623.27188418858998</v>
      </c>
      <c r="O19" s="37">
        <v>42.180677793652002</v>
      </c>
      <c r="P19" s="36">
        <v>792.31674642646999</v>
      </c>
      <c r="Q19" s="37">
        <v>53.620993084002997</v>
      </c>
      <c r="R19" s="36">
        <v>1106.8488438043901</v>
      </c>
      <c r="S19" s="38">
        <v>74.907332788754999</v>
      </c>
    </row>
    <row r="20" spans="2:19" ht="11.25" customHeight="1" x14ac:dyDescent="0.15">
      <c r="C20" s="275"/>
      <c r="D20" s="26" t="s">
        <v>175</v>
      </c>
      <c r="E20" s="57">
        <v>5333.2983676801496</v>
      </c>
      <c r="F20" s="58">
        <v>3474.2293187923101</v>
      </c>
      <c r="G20" s="59">
        <v>65.142226803701405</v>
      </c>
      <c r="H20" s="58">
        <v>3384.0767265781301</v>
      </c>
      <c r="I20" s="59">
        <v>63.451854617504097</v>
      </c>
      <c r="J20" s="58">
        <v>4182.1033491763601</v>
      </c>
      <c r="K20" s="59">
        <v>78.414951890184</v>
      </c>
      <c r="L20" s="58">
        <v>4227.15961513398</v>
      </c>
      <c r="M20" s="59">
        <v>79.259762415517898</v>
      </c>
      <c r="N20" s="58">
        <v>2331.3271752067699</v>
      </c>
      <c r="O20" s="59">
        <v>43.712671118020303</v>
      </c>
      <c r="P20" s="58">
        <v>2395.1386192075902</v>
      </c>
      <c r="Q20" s="59">
        <v>44.909143537180597</v>
      </c>
      <c r="R20" s="58">
        <v>3167.1280947997002</v>
      </c>
      <c r="S20" s="60">
        <v>59.384041102829201</v>
      </c>
    </row>
    <row r="21" spans="2:19" ht="5.25" customHeight="1" x14ac:dyDescent="0.15"/>
    <row r="22" spans="2:19" x14ac:dyDescent="0.15">
      <c r="B22" s="1" t="s">
        <v>198</v>
      </c>
    </row>
    <row r="23" spans="2:19" ht="82.9" customHeight="1" x14ac:dyDescent="0.15">
      <c r="C23" s="2"/>
      <c r="D23" s="19"/>
      <c r="E23" s="277" t="s">
        <v>132</v>
      </c>
      <c r="F23" s="281" t="s">
        <v>79</v>
      </c>
      <c r="G23" s="281"/>
      <c r="H23" s="281" t="s">
        <v>80</v>
      </c>
      <c r="I23" s="281"/>
      <c r="J23" s="281" t="s">
        <v>81</v>
      </c>
      <c r="K23" s="281"/>
      <c r="L23" s="281" t="s">
        <v>82</v>
      </c>
      <c r="M23" s="281"/>
      <c r="N23" s="281" t="s">
        <v>83</v>
      </c>
      <c r="O23" s="281"/>
      <c r="P23" s="281" t="s">
        <v>84</v>
      </c>
      <c r="Q23" s="281"/>
      <c r="R23" s="281" t="s">
        <v>85</v>
      </c>
      <c r="S23" s="281"/>
    </row>
    <row r="24" spans="2:19" ht="11.25" customHeight="1" x14ac:dyDescent="0.15">
      <c r="C24" s="3"/>
      <c r="D24" s="24"/>
      <c r="E24" s="277"/>
      <c r="F24" s="25" t="s">
        <v>132</v>
      </c>
      <c r="G24" s="20" t="s">
        <v>174</v>
      </c>
      <c r="H24" s="25" t="s">
        <v>132</v>
      </c>
      <c r="I24" s="20" t="s">
        <v>174</v>
      </c>
      <c r="J24" s="25" t="s">
        <v>132</v>
      </c>
      <c r="K24" s="20" t="s">
        <v>174</v>
      </c>
      <c r="L24" s="25" t="s">
        <v>132</v>
      </c>
      <c r="M24" s="20" t="s">
        <v>174</v>
      </c>
      <c r="N24" s="25" t="s">
        <v>132</v>
      </c>
      <c r="O24" s="20" t="s">
        <v>174</v>
      </c>
      <c r="P24" s="25" t="s">
        <v>132</v>
      </c>
      <c r="Q24" s="20" t="s">
        <v>174</v>
      </c>
      <c r="R24" s="25" t="s">
        <v>132</v>
      </c>
      <c r="S24" s="22" t="s">
        <v>174</v>
      </c>
    </row>
    <row r="25" spans="2:19" ht="11.25" customHeight="1" x14ac:dyDescent="0.15">
      <c r="C25" s="6" t="s">
        <v>15</v>
      </c>
      <c r="D25" s="46"/>
      <c r="E25" s="42">
        <v>2239.3219260236001</v>
      </c>
      <c r="F25" s="43">
        <v>1363.7646815165999</v>
      </c>
      <c r="G25" s="44">
        <v>60.900787227956002</v>
      </c>
      <c r="H25" s="43">
        <v>1257.84629676037</v>
      </c>
      <c r="I25" s="44">
        <v>56.170856103478997</v>
      </c>
      <c r="J25" s="43">
        <v>1684.72235399018</v>
      </c>
      <c r="K25" s="44">
        <v>75.233593455754999</v>
      </c>
      <c r="L25" s="43">
        <v>1738.01568426571</v>
      </c>
      <c r="M25" s="44">
        <v>77.613480405291</v>
      </c>
      <c r="N25" s="43">
        <v>899.07212900447996</v>
      </c>
      <c r="O25" s="44">
        <v>40.149302275666003</v>
      </c>
      <c r="P25" s="43">
        <v>961.40097199724005</v>
      </c>
      <c r="Q25" s="44">
        <v>42.932682470734001</v>
      </c>
      <c r="R25" s="43">
        <v>1263.1365653780099</v>
      </c>
      <c r="S25" s="45">
        <v>56.407100323488997</v>
      </c>
    </row>
    <row r="26" spans="2:19" ht="11.25" customHeight="1" x14ac:dyDescent="0.15">
      <c r="C26" s="7" t="s">
        <v>16</v>
      </c>
      <c r="D26" s="47"/>
      <c r="E26" s="31">
        <v>999.15383862408999</v>
      </c>
      <c r="F26" s="32">
        <v>710.37038775977999</v>
      </c>
      <c r="G26" s="33">
        <v>71.097198479267007</v>
      </c>
      <c r="H26" s="32">
        <v>696.79841606138996</v>
      </c>
      <c r="I26" s="33">
        <v>69.738851929041999</v>
      </c>
      <c r="J26" s="32">
        <v>819.68128909019003</v>
      </c>
      <c r="K26" s="33">
        <v>82.037545911744004</v>
      </c>
      <c r="L26" s="32">
        <v>834.13423187326998</v>
      </c>
      <c r="M26" s="33">
        <v>83.484064177937995</v>
      </c>
      <c r="N26" s="32">
        <v>504.21295329847999</v>
      </c>
      <c r="O26" s="33">
        <v>50.463996014148996</v>
      </c>
      <c r="P26" s="32">
        <v>450.22095244962998</v>
      </c>
      <c r="Q26" s="33">
        <v>45.060223465649003</v>
      </c>
      <c r="R26" s="32">
        <v>619.80367733650996</v>
      </c>
      <c r="S26" s="34">
        <v>62.03285754174</v>
      </c>
    </row>
    <row r="27" spans="2:19" ht="11.25" customHeight="1" x14ac:dyDescent="0.15">
      <c r="C27" s="7" t="s">
        <v>177</v>
      </c>
      <c r="D27" s="47"/>
      <c r="E27" s="31">
        <v>423.30808375663997</v>
      </c>
      <c r="F27" s="32">
        <v>284.13022422269</v>
      </c>
      <c r="G27" s="33">
        <v>67.121379233105998</v>
      </c>
      <c r="H27" s="32">
        <v>303.72911219097</v>
      </c>
      <c r="I27" s="33">
        <v>71.751313959217001</v>
      </c>
      <c r="J27" s="32">
        <v>334.70437580172</v>
      </c>
      <c r="K27" s="33">
        <v>79.068741808894998</v>
      </c>
      <c r="L27" s="32">
        <v>327.01604828797002</v>
      </c>
      <c r="M27" s="33">
        <v>77.252493121764005</v>
      </c>
      <c r="N27" s="32">
        <v>170.2538444873</v>
      </c>
      <c r="O27" s="33">
        <v>40.219842478883002</v>
      </c>
      <c r="P27" s="32">
        <v>190.26334392870999</v>
      </c>
      <c r="Q27" s="33">
        <v>44.946777826736003</v>
      </c>
      <c r="R27" s="32">
        <v>264.49282465898</v>
      </c>
      <c r="S27" s="34">
        <v>62.482346737096002</v>
      </c>
    </row>
    <row r="28" spans="2:19" ht="11.25" customHeight="1" x14ac:dyDescent="0.15">
      <c r="C28" s="7" t="s">
        <v>18</v>
      </c>
      <c r="D28" s="47"/>
      <c r="E28" s="31">
        <v>944.19237839083996</v>
      </c>
      <c r="F28" s="32">
        <v>675.06349831566001</v>
      </c>
      <c r="G28" s="33">
        <v>71.496393506814002</v>
      </c>
      <c r="H28" s="32">
        <v>708.49759010229002</v>
      </c>
      <c r="I28" s="33">
        <v>75.037418890180007</v>
      </c>
      <c r="J28" s="32">
        <v>804.65041694659999</v>
      </c>
      <c r="K28" s="33">
        <v>85.221024376192005</v>
      </c>
      <c r="L28" s="32">
        <v>796.7175588673</v>
      </c>
      <c r="M28" s="33">
        <v>84.380850460275994</v>
      </c>
      <c r="N28" s="32">
        <v>501.76602301835999</v>
      </c>
      <c r="O28" s="33">
        <v>53.142350489367999</v>
      </c>
      <c r="P28" s="32">
        <v>470.40827111073997</v>
      </c>
      <c r="Q28" s="33">
        <v>49.821231549490001</v>
      </c>
      <c r="R28" s="32">
        <v>603.64627980403998</v>
      </c>
      <c r="S28" s="34">
        <v>63.932551630295997</v>
      </c>
    </row>
    <row r="29" spans="2:19" ht="11.25" customHeight="1" x14ac:dyDescent="0.15">
      <c r="C29" s="7" t="s">
        <v>19</v>
      </c>
      <c r="D29" s="47"/>
      <c r="E29" s="31">
        <v>109.01214237076999</v>
      </c>
      <c r="F29" s="32">
        <v>21.42178355271</v>
      </c>
      <c r="G29" s="33">
        <v>19.650823373281</v>
      </c>
      <c r="H29" s="32">
        <v>18.858555721969999</v>
      </c>
      <c r="I29" s="33">
        <v>17.299500139928</v>
      </c>
      <c r="J29" s="32">
        <v>61.640785689829997</v>
      </c>
      <c r="K29" s="33">
        <v>56.544880551176</v>
      </c>
      <c r="L29" s="32">
        <v>62.984079599300003</v>
      </c>
      <c r="M29" s="33">
        <v>57.777123015416002</v>
      </c>
      <c r="N29" s="32">
        <v>41.615558239409999</v>
      </c>
      <c r="O29" s="33">
        <v>38.175158596431999</v>
      </c>
      <c r="P29" s="32">
        <v>36.374800964110001</v>
      </c>
      <c r="Q29" s="33">
        <v>33.367659944148997</v>
      </c>
      <c r="R29" s="32">
        <v>30.117399631809999</v>
      </c>
      <c r="S29" s="34">
        <v>27.627564211494001</v>
      </c>
    </row>
    <row r="30" spans="2:19" ht="11.25" customHeight="1" x14ac:dyDescent="0.15">
      <c r="C30" s="7" t="s">
        <v>20</v>
      </c>
      <c r="D30" s="47"/>
      <c r="E30" s="31">
        <v>500.46065311017998</v>
      </c>
      <c r="F30" s="32">
        <v>339.35505438234998</v>
      </c>
      <c r="G30" s="33">
        <v>67.808538448204004</v>
      </c>
      <c r="H30" s="32">
        <v>328.88958728889997</v>
      </c>
      <c r="I30" s="33">
        <v>65.717371634507003</v>
      </c>
      <c r="J30" s="32">
        <v>378.82572029856999</v>
      </c>
      <c r="K30" s="33">
        <v>75.695405411855006</v>
      </c>
      <c r="L30" s="32">
        <v>371.39758685954001</v>
      </c>
      <c r="M30" s="33">
        <v>74.211146181310994</v>
      </c>
      <c r="N30" s="32">
        <v>164.43601111804</v>
      </c>
      <c r="O30" s="33">
        <v>32.856930928761003</v>
      </c>
      <c r="P30" s="32">
        <v>233.57965123039</v>
      </c>
      <c r="Q30" s="33">
        <v>46.672930185176</v>
      </c>
      <c r="R30" s="32">
        <v>314.97065719026</v>
      </c>
      <c r="S30" s="34">
        <v>62.936147973438999</v>
      </c>
    </row>
    <row r="31" spans="2:19" ht="11.25" customHeight="1" x14ac:dyDescent="0.15">
      <c r="C31" s="8" t="s">
        <v>6</v>
      </c>
      <c r="D31" s="48"/>
      <c r="E31" s="35">
        <v>117.84934540410001</v>
      </c>
      <c r="F31" s="36">
        <v>80.123689042519999</v>
      </c>
      <c r="G31" s="37">
        <v>67.988234272986006</v>
      </c>
      <c r="H31" s="36">
        <v>69.457168452239998</v>
      </c>
      <c r="I31" s="37">
        <v>58.937254351371003</v>
      </c>
      <c r="J31" s="36">
        <v>97.87840735927</v>
      </c>
      <c r="K31" s="37">
        <v>83.053840497501</v>
      </c>
      <c r="L31" s="36">
        <v>96.894425380889999</v>
      </c>
      <c r="M31" s="37">
        <v>82.218891457260995</v>
      </c>
      <c r="N31" s="36">
        <v>49.9706560407</v>
      </c>
      <c r="O31" s="37">
        <v>42.402149854420003</v>
      </c>
      <c r="P31" s="36">
        <v>52.890627526769997</v>
      </c>
      <c r="Q31" s="37">
        <v>44.879865344530003</v>
      </c>
      <c r="R31" s="36">
        <v>70.960690800090006</v>
      </c>
      <c r="S31" s="38">
        <v>60.213054690094999</v>
      </c>
    </row>
    <row r="32" spans="2:19" ht="5.25" customHeight="1" x14ac:dyDescent="0.15">
      <c r="N32" s="65"/>
    </row>
    <row r="33" spans="2:19" x14ac:dyDescent="0.15">
      <c r="B33" s="1" t="s">
        <v>199</v>
      </c>
    </row>
    <row r="34" spans="2:19" ht="81.599999999999994" customHeight="1" x14ac:dyDescent="0.15">
      <c r="C34" s="2"/>
      <c r="D34" s="19"/>
      <c r="E34" s="282" t="s">
        <v>132</v>
      </c>
      <c r="F34" s="281" t="s">
        <v>79</v>
      </c>
      <c r="G34" s="281"/>
      <c r="H34" s="281" t="s">
        <v>80</v>
      </c>
      <c r="I34" s="281"/>
      <c r="J34" s="281" t="s">
        <v>81</v>
      </c>
      <c r="K34" s="281"/>
      <c r="L34" s="281" t="s">
        <v>82</v>
      </c>
      <c r="M34" s="281"/>
      <c r="N34" s="281" t="s">
        <v>83</v>
      </c>
      <c r="O34" s="281"/>
      <c r="P34" s="281" t="s">
        <v>84</v>
      </c>
      <c r="Q34" s="281"/>
      <c r="R34" s="281" t="s">
        <v>85</v>
      </c>
      <c r="S34" s="281"/>
    </row>
    <row r="35" spans="2:19" ht="11.25" customHeight="1" x14ac:dyDescent="0.15">
      <c r="C35" s="5"/>
      <c r="D35" s="23"/>
      <c r="E35" s="282"/>
      <c r="F35" s="66" t="s">
        <v>132</v>
      </c>
      <c r="G35" s="67" t="s">
        <v>174</v>
      </c>
      <c r="H35" s="66" t="s">
        <v>132</v>
      </c>
      <c r="I35" s="67" t="s">
        <v>174</v>
      </c>
      <c r="J35" s="66" t="s">
        <v>132</v>
      </c>
      <c r="K35" s="67" t="s">
        <v>174</v>
      </c>
      <c r="L35" s="66" t="s">
        <v>132</v>
      </c>
      <c r="M35" s="67" t="s">
        <v>174</v>
      </c>
      <c r="N35" s="66" t="s">
        <v>132</v>
      </c>
      <c r="O35" s="67" t="s">
        <v>174</v>
      </c>
      <c r="P35" s="66" t="s">
        <v>132</v>
      </c>
      <c r="Q35" s="67" t="s">
        <v>174</v>
      </c>
      <c r="R35" s="66" t="s">
        <v>132</v>
      </c>
      <c r="S35" s="68" t="s">
        <v>174</v>
      </c>
    </row>
    <row r="36" spans="2:19" ht="11.25" customHeight="1" x14ac:dyDescent="0.15">
      <c r="C36" s="6" t="s">
        <v>21</v>
      </c>
      <c r="D36" s="46"/>
      <c r="E36" s="42">
        <v>192.37260132885999</v>
      </c>
      <c r="F36" s="43">
        <v>150.90684135147001</v>
      </c>
      <c r="G36" s="44">
        <v>78.445080177242005</v>
      </c>
      <c r="H36" s="43">
        <v>141.42395140649</v>
      </c>
      <c r="I36" s="44">
        <v>73.515641224150002</v>
      </c>
      <c r="J36" s="43">
        <v>159.68755956838001</v>
      </c>
      <c r="K36" s="44">
        <v>83.009513031118004</v>
      </c>
      <c r="L36" s="43">
        <v>171.05405310739999</v>
      </c>
      <c r="M36" s="44">
        <v>88.918095365870002</v>
      </c>
      <c r="N36" s="43">
        <v>78.44552868417</v>
      </c>
      <c r="O36" s="44">
        <v>40.777911273377001</v>
      </c>
      <c r="P36" s="43">
        <v>86.572956853609995</v>
      </c>
      <c r="Q36" s="44">
        <v>45.002747925424998</v>
      </c>
      <c r="R36" s="43">
        <v>123.51570795044</v>
      </c>
      <c r="S36" s="45">
        <v>64.206496713785995</v>
      </c>
    </row>
    <row r="37" spans="2:19" ht="11.25" customHeight="1" x14ac:dyDescent="0.15">
      <c r="C37" s="7" t="s">
        <v>22</v>
      </c>
      <c r="D37" s="47"/>
      <c r="E37" s="31">
        <v>154.92625648777999</v>
      </c>
      <c r="F37" s="32">
        <v>104.72733739319</v>
      </c>
      <c r="G37" s="33">
        <v>67.598184947720995</v>
      </c>
      <c r="H37" s="32">
        <v>109.81069001244001</v>
      </c>
      <c r="I37" s="33">
        <v>70.879328334575007</v>
      </c>
      <c r="J37" s="32">
        <v>129.08495976512</v>
      </c>
      <c r="K37" s="33">
        <v>83.320260033069999</v>
      </c>
      <c r="L37" s="32">
        <v>121.89464199558</v>
      </c>
      <c r="M37" s="33">
        <v>78.679137261148995</v>
      </c>
      <c r="N37" s="32">
        <v>61.191806923389997</v>
      </c>
      <c r="O37" s="33">
        <v>39.497376565228002</v>
      </c>
      <c r="P37" s="32">
        <v>62.876375602689997</v>
      </c>
      <c r="Q37" s="33">
        <v>40.584712383887997</v>
      </c>
      <c r="R37" s="32">
        <v>89.992287726569998</v>
      </c>
      <c r="S37" s="34">
        <v>58.087176290655997</v>
      </c>
    </row>
    <row r="38" spans="2:19" ht="11.25" customHeight="1" x14ac:dyDescent="0.15">
      <c r="C38" s="7" t="s">
        <v>23</v>
      </c>
      <c r="D38" s="47"/>
      <c r="E38" s="31">
        <v>227.15196490808</v>
      </c>
      <c r="F38" s="32">
        <v>174.83110440729999</v>
      </c>
      <c r="G38" s="33">
        <v>76.966582471804003</v>
      </c>
      <c r="H38" s="32">
        <v>170.23995414089001</v>
      </c>
      <c r="I38" s="33">
        <v>74.945402391645999</v>
      </c>
      <c r="J38" s="32">
        <v>186.76721938454</v>
      </c>
      <c r="K38" s="33">
        <v>82.221265160580003</v>
      </c>
      <c r="L38" s="32">
        <v>195.02794625749999</v>
      </c>
      <c r="M38" s="33">
        <v>85.857917335832994</v>
      </c>
      <c r="N38" s="32">
        <v>94.838159545590003</v>
      </c>
      <c r="O38" s="33">
        <v>41.750974764391003</v>
      </c>
      <c r="P38" s="32">
        <v>110.55302732148</v>
      </c>
      <c r="Q38" s="33">
        <v>48.669192611306002</v>
      </c>
      <c r="R38" s="32">
        <v>137.92643780962999</v>
      </c>
      <c r="S38" s="34">
        <v>60.719896420638001</v>
      </c>
    </row>
    <row r="39" spans="2:19" ht="11.25" customHeight="1" x14ac:dyDescent="0.15">
      <c r="C39" s="7" t="s">
        <v>24</v>
      </c>
      <c r="D39" s="47"/>
      <c r="E39" s="31">
        <v>279.75142838523999</v>
      </c>
      <c r="F39" s="32">
        <v>191.01917154016999</v>
      </c>
      <c r="G39" s="33">
        <v>68.281750210447996</v>
      </c>
      <c r="H39" s="32">
        <v>171.54091452315001</v>
      </c>
      <c r="I39" s="33">
        <v>61.319048668778997</v>
      </c>
      <c r="J39" s="32">
        <v>218.16165625336001</v>
      </c>
      <c r="K39" s="33">
        <v>77.984108075020998</v>
      </c>
      <c r="L39" s="32">
        <v>222.94722476410001</v>
      </c>
      <c r="M39" s="33">
        <v>79.694758325625003</v>
      </c>
      <c r="N39" s="32">
        <v>110.70763203579</v>
      </c>
      <c r="O39" s="33">
        <v>39.573571679261001</v>
      </c>
      <c r="P39" s="32">
        <v>134.30856481512001</v>
      </c>
      <c r="Q39" s="33">
        <v>48.009965700753</v>
      </c>
      <c r="R39" s="32">
        <v>174.71757798115999</v>
      </c>
      <c r="S39" s="34">
        <v>62.454579406314998</v>
      </c>
    </row>
    <row r="40" spans="2:19" ht="11.25" customHeight="1" x14ac:dyDescent="0.15">
      <c r="C40" s="7" t="s">
        <v>25</v>
      </c>
      <c r="D40" s="47"/>
      <c r="E40" s="31">
        <v>3011.1865296562</v>
      </c>
      <c r="F40" s="32">
        <v>1862.86423305374</v>
      </c>
      <c r="G40" s="33">
        <v>61.864790331221002</v>
      </c>
      <c r="H40" s="32">
        <v>1850.6229109204701</v>
      </c>
      <c r="I40" s="33">
        <v>61.458262140000997</v>
      </c>
      <c r="J40" s="32">
        <v>2296.1735992283602</v>
      </c>
      <c r="K40" s="33">
        <v>76.254777862949993</v>
      </c>
      <c r="L40" s="32">
        <v>2312.4628840322298</v>
      </c>
      <c r="M40" s="33">
        <v>76.795736871746996</v>
      </c>
      <c r="N40" s="32">
        <v>1319.8271851945799</v>
      </c>
      <c r="O40" s="33">
        <v>43.830801320211997</v>
      </c>
      <c r="P40" s="32">
        <v>1316.40119372089</v>
      </c>
      <c r="Q40" s="33">
        <v>43.717025855293002</v>
      </c>
      <c r="R40" s="32">
        <v>1740.8893231095799</v>
      </c>
      <c r="S40" s="34">
        <v>57.814064521215997</v>
      </c>
    </row>
    <row r="41" spans="2:19" ht="11.25" customHeight="1" x14ac:dyDescent="0.15">
      <c r="C41" s="7" t="s">
        <v>27</v>
      </c>
      <c r="D41" s="47"/>
      <c r="E41" s="31">
        <v>310.80989088554003</v>
      </c>
      <c r="F41" s="32">
        <v>214.56142378935999</v>
      </c>
      <c r="G41" s="33">
        <v>69.033010235950002</v>
      </c>
      <c r="H41" s="32">
        <v>208.44728267625999</v>
      </c>
      <c r="I41" s="33">
        <v>67.065845968532003</v>
      </c>
      <c r="J41" s="32">
        <v>258.16941801071999</v>
      </c>
      <c r="K41" s="33">
        <v>83.063449903462995</v>
      </c>
      <c r="L41" s="32">
        <v>259.31537064460002</v>
      </c>
      <c r="M41" s="33">
        <v>83.432148798667995</v>
      </c>
      <c r="N41" s="32">
        <v>154.65477296456001</v>
      </c>
      <c r="O41" s="33">
        <v>49.758639444815003</v>
      </c>
      <c r="P41" s="32">
        <v>146.81003878153001</v>
      </c>
      <c r="Q41" s="33">
        <v>47.234674019944997</v>
      </c>
      <c r="R41" s="32">
        <v>197.52899221704999</v>
      </c>
      <c r="S41" s="34">
        <v>63.552994293155002</v>
      </c>
    </row>
    <row r="42" spans="2:19" ht="11.25" customHeight="1" x14ac:dyDescent="0.15">
      <c r="C42" s="7" t="s">
        <v>28</v>
      </c>
      <c r="D42" s="47"/>
      <c r="E42" s="31">
        <v>908.99402925829997</v>
      </c>
      <c r="F42" s="32">
        <v>599.28991374914995</v>
      </c>
      <c r="G42" s="33">
        <v>65.928916413031004</v>
      </c>
      <c r="H42" s="32">
        <v>562.58342490361997</v>
      </c>
      <c r="I42" s="33">
        <v>61.890772303825003</v>
      </c>
      <c r="J42" s="32">
        <v>728.58291339480002</v>
      </c>
      <c r="K42" s="33">
        <v>80.152662167570995</v>
      </c>
      <c r="L42" s="32">
        <v>736.81253326616002</v>
      </c>
      <c r="M42" s="33">
        <v>81.058016835090001</v>
      </c>
      <c r="N42" s="32">
        <v>397.69913833789002</v>
      </c>
      <c r="O42" s="33">
        <v>43.751567726181001</v>
      </c>
      <c r="P42" s="32">
        <v>412.80846509283998</v>
      </c>
      <c r="Q42" s="33">
        <v>45.413770806578</v>
      </c>
      <c r="R42" s="32">
        <v>546.81191457985005</v>
      </c>
      <c r="S42" s="34">
        <v>60.155721267611</v>
      </c>
    </row>
    <row r="43" spans="2:19" ht="11.25" customHeight="1" x14ac:dyDescent="0.15">
      <c r="C43" s="8" t="s">
        <v>29</v>
      </c>
      <c r="D43" s="48"/>
      <c r="E43" s="35">
        <v>248.10566677026</v>
      </c>
      <c r="F43" s="36">
        <v>176.02929350792999</v>
      </c>
      <c r="G43" s="37">
        <v>70.949324051887999</v>
      </c>
      <c r="H43" s="36">
        <v>169.40759799481</v>
      </c>
      <c r="I43" s="37">
        <v>68.280422692512005</v>
      </c>
      <c r="J43" s="36">
        <v>205.47602357107999</v>
      </c>
      <c r="K43" s="37">
        <v>82.817948596614002</v>
      </c>
      <c r="L43" s="36">
        <v>207.64496106640999</v>
      </c>
      <c r="M43" s="37">
        <v>83.692147692332</v>
      </c>
      <c r="N43" s="36">
        <v>113.9629515208</v>
      </c>
      <c r="O43" s="37">
        <v>45.933231999222002</v>
      </c>
      <c r="P43" s="36">
        <v>124.80799701943</v>
      </c>
      <c r="Q43" s="37">
        <v>50.304371780027999</v>
      </c>
      <c r="R43" s="36">
        <v>155.74585342541999</v>
      </c>
      <c r="S43" s="38">
        <v>62.774000873440997</v>
      </c>
    </row>
    <row r="44" spans="2:19" ht="5.25" customHeight="1" x14ac:dyDescent="0.15">
      <c r="N44" s="65"/>
    </row>
    <row r="45" spans="2:19" x14ac:dyDescent="0.15">
      <c r="B45" s="1" t="s">
        <v>199</v>
      </c>
    </row>
    <row r="46" spans="2:19" ht="81.599999999999994" customHeight="1" x14ac:dyDescent="0.15">
      <c r="C46" s="2"/>
      <c r="D46" s="19"/>
      <c r="E46" s="282" t="s">
        <v>132</v>
      </c>
      <c r="F46" s="281" t="s">
        <v>79</v>
      </c>
      <c r="G46" s="281"/>
      <c r="H46" s="281" t="s">
        <v>80</v>
      </c>
      <c r="I46" s="281"/>
      <c r="J46" s="281" t="s">
        <v>81</v>
      </c>
      <c r="K46" s="281"/>
      <c r="L46" s="281" t="s">
        <v>82</v>
      </c>
      <c r="M46" s="281"/>
      <c r="N46" s="281" t="s">
        <v>83</v>
      </c>
      <c r="O46" s="281"/>
      <c r="P46" s="281" t="s">
        <v>84</v>
      </c>
      <c r="Q46" s="281"/>
      <c r="R46" s="281" t="s">
        <v>85</v>
      </c>
      <c r="S46" s="281"/>
    </row>
    <row r="47" spans="2:19" ht="11.25" customHeight="1" x14ac:dyDescent="0.15">
      <c r="C47" s="5"/>
      <c r="D47" s="23"/>
      <c r="E47" s="282"/>
      <c r="F47" s="66" t="s">
        <v>132</v>
      </c>
      <c r="G47" s="67" t="s">
        <v>174</v>
      </c>
      <c r="H47" s="66" t="s">
        <v>132</v>
      </c>
      <c r="I47" s="67" t="s">
        <v>174</v>
      </c>
      <c r="J47" s="66" t="s">
        <v>132</v>
      </c>
      <c r="K47" s="67" t="s">
        <v>174</v>
      </c>
      <c r="L47" s="66" t="s">
        <v>132</v>
      </c>
      <c r="M47" s="67" t="s">
        <v>174</v>
      </c>
      <c r="N47" s="66" t="s">
        <v>132</v>
      </c>
      <c r="O47" s="67" t="s">
        <v>174</v>
      </c>
      <c r="P47" s="66" t="s">
        <v>132</v>
      </c>
      <c r="Q47" s="67" t="s">
        <v>174</v>
      </c>
      <c r="R47" s="66" t="s">
        <v>132</v>
      </c>
      <c r="S47" s="68" t="s">
        <v>174</v>
      </c>
    </row>
    <row r="48" spans="2:19" ht="11.25" customHeight="1" x14ac:dyDescent="0.15">
      <c r="C48" s="278" t="s">
        <v>163</v>
      </c>
      <c r="D48" s="278"/>
      <c r="E48" s="42">
        <v>1738.3254264673999</v>
      </c>
      <c r="F48" s="43">
        <v>1158.24662238153</v>
      </c>
      <c r="G48" s="45">
        <v>66.630022477166605</v>
      </c>
      <c r="H48" s="43">
        <v>1148.32533144743</v>
      </c>
      <c r="I48" s="45">
        <v>66.059284065184499</v>
      </c>
      <c r="J48" s="43">
        <v>1358.4206208099799</v>
      </c>
      <c r="K48" s="45">
        <v>78.145357602606296</v>
      </c>
      <c r="L48" s="43">
        <v>1354.28119565725</v>
      </c>
      <c r="M48" s="45">
        <v>77.9072304320717</v>
      </c>
      <c r="N48" s="43">
        <v>646.14263194272996</v>
      </c>
      <c r="O48" s="45">
        <v>37.170406766459799</v>
      </c>
      <c r="P48" s="43">
        <v>757.29600915327001</v>
      </c>
      <c r="Q48" s="45">
        <v>43.564685738517703</v>
      </c>
      <c r="R48" s="43">
        <v>1020.70741398625</v>
      </c>
      <c r="S48" s="45">
        <v>58.7178556123704</v>
      </c>
    </row>
    <row r="49" spans="3:19" ht="11.25" customHeight="1" x14ac:dyDescent="0.15">
      <c r="C49" s="279" t="s">
        <v>164</v>
      </c>
      <c r="D49" s="279"/>
      <c r="E49" s="31">
        <v>141.18712144419999</v>
      </c>
      <c r="F49" s="32">
        <v>79.553916620389998</v>
      </c>
      <c r="G49" s="34">
        <v>56.346439963244997</v>
      </c>
      <c r="H49" s="32">
        <v>80.649212536440004</v>
      </c>
      <c r="I49" s="34">
        <v>57.122216043135502</v>
      </c>
      <c r="J49" s="32">
        <v>108.07574884093</v>
      </c>
      <c r="K49" s="34">
        <v>76.547880384149394</v>
      </c>
      <c r="L49" s="32">
        <v>109.65061965111001</v>
      </c>
      <c r="M49" s="34">
        <v>77.663329721221203</v>
      </c>
      <c r="N49" s="32">
        <v>65.881418624950001</v>
      </c>
      <c r="O49" s="34">
        <v>46.662484475248498</v>
      </c>
      <c r="P49" s="32">
        <v>62.704379807800002</v>
      </c>
      <c r="Q49" s="34">
        <v>44.412251745342097</v>
      </c>
      <c r="R49" s="32">
        <v>73.757471942430001</v>
      </c>
      <c r="S49" s="34">
        <v>52.240934716967402</v>
      </c>
    </row>
    <row r="50" spans="3:19" ht="11.25" customHeight="1" x14ac:dyDescent="0.15">
      <c r="C50" s="7" t="s">
        <v>165</v>
      </c>
      <c r="D50" s="47"/>
      <c r="E50" s="31">
        <v>1345.2178533711999</v>
      </c>
      <c r="F50" s="32">
        <v>896.83689608178997</v>
      </c>
      <c r="G50" s="34">
        <v>66.668524643369906</v>
      </c>
      <c r="H50" s="32">
        <v>873.32897072783999</v>
      </c>
      <c r="I50" s="34">
        <v>64.921006552152406</v>
      </c>
      <c r="J50" s="32">
        <v>1079.6052727491301</v>
      </c>
      <c r="K50" s="34">
        <v>80.255050885889801</v>
      </c>
      <c r="L50" s="32">
        <v>1088.85934744521</v>
      </c>
      <c r="M50" s="34">
        <v>80.942974754346295</v>
      </c>
      <c r="N50" s="32">
        <v>642.38266711866004</v>
      </c>
      <c r="O50" s="34">
        <v>47.753058399337299</v>
      </c>
      <c r="P50" s="32">
        <v>637.07275951392</v>
      </c>
      <c r="Q50" s="34">
        <v>47.358333664497202</v>
      </c>
      <c r="R50" s="32">
        <v>834.12158962200999</v>
      </c>
      <c r="S50" s="34">
        <v>62.0064317115365</v>
      </c>
    </row>
    <row r="51" spans="3:19" ht="11.25" customHeight="1" x14ac:dyDescent="0.15">
      <c r="C51" s="279" t="s">
        <v>166</v>
      </c>
      <c r="D51" s="279"/>
      <c r="E51" s="31">
        <v>1088.6652868079</v>
      </c>
      <c r="F51" s="32">
        <v>721.64972597465999</v>
      </c>
      <c r="G51" s="34">
        <v>66.287566501787296</v>
      </c>
      <c r="H51" s="32">
        <v>696.43445151812</v>
      </c>
      <c r="I51" s="34">
        <v>63.9714024096562</v>
      </c>
      <c r="J51" s="32">
        <v>869.25267055602001</v>
      </c>
      <c r="K51" s="34">
        <v>79.845723115207903</v>
      </c>
      <c r="L51" s="32">
        <v>889.75526749399</v>
      </c>
      <c r="M51" s="34">
        <v>81.729001399765494</v>
      </c>
      <c r="N51" s="32">
        <v>525.53222989415997</v>
      </c>
      <c r="O51" s="34">
        <v>48.273076790671297</v>
      </c>
      <c r="P51" s="32">
        <v>496.47683120015</v>
      </c>
      <c r="Q51" s="34">
        <v>45.604175793634496</v>
      </c>
      <c r="R51" s="32">
        <v>659.37019127606004</v>
      </c>
      <c r="S51" s="34">
        <v>60.5668426527509</v>
      </c>
    </row>
    <row r="52" spans="3:19" ht="11.25" customHeight="1" x14ac:dyDescent="0.15">
      <c r="C52" s="7" t="s">
        <v>167</v>
      </c>
      <c r="D52" s="47"/>
      <c r="E52" s="31">
        <v>570.43229869959998</v>
      </c>
      <c r="F52" s="32">
        <v>400.27119879216002</v>
      </c>
      <c r="G52" s="34">
        <v>70.169799239041694</v>
      </c>
      <c r="H52" s="32">
        <v>386.00685972010001</v>
      </c>
      <c r="I52" s="34">
        <v>67.669180128837397</v>
      </c>
      <c r="J52" s="32">
        <v>478.91097440843998</v>
      </c>
      <c r="K52" s="34">
        <v>83.955795543169799</v>
      </c>
      <c r="L52" s="32">
        <v>481.69741901165003</v>
      </c>
      <c r="M52" s="34">
        <v>84.444275001566993</v>
      </c>
      <c r="N52" s="32">
        <v>301.62637505714002</v>
      </c>
      <c r="O52" s="34">
        <v>52.876805143178302</v>
      </c>
      <c r="P52" s="32">
        <v>296.39125636876997</v>
      </c>
      <c r="Q52" s="34">
        <v>51.959059303697501</v>
      </c>
      <c r="R52" s="32">
        <v>379.44038345188</v>
      </c>
      <c r="S52" s="34">
        <v>66.518039794885496</v>
      </c>
    </row>
    <row r="53" spans="3:19" ht="11.25" customHeight="1" x14ac:dyDescent="0.15">
      <c r="C53" s="8" t="s">
        <v>6</v>
      </c>
      <c r="D53" s="48"/>
      <c r="E53" s="35">
        <v>449.47038088987</v>
      </c>
      <c r="F53" s="36">
        <v>217.67095894177999</v>
      </c>
      <c r="G53" s="38">
        <v>48.4283210188024</v>
      </c>
      <c r="H53" s="36">
        <v>199.3319006282</v>
      </c>
      <c r="I53" s="38">
        <v>44.348172672370303</v>
      </c>
      <c r="J53" s="36">
        <v>287.83806181185997</v>
      </c>
      <c r="K53" s="38">
        <v>64.039383694648095</v>
      </c>
      <c r="L53" s="36">
        <v>302.91576587476999</v>
      </c>
      <c r="M53" s="38">
        <v>67.393932671392406</v>
      </c>
      <c r="N53" s="36">
        <v>149.76185256913001</v>
      </c>
      <c r="O53" s="38">
        <v>33.319626595334</v>
      </c>
      <c r="P53" s="36">
        <v>145.19738316368</v>
      </c>
      <c r="Q53" s="38">
        <v>32.304104861418303</v>
      </c>
      <c r="R53" s="36">
        <v>199.73104452107</v>
      </c>
      <c r="S53" s="38">
        <v>44.436975830451502</v>
      </c>
    </row>
  </sheetData>
  <mergeCells count="38">
    <mergeCell ref="C51:D51"/>
    <mergeCell ref="N46:O46"/>
    <mergeCell ref="P46:Q46"/>
    <mergeCell ref="R46:S46"/>
    <mergeCell ref="C48:D48"/>
    <mergeCell ref="C49:D49"/>
    <mergeCell ref="E46:E47"/>
    <mergeCell ref="F46:G46"/>
    <mergeCell ref="H46:I46"/>
    <mergeCell ref="J46:K46"/>
    <mergeCell ref="L46:M46"/>
    <mergeCell ref="L23:M23"/>
    <mergeCell ref="N23:O23"/>
    <mergeCell ref="P23:Q23"/>
    <mergeCell ref="R23:S23"/>
    <mergeCell ref="E34:E35"/>
    <mergeCell ref="F34:G34"/>
    <mergeCell ref="H34:I34"/>
    <mergeCell ref="J34:K34"/>
    <mergeCell ref="L34:M34"/>
    <mergeCell ref="N34:O34"/>
    <mergeCell ref="P34:Q34"/>
    <mergeCell ref="R34:S34"/>
    <mergeCell ref="C15:C20"/>
    <mergeCell ref="E23:E24"/>
    <mergeCell ref="F23:G23"/>
    <mergeCell ref="H23:I23"/>
    <mergeCell ref="J23:K23"/>
    <mergeCell ref="N3:O3"/>
    <mergeCell ref="P3:Q3"/>
    <mergeCell ref="R3:S3"/>
    <mergeCell ref="C5:C8"/>
    <mergeCell ref="C9:C14"/>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61" firstPageNumber="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4"/>
  <sheetViews>
    <sheetView showGridLines="0" topLeftCell="C34" zoomScale="110" zoomScaleNormal="110" workbookViewId="0">
      <selection activeCell="C35" sqref="C35"/>
    </sheetView>
  </sheetViews>
  <sheetFormatPr defaultRowHeight="13.5" x14ac:dyDescent="0.15"/>
  <cols>
    <col min="1" max="1" width="3.75" style="1" customWidth="1"/>
    <col min="2" max="2" width="2.75" style="1" customWidth="1"/>
    <col min="3" max="3" width="5.125" style="1" customWidth="1"/>
    <col min="4" max="4" width="9.75" style="1" customWidth="1"/>
    <col min="5" max="5" width="5.625" style="69"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025" width="9" style="1" customWidth="1"/>
  </cols>
  <sheetData>
    <row r="2" spans="2:17" x14ac:dyDescent="0.15">
      <c r="B2" s="1" t="s">
        <v>200</v>
      </c>
    </row>
    <row r="3" spans="2:17" ht="57" customHeight="1" x14ac:dyDescent="0.15">
      <c r="C3" s="2"/>
      <c r="D3" s="19"/>
      <c r="E3" s="277" t="s">
        <v>132</v>
      </c>
      <c r="F3" s="280" t="s">
        <v>86</v>
      </c>
      <c r="G3" s="280"/>
      <c r="H3" s="280" t="s">
        <v>87</v>
      </c>
      <c r="I3" s="280"/>
      <c r="J3" s="280" t="s">
        <v>88</v>
      </c>
      <c r="K3" s="280"/>
      <c r="L3" s="280" t="s">
        <v>89</v>
      </c>
      <c r="M3" s="280"/>
      <c r="N3" s="280" t="s">
        <v>90</v>
      </c>
      <c r="O3" s="280"/>
      <c r="P3" s="280" t="s">
        <v>6</v>
      </c>
      <c r="Q3" s="280"/>
    </row>
    <row r="4" spans="2:17" ht="11.25" customHeight="1" x14ac:dyDescent="0.15">
      <c r="C4" s="3"/>
      <c r="D4" s="24"/>
      <c r="E4" s="277"/>
      <c r="F4" s="25" t="s">
        <v>132</v>
      </c>
      <c r="G4" s="20" t="s">
        <v>174</v>
      </c>
      <c r="H4" s="25" t="s">
        <v>132</v>
      </c>
      <c r="I4" s="20" t="s">
        <v>174</v>
      </c>
      <c r="J4" s="25" t="s">
        <v>132</v>
      </c>
      <c r="K4" s="22" t="s">
        <v>174</v>
      </c>
      <c r="L4" s="25" t="s">
        <v>132</v>
      </c>
      <c r="M4" s="22" t="s">
        <v>174</v>
      </c>
      <c r="N4" s="25" t="s">
        <v>132</v>
      </c>
      <c r="O4" s="22" t="s">
        <v>174</v>
      </c>
      <c r="P4" s="25" t="s">
        <v>132</v>
      </c>
      <c r="Q4" s="22" t="s">
        <v>174</v>
      </c>
    </row>
    <row r="5" spans="2:17" ht="11.25" customHeight="1" x14ac:dyDescent="0.15">
      <c r="C5" s="283" t="s">
        <v>8</v>
      </c>
      <c r="D5" s="10" t="s">
        <v>9</v>
      </c>
      <c r="E5" s="49">
        <v>164.122243051</v>
      </c>
      <c r="F5" s="50">
        <v>26.39410270806</v>
      </c>
      <c r="G5" s="51">
        <v>16.081977809588</v>
      </c>
      <c r="H5" s="50">
        <v>16.627192357799998</v>
      </c>
      <c r="I5" s="51">
        <v>10.130980450122999</v>
      </c>
      <c r="J5" s="50">
        <v>9.8467877322999993</v>
      </c>
      <c r="K5" s="52">
        <v>5.9996668027747004</v>
      </c>
      <c r="L5" s="50">
        <v>75.813437942739995</v>
      </c>
      <c r="M5" s="52">
        <v>46.193274313940002</v>
      </c>
      <c r="N5" s="50">
        <v>26.525642037459999</v>
      </c>
      <c r="O5" s="52">
        <v>16.162124977306</v>
      </c>
      <c r="P5" s="50">
        <v>30.616342508980001</v>
      </c>
      <c r="Q5" s="52">
        <v>18.654596683440001</v>
      </c>
    </row>
    <row r="6" spans="2:17" ht="11.25" customHeight="1" x14ac:dyDescent="0.15">
      <c r="C6" s="283"/>
      <c r="D6" s="10" t="s">
        <v>10</v>
      </c>
      <c r="E6" s="49">
        <v>145.77236834338001</v>
      </c>
      <c r="F6" s="50">
        <v>24.663753055929998</v>
      </c>
      <c r="G6" s="51">
        <v>16.919360874917</v>
      </c>
      <c r="H6" s="50">
        <v>9.6327963562800001</v>
      </c>
      <c r="I6" s="51">
        <v>6.6081085638871002</v>
      </c>
      <c r="J6" s="50">
        <v>4.8702955856100001</v>
      </c>
      <c r="K6" s="52">
        <v>3.3410279608942002</v>
      </c>
      <c r="L6" s="50">
        <v>69.174539811759999</v>
      </c>
      <c r="M6" s="52">
        <v>47.453808014433001</v>
      </c>
      <c r="N6" s="50">
        <v>23.815826103980001</v>
      </c>
      <c r="O6" s="52">
        <v>16.337682082436999</v>
      </c>
      <c r="P6" s="50">
        <v>24.633056965489999</v>
      </c>
      <c r="Q6" s="52">
        <v>16.898303324170001</v>
      </c>
    </row>
    <row r="7" spans="2:17" ht="11.25" customHeight="1" x14ac:dyDescent="0.15">
      <c r="C7" s="283"/>
      <c r="D7" s="11" t="s">
        <v>11</v>
      </c>
      <c r="E7" s="35">
        <v>187.22094723584999</v>
      </c>
      <c r="F7" s="36">
        <v>23.314481332650001</v>
      </c>
      <c r="G7" s="37">
        <v>12.452923498608</v>
      </c>
      <c r="H7" s="36">
        <v>22.192951984699999</v>
      </c>
      <c r="I7" s="37">
        <v>11.853882972156001</v>
      </c>
      <c r="J7" s="36">
        <v>11.86427547586</v>
      </c>
      <c r="K7" s="38">
        <v>6.3370448932267003</v>
      </c>
      <c r="L7" s="36">
        <v>82.057089795959996</v>
      </c>
      <c r="M7" s="38">
        <v>43.829011126937999</v>
      </c>
      <c r="N7" s="36">
        <v>23.69657327454</v>
      </c>
      <c r="O7" s="38">
        <v>12.657009605174</v>
      </c>
      <c r="P7" s="36">
        <v>35.762331751460003</v>
      </c>
      <c r="Q7" s="38">
        <v>19.101672264487</v>
      </c>
    </row>
    <row r="8" spans="2:17" ht="11.25" customHeight="1" x14ac:dyDescent="0.15">
      <c r="C8" s="283"/>
      <c r="D8" s="41" t="s">
        <v>175</v>
      </c>
      <c r="E8" s="53">
        <v>497.11555863023</v>
      </c>
      <c r="F8" s="54">
        <v>74.372337096639995</v>
      </c>
      <c r="G8" s="55">
        <v>14.9607743723749</v>
      </c>
      <c r="H8" s="54">
        <v>48.452940698779997</v>
      </c>
      <c r="I8" s="55">
        <v>9.7468163805391601</v>
      </c>
      <c r="J8" s="54">
        <v>26.581358793770001</v>
      </c>
      <c r="K8" s="56">
        <v>5.3471186592938702</v>
      </c>
      <c r="L8" s="54">
        <v>227.04506755046</v>
      </c>
      <c r="M8" s="56">
        <v>45.672492765277397</v>
      </c>
      <c r="N8" s="54">
        <v>74.038041415980004</v>
      </c>
      <c r="O8" s="56">
        <v>14.893527295743301</v>
      </c>
      <c r="P8" s="54">
        <v>91.011731225930006</v>
      </c>
      <c r="Q8" s="56">
        <v>18.307962735406399</v>
      </c>
    </row>
    <row r="9" spans="2:17" ht="11.25" customHeight="1" x14ac:dyDescent="0.15">
      <c r="C9" s="276" t="s">
        <v>12</v>
      </c>
      <c r="D9" s="9" t="s">
        <v>13</v>
      </c>
      <c r="E9" s="42">
        <v>27.563116234470002</v>
      </c>
      <c r="F9" s="43">
        <v>9.1796441504700006</v>
      </c>
      <c r="G9" s="44">
        <v>33.304086781705003</v>
      </c>
      <c r="H9" s="43">
        <v>6.34828224456</v>
      </c>
      <c r="I9" s="44">
        <v>23.031801595137001</v>
      </c>
      <c r="J9" s="43">
        <v>4.9474559874299997</v>
      </c>
      <c r="K9" s="45">
        <v>17.949552384947001</v>
      </c>
      <c r="L9" s="43">
        <v>9.0968176573699999</v>
      </c>
      <c r="M9" s="45">
        <v>33.003589216786999</v>
      </c>
      <c r="N9" s="43">
        <v>1.05804704076</v>
      </c>
      <c r="O9" s="45">
        <v>3.8386335991894001</v>
      </c>
      <c r="P9" s="43">
        <v>6.1125133043500002</v>
      </c>
      <c r="Q9" s="45">
        <v>22.176423203940001</v>
      </c>
    </row>
    <row r="10" spans="2:17" ht="11.25" customHeight="1" x14ac:dyDescent="0.15">
      <c r="C10" s="276"/>
      <c r="D10" s="10" t="s">
        <v>14</v>
      </c>
      <c r="E10" s="31">
        <v>50.942806168430003</v>
      </c>
      <c r="F10" s="32">
        <v>11.90427951231</v>
      </c>
      <c r="G10" s="33">
        <v>23.367930445275</v>
      </c>
      <c r="H10" s="32">
        <v>2.8763791421199998</v>
      </c>
      <c r="I10" s="33">
        <v>5.6462911222635999</v>
      </c>
      <c r="J10" s="32">
        <v>4.8493838241400002</v>
      </c>
      <c r="K10" s="34">
        <v>9.5192710980756008</v>
      </c>
      <c r="L10" s="32">
        <v>21.637096633950001</v>
      </c>
      <c r="M10" s="34">
        <v>42.473311270707001</v>
      </c>
      <c r="N10" s="32">
        <v>6.5838949858299998</v>
      </c>
      <c r="O10" s="34">
        <v>12.924091704061</v>
      </c>
      <c r="P10" s="32">
        <v>10.83418433265</v>
      </c>
      <c r="Q10" s="34">
        <v>21.267348910519999</v>
      </c>
    </row>
    <row r="11" spans="2:17" ht="11.25" customHeight="1" x14ac:dyDescent="0.15">
      <c r="C11" s="276"/>
      <c r="D11" s="10" t="s">
        <v>9</v>
      </c>
      <c r="E11" s="31">
        <v>108.25343720453</v>
      </c>
      <c r="F11" s="32">
        <v>12.51781725709</v>
      </c>
      <c r="G11" s="33">
        <v>11.563436303126</v>
      </c>
      <c r="H11" s="32">
        <v>10.73629649145</v>
      </c>
      <c r="I11" s="33">
        <v>9.9177418922645995</v>
      </c>
      <c r="J11" s="32">
        <v>2.3308393486100001</v>
      </c>
      <c r="K11" s="34">
        <v>2.1531319547907</v>
      </c>
      <c r="L11" s="32">
        <v>50.16944012866</v>
      </c>
      <c r="M11" s="34">
        <v>46.344431571139999</v>
      </c>
      <c r="N11" s="32">
        <v>11.15045947706</v>
      </c>
      <c r="O11" s="34">
        <v>10.300328345225999</v>
      </c>
      <c r="P11" s="32">
        <v>29.40604366206</v>
      </c>
      <c r="Q11" s="34">
        <v>27.164073882016002</v>
      </c>
    </row>
    <row r="12" spans="2:17" ht="11.25" customHeight="1" x14ac:dyDescent="0.15">
      <c r="C12" s="276"/>
      <c r="D12" s="10" t="s">
        <v>10</v>
      </c>
      <c r="E12" s="31">
        <v>110.06054372673</v>
      </c>
      <c r="F12" s="32">
        <v>15.230579709560001</v>
      </c>
      <c r="G12" s="33">
        <v>13.838364952454</v>
      </c>
      <c r="H12" s="32">
        <v>5.9595258724600004</v>
      </c>
      <c r="I12" s="33">
        <v>5.4147705169047002</v>
      </c>
      <c r="J12" s="32">
        <v>1.9075194461</v>
      </c>
      <c r="K12" s="34">
        <v>1.7331546633426</v>
      </c>
      <c r="L12" s="32">
        <v>36.446443805290002</v>
      </c>
      <c r="M12" s="34">
        <v>33.114904370982003</v>
      </c>
      <c r="N12" s="32">
        <v>17.040432750120001</v>
      </c>
      <c r="O12" s="34">
        <v>15.482780816010999</v>
      </c>
      <c r="P12" s="32">
        <v>40.389327738710001</v>
      </c>
      <c r="Q12" s="34">
        <v>36.697372528880997</v>
      </c>
    </row>
    <row r="13" spans="2:17" ht="11.25" customHeight="1" x14ac:dyDescent="0.15">
      <c r="C13" s="276"/>
      <c r="D13" s="11" t="s">
        <v>11</v>
      </c>
      <c r="E13" s="35">
        <v>198.77704523059001</v>
      </c>
      <c r="F13" s="36">
        <v>49.03293825003</v>
      </c>
      <c r="G13" s="37">
        <v>24.667304111071001</v>
      </c>
      <c r="H13" s="36">
        <v>23.124834265290001</v>
      </c>
      <c r="I13" s="37">
        <v>11.633553682451</v>
      </c>
      <c r="J13" s="36">
        <v>11.3647700436</v>
      </c>
      <c r="K13" s="38">
        <v>5.7173452952861998</v>
      </c>
      <c r="L13" s="36">
        <v>57.357720675000003</v>
      </c>
      <c r="M13" s="38">
        <v>28.855303995722</v>
      </c>
      <c r="N13" s="36">
        <v>28.860118928569999</v>
      </c>
      <c r="O13" s="38">
        <v>14.518838880561001</v>
      </c>
      <c r="P13" s="36">
        <v>41.651896260180003</v>
      </c>
      <c r="Q13" s="38">
        <v>20.954077575639001</v>
      </c>
    </row>
    <row r="14" spans="2:17" ht="11.25" customHeight="1" x14ac:dyDescent="0.15">
      <c r="C14" s="276"/>
      <c r="D14" s="41" t="s">
        <v>175</v>
      </c>
      <c r="E14" s="53">
        <v>495.59694856474999</v>
      </c>
      <c r="F14" s="54">
        <v>97.865258879460001</v>
      </c>
      <c r="G14" s="55">
        <v>19.746945408537702</v>
      </c>
      <c r="H14" s="54">
        <v>49.04531801588</v>
      </c>
      <c r="I14" s="55">
        <v>9.8962106522074809</v>
      </c>
      <c r="J14" s="54">
        <v>25.399968649880002</v>
      </c>
      <c r="K14" s="56">
        <v>5.1251261177935801</v>
      </c>
      <c r="L14" s="54">
        <v>174.70751890027</v>
      </c>
      <c r="M14" s="56">
        <v>35.251935954453202</v>
      </c>
      <c r="N14" s="54">
        <v>64.692953182340005</v>
      </c>
      <c r="O14" s="56">
        <v>13.053541465437</v>
      </c>
      <c r="P14" s="54">
        <v>128.39396529794999</v>
      </c>
      <c r="Q14" s="56">
        <v>25.906932169332201</v>
      </c>
    </row>
    <row r="15" spans="2:17" ht="11.25" customHeight="1" x14ac:dyDescent="0.15">
      <c r="C15" s="275" t="s">
        <v>176</v>
      </c>
      <c r="D15" s="9" t="s">
        <v>13</v>
      </c>
      <c r="E15" s="42">
        <v>27.563116234470002</v>
      </c>
      <c r="F15" s="43">
        <v>9.1796441504700006</v>
      </c>
      <c r="G15" s="44">
        <v>33.304086781705003</v>
      </c>
      <c r="H15" s="43">
        <v>6.34828224456</v>
      </c>
      <c r="I15" s="44">
        <v>23.031801595137001</v>
      </c>
      <c r="J15" s="43">
        <v>4.9474559874299997</v>
      </c>
      <c r="K15" s="45">
        <v>17.949552384947001</v>
      </c>
      <c r="L15" s="43">
        <v>9.0968176573699999</v>
      </c>
      <c r="M15" s="45">
        <v>33.003589216786999</v>
      </c>
      <c r="N15" s="43">
        <v>1.05804704076</v>
      </c>
      <c r="O15" s="45">
        <v>3.8386335991894001</v>
      </c>
      <c r="P15" s="43">
        <v>6.1125133043500002</v>
      </c>
      <c r="Q15" s="45">
        <v>22.176423203940001</v>
      </c>
    </row>
    <row r="16" spans="2:17" ht="11.25" customHeight="1" x14ac:dyDescent="0.15">
      <c r="C16" s="275"/>
      <c r="D16" s="10" t="s">
        <v>14</v>
      </c>
      <c r="E16" s="31">
        <v>50.942806168430003</v>
      </c>
      <c r="F16" s="32">
        <v>11.90427951231</v>
      </c>
      <c r="G16" s="33">
        <v>23.367930445275</v>
      </c>
      <c r="H16" s="32">
        <v>2.8763791421199998</v>
      </c>
      <c r="I16" s="33">
        <v>5.6462911222635999</v>
      </c>
      <c r="J16" s="32">
        <v>4.8493838241400002</v>
      </c>
      <c r="K16" s="34">
        <v>9.5192710980756008</v>
      </c>
      <c r="L16" s="32">
        <v>21.637096633950001</v>
      </c>
      <c r="M16" s="34">
        <v>42.473311270707001</v>
      </c>
      <c r="N16" s="32">
        <v>6.5838949858299998</v>
      </c>
      <c r="O16" s="34">
        <v>12.924091704061</v>
      </c>
      <c r="P16" s="32">
        <v>10.83418433265</v>
      </c>
      <c r="Q16" s="34">
        <v>21.267348910519999</v>
      </c>
    </row>
    <row r="17" spans="2:17" ht="11.25" customHeight="1" x14ac:dyDescent="0.15">
      <c r="C17" s="275"/>
      <c r="D17" s="10" t="s">
        <v>9</v>
      </c>
      <c r="E17" s="31">
        <v>272.37568025553003</v>
      </c>
      <c r="F17" s="32">
        <v>38.911919965149998</v>
      </c>
      <c r="G17" s="33">
        <v>14.286121260402</v>
      </c>
      <c r="H17" s="32">
        <v>27.36348884925</v>
      </c>
      <c r="I17" s="33">
        <v>10.046230567861</v>
      </c>
      <c r="J17" s="32">
        <v>12.17762708091</v>
      </c>
      <c r="K17" s="34">
        <v>4.4708936823894998</v>
      </c>
      <c r="L17" s="32">
        <v>125.98287807139999</v>
      </c>
      <c r="M17" s="34">
        <v>46.253350502220997</v>
      </c>
      <c r="N17" s="32">
        <v>37.676101514519999</v>
      </c>
      <c r="O17" s="34">
        <v>13.832402907327999</v>
      </c>
      <c r="P17" s="32">
        <v>60.022386171039997</v>
      </c>
      <c r="Q17" s="34">
        <v>22.036617261398</v>
      </c>
    </row>
    <row r="18" spans="2:17" ht="11.25" customHeight="1" x14ac:dyDescent="0.15">
      <c r="C18" s="275"/>
      <c r="D18" s="10" t="s">
        <v>10</v>
      </c>
      <c r="E18" s="31">
        <v>255.83291207011001</v>
      </c>
      <c r="F18" s="32">
        <v>39.894332765489999</v>
      </c>
      <c r="G18" s="33">
        <v>15.593901676950001</v>
      </c>
      <c r="H18" s="32">
        <v>15.592322228740001</v>
      </c>
      <c r="I18" s="33">
        <v>6.0947288222506</v>
      </c>
      <c r="J18" s="32">
        <v>6.7778150317100003</v>
      </c>
      <c r="K18" s="34">
        <v>2.6493131696256</v>
      </c>
      <c r="L18" s="32">
        <v>105.62098361705</v>
      </c>
      <c r="M18" s="34">
        <v>41.285143010882003</v>
      </c>
      <c r="N18" s="32">
        <v>40.856258854099998</v>
      </c>
      <c r="O18" s="34">
        <v>15.969899464266</v>
      </c>
      <c r="P18" s="32">
        <v>65.022384704199993</v>
      </c>
      <c r="Q18" s="34">
        <v>25.415957696006</v>
      </c>
    </row>
    <row r="19" spans="2:17" ht="11.25" customHeight="1" x14ac:dyDescent="0.15">
      <c r="C19" s="275"/>
      <c r="D19" s="11" t="s">
        <v>11</v>
      </c>
      <c r="E19" s="35">
        <v>385.99799246644</v>
      </c>
      <c r="F19" s="36">
        <v>72.347419582680004</v>
      </c>
      <c r="G19" s="37">
        <v>18.742952293714001</v>
      </c>
      <c r="H19" s="36">
        <v>45.31778624999</v>
      </c>
      <c r="I19" s="37">
        <v>11.740420192452</v>
      </c>
      <c r="J19" s="36">
        <v>23.229045519460001</v>
      </c>
      <c r="K19" s="38">
        <v>6.0179187386523996</v>
      </c>
      <c r="L19" s="36">
        <v>139.41481047095999</v>
      </c>
      <c r="M19" s="38">
        <v>36.118014391766998</v>
      </c>
      <c r="N19" s="36">
        <v>52.556692203110003</v>
      </c>
      <c r="O19" s="38">
        <v>13.615794182577</v>
      </c>
      <c r="P19" s="36">
        <v>77.414228011640006</v>
      </c>
      <c r="Q19" s="38">
        <v>20.055603791351999</v>
      </c>
    </row>
    <row r="20" spans="2:17" ht="11.25" customHeight="1" x14ac:dyDescent="0.15">
      <c r="C20" s="275"/>
      <c r="D20" s="26" t="s">
        <v>175</v>
      </c>
      <c r="E20" s="57">
        <v>992.71250719498005</v>
      </c>
      <c r="F20" s="58">
        <v>172.23759597610001</v>
      </c>
      <c r="G20" s="59">
        <v>17.3501990483404</v>
      </c>
      <c r="H20" s="58">
        <v>97.498258714659997</v>
      </c>
      <c r="I20" s="59">
        <v>9.8213992478197198</v>
      </c>
      <c r="J20" s="58">
        <v>51.981327443650002</v>
      </c>
      <c r="K20" s="60">
        <v>5.2362921859954197</v>
      </c>
      <c r="L20" s="58">
        <v>401.75258645073001</v>
      </c>
      <c r="M20" s="60">
        <v>40.4701848258089</v>
      </c>
      <c r="N20" s="58">
        <v>138.73099459832</v>
      </c>
      <c r="O20" s="60">
        <v>13.974941747265801</v>
      </c>
      <c r="P20" s="58">
        <v>219.40569652388001</v>
      </c>
      <c r="Q20" s="60">
        <v>22.1016351595927</v>
      </c>
    </row>
    <row r="21" spans="2:17" ht="5.25" customHeight="1" x14ac:dyDescent="0.15">
      <c r="E21" s="17"/>
    </row>
    <row r="22" spans="2:17" x14ac:dyDescent="0.15">
      <c r="B22" s="1" t="s">
        <v>201</v>
      </c>
      <c r="E22" s="17"/>
    </row>
    <row r="23" spans="2:17" ht="57" customHeight="1" x14ac:dyDescent="0.15">
      <c r="C23" s="2"/>
      <c r="D23" s="19"/>
      <c r="E23" s="277" t="s">
        <v>132</v>
      </c>
      <c r="F23" s="280" t="s">
        <v>86</v>
      </c>
      <c r="G23" s="280"/>
      <c r="H23" s="280" t="s">
        <v>87</v>
      </c>
      <c r="I23" s="280"/>
      <c r="J23" s="280" t="s">
        <v>88</v>
      </c>
      <c r="K23" s="280"/>
      <c r="L23" s="280" t="s">
        <v>89</v>
      </c>
      <c r="M23" s="280"/>
      <c r="N23" s="280" t="s">
        <v>90</v>
      </c>
      <c r="O23" s="280"/>
      <c r="P23" s="280" t="s">
        <v>6</v>
      </c>
      <c r="Q23" s="280"/>
    </row>
    <row r="24" spans="2:17" ht="11.25" customHeight="1" x14ac:dyDescent="0.15">
      <c r="C24" s="3"/>
      <c r="D24" s="24"/>
      <c r="E24" s="277"/>
      <c r="F24" s="25" t="s">
        <v>132</v>
      </c>
      <c r="G24" s="20" t="s">
        <v>174</v>
      </c>
      <c r="H24" s="25" t="s">
        <v>132</v>
      </c>
      <c r="I24" s="20" t="s">
        <v>174</v>
      </c>
      <c r="J24" s="25" t="s">
        <v>132</v>
      </c>
      <c r="K24" s="22" t="s">
        <v>174</v>
      </c>
      <c r="L24" s="25" t="s">
        <v>132</v>
      </c>
      <c r="M24" s="22" t="s">
        <v>174</v>
      </c>
      <c r="N24" s="25" t="s">
        <v>132</v>
      </c>
      <c r="O24" s="22" t="s">
        <v>174</v>
      </c>
      <c r="P24" s="25" t="s">
        <v>132</v>
      </c>
      <c r="Q24" s="22" t="s">
        <v>174</v>
      </c>
    </row>
    <row r="25" spans="2:17" ht="11.25" customHeight="1" x14ac:dyDescent="0.15">
      <c r="C25" s="6" t="s">
        <v>15</v>
      </c>
      <c r="D25" s="46"/>
      <c r="E25" s="42">
        <v>506.79922966266997</v>
      </c>
      <c r="F25" s="43">
        <v>77.595382484240005</v>
      </c>
      <c r="G25" s="44">
        <v>15.310872223679</v>
      </c>
      <c r="H25" s="43">
        <v>40.388694864919998</v>
      </c>
      <c r="I25" s="44">
        <v>7.9693678484481998</v>
      </c>
      <c r="J25" s="43">
        <v>21.526046723149999</v>
      </c>
      <c r="K25" s="45">
        <v>4.2474505609406998</v>
      </c>
      <c r="L25" s="43">
        <v>255.03755146701999</v>
      </c>
      <c r="M25" s="45">
        <v>50.323192408318</v>
      </c>
      <c r="N25" s="43">
        <v>55.65147242874</v>
      </c>
      <c r="O25" s="45">
        <v>10.980970209007999</v>
      </c>
      <c r="P25" s="43">
        <v>107.05447139137</v>
      </c>
      <c r="Q25" s="45">
        <v>21.123645247572</v>
      </c>
    </row>
    <row r="26" spans="2:17" ht="11.25" customHeight="1" x14ac:dyDescent="0.15">
      <c r="C26" s="7" t="s">
        <v>16</v>
      </c>
      <c r="D26" s="47"/>
      <c r="E26" s="31">
        <v>154.10605853828</v>
      </c>
      <c r="F26" s="32">
        <v>26.509241758889999</v>
      </c>
      <c r="G26" s="33">
        <v>17.201946510302001</v>
      </c>
      <c r="H26" s="32">
        <v>13.766474617029999</v>
      </c>
      <c r="I26" s="33">
        <v>8.9331170673022999</v>
      </c>
      <c r="J26" s="32">
        <v>11.08435666393</v>
      </c>
      <c r="K26" s="34">
        <v>7.1926806571180997</v>
      </c>
      <c r="L26" s="32">
        <v>64.429604735620003</v>
      </c>
      <c r="M26" s="34">
        <v>41.808612423642003</v>
      </c>
      <c r="N26" s="32">
        <v>20.531785370689999</v>
      </c>
      <c r="O26" s="34">
        <v>13.323152616734999</v>
      </c>
      <c r="P26" s="32">
        <v>34.363327522470001</v>
      </c>
      <c r="Q26" s="34">
        <v>22.298492251641999</v>
      </c>
    </row>
    <row r="27" spans="2:17" ht="11.25" customHeight="1" x14ac:dyDescent="0.15">
      <c r="C27" s="7" t="s">
        <v>177</v>
      </c>
      <c r="D27" s="47"/>
      <c r="E27" s="31">
        <v>74.55268472825</v>
      </c>
      <c r="F27" s="32">
        <v>18.891438525280002</v>
      </c>
      <c r="G27" s="33">
        <v>25.339715925913001</v>
      </c>
      <c r="H27" s="32">
        <v>8.4530256408</v>
      </c>
      <c r="I27" s="33">
        <v>11.338324933048</v>
      </c>
      <c r="J27" s="32">
        <v>4.9939821627900001</v>
      </c>
      <c r="K27" s="34">
        <v>6.6985946663</v>
      </c>
      <c r="L27" s="32">
        <v>24.965863204160001</v>
      </c>
      <c r="M27" s="34">
        <v>33.487544137629001</v>
      </c>
      <c r="N27" s="32">
        <v>9.9612885345199995</v>
      </c>
      <c r="O27" s="34">
        <v>13.361408205257</v>
      </c>
      <c r="P27" s="32">
        <v>11.25460631757</v>
      </c>
      <c r="Q27" s="34">
        <v>15.096178438903999</v>
      </c>
    </row>
    <row r="28" spans="2:17" ht="11.25" customHeight="1" x14ac:dyDescent="0.15">
      <c r="C28" s="7" t="s">
        <v>18</v>
      </c>
      <c r="D28" s="47"/>
      <c r="E28" s="31">
        <v>155.4571155049</v>
      </c>
      <c r="F28" s="32">
        <v>34.198536130489998</v>
      </c>
      <c r="G28" s="33">
        <v>21.998694636406999</v>
      </c>
      <c r="H28" s="32">
        <v>24.77591868</v>
      </c>
      <c r="I28" s="33">
        <v>15.937461980773</v>
      </c>
      <c r="J28" s="32">
        <v>3.6920720978200001</v>
      </c>
      <c r="K28" s="34">
        <v>2.3749778746560999</v>
      </c>
      <c r="L28" s="32">
        <v>34.092816826339998</v>
      </c>
      <c r="M28" s="34">
        <v>21.930689190784999</v>
      </c>
      <c r="N28" s="32">
        <v>31.293051735820001</v>
      </c>
      <c r="O28" s="34">
        <v>20.129700486327</v>
      </c>
      <c r="P28" s="32">
        <v>37.407669761340003</v>
      </c>
      <c r="Q28" s="34">
        <v>24.063015475261999</v>
      </c>
    </row>
    <row r="29" spans="2:17" ht="11.25" customHeight="1" x14ac:dyDescent="0.15">
      <c r="C29" s="7" t="s">
        <v>19</v>
      </c>
      <c r="D29" s="47"/>
      <c r="E29" s="31">
        <v>2.2105207513299998</v>
      </c>
      <c r="F29" s="32">
        <v>1.05804704076</v>
      </c>
      <c r="G29" s="33">
        <v>47.864153282587999</v>
      </c>
      <c r="H29" s="32">
        <v>0</v>
      </c>
      <c r="I29" s="33">
        <v>0</v>
      </c>
      <c r="J29" s="32">
        <v>0</v>
      </c>
      <c r="K29" s="34">
        <v>0</v>
      </c>
      <c r="L29" s="32">
        <v>0</v>
      </c>
      <c r="M29" s="34">
        <v>0</v>
      </c>
      <c r="N29" s="32">
        <v>0</v>
      </c>
      <c r="O29" s="34">
        <v>0</v>
      </c>
      <c r="P29" s="32">
        <v>1.15247371057</v>
      </c>
      <c r="Q29" s="34">
        <v>52.135846717413003</v>
      </c>
    </row>
    <row r="30" spans="2:17" ht="11.25" customHeight="1" x14ac:dyDescent="0.15">
      <c r="C30" s="7" t="s">
        <v>20</v>
      </c>
      <c r="D30" s="47"/>
      <c r="E30" s="31">
        <v>85.041509313470002</v>
      </c>
      <c r="F30" s="32">
        <v>12.042672548540001</v>
      </c>
      <c r="G30" s="33">
        <v>14.160934637401001</v>
      </c>
      <c r="H30" s="32">
        <v>9.4486992323700001</v>
      </c>
      <c r="I30" s="33">
        <v>11.110690895127</v>
      </c>
      <c r="J30" s="32">
        <v>9.4586879317400001</v>
      </c>
      <c r="K30" s="34">
        <v>11.122436570210001</v>
      </c>
      <c r="L30" s="32">
        <v>19.231970447159998</v>
      </c>
      <c r="M30" s="34">
        <v>22.614803761619001</v>
      </c>
      <c r="N30" s="32">
        <v>19.04118819048</v>
      </c>
      <c r="O30" s="34">
        <v>22.390463603242001</v>
      </c>
      <c r="P30" s="32">
        <v>22.482470400419999</v>
      </c>
      <c r="Q30" s="34">
        <v>26.437054777036</v>
      </c>
    </row>
    <row r="31" spans="2:17" ht="11.25" customHeight="1" x14ac:dyDescent="0.15">
      <c r="C31" s="8" t="s">
        <v>6</v>
      </c>
      <c r="D31" s="48"/>
      <c r="E31" s="35">
        <v>14.54538869608</v>
      </c>
      <c r="F31" s="36">
        <v>1.9422774879</v>
      </c>
      <c r="G31" s="37">
        <v>13.353218181260999</v>
      </c>
      <c r="H31" s="36">
        <v>0.66544567954</v>
      </c>
      <c r="I31" s="37">
        <v>4.5749597583414001</v>
      </c>
      <c r="J31" s="36">
        <v>1.22618186422</v>
      </c>
      <c r="K31" s="38">
        <v>8.4300384805147992</v>
      </c>
      <c r="L31" s="36">
        <v>3.9947797704300001</v>
      </c>
      <c r="M31" s="38">
        <v>27.464235256268001</v>
      </c>
      <c r="N31" s="36">
        <v>2.25220833807</v>
      </c>
      <c r="O31" s="38">
        <v>15.484002422548</v>
      </c>
      <c r="P31" s="36">
        <v>5.6906774201400001</v>
      </c>
      <c r="Q31" s="38">
        <v>39.123584381581999</v>
      </c>
    </row>
    <row r="32" spans="2:17" ht="5.25" customHeight="1" x14ac:dyDescent="0.15">
      <c r="E32" s="17"/>
      <c r="J32" s="65"/>
      <c r="L32" s="65"/>
      <c r="N32" s="65"/>
      <c r="P32" s="65"/>
    </row>
    <row r="33" spans="2:17" x14ac:dyDescent="0.15">
      <c r="B33" s="1" t="s">
        <v>202</v>
      </c>
      <c r="E33" s="17"/>
    </row>
    <row r="34" spans="2:17" ht="57" customHeight="1" x14ac:dyDescent="0.15">
      <c r="C34" s="2"/>
      <c r="D34" s="19"/>
      <c r="E34" s="282" t="s">
        <v>132</v>
      </c>
      <c r="F34" s="280" t="s">
        <v>86</v>
      </c>
      <c r="G34" s="280"/>
      <c r="H34" s="280" t="s">
        <v>87</v>
      </c>
      <c r="I34" s="280"/>
      <c r="J34" s="280" t="s">
        <v>88</v>
      </c>
      <c r="K34" s="280"/>
      <c r="L34" s="280" t="s">
        <v>89</v>
      </c>
      <c r="M34" s="280"/>
      <c r="N34" s="280" t="s">
        <v>90</v>
      </c>
      <c r="O34" s="280"/>
      <c r="P34" s="280" t="s">
        <v>6</v>
      </c>
      <c r="Q34" s="280"/>
    </row>
    <row r="35" spans="2:17" ht="11.25" customHeight="1" x14ac:dyDescent="0.15">
      <c r="C35" s="3"/>
      <c r="D35" s="24"/>
      <c r="E35" s="282"/>
      <c r="F35" s="25" t="s">
        <v>132</v>
      </c>
      <c r="G35" s="20" t="s">
        <v>174</v>
      </c>
      <c r="H35" s="25" t="s">
        <v>132</v>
      </c>
      <c r="I35" s="20" t="s">
        <v>174</v>
      </c>
      <c r="J35" s="25" t="s">
        <v>132</v>
      </c>
      <c r="K35" s="22" t="s">
        <v>174</v>
      </c>
      <c r="L35" s="25" t="s">
        <v>132</v>
      </c>
      <c r="M35" s="22" t="s">
        <v>174</v>
      </c>
      <c r="N35" s="25" t="s">
        <v>132</v>
      </c>
      <c r="O35" s="22" t="s">
        <v>174</v>
      </c>
      <c r="P35" s="25" t="s">
        <v>132</v>
      </c>
      <c r="Q35" s="22" t="s">
        <v>174</v>
      </c>
    </row>
    <row r="36" spans="2:17" ht="11.25" customHeight="1" x14ac:dyDescent="0.15">
      <c r="C36" s="6" t="s">
        <v>21</v>
      </c>
      <c r="D36" s="46"/>
      <c r="E36" s="42">
        <v>39.747486665579999</v>
      </c>
      <c r="F36" s="43">
        <v>5.2432496499800001</v>
      </c>
      <c r="G36" s="44">
        <v>13.191399230081</v>
      </c>
      <c r="H36" s="43">
        <v>2.29058100612</v>
      </c>
      <c r="I36" s="44">
        <v>5.7628323153916003</v>
      </c>
      <c r="J36" s="43">
        <v>0</v>
      </c>
      <c r="K36" s="45">
        <v>0</v>
      </c>
      <c r="L36" s="43">
        <v>7.5082236263100004</v>
      </c>
      <c r="M36" s="45">
        <v>18.889807271291001</v>
      </c>
      <c r="N36" s="43">
        <v>8.6117417618599994</v>
      </c>
      <c r="O36" s="45">
        <v>21.666129067017</v>
      </c>
      <c r="P36" s="43">
        <v>17.136592320209999</v>
      </c>
      <c r="Q36" s="45">
        <v>43.113650089099998</v>
      </c>
    </row>
    <row r="37" spans="2:17" ht="11.25" customHeight="1" x14ac:dyDescent="0.15">
      <c r="C37" s="7" t="s">
        <v>22</v>
      </c>
      <c r="D37" s="47"/>
      <c r="E37" s="31">
        <v>23.318615528700001</v>
      </c>
      <c r="F37" s="32">
        <v>2.4014668666699999</v>
      </c>
      <c r="G37" s="33">
        <v>10.298496768448</v>
      </c>
      <c r="H37" s="32">
        <v>10.477588370839999</v>
      </c>
      <c r="I37" s="33">
        <v>44.932291790412997</v>
      </c>
      <c r="J37" s="32">
        <v>0.71526782439000003</v>
      </c>
      <c r="K37" s="34">
        <v>3.0673683157117999</v>
      </c>
      <c r="L37" s="32">
        <v>7.6540983261699997</v>
      </c>
      <c r="M37" s="34">
        <v>32.823982696355003</v>
      </c>
      <c r="N37" s="32">
        <v>0.96602639251</v>
      </c>
      <c r="O37" s="34">
        <v>4.1427261893873002</v>
      </c>
      <c r="P37" s="32">
        <v>1.81943557251</v>
      </c>
      <c r="Q37" s="34">
        <v>7.8025025553968996</v>
      </c>
    </row>
    <row r="38" spans="2:17" ht="11.25" customHeight="1" x14ac:dyDescent="0.15">
      <c r="C38" s="7" t="s">
        <v>23</v>
      </c>
      <c r="D38" s="47"/>
      <c r="E38" s="31">
        <v>21.301032130319999</v>
      </c>
      <c r="F38" s="32">
        <v>4.4052309202200002</v>
      </c>
      <c r="G38" s="33">
        <v>20.680833178734002</v>
      </c>
      <c r="H38" s="32">
        <v>6.6561820985200004</v>
      </c>
      <c r="I38" s="33">
        <v>31.248167026825001</v>
      </c>
      <c r="J38" s="32">
        <v>0</v>
      </c>
      <c r="K38" s="34">
        <v>0</v>
      </c>
      <c r="L38" s="32">
        <v>9.2768464002299993</v>
      </c>
      <c r="M38" s="34">
        <v>43.551159133859002</v>
      </c>
      <c r="N38" s="32">
        <v>2.04101124522</v>
      </c>
      <c r="O38" s="34">
        <v>9.5817481178051001</v>
      </c>
      <c r="P38" s="32">
        <v>0.86431451284000005</v>
      </c>
      <c r="Q38" s="34">
        <v>4.0576179949971998</v>
      </c>
    </row>
    <row r="39" spans="2:17" ht="11.25" customHeight="1" x14ac:dyDescent="0.15">
      <c r="C39" s="7" t="s">
        <v>24</v>
      </c>
      <c r="D39" s="47"/>
      <c r="E39" s="31">
        <v>52.602840198400003</v>
      </c>
      <c r="F39" s="32">
        <v>5.9963892789499997</v>
      </c>
      <c r="G39" s="33">
        <v>11.399364095805</v>
      </c>
      <c r="H39" s="32">
        <v>2.70421859571</v>
      </c>
      <c r="I39" s="33">
        <v>5.1408224071374002</v>
      </c>
      <c r="J39" s="32">
        <v>0</v>
      </c>
      <c r="K39" s="34">
        <v>0</v>
      </c>
      <c r="L39" s="32">
        <v>27.52480489189</v>
      </c>
      <c r="M39" s="34">
        <v>52.325701023131003</v>
      </c>
      <c r="N39" s="32">
        <v>4.4243857019000004</v>
      </c>
      <c r="O39" s="34">
        <v>8.4109255036661992</v>
      </c>
      <c r="P39" s="32">
        <v>15.87763268084</v>
      </c>
      <c r="Q39" s="34">
        <v>30.183983642242001</v>
      </c>
    </row>
    <row r="40" spans="2:17" ht="11.25" customHeight="1" x14ac:dyDescent="0.15">
      <c r="C40" s="7" t="s">
        <v>25</v>
      </c>
      <c r="D40" s="47"/>
      <c r="E40" s="31">
        <v>572.23630835910001</v>
      </c>
      <c r="F40" s="32">
        <v>102.08194248784</v>
      </c>
      <c r="G40" s="33">
        <v>17.839123627189</v>
      </c>
      <c r="H40" s="32">
        <v>50.629514690160001</v>
      </c>
      <c r="I40" s="33">
        <v>8.8476585547919999</v>
      </c>
      <c r="J40" s="32">
        <v>40.986683705689998</v>
      </c>
      <c r="K40" s="34">
        <v>7.1625451071463999</v>
      </c>
      <c r="L40" s="32">
        <v>219.90533611452</v>
      </c>
      <c r="M40" s="34">
        <v>38.429112746289</v>
      </c>
      <c r="N40" s="32">
        <v>91.272280502309997</v>
      </c>
      <c r="O40" s="34">
        <v>15.950102985257001</v>
      </c>
      <c r="P40" s="32">
        <v>123.28197625797</v>
      </c>
      <c r="Q40" s="34">
        <v>21.543892699063999</v>
      </c>
    </row>
    <row r="41" spans="2:17" ht="11.25" customHeight="1" x14ac:dyDescent="0.15">
      <c r="C41" s="7" t="s">
        <v>27</v>
      </c>
      <c r="D41" s="47"/>
      <c r="E41" s="31">
        <v>76.428130614400004</v>
      </c>
      <c r="F41" s="32">
        <v>10.33621218931</v>
      </c>
      <c r="G41" s="33">
        <v>13.524093951033</v>
      </c>
      <c r="H41" s="32">
        <v>6.9461452483299997</v>
      </c>
      <c r="I41" s="33">
        <v>9.0884667628141997</v>
      </c>
      <c r="J41" s="32">
        <v>3.4509460140199999</v>
      </c>
      <c r="K41" s="34">
        <v>4.5152825095656999</v>
      </c>
      <c r="L41" s="32">
        <v>33.896982463130001</v>
      </c>
      <c r="M41" s="34">
        <v>44.351447811996003</v>
      </c>
      <c r="N41" s="32">
        <v>8.3595234337799997</v>
      </c>
      <c r="O41" s="34">
        <v>10.93775729771</v>
      </c>
      <c r="P41" s="32">
        <v>18.44040506848</v>
      </c>
      <c r="Q41" s="34">
        <v>24.127771960714998</v>
      </c>
    </row>
    <row r="42" spans="2:17" ht="11.25" customHeight="1" x14ac:dyDescent="0.15">
      <c r="C42" s="7" t="s">
        <v>28</v>
      </c>
      <c r="D42" s="47"/>
      <c r="E42" s="31">
        <v>158.45030307210999</v>
      </c>
      <c r="F42" s="32">
        <v>35.456904307640002</v>
      </c>
      <c r="G42" s="33">
        <v>22.377302927279999</v>
      </c>
      <c r="H42" s="32">
        <v>15.18524787006</v>
      </c>
      <c r="I42" s="33">
        <v>9.5836029187960996</v>
      </c>
      <c r="J42" s="32">
        <v>6.8284298995499997</v>
      </c>
      <c r="K42" s="34">
        <v>4.3095088915308004</v>
      </c>
      <c r="L42" s="32">
        <v>74.622754067580004</v>
      </c>
      <c r="M42" s="34">
        <v>47.095368466174001</v>
      </c>
      <c r="N42" s="32">
        <v>12.69335756698</v>
      </c>
      <c r="O42" s="34">
        <v>8.0109392793041003</v>
      </c>
      <c r="P42" s="32">
        <v>33.494872248950003</v>
      </c>
      <c r="Q42" s="34">
        <v>21.139039559745999</v>
      </c>
    </row>
    <row r="43" spans="2:17" ht="11.25" customHeight="1" x14ac:dyDescent="0.15">
      <c r="C43" s="8" t="s">
        <v>29</v>
      </c>
      <c r="D43" s="48"/>
      <c r="E43" s="35">
        <v>48.62779062637</v>
      </c>
      <c r="F43" s="36">
        <v>6.31620027549</v>
      </c>
      <c r="G43" s="37">
        <v>12.988869521175999</v>
      </c>
      <c r="H43" s="36">
        <v>2.6087808349200001</v>
      </c>
      <c r="I43" s="37">
        <v>5.3647940844453998</v>
      </c>
      <c r="J43" s="36">
        <v>0</v>
      </c>
      <c r="K43" s="38">
        <v>0</v>
      </c>
      <c r="L43" s="36">
        <v>21.363540560899999</v>
      </c>
      <c r="M43" s="38">
        <v>43.932780588462002</v>
      </c>
      <c r="N43" s="36">
        <v>10.362667993760001</v>
      </c>
      <c r="O43" s="38">
        <v>21.310176465514001</v>
      </c>
      <c r="P43" s="36">
        <v>8.4904678620799992</v>
      </c>
      <c r="Q43" s="38">
        <v>17.460114376399002</v>
      </c>
    </row>
    <row r="44" spans="2:17" ht="5.25" customHeight="1" x14ac:dyDescent="0.15">
      <c r="E44" s="17"/>
      <c r="J44" s="65"/>
      <c r="L44" s="65"/>
      <c r="N44" s="65"/>
      <c r="P44" s="65"/>
    </row>
    <row r="45" spans="2:17" x14ac:dyDescent="0.15">
      <c r="B45" s="1" t="s">
        <v>202</v>
      </c>
      <c r="E45" s="17"/>
    </row>
    <row r="46" spans="2:17" ht="57" customHeight="1" x14ac:dyDescent="0.15">
      <c r="C46" s="2"/>
      <c r="D46" s="19"/>
      <c r="E46" s="282" t="s">
        <v>132</v>
      </c>
      <c r="F46" s="280" t="s">
        <v>86</v>
      </c>
      <c r="G46" s="280"/>
      <c r="H46" s="280" t="s">
        <v>87</v>
      </c>
      <c r="I46" s="280"/>
      <c r="J46" s="280" t="s">
        <v>88</v>
      </c>
      <c r="K46" s="280"/>
      <c r="L46" s="280" t="s">
        <v>89</v>
      </c>
      <c r="M46" s="280"/>
      <c r="N46" s="280" t="s">
        <v>90</v>
      </c>
      <c r="O46" s="280"/>
      <c r="P46" s="280" t="s">
        <v>6</v>
      </c>
      <c r="Q46" s="280"/>
    </row>
    <row r="47" spans="2:17" ht="11.25" customHeight="1" x14ac:dyDescent="0.15">
      <c r="C47" s="3"/>
      <c r="D47" s="24"/>
      <c r="E47" s="282"/>
      <c r="F47" s="25" t="s">
        <v>132</v>
      </c>
      <c r="G47" s="20" t="s">
        <v>174</v>
      </c>
      <c r="H47" s="25" t="s">
        <v>132</v>
      </c>
      <c r="I47" s="20" t="s">
        <v>174</v>
      </c>
      <c r="J47" s="25" t="s">
        <v>132</v>
      </c>
      <c r="K47" s="22" t="s">
        <v>174</v>
      </c>
      <c r="L47" s="25" t="s">
        <v>132</v>
      </c>
      <c r="M47" s="22" t="s">
        <v>174</v>
      </c>
      <c r="N47" s="25" t="s">
        <v>132</v>
      </c>
      <c r="O47" s="22" t="s">
        <v>174</v>
      </c>
      <c r="P47" s="25" t="s">
        <v>132</v>
      </c>
      <c r="Q47" s="22" t="s">
        <v>174</v>
      </c>
    </row>
    <row r="48" spans="2:17" ht="11.25" customHeight="1" x14ac:dyDescent="0.15">
      <c r="C48" s="278" t="s">
        <v>163</v>
      </c>
      <c r="D48" s="278"/>
      <c r="E48" s="42">
        <v>261.56010968905002</v>
      </c>
      <c r="F48" s="43">
        <v>59.600851072060003</v>
      </c>
      <c r="G48" s="45">
        <v>22.786674597634601</v>
      </c>
      <c r="H48" s="43">
        <v>43.97937272355</v>
      </c>
      <c r="I48" s="45">
        <v>16.8142507570569</v>
      </c>
      <c r="J48" s="43">
        <v>21.600612176329999</v>
      </c>
      <c r="K48" s="45">
        <v>8.2583740318848395</v>
      </c>
      <c r="L48" s="43">
        <v>62.471064861249999</v>
      </c>
      <c r="M48" s="45">
        <v>23.8840184520175</v>
      </c>
      <c r="N48" s="43">
        <v>47.401653988859998</v>
      </c>
      <c r="O48" s="45">
        <v>18.122661764139998</v>
      </c>
      <c r="P48" s="43">
        <v>57.780765763570002</v>
      </c>
      <c r="Q48" s="45">
        <v>22.090817224484798</v>
      </c>
    </row>
    <row r="49" spans="3:17" ht="11.25" customHeight="1" x14ac:dyDescent="0.15">
      <c r="C49" s="279" t="s">
        <v>164</v>
      </c>
      <c r="D49" s="279"/>
      <c r="E49" s="31">
        <v>21.403871702269999</v>
      </c>
      <c r="F49" s="32">
        <v>5.3663139930900003</v>
      </c>
      <c r="G49" s="34">
        <v>25.071697624317501</v>
      </c>
      <c r="H49" s="32">
        <v>4.4004884041299999</v>
      </c>
      <c r="I49" s="34">
        <v>20.559310321708299</v>
      </c>
      <c r="J49" s="32">
        <v>1.3318630524099999</v>
      </c>
      <c r="K49" s="34">
        <v>6.2225333385302797</v>
      </c>
      <c r="L49" s="32">
        <v>10.514202686499999</v>
      </c>
      <c r="M49" s="34">
        <v>49.122900906684599</v>
      </c>
      <c r="N49" s="32">
        <v>1.1218949252199999</v>
      </c>
      <c r="O49" s="34">
        <v>5.24155134559612</v>
      </c>
      <c r="P49" s="32">
        <v>1.22736483548</v>
      </c>
      <c r="Q49" s="34">
        <v>5.7343122429099198</v>
      </c>
    </row>
    <row r="50" spans="3:17" ht="11.25" customHeight="1" x14ac:dyDescent="0.15">
      <c r="C50" s="7" t="s">
        <v>165</v>
      </c>
      <c r="D50" s="47"/>
      <c r="E50" s="31">
        <v>240.66497007761001</v>
      </c>
      <c r="F50" s="32">
        <v>37.843094864139999</v>
      </c>
      <c r="G50" s="34">
        <v>15.7243884940697</v>
      </c>
      <c r="H50" s="32">
        <v>20.03031752323</v>
      </c>
      <c r="I50" s="34">
        <v>8.3229052889461208</v>
      </c>
      <c r="J50" s="32">
        <v>12.48329066338</v>
      </c>
      <c r="K50" s="34">
        <v>5.1869994454757498</v>
      </c>
      <c r="L50" s="32">
        <v>102.34357355346999</v>
      </c>
      <c r="M50" s="34">
        <v>42.525330346359098</v>
      </c>
      <c r="N50" s="32">
        <v>32.109638778019999</v>
      </c>
      <c r="O50" s="34">
        <v>13.342049226219</v>
      </c>
      <c r="P50" s="32">
        <v>59.312594628639999</v>
      </c>
      <c r="Q50" s="34">
        <v>24.645296159849401</v>
      </c>
    </row>
    <row r="51" spans="3:17" ht="11.25" customHeight="1" x14ac:dyDescent="0.15">
      <c r="C51" s="279" t="s">
        <v>166</v>
      </c>
      <c r="D51" s="279"/>
      <c r="E51" s="31">
        <v>251.64644724554</v>
      </c>
      <c r="F51" s="32">
        <v>31.62782384158</v>
      </c>
      <c r="G51" s="34">
        <v>12.5683569896457</v>
      </c>
      <c r="H51" s="32">
        <v>8.7760188045300005</v>
      </c>
      <c r="I51" s="34">
        <v>3.4874399780287502</v>
      </c>
      <c r="J51" s="32">
        <v>7.3723863759799997</v>
      </c>
      <c r="K51" s="34">
        <v>2.9296604250432798</v>
      </c>
      <c r="L51" s="32">
        <v>130.5918087817</v>
      </c>
      <c r="M51" s="34">
        <v>51.894954294457897</v>
      </c>
      <c r="N51" s="32">
        <v>35.739135449320003</v>
      </c>
      <c r="O51" s="34">
        <v>14.2021220011297</v>
      </c>
      <c r="P51" s="32">
        <v>46.702445912759998</v>
      </c>
      <c r="Q51" s="34">
        <v>18.5587543253455</v>
      </c>
    </row>
    <row r="52" spans="3:17" ht="11.25" customHeight="1" x14ac:dyDescent="0.15">
      <c r="C52" s="7" t="s">
        <v>167</v>
      </c>
      <c r="D52" s="47"/>
      <c r="E52" s="31">
        <v>140.43394951869999</v>
      </c>
      <c r="F52" s="32">
        <v>22.247824491589999</v>
      </c>
      <c r="G52" s="34">
        <v>15.842198106539399</v>
      </c>
      <c r="H52" s="32">
        <v>17.290119923900001</v>
      </c>
      <c r="I52" s="34">
        <v>12.3119231376439</v>
      </c>
      <c r="J52" s="32">
        <v>6.9087349926400003</v>
      </c>
      <c r="K52" s="34">
        <v>4.9195618412199096</v>
      </c>
      <c r="L52" s="32">
        <v>68.009894624660006</v>
      </c>
      <c r="M52" s="34">
        <v>48.428385627368499</v>
      </c>
      <c r="N52" s="32">
        <v>13.14853349144</v>
      </c>
      <c r="O52" s="34">
        <v>9.3627883688403699</v>
      </c>
      <c r="P52" s="32">
        <v>30.707745178509999</v>
      </c>
      <c r="Q52" s="34">
        <v>21.8663259729949</v>
      </c>
    </row>
    <row r="53" spans="3:17" ht="11.25" customHeight="1" x14ac:dyDescent="0.15">
      <c r="C53" s="8" t="s">
        <v>6</v>
      </c>
      <c r="D53" s="48"/>
      <c r="E53" s="35">
        <v>77.003158961810001</v>
      </c>
      <c r="F53" s="36">
        <v>15.55168771364</v>
      </c>
      <c r="G53" s="38">
        <v>20.196168473234898</v>
      </c>
      <c r="H53" s="36">
        <v>3.0219413353200002</v>
      </c>
      <c r="I53" s="38">
        <v>3.9244381348286499</v>
      </c>
      <c r="J53" s="36">
        <v>2.2844401829100001</v>
      </c>
      <c r="K53" s="38">
        <v>2.9666837227327001</v>
      </c>
      <c r="L53" s="36">
        <v>27.822041943150001</v>
      </c>
      <c r="M53" s="38">
        <v>36.131039710914301</v>
      </c>
      <c r="N53" s="36">
        <v>9.2101379654599995</v>
      </c>
      <c r="O53" s="38">
        <v>11.9607274423999</v>
      </c>
      <c r="P53" s="36">
        <v>23.674780204920001</v>
      </c>
      <c r="Q53" s="38">
        <v>30.7452064618045</v>
      </c>
    </row>
    <row r="54" spans="3:17" ht="5.25" customHeight="1" x14ac:dyDescent="0.15"/>
  </sheetData>
  <mergeCells count="34">
    <mergeCell ref="N46:O46"/>
    <mergeCell ref="P46:Q46"/>
    <mergeCell ref="C48:D48"/>
    <mergeCell ref="C49:D49"/>
    <mergeCell ref="C51:D51"/>
    <mergeCell ref="E46:E47"/>
    <mergeCell ref="F46:G46"/>
    <mergeCell ref="H46:I46"/>
    <mergeCell ref="J46:K46"/>
    <mergeCell ref="L46:M46"/>
    <mergeCell ref="N23:O23"/>
    <mergeCell ref="P23:Q23"/>
    <mergeCell ref="E34:E35"/>
    <mergeCell ref="F34:G34"/>
    <mergeCell ref="H34:I34"/>
    <mergeCell ref="J34:K34"/>
    <mergeCell ref="L34:M34"/>
    <mergeCell ref="N34:O34"/>
    <mergeCell ref="P34:Q34"/>
    <mergeCell ref="E23:E24"/>
    <mergeCell ref="F23:G23"/>
    <mergeCell ref="H23:I23"/>
    <mergeCell ref="J23:K23"/>
    <mergeCell ref="L23:M23"/>
    <mergeCell ref="N3:O3"/>
    <mergeCell ref="P3:Q3"/>
    <mergeCell ref="C5:C8"/>
    <mergeCell ref="C9:C14"/>
    <mergeCell ref="C15:C20"/>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69" firstPageNumber="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4"/>
  <sheetViews>
    <sheetView showGridLines="0" topLeftCell="A31" zoomScale="110" zoomScaleNormal="110" workbookViewId="0">
      <selection activeCell="R29" sqref="R29"/>
    </sheetView>
  </sheetViews>
  <sheetFormatPr defaultRowHeight="13.5" x14ac:dyDescent="0.15"/>
  <cols>
    <col min="1" max="1" width="3.75" style="1" customWidth="1"/>
    <col min="2" max="2" width="2.75" style="1" customWidth="1"/>
    <col min="3" max="3" width="5.125" style="1" customWidth="1"/>
    <col min="4" max="4" width="9.625" style="1" customWidth="1"/>
    <col min="5" max="5" width="5.625" style="17" customWidth="1"/>
    <col min="6" max="6" width="10.625" style="17" customWidth="1"/>
    <col min="7" max="7" width="10.625" style="18" customWidth="1"/>
    <col min="8" max="8" width="10.625" style="17" customWidth="1"/>
    <col min="9" max="9" width="10.625" style="18" customWidth="1"/>
    <col min="10" max="10" width="10.625" style="17" customWidth="1"/>
    <col min="11" max="11" width="10.625" style="18" customWidth="1"/>
    <col min="12" max="12" width="10.625" style="17" customWidth="1"/>
    <col min="13" max="13" width="10.625" style="18" customWidth="1"/>
    <col min="14" max="1025" width="9" style="1" customWidth="1"/>
  </cols>
  <sheetData>
    <row r="2" spans="2:13" x14ac:dyDescent="0.15">
      <c r="B2" s="1" t="s">
        <v>203</v>
      </c>
    </row>
    <row r="3" spans="2:13" ht="68.45" customHeight="1" x14ac:dyDescent="0.15">
      <c r="C3" s="2"/>
      <c r="D3" s="19"/>
      <c r="E3" s="277" t="s">
        <v>132</v>
      </c>
      <c r="F3" s="280" t="s">
        <v>91</v>
      </c>
      <c r="G3" s="280"/>
      <c r="H3" s="280" t="s">
        <v>92</v>
      </c>
      <c r="I3" s="280"/>
      <c r="J3" s="274" t="s">
        <v>93</v>
      </c>
      <c r="K3" s="274"/>
      <c r="L3" s="280" t="s">
        <v>94</v>
      </c>
      <c r="M3" s="280"/>
    </row>
    <row r="4" spans="2:13" ht="11.25" customHeight="1" x14ac:dyDescent="0.15">
      <c r="C4" s="3"/>
      <c r="D4" s="24"/>
      <c r="E4" s="277"/>
      <c r="F4" s="25" t="s">
        <v>132</v>
      </c>
      <c r="G4" s="20" t="s">
        <v>174</v>
      </c>
      <c r="H4" s="25" t="s">
        <v>132</v>
      </c>
      <c r="I4" s="20" t="s">
        <v>174</v>
      </c>
      <c r="J4" s="25" t="s">
        <v>132</v>
      </c>
      <c r="K4" s="20" t="s">
        <v>174</v>
      </c>
      <c r="L4" s="25" t="s">
        <v>132</v>
      </c>
      <c r="M4" s="22" t="s">
        <v>174</v>
      </c>
    </row>
    <row r="5" spans="2:13" ht="11.25" customHeight="1" x14ac:dyDescent="0.15">
      <c r="C5" s="283" t="s">
        <v>8</v>
      </c>
      <c r="D5" s="10" t="s">
        <v>9</v>
      </c>
      <c r="E5" s="49">
        <v>728.94666162468002</v>
      </c>
      <c r="F5" s="50">
        <v>94.219640927719993</v>
      </c>
      <c r="G5" s="51">
        <v>12.925450638284</v>
      </c>
      <c r="H5" s="50">
        <v>111.21038661868</v>
      </c>
      <c r="I5" s="51">
        <v>15.256313318016</v>
      </c>
      <c r="J5" s="50">
        <v>116.7542891163</v>
      </c>
      <c r="K5" s="51">
        <v>16.016849416126</v>
      </c>
      <c r="L5" s="50">
        <v>521.92188105642003</v>
      </c>
      <c r="M5" s="52">
        <v>71.599461048790005</v>
      </c>
    </row>
    <row r="6" spans="2:13" ht="11.25" customHeight="1" x14ac:dyDescent="0.15">
      <c r="C6" s="283"/>
      <c r="D6" s="10" t="s">
        <v>10</v>
      </c>
      <c r="E6" s="49">
        <v>577.22239133198002</v>
      </c>
      <c r="F6" s="50">
        <v>73.575558633130001</v>
      </c>
      <c r="G6" s="51">
        <v>12.746483805547999</v>
      </c>
      <c r="H6" s="50">
        <v>139.42650026638</v>
      </c>
      <c r="I6" s="51">
        <v>24.154728291923</v>
      </c>
      <c r="J6" s="50">
        <v>128.43548126297</v>
      </c>
      <c r="K6" s="51">
        <v>22.250606212034999</v>
      </c>
      <c r="L6" s="50">
        <v>367.37122737086997</v>
      </c>
      <c r="M6" s="52">
        <v>63.644659820478999</v>
      </c>
    </row>
    <row r="7" spans="2:13" ht="11.25" customHeight="1" x14ac:dyDescent="0.15">
      <c r="C7" s="283"/>
      <c r="D7" s="11" t="s">
        <v>11</v>
      </c>
      <c r="E7" s="35">
        <v>697.11988320170997</v>
      </c>
      <c r="F7" s="36">
        <v>104.63872090616999</v>
      </c>
      <c r="G7" s="37">
        <v>15.010147239753</v>
      </c>
      <c r="H7" s="36">
        <v>196.53968646364001</v>
      </c>
      <c r="I7" s="37">
        <v>28.193097227549998</v>
      </c>
      <c r="J7" s="36">
        <v>190.30977831600001</v>
      </c>
      <c r="K7" s="37">
        <v>27.299433411934</v>
      </c>
      <c r="L7" s="36">
        <v>400.43749573494</v>
      </c>
      <c r="M7" s="38">
        <v>57.441697674125002</v>
      </c>
    </row>
    <row r="8" spans="2:13" ht="11.25" customHeight="1" x14ac:dyDescent="0.15">
      <c r="C8" s="283"/>
      <c r="D8" s="41" t="s">
        <v>175</v>
      </c>
      <c r="E8" s="53">
        <v>2003.28893615837</v>
      </c>
      <c r="F8" s="54">
        <v>272.43392046702002</v>
      </c>
      <c r="G8" s="55">
        <v>13.599332355394299</v>
      </c>
      <c r="H8" s="54">
        <v>447.1765733487</v>
      </c>
      <c r="I8" s="55">
        <v>22.322120652562099</v>
      </c>
      <c r="J8" s="54">
        <v>435.49954869526999</v>
      </c>
      <c r="K8" s="55">
        <v>21.739227968303499</v>
      </c>
      <c r="L8" s="54">
        <v>1289.7306041622301</v>
      </c>
      <c r="M8" s="56">
        <v>64.380658270668505</v>
      </c>
    </row>
    <row r="9" spans="2:13" ht="11.25" customHeight="1" x14ac:dyDescent="0.15">
      <c r="C9" s="276" t="s">
        <v>12</v>
      </c>
      <c r="D9" s="9" t="s">
        <v>13</v>
      </c>
      <c r="E9" s="42">
        <v>559.03623554926003</v>
      </c>
      <c r="F9" s="43">
        <v>29.61902222502</v>
      </c>
      <c r="G9" s="44">
        <v>5.2982294065284004</v>
      </c>
      <c r="H9" s="43">
        <v>76.098336275359998</v>
      </c>
      <c r="I9" s="44">
        <v>13.612415696200999</v>
      </c>
      <c r="J9" s="43">
        <v>107.1144577753</v>
      </c>
      <c r="K9" s="44">
        <v>19.160557216842999</v>
      </c>
      <c r="L9" s="43">
        <v>408.98061438546</v>
      </c>
      <c r="M9" s="45">
        <v>73.158158340778996</v>
      </c>
    </row>
    <row r="10" spans="2:13" ht="11.25" customHeight="1" x14ac:dyDescent="0.15">
      <c r="C10" s="276"/>
      <c r="D10" s="10" t="s">
        <v>14</v>
      </c>
      <c r="E10" s="31">
        <v>624.27871759698996</v>
      </c>
      <c r="F10" s="32">
        <v>47.51984666768</v>
      </c>
      <c r="G10" s="33">
        <v>7.6119600633826003</v>
      </c>
      <c r="H10" s="32">
        <v>98.874862191049999</v>
      </c>
      <c r="I10" s="33">
        <v>15.838256119261001</v>
      </c>
      <c r="J10" s="32">
        <v>140.13454498797</v>
      </c>
      <c r="K10" s="33">
        <v>22.447432699193001</v>
      </c>
      <c r="L10" s="32">
        <v>439.48165598422003</v>
      </c>
      <c r="M10" s="34">
        <v>70.398308254989004</v>
      </c>
    </row>
    <row r="11" spans="2:13" ht="11.25" customHeight="1" x14ac:dyDescent="0.15">
      <c r="C11" s="276"/>
      <c r="D11" s="10" t="s">
        <v>9</v>
      </c>
      <c r="E11" s="31">
        <v>755.41936496088999</v>
      </c>
      <c r="F11" s="32">
        <v>105.76870811838999</v>
      </c>
      <c r="G11" s="33">
        <v>14.001323374052999</v>
      </c>
      <c r="H11" s="32">
        <v>152.62563511280001</v>
      </c>
      <c r="I11" s="33">
        <v>20.204093539580001</v>
      </c>
      <c r="J11" s="32">
        <v>184.04131706627001</v>
      </c>
      <c r="K11" s="33">
        <v>24.362801061606</v>
      </c>
      <c r="L11" s="32">
        <v>486.53440486101999</v>
      </c>
      <c r="M11" s="34">
        <v>64.405868770151002</v>
      </c>
    </row>
    <row r="12" spans="2:13" ht="11.25" customHeight="1" x14ac:dyDescent="0.15">
      <c r="C12" s="276"/>
      <c r="D12" s="10" t="s">
        <v>10</v>
      </c>
      <c r="E12" s="31">
        <v>610.77084074666004</v>
      </c>
      <c r="F12" s="32">
        <v>97.618317999360002</v>
      </c>
      <c r="G12" s="33">
        <v>15.982805904752</v>
      </c>
      <c r="H12" s="32">
        <v>179.75182983164001</v>
      </c>
      <c r="I12" s="33">
        <v>29.430322772432</v>
      </c>
      <c r="J12" s="32">
        <v>197.14638987901</v>
      </c>
      <c r="K12" s="33">
        <v>32.278291091630997</v>
      </c>
      <c r="L12" s="32">
        <v>318.75415724935999</v>
      </c>
      <c r="M12" s="34">
        <v>52.188830242728002</v>
      </c>
    </row>
    <row r="13" spans="2:13" ht="11.25" customHeight="1" x14ac:dyDescent="0.15">
      <c r="C13" s="276"/>
      <c r="D13" s="11" t="s">
        <v>11</v>
      </c>
      <c r="E13" s="35">
        <v>780.50427266804002</v>
      </c>
      <c r="F13" s="36">
        <v>166.12015977043001</v>
      </c>
      <c r="G13" s="37">
        <v>21.283696398301</v>
      </c>
      <c r="H13" s="36">
        <v>288.14426641861002</v>
      </c>
      <c r="I13" s="37">
        <v>36.917705195083002</v>
      </c>
      <c r="J13" s="36">
        <v>256.83852204672002</v>
      </c>
      <c r="K13" s="37">
        <v>32.906741326187998</v>
      </c>
      <c r="L13" s="36">
        <v>387.45121297995001</v>
      </c>
      <c r="M13" s="38">
        <v>49.641139266990002</v>
      </c>
    </row>
    <row r="14" spans="2:13" ht="11.25" customHeight="1" x14ac:dyDescent="0.15">
      <c r="C14" s="276"/>
      <c r="D14" s="41" t="s">
        <v>175</v>
      </c>
      <c r="E14" s="53">
        <v>3330.0094315218398</v>
      </c>
      <c r="F14" s="54">
        <v>446.64605478087998</v>
      </c>
      <c r="G14" s="55">
        <v>13.412756449063799</v>
      </c>
      <c r="H14" s="54">
        <v>795.49492982946003</v>
      </c>
      <c r="I14" s="55">
        <v>23.888668971904799</v>
      </c>
      <c r="J14" s="54">
        <v>885.27523175527006</v>
      </c>
      <c r="K14" s="55">
        <v>26.584766498715101</v>
      </c>
      <c r="L14" s="54">
        <v>2041.2020454600099</v>
      </c>
      <c r="M14" s="56">
        <v>61.297185111189499</v>
      </c>
    </row>
    <row r="15" spans="2:13" ht="11.25" customHeight="1" x14ac:dyDescent="0.15">
      <c r="C15" s="275" t="s">
        <v>176</v>
      </c>
      <c r="D15" s="9" t="s">
        <v>13</v>
      </c>
      <c r="E15" s="42">
        <v>559.03623554926003</v>
      </c>
      <c r="F15" s="43">
        <v>29.61902222502</v>
      </c>
      <c r="G15" s="44">
        <v>5.2982294065284004</v>
      </c>
      <c r="H15" s="43">
        <v>76.098336275359998</v>
      </c>
      <c r="I15" s="44">
        <v>13.612415696200999</v>
      </c>
      <c r="J15" s="43">
        <v>107.1144577753</v>
      </c>
      <c r="K15" s="44">
        <v>19.160557216842999</v>
      </c>
      <c r="L15" s="43">
        <v>408.98061438546</v>
      </c>
      <c r="M15" s="45">
        <v>73.158158340778996</v>
      </c>
    </row>
    <row r="16" spans="2:13" ht="11.25" customHeight="1" x14ac:dyDescent="0.15">
      <c r="C16" s="275"/>
      <c r="D16" s="10" t="s">
        <v>14</v>
      </c>
      <c r="E16" s="31">
        <v>624.27871759698996</v>
      </c>
      <c r="F16" s="32">
        <v>47.51984666768</v>
      </c>
      <c r="G16" s="33">
        <v>7.6119600633826003</v>
      </c>
      <c r="H16" s="32">
        <v>98.874862191049999</v>
      </c>
      <c r="I16" s="33">
        <v>15.838256119261001</v>
      </c>
      <c r="J16" s="32">
        <v>140.13454498797</v>
      </c>
      <c r="K16" s="33">
        <v>22.447432699193001</v>
      </c>
      <c r="L16" s="32">
        <v>439.48165598422003</v>
      </c>
      <c r="M16" s="34">
        <v>70.398308254989004</v>
      </c>
    </row>
    <row r="17" spans="2:13" ht="11.25" customHeight="1" x14ac:dyDescent="0.15">
      <c r="C17" s="275"/>
      <c r="D17" s="10" t="s">
        <v>9</v>
      </c>
      <c r="E17" s="31">
        <v>1484.3660265855999</v>
      </c>
      <c r="F17" s="32">
        <v>199.98834904610999</v>
      </c>
      <c r="G17" s="33">
        <v>13.472980751664</v>
      </c>
      <c r="H17" s="32">
        <v>263.83602173148</v>
      </c>
      <c r="I17" s="33">
        <v>17.774323651044998</v>
      </c>
      <c r="J17" s="32">
        <v>300.79560618257</v>
      </c>
      <c r="K17" s="33">
        <v>20.264247550482999</v>
      </c>
      <c r="L17" s="32">
        <v>1008.45628591744</v>
      </c>
      <c r="M17" s="34">
        <v>67.938518388025003</v>
      </c>
    </row>
    <row r="18" spans="2:13" ht="11.25" customHeight="1" x14ac:dyDescent="0.15">
      <c r="C18" s="275"/>
      <c r="D18" s="10" t="s">
        <v>10</v>
      </c>
      <c r="E18" s="31">
        <v>1187.9932320785999</v>
      </c>
      <c r="F18" s="32">
        <v>171.19387663249</v>
      </c>
      <c r="G18" s="33">
        <v>14.410341070121</v>
      </c>
      <c r="H18" s="32">
        <v>319.17833009802001</v>
      </c>
      <c r="I18" s="33">
        <v>26.867015861660001</v>
      </c>
      <c r="J18" s="32">
        <v>325.58187114198</v>
      </c>
      <c r="K18" s="33">
        <v>27.406037538808999</v>
      </c>
      <c r="L18" s="32">
        <v>686.12538462022997</v>
      </c>
      <c r="M18" s="34">
        <v>57.754991029681001</v>
      </c>
    </row>
    <row r="19" spans="2:13" ht="11.25" customHeight="1" x14ac:dyDescent="0.15">
      <c r="C19" s="275"/>
      <c r="D19" s="11" t="s">
        <v>11</v>
      </c>
      <c r="E19" s="35">
        <v>1477.6241558697</v>
      </c>
      <c r="F19" s="36">
        <v>270.75888067659997</v>
      </c>
      <c r="G19" s="37">
        <v>18.323934378105001</v>
      </c>
      <c r="H19" s="36">
        <v>484.68395288225003</v>
      </c>
      <c r="I19" s="37">
        <v>32.801572101868999</v>
      </c>
      <c r="J19" s="36">
        <v>447.14830036272002</v>
      </c>
      <c r="K19" s="37">
        <v>30.261301467389998</v>
      </c>
      <c r="L19" s="36">
        <v>787.88870871488996</v>
      </c>
      <c r="M19" s="38">
        <v>53.321320281958002</v>
      </c>
    </row>
    <row r="20" spans="2:13" ht="11.25" customHeight="1" x14ac:dyDescent="0.15">
      <c r="C20" s="275"/>
      <c r="D20" s="26" t="s">
        <v>175</v>
      </c>
      <c r="E20" s="57">
        <v>5333.2983676801496</v>
      </c>
      <c r="F20" s="58">
        <v>719.07997524790005</v>
      </c>
      <c r="G20" s="59">
        <v>13.482837930192201</v>
      </c>
      <c r="H20" s="58">
        <v>1242.67150317816</v>
      </c>
      <c r="I20" s="59">
        <v>23.300243442383898</v>
      </c>
      <c r="J20" s="58">
        <v>1320.77478045054</v>
      </c>
      <c r="K20" s="59">
        <v>24.7646894922371</v>
      </c>
      <c r="L20" s="58">
        <v>3330.9326496222402</v>
      </c>
      <c r="M20" s="60">
        <v>62.455396641742901</v>
      </c>
    </row>
    <row r="21" spans="2:13" ht="5.25" customHeight="1" x14ac:dyDescent="0.15"/>
    <row r="22" spans="2:13" x14ac:dyDescent="0.15">
      <c r="B22" s="1" t="s">
        <v>204</v>
      </c>
    </row>
    <row r="23" spans="2:13" ht="68.45" customHeight="1" x14ac:dyDescent="0.15">
      <c r="C23" s="2"/>
      <c r="D23" s="19"/>
      <c r="E23" s="277" t="s">
        <v>132</v>
      </c>
      <c r="F23" s="280" t="s">
        <v>91</v>
      </c>
      <c r="G23" s="280"/>
      <c r="H23" s="280" t="s">
        <v>92</v>
      </c>
      <c r="I23" s="280"/>
      <c r="J23" s="274" t="s">
        <v>93</v>
      </c>
      <c r="K23" s="274"/>
      <c r="L23" s="280" t="s">
        <v>94</v>
      </c>
      <c r="M23" s="280"/>
    </row>
    <row r="24" spans="2:13" ht="11.25" customHeight="1" x14ac:dyDescent="0.15">
      <c r="C24" s="3"/>
      <c r="D24" s="24"/>
      <c r="E24" s="277"/>
      <c r="F24" s="25" t="s">
        <v>132</v>
      </c>
      <c r="G24" s="20" t="s">
        <v>174</v>
      </c>
      <c r="H24" s="25" t="s">
        <v>132</v>
      </c>
      <c r="I24" s="20" t="s">
        <v>174</v>
      </c>
      <c r="J24" s="25" t="s">
        <v>132</v>
      </c>
      <c r="K24" s="20" t="s">
        <v>174</v>
      </c>
      <c r="L24" s="25" t="s">
        <v>132</v>
      </c>
      <c r="M24" s="22" t="s">
        <v>174</v>
      </c>
    </row>
    <row r="25" spans="2:13" ht="11.25" customHeight="1" x14ac:dyDescent="0.15">
      <c r="C25" s="6" t="s">
        <v>15</v>
      </c>
      <c r="D25" s="46"/>
      <c r="E25" s="42">
        <v>2239.3219260236001</v>
      </c>
      <c r="F25" s="43">
        <v>304.46701209731998</v>
      </c>
      <c r="G25" s="44">
        <v>13.596393111639999</v>
      </c>
      <c r="H25" s="43">
        <v>500.36236089008003</v>
      </c>
      <c r="I25" s="44">
        <v>22.344369296583999</v>
      </c>
      <c r="J25" s="43">
        <v>519.51182866804004</v>
      </c>
      <c r="K25" s="44">
        <v>23.199515113512</v>
      </c>
      <c r="L25" s="43">
        <v>1420.2047006825001</v>
      </c>
      <c r="M25" s="45">
        <v>63.421193897046997</v>
      </c>
    </row>
    <row r="26" spans="2:13" ht="11.25" customHeight="1" x14ac:dyDescent="0.15">
      <c r="C26" s="7" t="s">
        <v>16</v>
      </c>
      <c r="D26" s="47"/>
      <c r="E26" s="31">
        <v>999.15383862408999</v>
      </c>
      <c r="F26" s="32">
        <v>125.81786451566001</v>
      </c>
      <c r="G26" s="33">
        <v>12.592441689352</v>
      </c>
      <c r="H26" s="32">
        <v>250.69061212139999</v>
      </c>
      <c r="I26" s="33">
        <v>25.090291647842999</v>
      </c>
      <c r="J26" s="32">
        <v>290.99742499514002</v>
      </c>
      <c r="K26" s="33">
        <v>29.124386430407998</v>
      </c>
      <c r="L26" s="32">
        <v>601.34766953481005</v>
      </c>
      <c r="M26" s="34">
        <v>60.185693762926</v>
      </c>
    </row>
    <row r="27" spans="2:13" ht="11.25" customHeight="1" x14ac:dyDescent="0.15">
      <c r="C27" s="7" t="s">
        <v>177</v>
      </c>
      <c r="D27" s="47"/>
      <c r="E27" s="31">
        <v>423.30808375663997</v>
      </c>
      <c r="F27" s="32">
        <v>65.229256818690004</v>
      </c>
      <c r="G27" s="33">
        <v>15.409404951546</v>
      </c>
      <c r="H27" s="32">
        <v>97.746160290429998</v>
      </c>
      <c r="I27" s="33">
        <v>23.091021419431002</v>
      </c>
      <c r="J27" s="32">
        <v>103.53799439414</v>
      </c>
      <c r="K27" s="33">
        <v>24.459252815418001</v>
      </c>
      <c r="L27" s="32">
        <v>261.71256500349</v>
      </c>
      <c r="M27" s="34">
        <v>61.825553313541</v>
      </c>
    </row>
    <row r="28" spans="2:13" ht="11.25" customHeight="1" x14ac:dyDescent="0.15">
      <c r="C28" s="7" t="s">
        <v>18</v>
      </c>
      <c r="D28" s="47"/>
      <c r="E28" s="31">
        <v>944.19237839083996</v>
      </c>
      <c r="F28" s="32">
        <v>133.66295379563999</v>
      </c>
      <c r="G28" s="33">
        <v>14.156326279972999</v>
      </c>
      <c r="H28" s="32">
        <v>226.57258113263001</v>
      </c>
      <c r="I28" s="33">
        <v>23.996442496048001</v>
      </c>
      <c r="J28" s="32">
        <v>229.18071489472999</v>
      </c>
      <c r="K28" s="33">
        <v>24.272671559298001</v>
      </c>
      <c r="L28" s="32">
        <v>582.90628247889003</v>
      </c>
      <c r="M28" s="34">
        <v>61.735965659065997</v>
      </c>
    </row>
    <row r="29" spans="2:13" ht="11.25" customHeight="1" x14ac:dyDescent="0.15">
      <c r="C29" s="7" t="s">
        <v>19</v>
      </c>
      <c r="D29" s="47"/>
      <c r="E29" s="31">
        <v>109.01214237076999</v>
      </c>
      <c r="F29" s="32">
        <v>5.1498763630399997</v>
      </c>
      <c r="G29" s="33">
        <v>4.7241309555447</v>
      </c>
      <c r="H29" s="32">
        <v>14.38705286117</v>
      </c>
      <c r="I29" s="33">
        <v>13.197660873626999</v>
      </c>
      <c r="J29" s="32">
        <v>21.736574196119999</v>
      </c>
      <c r="K29" s="33">
        <v>19.939589960713</v>
      </c>
      <c r="L29" s="32">
        <v>79.046960788779998</v>
      </c>
      <c r="M29" s="34">
        <v>72.512069820559006</v>
      </c>
    </row>
    <row r="30" spans="2:13" ht="11.25" customHeight="1" x14ac:dyDescent="0.15">
      <c r="C30" s="7" t="s">
        <v>20</v>
      </c>
      <c r="D30" s="47"/>
      <c r="E30" s="31">
        <v>500.46065311017998</v>
      </c>
      <c r="F30" s="32">
        <v>66.979919744300005</v>
      </c>
      <c r="G30" s="33">
        <v>13.383653505633999</v>
      </c>
      <c r="H30" s="32">
        <v>117.53456546386001</v>
      </c>
      <c r="I30" s="33">
        <v>23.485275961940999</v>
      </c>
      <c r="J30" s="32">
        <v>123.87519734481999</v>
      </c>
      <c r="K30" s="33">
        <v>24.752235080816</v>
      </c>
      <c r="L30" s="32">
        <v>319.10249129354997</v>
      </c>
      <c r="M30" s="34">
        <v>63.761754157982999</v>
      </c>
    </row>
    <row r="31" spans="2:13" ht="11.25" customHeight="1" x14ac:dyDescent="0.15">
      <c r="C31" s="8" t="s">
        <v>6</v>
      </c>
      <c r="D31" s="48"/>
      <c r="E31" s="35">
        <v>117.84934540410001</v>
      </c>
      <c r="F31" s="36">
        <v>17.773091913249999</v>
      </c>
      <c r="G31" s="37">
        <v>15.081196974244</v>
      </c>
      <c r="H31" s="36">
        <v>35.378170418590003</v>
      </c>
      <c r="I31" s="37">
        <v>30.019827685321001</v>
      </c>
      <c r="J31" s="36">
        <v>31.935045957549999</v>
      </c>
      <c r="K31" s="37">
        <v>27.098195452885999</v>
      </c>
      <c r="L31" s="36">
        <v>66.611979840220002</v>
      </c>
      <c r="M31" s="38">
        <v>56.522995195103</v>
      </c>
    </row>
    <row r="32" spans="2:13" ht="5.25" customHeight="1" x14ac:dyDescent="0.15"/>
    <row r="33" spans="2:13" x14ac:dyDescent="0.15">
      <c r="B33" s="1" t="s">
        <v>205</v>
      </c>
    </row>
    <row r="34" spans="2:13" ht="68.45" customHeight="1" x14ac:dyDescent="0.15">
      <c r="C34" s="2"/>
      <c r="D34" s="19"/>
      <c r="E34" s="277" t="s">
        <v>132</v>
      </c>
      <c r="F34" s="280" t="s">
        <v>91</v>
      </c>
      <c r="G34" s="280"/>
      <c r="H34" s="280" t="s">
        <v>92</v>
      </c>
      <c r="I34" s="280"/>
      <c r="J34" s="274" t="s">
        <v>93</v>
      </c>
      <c r="K34" s="274"/>
      <c r="L34" s="280" t="s">
        <v>94</v>
      </c>
      <c r="M34" s="280"/>
    </row>
    <row r="35" spans="2:13" ht="11.25" customHeight="1" x14ac:dyDescent="0.15">
      <c r="C35" s="3"/>
      <c r="D35" s="24"/>
      <c r="E35" s="277"/>
      <c r="F35" s="25" t="s">
        <v>132</v>
      </c>
      <c r="G35" s="20" t="s">
        <v>174</v>
      </c>
      <c r="H35" s="25" t="s">
        <v>132</v>
      </c>
      <c r="I35" s="20" t="s">
        <v>174</v>
      </c>
      <c r="J35" s="25" t="s">
        <v>132</v>
      </c>
      <c r="K35" s="20" t="s">
        <v>174</v>
      </c>
      <c r="L35" s="25" t="s">
        <v>132</v>
      </c>
      <c r="M35" s="22" t="s">
        <v>174</v>
      </c>
    </row>
    <row r="36" spans="2:13" ht="11.25" customHeight="1" x14ac:dyDescent="0.15">
      <c r="C36" s="6" t="s">
        <v>21</v>
      </c>
      <c r="D36" s="46"/>
      <c r="E36" s="42">
        <v>192.37260132885999</v>
      </c>
      <c r="F36" s="43">
        <v>40.214481147230003</v>
      </c>
      <c r="G36" s="44">
        <v>20.904474373917001</v>
      </c>
      <c r="H36" s="43">
        <v>42.759172721260001</v>
      </c>
      <c r="I36" s="44">
        <v>22.227267514131999</v>
      </c>
      <c r="J36" s="43">
        <v>37.80351543295</v>
      </c>
      <c r="K36" s="44">
        <v>19.651195217933001</v>
      </c>
      <c r="L36" s="43">
        <v>120.58586418455999</v>
      </c>
      <c r="M36" s="45">
        <v>62.683492010599998</v>
      </c>
    </row>
    <row r="37" spans="2:13" ht="11.25" customHeight="1" x14ac:dyDescent="0.15">
      <c r="C37" s="7" t="s">
        <v>22</v>
      </c>
      <c r="D37" s="47"/>
      <c r="E37" s="31">
        <v>154.92625648777999</v>
      </c>
      <c r="F37" s="32">
        <v>13.55965582056</v>
      </c>
      <c r="G37" s="33">
        <v>8.7523290938288998</v>
      </c>
      <c r="H37" s="32">
        <v>36.405567115479997</v>
      </c>
      <c r="I37" s="33">
        <v>23.498642477269001</v>
      </c>
      <c r="J37" s="32">
        <v>36.274618961690003</v>
      </c>
      <c r="K37" s="33">
        <v>23.414119584403998</v>
      </c>
      <c r="L37" s="32">
        <v>107.02739532886</v>
      </c>
      <c r="M37" s="34">
        <v>69.082799620412999</v>
      </c>
    </row>
    <row r="38" spans="2:13" ht="11.25" customHeight="1" x14ac:dyDescent="0.15">
      <c r="C38" s="7" t="s">
        <v>23</v>
      </c>
      <c r="D38" s="47"/>
      <c r="E38" s="31">
        <v>227.15196490808</v>
      </c>
      <c r="F38" s="32">
        <v>43.364302504450002</v>
      </c>
      <c r="G38" s="33">
        <v>19.090436889682</v>
      </c>
      <c r="H38" s="32">
        <v>51.449043435379998</v>
      </c>
      <c r="I38" s="33">
        <v>22.64961408377</v>
      </c>
      <c r="J38" s="32">
        <v>61.615171703329999</v>
      </c>
      <c r="K38" s="33">
        <v>27.125088584756</v>
      </c>
      <c r="L38" s="32">
        <v>138.93269354981999</v>
      </c>
      <c r="M38" s="34">
        <v>61.162884329897999</v>
      </c>
    </row>
    <row r="39" spans="2:13" ht="11.25" customHeight="1" x14ac:dyDescent="0.15">
      <c r="C39" s="7" t="s">
        <v>24</v>
      </c>
      <c r="D39" s="47"/>
      <c r="E39" s="31">
        <v>279.75142838523999</v>
      </c>
      <c r="F39" s="32">
        <v>41.519806411060003</v>
      </c>
      <c r="G39" s="33">
        <v>14.841678074967</v>
      </c>
      <c r="H39" s="32">
        <v>62.898333458240003</v>
      </c>
      <c r="I39" s="33">
        <v>22.483650511204999</v>
      </c>
      <c r="J39" s="32">
        <v>64.468768387279994</v>
      </c>
      <c r="K39" s="33">
        <v>23.045018486376001</v>
      </c>
      <c r="L39" s="32">
        <v>177.89528813539999</v>
      </c>
      <c r="M39" s="34">
        <v>63.590484296089002</v>
      </c>
    </row>
    <row r="40" spans="2:13" ht="11.25" customHeight="1" x14ac:dyDescent="0.15">
      <c r="C40" s="7" t="s">
        <v>25</v>
      </c>
      <c r="D40" s="47"/>
      <c r="E40" s="31">
        <v>3011.1865296562</v>
      </c>
      <c r="F40" s="32">
        <v>357.82346330697999</v>
      </c>
      <c r="G40" s="33">
        <v>11.883138416796999</v>
      </c>
      <c r="H40" s="32">
        <v>659.69531753694002</v>
      </c>
      <c r="I40" s="33">
        <v>21.908151854421</v>
      </c>
      <c r="J40" s="32">
        <v>764.61903742909999</v>
      </c>
      <c r="K40" s="33">
        <v>25.392616163052001</v>
      </c>
      <c r="L40" s="32">
        <v>1921.38207385026</v>
      </c>
      <c r="M40" s="34">
        <v>63.808138583485999</v>
      </c>
    </row>
    <row r="41" spans="2:13" ht="11.25" customHeight="1" x14ac:dyDescent="0.15">
      <c r="C41" s="7" t="s">
        <v>27</v>
      </c>
      <c r="D41" s="47"/>
      <c r="E41" s="31">
        <v>310.80989088554003</v>
      </c>
      <c r="F41" s="32">
        <v>33.378583147160001</v>
      </c>
      <c r="G41" s="33">
        <v>10.739228102445001</v>
      </c>
      <c r="H41" s="32">
        <v>68.200799140480001</v>
      </c>
      <c r="I41" s="33">
        <v>21.942930756214999</v>
      </c>
      <c r="J41" s="32">
        <v>75.915031153789997</v>
      </c>
      <c r="K41" s="33">
        <v>24.424908402206</v>
      </c>
      <c r="L41" s="32">
        <v>193.41321382644</v>
      </c>
      <c r="M41" s="34">
        <v>62.228783413353</v>
      </c>
    </row>
    <row r="42" spans="2:13" ht="11.25" customHeight="1" x14ac:dyDescent="0.15">
      <c r="C42" s="7" t="s">
        <v>28</v>
      </c>
      <c r="D42" s="47"/>
      <c r="E42" s="31">
        <v>908.99402925829997</v>
      </c>
      <c r="F42" s="32">
        <v>158.25335827956999</v>
      </c>
      <c r="G42" s="33">
        <v>17.409724727092001</v>
      </c>
      <c r="H42" s="32">
        <v>255.42925148675999</v>
      </c>
      <c r="I42" s="33">
        <v>28.100212241788</v>
      </c>
      <c r="J42" s="32">
        <v>212.3696125484</v>
      </c>
      <c r="K42" s="33">
        <v>23.363147139887001</v>
      </c>
      <c r="L42" s="32">
        <v>533.14984853793999</v>
      </c>
      <c r="M42" s="34">
        <v>58.652733832913</v>
      </c>
    </row>
    <row r="43" spans="2:13" ht="11.25" customHeight="1" x14ac:dyDescent="0.15">
      <c r="C43" s="8" t="s">
        <v>29</v>
      </c>
      <c r="D43" s="48"/>
      <c r="E43" s="35">
        <v>248.10566677026</v>
      </c>
      <c r="F43" s="36">
        <v>30.96632463089</v>
      </c>
      <c r="G43" s="37">
        <v>12.481103327464</v>
      </c>
      <c r="H43" s="36">
        <v>65.834018283619997</v>
      </c>
      <c r="I43" s="37">
        <v>26.534669336907999</v>
      </c>
      <c r="J43" s="36">
        <v>67.709024834000004</v>
      </c>
      <c r="K43" s="37">
        <v>27.290398367521998</v>
      </c>
      <c r="L43" s="36">
        <v>138.54627220896</v>
      </c>
      <c r="M43" s="38">
        <v>55.841639577403001</v>
      </c>
    </row>
    <row r="44" spans="2:13" ht="5.25" customHeight="1" x14ac:dyDescent="0.15"/>
    <row r="45" spans="2:13" x14ac:dyDescent="0.15">
      <c r="B45" s="1" t="s">
        <v>205</v>
      </c>
    </row>
    <row r="46" spans="2:13" ht="68.45" customHeight="1" x14ac:dyDescent="0.15">
      <c r="C46" s="2"/>
      <c r="D46" s="19"/>
      <c r="E46" s="277" t="s">
        <v>132</v>
      </c>
      <c r="F46" s="280" t="s">
        <v>91</v>
      </c>
      <c r="G46" s="280"/>
      <c r="H46" s="280" t="s">
        <v>92</v>
      </c>
      <c r="I46" s="280"/>
      <c r="J46" s="274" t="s">
        <v>93</v>
      </c>
      <c r="K46" s="274"/>
      <c r="L46" s="280" t="s">
        <v>94</v>
      </c>
      <c r="M46" s="280"/>
    </row>
    <row r="47" spans="2:13" ht="11.25" customHeight="1" x14ac:dyDescent="0.15">
      <c r="C47" s="3"/>
      <c r="D47" s="24"/>
      <c r="E47" s="277"/>
      <c r="F47" s="25" t="s">
        <v>132</v>
      </c>
      <c r="G47" s="20" t="s">
        <v>174</v>
      </c>
      <c r="H47" s="25" t="s">
        <v>132</v>
      </c>
      <c r="I47" s="20" t="s">
        <v>174</v>
      </c>
      <c r="J47" s="25" t="s">
        <v>132</v>
      </c>
      <c r="K47" s="20" t="s">
        <v>174</v>
      </c>
      <c r="L47" s="25" t="s">
        <v>132</v>
      </c>
      <c r="M47" s="22" t="s">
        <v>174</v>
      </c>
    </row>
    <row r="48" spans="2:13" ht="11.25" customHeight="1" x14ac:dyDescent="0.15">
      <c r="C48" s="278" t="s">
        <v>163</v>
      </c>
      <c r="D48" s="278"/>
      <c r="E48" s="42">
        <v>1738.3254264673999</v>
      </c>
      <c r="F48" s="43">
        <v>212.42593876955999</v>
      </c>
      <c r="G48" s="45">
        <v>12.2201479386543</v>
      </c>
      <c r="H48" s="43">
        <v>373.52453898107001</v>
      </c>
      <c r="I48" s="45">
        <v>21.487607170318</v>
      </c>
      <c r="J48" s="43">
        <v>403.29895791615002</v>
      </c>
      <c r="K48" s="45">
        <v>23.200429089720501</v>
      </c>
      <c r="L48" s="43">
        <v>1137.30708669199</v>
      </c>
      <c r="M48" s="45">
        <v>65.425441598884603</v>
      </c>
    </row>
    <row r="49" spans="3:13" ht="11.25" customHeight="1" x14ac:dyDescent="0.15">
      <c r="C49" s="279" t="s">
        <v>164</v>
      </c>
      <c r="D49" s="279"/>
      <c r="E49" s="31">
        <v>141.18712144419999</v>
      </c>
      <c r="F49" s="32">
        <v>15.640108554579999</v>
      </c>
      <c r="G49" s="34">
        <v>11.077574494470699</v>
      </c>
      <c r="H49" s="32">
        <v>32.063277728099997</v>
      </c>
      <c r="I49" s="34">
        <v>22.709775084388301</v>
      </c>
      <c r="J49" s="32">
        <v>37.222123704689999</v>
      </c>
      <c r="K49" s="34">
        <v>26.3636819873836</v>
      </c>
      <c r="L49" s="32">
        <v>87.03487756957</v>
      </c>
      <c r="M49" s="34">
        <v>61.645054222575098</v>
      </c>
    </row>
    <row r="50" spans="3:13" ht="11.25" customHeight="1" x14ac:dyDescent="0.15">
      <c r="C50" s="7" t="s">
        <v>165</v>
      </c>
      <c r="D50" s="47"/>
      <c r="E50" s="31">
        <v>1345.2178533711999</v>
      </c>
      <c r="F50" s="32">
        <v>192.44719360356001</v>
      </c>
      <c r="G50" s="34">
        <v>14.306024345519599</v>
      </c>
      <c r="H50" s="32">
        <v>345.66400713753001</v>
      </c>
      <c r="I50" s="34">
        <v>25.695764167214602</v>
      </c>
      <c r="J50" s="32">
        <v>366.85611636361</v>
      </c>
      <c r="K50" s="34">
        <v>27.271130504568099</v>
      </c>
      <c r="L50" s="32">
        <v>802.27022487551994</v>
      </c>
      <c r="M50" s="34">
        <v>59.638684014264399</v>
      </c>
    </row>
    <row r="51" spans="3:13" ht="11.25" customHeight="1" x14ac:dyDescent="0.15">
      <c r="C51" s="279" t="s">
        <v>166</v>
      </c>
      <c r="D51" s="279"/>
      <c r="E51" s="31">
        <v>1088.6652868079</v>
      </c>
      <c r="F51" s="32">
        <v>140.0214072242</v>
      </c>
      <c r="G51" s="34">
        <v>12.8617499722766</v>
      </c>
      <c r="H51" s="32">
        <v>264.50930741334997</v>
      </c>
      <c r="I51" s="34">
        <v>24.296660380246301</v>
      </c>
      <c r="J51" s="32">
        <v>270.39922980694001</v>
      </c>
      <c r="K51" s="34">
        <v>24.837682718789001</v>
      </c>
      <c r="L51" s="32">
        <v>675.91250205821996</v>
      </c>
      <c r="M51" s="34">
        <v>62.086346487640697</v>
      </c>
    </row>
    <row r="52" spans="3:13" ht="11.25" customHeight="1" x14ac:dyDescent="0.15">
      <c r="C52" s="7" t="s">
        <v>167</v>
      </c>
      <c r="D52" s="47"/>
      <c r="E52" s="31">
        <v>570.43229869959998</v>
      </c>
      <c r="F52" s="32">
        <v>109.30993979810999</v>
      </c>
      <c r="G52" s="34">
        <v>19.162649107931099</v>
      </c>
      <c r="H52" s="32">
        <v>163.07624602135999</v>
      </c>
      <c r="I52" s="34">
        <v>28.588185906219</v>
      </c>
      <c r="J52" s="32">
        <v>167.45054136585</v>
      </c>
      <c r="K52" s="34">
        <v>29.355024557267001</v>
      </c>
      <c r="L52" s="32">
        <v>301.39255187531001</v>
      </c>
      <c r="M52" s="34">
        <v>52.835814620312902</v>
      </c>
    </row>
    <row r="53" spans="3:13" ht="11.25" customHeight="1" x14ac:dyDescent="0.15">
      <c r="C53" s="8" t="s">
        <v>6</v>
      </c>
      <c r="D53" s="48"/>
      <c r="E53" s="35">
        <v>449.47038088987</v>
      </c>
      <c r="F53" s="36">
        <v>49.23538729789</v>
      </c>
      <c r="G53" s="38">
        <v>10.954089388585</v>
      </c>
      <c r="H53" s="36">
        <v>63.834125896750002</v>
      </c>
      <c r="I53" s="38">
        <v>14.2020761791622</v>
      </c>
      <c r="J53" s="36">
        <v>75.547811293300001</v>
      </c>
      <c r="K53" s="38">
        <v>16.808184589100001</v>
      </c>
      <c r="L53" s="36">
        <v>327.01540655163001</v>
      </c>
      <c r="M53" s="38">
        <v>72.755718831616605</v>
      </c>
    </row>
    <row r="54" spans="3:13" ht="5.25" customHeight="1" x14ac:dyDescent="0.15"/>
  </sheetData>
  <mergeCells count="26">
    <mergeCell ref="C48:D48"/>
    <mergeCell ref="C49:D49"/>
    <mergeCell ref="C51:D51"/>
    <mergeCell ref="E46:E47"/>
    <mergeCell ref="F46:G46"/>
    <mergeCell ref="H46:I46"/>
    <mergeCell ref="J46:K46"/>
    <mergeCell ref="L46:M46"/>
    <mergeCell ref="H23:I23"/>
    <mergeCell ref="J23:K23"/>
    <mergeCell ref="L23:M23"/>
    <mergeCell ref="E34:E35"/>
    <mergeCell ref="F34:G34"/>
    <mergeCell ref="H34:I34"/>
    <mergeCell ref="J34:K34"/>
    <mergeCell ref="L34:M34"/>
    <mergeCell ref="C5:C8"/>
    <mergeCell ref="C9:C14"/>
    <mergeCell ref="C15:C20"/>
    <mergeCell ref="E23:E24"/>
    <mergeCell ref="F23:G2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65" firstPageNumber="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4"/>
  <sheetViews>
    <sheetView showGridLines="0" topLeftCell="A10" zoomScale="85" zoomScaleNormal="85" workbookViewId="0">
      <selection activeCell="C35" sqref="C35"/>
    </sheetView>
  </sheetViews>
  <sheetFormatPr defaultRowHeight="13.5" x14ac:dyDescent="0.15"/>
  <cols>
    <col min="1" max="1" width="3.75" style="1" customWidth="1"/>
    <col min="2" max="2" width="2.75" style="1" customWidth="1"/>
    <col min="3" max="3" width="5.125" style="1" customWidth="1"/>
    <col min="4" max="4" width="9.875" style="1" customWidth="1"/>
    <col min="5" max="5" width="5.625" style="17" customWidth="1"/>
    <col min="6" max="6" width="4.875" style="17" customWidth="1"/>
    <col min="7" max="7" width="4.875" style="18" customWidth="1"/>
    <col min="8" max="8" width="4.875" style="17" customWidth="1"/>
    <col min="9" max="9" width="4.875" style="18" customWidth="1"/>
    <col min="10" max="10" width="4.875" style="17" customWidth="1"/>
    <col min="11" max="11" width="4.875" style="18" customWidth="1"/>
    <col min="12" max="1025" width="9" style="1" customWidth="1"/>
  </cols>
  <sheetData>
    <row r="2" spans="2:11" x14ac:dyDescent="0.15">
      <c r="B2" s="1" t="s">
        <v>206</v>
      </c>
    </row>
    <row r="3" spans="2:11" ht="42" customHeight="1" x14ac:dyDescent="0.15">
      <c r="C3" s="2"/>
      <c r="D3" s="19"/>
      <c r="E3" s="277" t="s">
        <v>132</v>
      </c>
      <c r="F3" s="280" t="s">
        <v>207</v>
      </c>
      <c r="G3" s="280"/>
      <c r="H3" s="280" t="s">
        <v>208</v>
      </c>
      <c r="I3" s="280"/>
      <c r="J3" s="280" t="s">
        <v>123</v>
      </c>
      <c r="K3" s="280"/>
    </row>
    <row r="4" spans="2:11" ht="11.25" customHeight="1" x14ac:dyDescent="0.15">
      <c r="C4" s="3"/>
      <c r="D4" s="24"/>
      <c r="E4" s="277"/>
      <c r="F4" s="25" t="s">
        <v>132</v>
      </c>
      <c r="G4" s="20" t="s">
        <v>174</v>
      </c>
      <c r="H4" s="25" t="s">
        <v>132</v>
      </c>
      <c r="I4" s="20" t="s">
        <v>174</v>
      </c>
      <c r="J4" s="25" t="s">
        <v>132</v>
      </c>
      <c r="K4" s="22" t="s">
        <v>174</v>
      </c>
    </row>
    <row r="5" spans="2:11" ht="11.25" customHeight="1" x14ac:dyDescent="0.15">
      <c r="C5" s="283" t="s">
        <v>8</v>
      </c>
      <c r="D5" s="10" t="s">
        <v>9</v>
      </c>
      <c r="E5" s="49">
        <v>728.94666162468002</v>
      </c>
      <c r="F5" s="50">
        <v>96.721912518820005</v>
      </c>
      <c r="G5" s="51">
        <v>13.26872288615</v>
      </c>
      <c r="H5" s="50">
        <v>535.91626851117996</v>
      </c>
      <c r="I5" s="51">
        <v>73.519270575535003</v>
      </c>
      <c r="J5" s="50">
        <v>96.308480594680006</v>
      </c>
      <c r="K5" s="52">
        <v>13.212006538315</v>
      </c>
    </row>
    <row r="6" spans="2:11" ht="11.25" customHeight="1" x14ac:dyDescent="0.15">
      <c r="C6" s="283"/>
      <c r="D6" s="10" t="s">
        <v>10</v>
      </c>
      <c r="E6" s="49">
        <v>577.22239133198002</v>
      </c>
      <c r="F6" s="50">
        <v>114.390616249</v>
      </c>
      <c r="G6" s="51">
        <v>19.817425305528001</v>
      </c>
      <c r="H6" s="50">
        <v>374.13139053637002</v>
      </c>
      <c r="I6" s="51">
        <v>64.815813827498005</v>
      </c>
      <c r="J6" s="50">
        <v>88.700384546609996</v>
      </c>
      <c r="K6" s="52">
        <v>15.366760866972999</v>
      </c>
    </row>
    <row r="7" spans="2:11" ht="11.25" customHeight="1" x14ac:dyDescent="0.15">
      <c r="C7" s="283"/>
      <c r="D7" s="11" t="s">
        <v>11</v>
      </c>
      <c r="E7" s="35">
        <v>697.11988320170997</v>
      </c>
      <c r="F7" s="36">
        <v>146.06982630376001</v>
      </c>
      <c r="G7" s="37">
        <v>20.953329523882999</v>
      </c>
      <c r="H7" s="36">
        <v>450.43589451541999</v>
      </c>
      <c r="I7" s="37">
        <v>64.613835492207002</v>
      </c>
      <c r="J7" s="36">
        <v>100.61416238253</v>
      </c>
      <c r="K7" s="38">
        <v>14.43283498391</v>
      </c>
    </row>
    <row r="8" spans="2:11" ht="11.25" customHeight="1" x14ac:dyDescent="0.15">
      <c r="C8" s="283"/>
      <c r="D8" s="41" t="s">
        <v>175</v>
      </c>
      <c r="E8" s="53">
        <v>2003.28893615837</v>
      </c>
      <c r="F8" s="54">
        <v>357.18235507157999</v>
      </c>
      <c r="G8" s="55">
        <v>17.8297972211904</v>
      </c>
      <c r="H8" s="54">
        <v>1360.48355356297</v>
      </c>
      <c r="I8" s="55">
        <v>67.9124977434317</v>
      </c>
      <c r="J8" s="54">
        <v>285.62302752381999</v>
      </c>
      <c r="K8" s="56">
        <v>14.257705035377899</v>
      </c>
    </row>
    <row r="9" spans="2:11" ht="11.25" customHeight="1" x14ac:dyDescent="0.15">
      <c r="C9" s="276" t="s">
        <v>12</v>
      </c>
      <c r="D9" s="9" t="s">
        <v>13</v>
      </c>
      <c r="E9" s="42">
        <v>559.03623554926003</v>
      </c>
      <c r="F9" s="43">
        <v>38.313654874480001</v>
      </c>
      <c r="G9" s="44">
        <v>6.8535190454758999</v>
      </c>
      <c r="H9" s="43">
        <v>439.11559217575001</v>
      </c>
      <c r="I9" s="44">
        <v>78.548681507973001</v>
      </c>
      <c r="J9" s="43">
        <v>81.606988499029995</v>
      </c>
      <c r="K9" s="45">
        <v>14.597799446551001</v>
      </c>
    </row>
    <row r="10" spans="2:11" ht="11.25" customHeight="1" x14ac:dyDescent="0.15">
      <c r="C10" s="276"/>
      <c r="D10" s="10" t="s">
        <v>14</v>
      </c>
      <c r="E10" s="31">
        <v>624.27871759698996</v>
      </c>
      <c r="F10" s="32">
        <v>59.796203863690003</v>
      </c>
      <c r="G10" s="33">
        <v>9.5784466422083003</v>
      </c>
      <c r="H10" s="32">
        <v>501.96329119823002</v>
      </c>
      <c r="I10" s="33">
        <v>80.406920346478998</v>
      </c>
      <c r="J10" s="32">
        <v>62.51922253507</v>
      </c>
      <c r="K10" s="34">
        <v>10.014633011313</v>
      </c>
    </row>
    <row r="11" spans="2:11" ht="11.25" customHeight="1" x14ac:dyDescent="0.15">
      <c r="C11" s="276"/>
      <c r="D11" s="10" t="s">
        <v>9</v>
      </c>
      <c r="E11" s="31">
        <v>755.41936496088999</v>
      </c>
      <c r="F11" s="32">
        <v>131.25832640249001</v>
      </c>
      <c r="G11" s="33">
        <v>17.375557536744999</v>
      </c>
      <c r="H11" s="32">
        <v>532.46238338874002</v>
      </c>
      <c r="I11" s="33">
        <v>70.485667708069002</v>
      </c>
      <c r="J11" s="32">
        <v>91.69865516966</v>
      </c>
      <c r="K11" s="34">
        <v>12.138774755186001</v>
      </c>
    </row>
    <row r="12" spans="2:11" ht="11.25" customHeight="1" x14ac:dyDescent="0.15">
      <c r="C12" s="276"/>
      <c r="D12" s="10" t="s">
        <v>10</v>
      </c>
      <c r="E12" s="31">
        <v>610.77084074666004</v>
      </c>
      <c r="F12" s="32">
        <v>126.66430272138</v>
      </c>
      <c r="G12" s="33">
        <v>20.738433184946</v>
      </c>
      <c r="H12" s="32">
        <v>425.57656444167998</v>
      </c>
      <c r="I12" s="33">
        <v>69.678598919590996</v>
      </c>
      <c r="J12" s="32">
        <v>58.529973583599997</v>
      </c>
      <c r="K12" s="34">
        <v>9.5829678954626996</v>
      </c>
    </row>
    <row r="13" spans="2:11" ht="11.25" customHeight="1" x14ac:dyDescent="0.15">
      <c r="C13" s="276"/>
      <c r="D13" s="11" t="s">
        <v>11</v>
      </c>
      <c r="E13" s="35">
        <v>780.50427266804002</v>
      </c>
      <c r="F13" s="36">
        <v>197.12614225633999</v>
      </c>
      <c r="G13" s="37">
        <v>25.256254085898998</v>
      </c>
      <c r="H13" s="36">
        <v>504.72730584059002</v>
      </c>
      <c r="I13" s="37">
        <v>64.666821632538998</v>
      </c>
      <c r="J13" s="36">
        <v>78.650824571109993</v>
      </c>
      <c r="K13" s="38">
        <v>10.076924281561</v>
      </c>
    </row>
    <row r="14" spans="2:11" ht="11.25" customHeight="1" x14ac:dyDescent="0.15">
      <c r="C14" s="276"/>
      <c r="D14" s="41" t="s">
        <v>175</v>
      </c>
      <c r="E14" s="53">
        <v>3330.0094315218398</v>
      </c>
      <c r="F14" s="54">
        <v>553.15863011837996</v>
      </c>
      <c r="G14" s="55">
        <v>16.611323225759801</v>
      </c>
      <c r="H14" s="54">
        <v>2403.8451370449902</v>
      </c>
      <c r="I14" s="55">
        <v>72.187337197613104</v>
      </c>
      <c r="J14" s="54">
        <v>373.00566435847003</v>
      </c>
      <c r="K14" s="56">
        <v>11.201339576627101</v>
      </c>
    </row>
    <row r="15" spans="2:11" ht="11.25" customHeight="1" x14ac:dyDescent="0.15">
      <c r="C15" s="275" t="s">
        <v>176</v>
      </c>
      <c r="D15" s="9" t="s">
        <v>13</v>
      </c>
      <c r="E15" s="42">
        <v>559.03623554926003</v>
      </c>
      <c r="F15" s="43">
        <v>38.313654874480001</v>
      </c>
      <c r="G15" s="44">
        <v>6.8535190454758999</v>
      </c>
      <c r="H15" s="43">
        <v>439.11559217575001</v>
      </c>
      <c r="I15" s="44">
        <v>78.548681507973001</v>
      </c>
      <c r="J15" s="43">
        <v>81.606988499029995</v>
      </c>
      <c r="K15" s="45">
        <v>14.597799446551001</v>
      </c>
    </row>
    <row r="16" spans="2:11" ht="11.25" customHeight="1" x14ac:dyDescent="0.15">
      <c r="C16" s="275"/>
      <c r="D16" s="10" t="s">
        <v>14</v>
      </c>
      <c r="E16" s="31">
        <v>624.27871759698996</v>
      </c>
      <c r="F16" s="32">
        <v>59.796203863690003</v>
      </c>
      <c r="G16" s="33">
        <v>9.5784466422083003</v>
      </c>
      <c r="H16" s="32">
        <v>501.96329119823002</v>
      </c>
      <c r="I16" s="33">
        <v>80.406920346478998</v>
      </c>
      <c r="J16" s="32">
        <v>62.51922253507</v>
      </c>
      <c r="K16" s="34">
        <v>10.014633011313</v>
      </c>
    </row>
    <row r="17" spans="2:11" ht="11.25" customHeight="1" x14ac:dyDescent="0.15">
      <c r="C17" s="275"/>
      <c r="D17" s="10" t="s">
        <v>9</v>
      </c>
      <c r="E17" s="31">
        <v>1484.3660265855999</v>
      </c>
      <c r="F17" s="32">
        <v>227.98023892130999</v>
      </c>
      <c r="G17" s="33">
        <v>15.358761574847</v>
      </c>
      <c r="H17" s="32">
        <v>1068.37865189992</v>
      </c>
      <c r="I17" s="33">
        <v>71.975417974061003</v>
      </c>
      <c r="J17" s="32">
        <v>188.00713576434001</v>
      </c>
      <c r="K17" s="34">
        <v>12.665820451091999</v>
      </c>
    </row>
    <row r="18" spans="2:11" ht="11.25" customHeight="1" x14ac:dyDescent="0.15">
      <c r="C18" s="275"/>
      <c r="D18" s="10" t="s">
        <v>10</v>
      </c>
      <c r="E18" s="31">
        <v>1187.9932320785999</v>
      </c>
      <c r="F18" s="32">
        <v>241.05491897037999</v>
      </c>
      <c r="G18" s="33">
        <v>20.290933690641001</v>
      </c>
      <c r="H18" s="32">
        <v>799.70795497805</v>
      </c>
      <c r="I18" s="33">
        <v>67.315867917765004</v>
      </c>
      <c r="J18" s="32">
        <v>147.23035813020999</v>
      </c>
      <c r="K18" s="34">
        <v>12.393198391594</v>
      </c>
    </row>
    <row r="19" spans="2:11" ht="11.25" customHeight="1" x14ac:dyDescent="0.15">
      <c r="C19" s="275"/>
      <c r="D19" s="11" t="s">
        <v>11</v>
      </c>
      <c r="E19" s="35">
        <v>1477.6241558697</v>
      </c>
      <c r="F19" s="36">
        <v>343.19596856010003</v>
      </c>
      <c r="G19" s="37">
        <v>23.226201818425</v>
      </c>
      <c r="H19" s="36">
        <v>955.16320035600995</v>
      </c>
      <c r="I19" s="37">
        <v>64.641823603228005</v>
      </c>
      <c r="J19" s="36">
        <v>179.26498695364</v>
      </c>
      <c r="K19" s="38">
        <v>12.131974578348</v>
      </c>
    </row>
    <row r="20" spans="2:11" ht="11.25" customHeight="1" x14ac:dyDescent="0.15">
      <c r="C20" s="275"/>
      <c r="D20" s="26" t="s">
        <v>175</v>
      </c>
      <c r="E20" s="57">
        <v>5333.2983676801496</v>
      </c>
      <c r="F20" s="58">
        <v>910.34098518995995</v>
      </c>
      <c r="G20" s="59">
        <v>17.069005377734701</v>
      </c>
      <c r="H20" s="58">
        <v>3764.3286906079602</v>
      </c>
      <c r="I20" s="59">
        <v>70.581625686270201</v>
      </c>
      <c r="J20" s="58">
        <v>658.62869188229001</v>
      </c>
      <c r="K20" s="60">
        <v>12.349368935996299</v>
      </c>
    </row>
    <row r="21" spans="2:11" ht="5.25" customHeight="1" x14ac:dyDescent="0.15"/>
    <row r="22" spans="2:11" x14ac:dyDescent="0.15">
      <c r="B22" s="1" t="s">
        <v>209</v>
      </c>
    </row>
    <row r="23" spans="2:11" ht="42" customHeight="1" x14ac:dyDescent="0.15">
      <c r="C23" s="2"/>
      <c r="D23" s="19"/>
      <c r="E23" s="277" t="s">
        <v>132</v>
      </c>
      <c r="F23" s="280" t="s">
        <v>207</v>
      </c>
      <c r="G23" s="280"/>
      <c r="H23" s="280" t="s">
        <v>208</v>
      </c>
      <c r="I23" s="280"/>
      <c r="J23" s="280" t="s">
        <v>123</v>
      </c>
      <c r="K23" s="280"/>
    </row>
    <row r="24" spans="2:11" ht="11.25" customHeight="1" x14ac:dyDescent="0.15">
      <c r="C24" s="3"/>
      <c r="D24" s="24"/>
      <c r="E24" s="277"/>
      <c r="F24" s="25" t="s">
        <v>132</v>
      </c>
      <c r="G24" s="20" t="s">
        <v>174</v>
      </c>
      <c r="H24" s="25" t="s">
        <v>132</v>
      </c>
      <c r="I24" s="20" t="s">
        <v>174</v>
      </c>
      <c r="J24" s="25" t="s">
        <v>132</v>
      </c>
      <c r="K24" s="22" t="s">
        <v>174</v>
      </c>
    </row>
    <row r="25" spans="2:11" ht="11.25" customHeight="1" x14ac:dyDescent="0.15">
      <c r="C25" s="6" t="s">
        <v>15</v>
      </c>
      <c r="D25" s="46"/>
      <c r="E25" s="42">
        <v>2239.3219260236001</v>
      </c>
      <c r="F25" s="43">
        <v>407.78298443919999</v>
      </c>
      <c r="G25" s="44">
        <v>18.210109931059002</v>
      </c>
      <c r="H25" s="43">
        <v>1559.6857251338299</v>
      </c>
      <c r="I25" s="44">
        <v>69.649910850620998</v>
      </c>
      <c r="J25" s="43">
        <v>271.85321645056001</v>
      </c>
      <c r="K25" s="45">
        <v>12.139979218321001</v>
      </c>
    </row>
    <row r="26" spans="2:11" ht="11.25" customHeight="1" x14ac:dyDescent="0.15">
      <c r="C26" s="7" t="s">
        <v>16</v>
      </c>
      <c r="D26" s="47"/>
      <c r="E26" s="31">
        <v>999.15383862408999</v>
      </c>
      <c r="F26" s="32">
        <v>166.63653815678001</v>
      </c>
      <c r="G26" s="33">
        <v>16.677765897017</v>
      </c>
      <c r="H26" s="32">
        <v>687.35327964858004</v>
      </c>
      <c r="I26" s="33">
        <v>68.793538399964007</v>
      </c>
      <c r="J26" s="32">
        <v>145.16402081872999</v>
      </c>
      <c r="K26" s="34">
        <v>14.528695703019</v>
      </c>
    </row>
    <row r="27" spans="2:11" ht="11.25" customHeight="1" x14ac:dyDescent="0.15">
      <c r="C27" s="7" t="s">
        <v>177</v>
      </c>
      <c r="D27" s="47"/>
      <c r="E27" s="31">
        <v>423.30808375663997</v>
      </c>
      <c r="F27" s="32">
        <v>72.801644864189996</v>
      </c>
      <c r="G27" s="33">
        <v>17.198264729110001</v>
      </c>
      <c r="H27" s="32">
        <v>305.39811236054999</v>
      </c>
      <c r="I27" s="33">
        <v>72.145589484211996</v>
      </c>
      <c r="J27" s="32">
        <v>45.108326531899998</v>
      </c>
      <c r="K27" s="34">
        <v>10.656145786678</v>
      </c>
    </row>
    <row r="28" spans="2:11" ht="11.25" customHeight="1" x14ac:dyDescent="0.15">
      <c r="C28" s="7" t="s">
        <v>18</v>
      </c>
      <c r="D28" s="47"/>
      <c r="E28" s="31">
        <v>944.19237839083996</v>
      </c>
      <c r="F28" s="32">
        <v>154.86141078829999</v>
      </c>
      <c r="G28" s="33">
        <v>16.401467998737999</v>
      </c>
      <c r="H28" s="32">
        <v>704.12621352580004</v>
      </c>
      <c r="I28" s="33">
        <v>74.574443687612003</v>
      </c>
      <c r="J28" s="32">
        <v>85.204754076740002</v>
      </c>
      <c r="K28" s="34">
        <v>9.0240883136498002</v>
      </c>
    </row>
    <row r="29" spans="2:11" ht="11.25" customHeight="1" x14ac:dyDescent="0.15">
      <c r="C29" s="7" t="s">
        <v>19</v>
      </c>
      <c r="D29" s="47"/>
      <c r="E29" s="31">
        <v>109.01214237076999</v>
      </c>
      <c r="F29" s="32">
        <v>5.2902352038</v>
      </c>
      <c r="G29" s="33">
        <v>4.8528861911611001</v>
      </c>
      <c r="H29" s="32">
        <v>80.841172711789994</v>
      </c>
      <c r="I29" s="33">
        <v>74.157952457107996</v>
      </c>
      <c r="J29" s="32">
        <v>22.880734455180001</v>
      </c>
      <c r="K29" s="34">
        <v>20.989161351730999</v>
      </c>
    </row>
    <row r="30" spans="2:11" ht="11.25" customHeight="1" x14ac:dyDescent="0.15">
      <c r="C30" s="7" t="s">
        <v>20</v>
      </c>
      <c r="D30" s="47"/>
      <c r="E30" s="31">
        <v>500.46065311017998</v>
      </c>
      <c r="F30" s="32">
        <v>87.062143889729995</v>
      </c>
      <c r="G30" s="33">
        <v>17.396401365155999</v>
      </c>
      <c r="H30" s="32">
        <v>343.41230067837</v>
      </c>
      <c r="I30" s="33">
        <v>68.619240802286001</v>
      </c>
      <c r="J30" s="32">
        <v>69.986208542080007</v>
      </c>
      <c r="K30" s="34">
        <v>13.984357832557</v>
      </c>
    </row>
    <row r="31" spans="2:11" ht="11.25" customHeight="1" x14ac:dyDescent="0.15">
      <c r="C31" s="8" t="s">
        <v>6</v>
      </c>
      <c r="D31" s="48"/>
      <c r="E31" s="35">
        <v>117.84934540410001</v>
      </c>
      <c r="F31" s="36">
        <v>15.906027847960001</v>
      </c>
      <c r="G31" s="37">
        <v>13.496916587376001</v>
      </c>
      <c r="H31" s="36">
        <v>83.51188654904</v>
      </c>
      <c r="I31" s="37">
        <v>70.863258733158005</v>
      </c>
      <c r="J31" s="36">
        <v>18.431431007099999</v>
      </c>
      <c r="K31" s="38">
        <v>15.639824679466001</v>
      </c>
    </row>
    <row r="32" spans="2:11" ht="5.25" customHeight="1" x14ac:dyDescent="0.15"/>
    <row r="33" spans="2:11" x14ac:dyDescent="0.15">
      <c r="B33" s="1" t="s">
        <v>210</v>
      </c>
    </row>
    <row r="34" spans="2:11" ht="42" customHeight="1" x14ac:dyDescent="0.15">
      <c r="C34" s="2"/>
      <c r="D34" s="19"/>
      <c r="E34" s="277" t="s">
        <v>132</v>
      </c>
      <c r="F34" s="280" t="s">
        <v>207</v>
      </c>
      <c r="G34" s="280"/>
      <c r="H34" s="280" t="s">
        <v>208</v>
      </c>
      <c r="I34" s="280"/>
      <c r="J34" s="280" t="s">
        <v>123</v>
      </c>
      <c r="K34" s="280"/>
    </row>
    <row r="35" spans="2:11" ht="11.25" customHeight="1" x14ac:dyDescent="0.15">
      <c r="C35" s="3"/>
      <c r="D35" s="24"/>
      <c r="E35" s="277"/>
      <c r="F35" s="25" t="s">
        <v>132</v>
      </c>
      <c r="G35" s="20" t="s">
        <v>174</v>
      </c>
      <c r="H35" s="25" t="s">
        <v>132</v>
      </c>
      <c r="I35" s="20" t="s">
        <v>174</v>
      </c>
      <c r="J35" s="25" t="s">
        <v>132</v>
      </c>
      <c r="K35" s="22" t="s">
        <v>174</v>
      </c>
    </row>
    <row r="36" spans="2:11" ht="11.25" customHeight="1" x14ac:dyDescent="0.15">
      <c r="C36" s="6" t="s">
        <v>21</v>
      </c>
      <c r="D36" s="46"/>
      <c r="E36" s="42">
        <v>192.37260132885999</v>
      </c>
      <c r="F36" s="43">
        <v>45.949911471519997</v>
      </c>
      <c r="G36" s="44">
        <v>23.885891833925001</v>
      </c>
      <c r="H36" s="43">
        <v>126.17736664983001</v>
      </c>
      <c r="I36" s="44">
        <v>65.590092236748006</v>
      </c>
      <c r="J36" s="43">
        <v>20.245323207510001</v>
      </c>
      <c r="K36" s="45">
        <v>10.524015929327</v>
      </c>
    </row>
    <row r="37" spans="2:11" ht="11.25" customHeight="1" x14ac:dyDescent="0.15">
      <c r="C37" s="7" t="s">
        <v>22</v>
      </c>
      <c r="D37" s="47"/>
      <c r="E37" s="31">
        <v>154.92625648777999</v>
      </c>
      <c r="F37" s="32">
        <v>16.216230165439999</v>
      </c>
      <c r="G37" s="33">
        <v>10.46706383609</v>
      </c>
      <c r="H37" s="32">
        <v>117.56278495277</v>
      </c>
      <c r="I37" s="33">
        <v>75.883060507592006</v>
      </c>
      <c r="J37" s="32">
        <v>21.147241369570001</v>
      </c>
      <c r="K37" s="34">
        <v>13.649875656318001</v>
      </c>
    </row>
    <row r="38" spans="2:11" ht="11.25" customHeight="1" x14ac:dyDescent="0.15">
      <c r="C38" s="7" t="s">
        <v>23</v>
      </c>
      <c r="D38" s="47"/>
      <c r="E38" s="31">
        <v>227.15196490808</v>
      </c>
      <c r="F38" s="32">
        <v>61.403836448539998</v>
      </c>
      <c r="G38" s="33">
        <v>27.032051637056</v>
      </c>
      <c r="H38" s="32">
        <v>136.01049069673999</v>
      </c>
      <c r="I38" s="33">
        <v>59.876431512171997</v>
      </c>
      <c r="J38" s="32">
        <v>29.737637762799999</v>
      </c>
      <c r="K38" s="34">
        <v>13.091516850772001</v>
      </c>
    </row>
    <row r="39" spans="2:11" ht="11.25" customHeight="1" x14ac:dyDescent="0.15">
      <c r="C39" s="7" t="s">
        <v>24</v>
      </c>
      <c r="D39" s="47"/>
      <c r="E39" s="31">
        <v>279.75142838523999</v>
      </c>
      <c r="F39" s="32">
        <v>50.453888307660002</v>
      </c>
      <c r="G39" s="33">
        <v>18.035256727333</v>
      </c>
      <c r="H39" s="32">
        <v>187.28990464718001</v>
      </c>
      <c r="I39" s="33">
        <v>66.948685741567004</v>
      </c>
      <c r="J39" s="32">
        <v>42.007635430400001</v>
      </c>
      <c r="K39" s="34">
        <v>15.016057531098999</v>
      </c>
    </row>
    <row r="40" spans="2:11" ht="11.25" customHeight="1" x14ac:dyDescent="0.15">
      <c r="C40" s="7" t="s">
        <v>25</v>
      </c>
      <c r="D40" s="47"/>
      <c r="E40" s="31">
        <v>3011.1865296562</v>
      </c>
      <c r="F40" s="32">
        <v>452.69800777051</v>
      </c>
      <c r="G40" s="33">
        <v>15.033874630882</v>
      </c>
      <c r="H40" s="32">
        <v>2200.0783527999802</v>
      </c>
      <c r="I40" s="33">
        <v>73.063502746579999</v>
      </c>
      <c r="J40" s="32">
        <v>358.41016908566002</v>
      </c>
      <c r="K40" s="34">
        <v>11.902622622538001</v>
      </c>
    </row>
    <row r="41" spans="2:11" ht="11.25" customHeight="1" x14ac:dyDescent="0.15">
      <c r="C41" s="7" t="s">
        <v>27</v>
      </c>
      <c r="D41" s="47"/>
      <c r="E41" s="31">
        <v>310.80989088554003</v>
      </c>
      <c r="F41" s="32">
        <v>53.12173143791</v>
      </c>
      <c r="G41" s="33">
        <v>17.091390266428999</v>
      </c>
      <c r="H41" s="32">
        <v>220.14964910657</v>
      </c>
      <c r="I41" s="33">
        <v>70.830966311701005</v>
      </c>
      <c r="J41" s="32">
        <v>37.538510341059997</v>
      </c>
      <c r="K41" s="34">
        <v>12.07764342187</v>
      </c>
    </row>
    <row r="42" spans="2:11" ht="11.25" customHeight="1" x14ac:dyDescent="0.15">
      <c r="C42" s="7" t="s">
        <v>28</v>
      </c>
      <c r="D42" s="47"/>
      <c r="E42" s="31">
        <v>908.99402925829997</v>
      </c>
      <c r="F42" s="32">
        <v>181.11452562272001</v>
      </c>
      <c r="G42" s="33">
        <v>19.924721152514</v>
      </c>
      <c r="H42" s="32">
        <v>611.42628569941996</v>
      </c>
      <c r="I42" s="33">
        <v>67.264059610855</v>
      </c>
      <c r="J42" s="32">
        <v>116.45321793616</v>
      </c>
      <c r="K42" s="34">
        <v>12.81121923663</v>
      </c>
    </row>
    <row r="43" spans="2:11" ht="11.25" customHeight="1" x14ac:dyDescent="0.15">
      <c r="C43" s="8" t="s">
        <v>29</v>
      </c>
      <c r="D43" s="48"/>
      <c r="E43" s="35">
        <v>248.10566677026</v>
      </c>
      <c r="F43" s="36">
        <v>49.382853965659997</v>
      </c>
      <c r="G43" s="37">
        <v>19.903960521542</v>
      </c>
      <c r="H43" s="36">
        <v>165.63385605547001</v>
      </c>
      <c r="I43" s="37">
        <v>66.759400626203004</v>
      </c>
      <c r="J43" s="36">
        <v>33.088956749129999</v>
      </c>
      <c r="K43" s="38">
        <v>13.336638852255</v>
      </c>
    </row>
    <row r="44" spans="2:11" ht="5.25" customHeight="1" x14ac:dyDescent="0.15"/>
    <row r="45" spans="2:11" x14ac:dyDescent="0.15">
      <c r="B45" s="1" t="s">
        <v>210</v>
      </c>
    </row>
    <row r="46" spans="2:11" ht="42" customHeight="1" x14ac:dyDescent="0.15">
      <c r="C46" s="2"/>
      <c r="D46" s="19"/>
      <c r="E46" s="277" t="s">
        <v>132</v>
      </c>
      <c r="F46" s="280" t="s">
        <v>207</v>
      </c>
      <c r="G46" s="280"/>
      <c r="H46" s="280" t="s">
        <v>208</v>
      </c>
      <c r="I46" s="280"/>
      <c r="J46" s="280" t="s">
        <v>123</v>
      </c>
      <c r="K46" s="280"/>
    </row>
    <row r="47" spans="2:11" ht="11.25" customHeight="1" x14ac:dyDescent="0.15">
      <c r="C47" s="3"/>
      <c r="D47" s="24"/>
      <c r="E47" s="277"/>
      <c r="F47" s="25" t="s">
        <v>132</v>
      </c>
      <c r="G47" s="20" t="s">
        <v>174</v>
      </c>
      <c r="H47" s="25" t="s">
        <v>132</v>
      </c>
      <c r="I47" s="20" t="s">
        <v>174</v>
      </c>
      <c r="J47" s="25" t="s">
        <v>132</v>
      </c>
      <c r="K47" s="22" t="s">
        <v>174</v>
      </c>
    </row>
    <row r="48" spans="2:11" ht="11.25" customHeight="1" x14ac:dyDescent="0.15">
      <c r="C48" s="278" t="s">
        <v>163</v>
      </c>
      <c r="D48" s="278"/>
      <c r="E48" s="42">
        <v>1738.3254264673999</v>
      </c>
      <c r="F48" s="43">
        <v>248.15740852611</v>
      </c>
      <c r="G48" s="45">
        <v>14.275658904122</v>
      </c>
      <c r="H48" s="43">
        <v>1299.37446962221</v>
      </c>
      <c r="I48" s="45">
        <v>74.748631633535993</v>
      </c>
      <c r="J48" s="43">
        <v>190.79354831910001</v>
      </c>
      <c r="K48" s="45">
        <v>10.9757094623432</v>
      </c>
    </row>
    <row r="49" spans="3:11" ht="11.25" customHeight="1" x14ac:dyDescent="0.15">
      <c r="C49" s="279" t="s">
        <v>164</v>
      </c>
      <c r="D49" s="279"/>
      <c r="E49" s="31">
        <v>141.18712144419999</v>
      </c>
      <c r="F49" s="32">
        <v>24.70473841686</v>
      </c>
      <c r="G49" s="34">
        <v>17.497869610312701</v>
      </c>
      <c r="H49" s="32">
        <v>98.883095959290003</v>
      </c>
      <c r="I49" s="34">
        <v>70.036909137191103</v>
      </c>
      <c r="J49" s="32">
        <v>17.59928706805</v>
      </c>
      <c r="K49" s="34">
        <v>12.4652212524962</v>
      </c>
    </row>
    <row r="50" spans="3:11" ht="11.25" customHeight="1" x14ac:dyDescent="0.15">
      <c r="C50" s="7" t="s">
        <v>165</v>
      </c>
      <c r="D50" s="47"/>
      <c r="E50" s="31">
        <v>1345.2178533711999</v>
      </c>
      <c r="F50" s="32">
        <v>257.90465630908</v>
      </c>
      <c r="G50" s="34">
        <v>19.1719620478389</v>
      </c>
      <c r="H50" s="32">
        <v>950.88151600189997</v>
      </c>
      <c r="I50" s="34">
        <v>70.686061266502804</v>
      </c>
      <c r="J50" s="32">
        <v>136.43168106024001</v>
      </c>
      <c r="K50" s="34">
        <v>10.141976685659801</v>
      </c>
    </row>
    <row r="51" spans="3:11" ht="11.25" customHeight="1" x14ac:dyDescent="0.15">
      <c r="C51" s="279" t="s">
        <v>166</v>
      </c>
      <c r="D51" s="279"/>
      <c r="E51" s="31">
        <v>1088.6652868079</v>
      </c>
      <c r="F51" s="32">
        <v>193.25148646557</v>
      </c>
      <c r="G51" s="34">
        <v>17.7512306865416</v>
      </c>
      <c r="H51" s="32">
        <v>749.97467366167996</v>
      </c>
      <c r="I51" s="34">
        <v>68.889371485399096</v>
      </c>
      <c r="J51" s="32">
        <v>145.43912668064999</v>
      </c>
      <c r="K51" s="34">
        <v>13.359397828059301</v>
      </c>
    </row>
    <row r="52" spans="3:11" ht="11.25" customHeight="1" x14ac:dyDescent="0.15">
      <c r="C52" s="7" t="s">
        <v>167</v>
      </c>
      <c r="D52" s="47"/>
      <c r="E52" s="31">
        <v>570.43229869959998</v>
      </c>
      <c r="F52" s="32">
        <v>135.94718066656</v>
      </c>
      <c r="G52" s="34">
        <v>23.832307703556602</v>
      </c>
      <c r="H52" s="32">
        <v>359.32159709180002</v>
      </c>
      <c r="I52" s="34">
        <v>62.991103047800102</v>
      </c>
      <c r="J52" s="32">
        <v>75.163520941239994</v>
      </c>
      <c r="K52" s="34">
        <v>13.1765892486432</v>
      </c>
    </row>
    <row r="53" spans="3:11" ht="11.25" customHeight="1" x14ac:dyDescent="0.15">
      <c r="C53" s="8" t="s">
        <v>6</v>
      </c>
      <c r="D53" s="48"/>
      <c r="E53" s="35">
        <v>449.47038088987</v>
      </c>
      <c r="F53" s="36">
        <v>50.37551480578</v>
      </c>
      <c r="G53" s="38">
        <v>11.2077495976588</v>
      </c>
      <c r="H53" s="36">
        <v>305.89333827107998</v>
      </c>
      <c r="I53" s="38">
        <v>68.056395098931006</v>
      </c>
      <c r="J53" s="36">
        <v>93.201527813010003</v>
      </c>
      <c r="K53" s="38">
        <v>20.735855303410201</v>
      </c>
    </row>
    <row r="54" spans="3:11" ht="5.25" customHeight="1" x14ac:dyDescent="0.15"/>
  </sheetData>
  <mergeCells count="22">
    <mergeCell ref="C49:D49"/>
    <mergeCell ref="C51:D51"/>
    <mergeCell ref="E46:E47"/>
    <mergeCell ref="F46:G46"/>
    <mergeCell ref="H46:I46"/>
    <mergeCell ref="J46:K46"/>
    <mergeCell ref="C48:D48"/>
    <mergeCell ref="J23:K23"/>
    <mergeCell ref="E34:E35"/>
    <mergeCell ref="F34:G34"/>
    <mergeCell ref="H34:I34"/>
    <mergeCell ref="J34:K34"/>
    <mergeCell ref="C9:C14"/>
    <mergeCell ref="C15:C20"/>
    <mergeCell ref="E23:E24"/>
    <mergeCell ref="F23:G23"/>
    <mergeCell ref="H23:I23"/>
    <mergeCell ref="E3:E4"/>
    <mergeCell ref="F3:G3"/>
    <mergeCell ref="H3:I3"/>
    <mergeCell ref="J3:K3"/>
    <mergeCell ref="C5:C8"/>
  </mergeCells>
  <phoneticPr fontId="7"/>
  <pageMargins left="0.70866141732283472" right="0.70866141732283472" top="0.74803149606299213" bottom="0.74803149606299213" header="0.31496062992125984" footer="0.51181102362204722"/>
  <pageSetup paperSize="9" scale="75" firstPageNumber="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54"/>
  <sheetViews>
    <sheetView showGridLines="0" topLeftCell="A37" zoomScale="110" zoomScaleNormal="110" workbookViewId="0">
      <selection activeCell="E56" sqref="E56"/>
    </sheetView>
  </sheetViews>
  <sheetFormatPr defaultRowHeight="13.5" x14ac:dyDescent="0.15"/>
  <cols>
    <col min="1" max="1" width="3.75" style="1" customWidth="1"/>
    <col min="2" max="2" width="2.75" style="1" customWidth="1"/>
    <col min="3" max="3" width="5.125" style="1" customWidth="1"/>
    <col min="4" max="4" width="9.75" style="1" customWidth="1"/>
    <col min="5" max="5" width="5.625" style="17" customWidth="1"/>
    <col min="6" max="6" width="6.75" style="17" customWidth="1"/>
    <col min="7" max="7" width="6.75" style="18" customWidth="1"/>
    <col min="8" max="8" width="6.75" style="17" customWidth="1"/>
    <col min="9" max="9" width="6.75" style="18" customWidth="1"/>
    <col min="10" max="10" width="6.75" style="17" customWidth="1"/>
    <col min="11" max="11" width="6.75" style="18" customWidth="1"/>
    <col min="12" max="12" width="6.75" style="17" customWidth="1"/>
    <col min="13" max="13" width="6.75" style="18" customWidth="1"/>
    <col min="14" max="14" width="6.75" style="17" customWidth="1"/>
    <col min="15" max="15" width="6.75" style="18" customWidth="1"/>
    <col min="16" max="16" width="6.75" style="17" customWidth="1"/>
    <col min="17" max="17" width="6.75" style="18" customWidth="1"/>
    <col min="18" max="1025" width="9" style="1" customWidth="1"/>
  </cols>
  <sheetData>
    <row r="2" spans="2:17" x14ac:dyDescent="0.15">
      <c r="B2" s="1" t="s">
        <v>211</v>
      </c>
    </row>
    <row r="3" spans="2:17" ht="42" customHeight="1" x14ac:dyDescent="0.15">
      <c r="C3" s="2"/>
      <c r="D3" s="19"/>
      <c r="E3" s="277" t="s">
        <v>132</v>
      </c>
      <c r="F3" s="280" t="s">
        <v>95</v>
      </c>
      <c r="G3" s="280"/>
      <c r="H3" s="280" t="s">
        <v>96</v>
      </c>
      <c r="I3" s="280"/>
      <c r="J3" s="280" t="s">
        <v>97</v>
      </c>
      <c r="K3" s="280"/>
      <c r="L3" s="280" t="s">
        <v>98</v>
      </c>
      <c r="M3" s="280"/>
      <c r="N3" s="280" t="s">
        <v>99</v>
      </c>
      <c r="O3" s="280"/>
      <c r="P3" s="280" t="s">
        <v>6</v>
      </c>
      <c r="Q3" s="280"/>
    </row>
    <row r="4" spans="2:17" ht="11.25" customHeight="1" x14ac:dyDescent="0.15">
      <c r="C4" s="3"/>
      <c r="D4" s="24"/>
      <c r="E4" s="277"/>
      <c r="F4" s="25" t="s">
        <v>132</v>
      </c>
      <c r="G4" s="20" t="s">
        <v>174</v>
      </c>
      <c r="H4" s="25" t="s">
        <v>132</v>
      </c>
      <c r="I4" s="20" t="s">
        <v>174</v>
      </c>
      <c r="J4" s="25" t="s">
        <v>132</v>
      </c>
      <c r="K4" s="22" t="s">
        <v>174</v>
      </c>
      <c r="L4" s="25" t="s">
        <v>132</v>
      </c>
      <c r="M4" s="22" t="s">
        <v>174</v>
      </c>
      <c r="N4" s="25" t="s">
        <v>132</v>
      </c>
      <c r="O4" s="22" t="s">
        <v>174</v>
      </c>
      <c r="P4" s="25" t="s">
        <v>132</v>
      </c>
      <c r="Q4" s="22" t="s">
        <v>174</v>
      </c>
    </row>
    <row r="5" spans="2:17" ht="11.25" customHeight="1" x14ac:dyDescent="0.15">
      <c r="C5" s="283" t="s">
        <v>8</v>
      </c>
      <c r="D5" s="10" t="s">
        <v>9</v>
      </c>
      <c r="E5" s="49">
        <v>96.721912518820005</v>
      </c>
      <c r="F5" s="50">
        <v>9.2687209099000007</v>
      </c>
      <c r="G5" s="51">
        <v>9.5828552894842005</v>
      </c>
      <c r="H5" s="50">
        <v>16.709377456999999</v>
      </c>
      <c r="I5" s="51">
        <v>17.275689677609002</v>
      </c>
      <c r="J5" s="50">
        <v>36.602264290260003</v>
      </c>
      <c r="K5" s="52">
        <v>37.842783850182997</v>
      </c>
      <c r="L5" s="50">
        <v>4.6502211880799997</v>
      </c>
      <c r="M5" s="52">
        <v>4.8078259279408</v>
      </c>
      <c r="N5" s="50">
        <v>22.287890365380001</v>
      </c>
      <c r="O5" s="52">
        <v>23.043268877715001</v>
      </c>
      <c r="P5" s="50">
        <v>15.290327464300001</v>
      </c>
      <c r="Q5" s="52">
        <v>15.808545412420999</v>
      </c>
    </row>
    <row r="6" spans="2:17" ht="11.25" customHeight="1" x14ac:dyDescent="0.15">
      <c r="C6" s="283"/>
      <c r="D6" s="10" t="s">
        <v>10</v>
      </c>
      <c r="E6" s="49">
        <v>114.390616249</v>
      </c>
      <c r="F6" s="50">
        <v>5.3881334031700003</v>
      </c>
      <c r="G6" s="51">
        <v>4.7102931864982001</v>
      </c>
      <c r="H6" s="50">
        <v>9.7826263983300006</v>
      </c>
      <c r="I6" s="51">
        <v>8.5519483320516994</v>
      </c>
      <c r="J6" s="50">
        <v>53.815874837860001</v>
      </c>
      <c r="K6" s="52">
        <v>47.045707596081002</v>
      </c>
      <c r="L6" s="50">
        <v>7.4684335304099996</v>
      </c>
      <c r="M6" s="52">
        <v>6.5288865252313002</v>
      </c>
      <c r="N6" s="50">
        <v>27.556327184120001</v>
      </c>
      <c r="O6" s="52">
        <v>24.089674562235999</v>
      </c>
      <c r="P6" s="50">
        <v>16.139683772600002</v>
      </c>
      <c r="Q6" s="52">
        <v>14.10927251014</v>
      </c>
    </row>
    <row r="7" spans="2:17" ht="11.25" customHeight="1" x14ac:dyDescent="0.15">
      <c r="C7" s="283"/>
      <c r="D7" s="11" t="s">
        <v>11</v>
      </c>
      <c r="E7" s="35">
        <v>146.06982630376001</v>
      </c>
      <c r="F7" s="36">
        <v>7.4121087153999996</v>
      </c>
      <c r="G7" s="37">
        <v>5.0743599160487003</v>
      </c>
      <c r="H7" s="36">
        <v>14.65258006084</v>
      </c>
      <c r="I7" s="37">
        <v>10.031216187229001</v>
      </c>
      <c r="J7" s="36">
        <v>66.777508799030002</v>
      </c>
      <c r="K7" s="38">
        <v>45.716155409236997</v>
      </c>
      <c r="L7" s="36">
        <v>9.0908670670399996</v>
      </c>
      <c r="M7" s="38">
        <v>6.2236447438056004</v>
      </c>
      <c r="N7" s="36">
        <v>49.917466839879999</v>
      </c>
      <c r="O7" s="38">
        <v>34.173701785661002</v>
      </c>
      <c r="P7" s="36">
        <v>14.153074276710001</v>
      </c>
      <c r="Q7" s="38">
        <v>9.6892524861896998</v>
      </c>
    </row>
    <row r="8" spans="2:17" ht="11.25" customHeight="1" x14ac:dyDescent="0.15">
      <c r="C8" s="283"/>
      <c r="D8" s="41" t="s">
        <v>175</v>
      </c>
      <c r="E8" s="53">
        <v>357.18235507157999</v>
      </c>
      <c r="F8" s="54">
        <v>22.068963028470002</v>
      </c>
      <c r="G8" s="55">
        <v>6.1786263277331699</v>
      </c>
      <c r="H8" s="54">
        <v>41.144583916169999</v>
      </c>
      <c r="I8" s="55">
        <v>11.5192095387591</v>
      </c>
      <c r="J8" s="54">
        <v>157.19564792714999</v>
      </c>
      <c r="K8" s="56">
        <v>44.0099141783327</v>
      </c>
      <c r="L8" s="54">
        <v>21.209521785530001</v>
      </c>
      <c r="M8" s="56">
        <v>5.93800939054774</v>
      </c>
      <c r="N8" s="54">
        <v>99.761684389379994</v>
      </c>
      <c r="O8" s="56">
        <v>27.930182712801599</v>
      </c>
      <c r="P8" s="54">
        <v>45.583085513610001</v>
      </c>
      <c r="Q8" s="56">
        <v>12.7618525569313</v>
      </c>
    </row>
    <row r="9" spans="2:17" ht="11.25" customHeight="1" x14ac:dyDescent="0.15">
      <c r="C9" s="276" t="s">
        <v>12</v>
      </c>
      <c r="D9" s="9" t="s">
        <v>13</v>
      </c>
      <c r="E9" s="42">
        <v>38.313654874480001</v>
      </c>
      <c r="F9" s="43">
        <v>7.0635500689499997</v>
      </c>
      <c r="G9" s="44">
        <v>18.436116554504999</v>
      </c>
      <c r="H9" s="43">
        <v>6.1584454752999997</v>
      </c>
      <c r="I9" s="44">
        <v>16.073761418678998</v>
      </c>
      <c r="J9" s="43">
        <v>10.236707761590001</v>
      </c>
      <c r="K9" s="45">
        <v>26.718170832636002</v>
      </c>
      <c r="L9" s="43">
        <v>2.11609408152</v>
      </c>
      <c r="M9" s="45">
        <v>5.5230807096127004</v>
      </c>
      <c r="N9" s="43">
        <v>4.23218816304</v>
      </c>
      <c r="O9" s="45">
        <v>11.046161419224999</v>
      </c>
      <c r="P9" s="43">
        <v>10.622763405600001</v>
      </c>
      <c r="Q9" s="45">
        <v>27.725789774955</v>
      </c>
    </row>
    <row r="10" spans="2:17" ht="11.25" customHeight="1" x14ac:dyDescent="0.15">
      <c r="C10" s="276"/>
      <c r="D10" s="10" t="s">
        <v>14</v>
      </c>
      <c r="E10" s="31">
        <v>59.796203863690003</v>
      </c>
      <c r="F10" s="32">
        <v>9.1947163055400001</v>
      </c>
      <c r="G10" s="33">
        <v>15.376755899922999</v>
      </c>
      <c r="H10" s="32">
        <v>3.9985042372200001</v>
      </c>
      <c r="I10" s="33">
        <v>6.6868864223135001</v>
      </c>
      <c r="J10" s="32">
        <v>22.03577489113</v>
      </c>
      <c r="K10" s="34">
        <v>36.851461242192002</v>
      </c>
      <c r="L10" s="32">
        <v>1.89647141082</v>
      </c>
      <c r="M10" s="34">
        <v>3.1715582065094998</v>
      </c>
      <c r="N10" s="32">
        <v>9.7343251629100003</v>
      </c>
      <c r="O10" s="34">
        <v>16.279169134381998</v>
      </c>
      <c r="P10" s="32">
        <v>20.75036087985</v>
      </c>
      <c r="Q10" s="34">
        <v>34.701803022733998</v>
      </c>
    </row>
    <row r="11" spans="2:17" ht="11.25" customHeight="1" x14ac:dyDescent="0.15">
      <c r="C11" s="276"/>
      <c r="D11" s="10" t="s">
        <v>9</v>
      </c>
      <c r="E11" s="31">
        <v>131.25832640249001</v>
      </c>
      <c r="F11" s="32">
        <v>10.5684251111</v>
      </c>
      <c r="G11" s="33">
        <v>8.0516226290231998</v>
      </c>
      <c r="H11" s="32">
        <v>15.936677764100001</v>
      </c>
      <c r="I11" s="33">
        <v>12.141460432180001</v>
      </c>
      <c r="J11" s="32">
        <v>38.36600645403</v>
      </c>
      <c r="K11" s="34">
        <v>29.229388721888999</v>
      </c>
      <c r="L11" s="32">
        <v>13.471080676430001</v>
      </c>
      <c r="M11" s="34">
        <v>10.263029436412999</v>
      </c>
      <c r="N11" s="32">
        <v>24.513715168160001</v>
      </c>
      <c r="O11" s="34">
        <v>18.675931531377</v>
      </c>
      <c r="P11" s="32">
        <v>36.313725166540003</v>
      </c>
      <c r="Q11" s="34">
        <v>27.665845026233001</v>
      </c>
    </row>
    <row r="12" spans="2:17" ht="11.25" customHeight="1" x14ac:dyDescent="0.15">
      <c r="C12" s="276"/>
      <c r="D12" s="10" t="s">
        <v>10</v>
      </c>
      <c r="E12" s="31">
        <v>126.66430272138</v>
      </c>
      <c r="F12" s="32">
        <v>16.772443726300001</v>
      </c>
      <c r="G12" s="33">
        <v>13.241650067102</v>
      </c>
      <c r="H12" s="32">
        <v>6.0074519472899999</v>
      </c>
      <c r="I12" s="33">
        <v>4.7428137353777</v>
      </c>
      <c r="J12" s="32">
        <v>38.18174642028</v>
      </c>
      <c r="K12" s="34">
        <v>30.144046586091001</v>
      </c>
      <c r="L12" s="32">
        <v>9.2556392082300007</v>
      </c>
      <c r="M12" s="34">
        <v>7.3072199580881998</v>
      </c>
      <c r="N12" s="32">
        <v>25.417749058159998</v>
      </c>
      <c r="O12" s="34">
        <v>20.067018498551001</v>
      </c>
      <c r="P12" s="32">
        <v>32.936791807219997</v>
      </c>
      <c r="Q12" s="34">
        <v>26.003215665009002</v>
      </c>
    </row>
    <row r="13" spans="2:17" ht="11.25" customHeight="1" x14ac:dyDescent="0.15">
      <c r="C13" s="276"/>
      <c r="D13" s="11" t="s">
        <v>11</v>
      </c>
      <c r="E13" s="35">
        <v>197.12614225633999</v>
      </c>
      <c r="F13" s="36">
        <v>18.922849788120001</v>
      </c>
      <c r="G13" s="37">
        <v>9.5993608820858007</v>
      </c>
      <c r="H13" s="36">
        <v>19.37054999255</v>
      </c>
      <c r="I13" s="37">
        <v>9.8264744446532006</v>
      </c>
      <c r="J13" s="36">
        <v>58.86947707238</v>
      </c>
      <c r="K13" s="38">
        <v>29.863860976809001</v>
      </c>
      <c r="L13" s="36">
        <v>40.15862968271</v>
      </c>
      <c r="M13" s="38">
        <v>20.372046661618</v>
      </c>
      <c r="N13" s="36">
        <v>54.747482273019997</v>
      </c>
      <c r="O13" s="38">
        <v>27.772816759041</v>
      </c>
      <c r="P13" s="36">
        <v>17.672386639639999</v>
      </c>
      <c r="Q13" s="38">
        <v>8.9650141971830006</v>
      </c>
    </row>
    <row r="14" spans="2:17" ht="11.25" customHeight="1" x14ac:dyDescent="0.15">
      <c r="C14" s="276"/>
      <c r="D14" s="41" t="s">
        <v>175</v>
      </c>
      <c r="E14" s="53">
        <v>553.15863011837996</v>
      </c>
      <c r="F14" s="54">
        <v>62.521985000009998</v>
      </c>
      <c r="G14" s="55">
        <v>11.3027225095683</v>
      </c>
      <c r="H14" s="54">
        <v>51.471629416459997</v>
      </c>
      <c r="I14" s="55">
        <v>9.3050395698327506</v>
      </c>
      <c r="J14" s="54">
        <v>167.68971259941</v>
      </c>
      <c r="K14" s="56">
        <v>30.3149410438599</v>
      </c>
      <c r="L14" s="54">
        <v>66.897915059710002</v>
      </c>
      <c r="M14" s="56">
        <v>12.093803010068401</v>
      </c>
      <c r="N14" s="54">
        <v>118.64545982529</v>
      </c>
      <c r="O14" s="56">
        <v>21.448722548159299</v>
      </c>
      <c r="P14" s="54">
        <v>118.29602789885</v>
      </c>
      <c r="Q14" s="56">
        <v>21.3855522553329</v>
      </c>
    </row>
    <row r="15" spans="2:17" ht="11.25" customHeight="1" x14ac:dyDescent="0.15">
      <c r="C15" s="275" t="s">
        <v>176</v>
      </c>
      <c r="D15" s="9" t="s">
        <v>13</v>
      </c>
      <c r="E15" s="42">
        <v>38.313654874480001</v>
      </c>
      <c r="F15" s="43">
        <v>7.0635500689499997</v>
      </c>
      <c r="G15" s="44">
        <v>18.436116554504999</v>
      </c>
      <c r="H15" s="43">
        <v>6.1584454752999997</v>
      </c>
      <c r="I15" s="44">
        <v>16.073761418678998</v>
      </c>
      <c r="J15" s="43">
        <v>10.236707761590001</v>
      </c>
      <c r="K15" s="45">
        <v>26.718170832636002</v>
      </c>
      <c r="L15" s="43">
        <v>2.11609408152</v>
      </c>
      <c r="M15" s="45">
        <v>5.5230807096127004</v>
      </c>
      <c r="N15" s="43">
        <v>4.23218816304</v>
      </c>
      <c r="O15" s="45">
        <v>11.046161419224999</v>
      </c>
      <c r="P15" s="43">
        <v>10.622763405600001</v>
      </c>
      <c r="Q15" s="45">
        <v>27.725789774955</v>
      </c>
    </row>
    <row r="16" spans="2:17" ht="11.25" customHeight="1" x14ac:dyDescent="0.15">
      <c r="C16" s="275"/>
      <c r="D16" s="10" t="s">
        <v>14</v>
      </c>
      <c r="E16" s="31">
        <v>59.796203863690003</v>
      </c>
      <c r="F16" s="32">
        <v>9.1947163055400001</v>
      </c>
      <c r="G16" s="33">
        <v>15.376755899922999</v>
      </c>
      <c r="H16" s="32">
        <v>3.9985042372200001</v>
      </c>
      <c r="I16" s="33">
        <v>6.6868864223135001</v>
      </c>
      <c r="J16" s="32">
        <v>22.03577489113</v>
      </c>
      <c r="K16" s="34">
        <v>36.851461242192002</v>
      </c>
      <c r="L16" s="32">
        <v>1.89647141082</v>
      </c>
      <c r="M16" s="34">
        <v>3.1715582065094998</v>
      </c>
      <c r="N16" s="32">
        <v>9.7343251629100003</v>
      </c>
      <c r="O16" s="34">
        <v>16.279169134381998</v>
      </c>
      <c r="P16" s="32">
        <v>20.75036087985</v>
      </c>
      <c r="Q16" s="34">
        <v>34.701803022733998</v>
      </c>
    </row>
    <row r="17" spans="2:17" ht="11.25" customHeight="1" x14ac:dyDescent="0.15">
      <c r="C17" s="275"/>
      <c r="D17" s="10" t="s">
        <v>9</v>
      </c>
      <c r="E17" s="31">
        <v>227.98023892130999</v>
      </c>
      <c r="F17" s="32">
        <v>19.837146020999999</v>
      </c>
      <c r="G17" s="33">
        <v>8.7012567908777996</v>
      </c>
      <c r="H17" s="32">
        <v>32.646055221099999</v>
      </c>
      <c r="I17" s="33">
        <v>14.319686379646001</v>
      </c>
      <c r="J17" s="32">
        <v>74.968270744289995</v>
      </c>
      <c r="K17" s="34">
        <v>32.883670575574001</v>
      </c>
      <c r="L17" s="32">
        <v>18.121301864509999</v>
      </c>
      <c r="M17" s="34">
        <v>7.9486283329866998</v>
      </c>
      <c r="N17" s="32">
        <v>46.801605533539998</v>
      </c>
      <c r="O17" s="34">
        <v>20.528799230575</v>
      </c>
      <c r="P17" s="32">
        <v>51.604052630840002</v>
      </c>
      <c r="Q17" s="34">
        <v>22.635318251707002</v>
      </c>
    </row>
    <row r="18" spans="2:17" ht="11.25" customHeight="1" x14ac:dyDescent="0.15">
      <c r="C18" s="275"/>
      <c r="D18" s="10" t="s">
        <v>10</v>
      </c>
      <c r="E18" s="31">
        <v>241.05491897037999</v>
      </c>
      <c r="F18" s="32">
        <v>22.160577129469999</v>
      </c>
      <c r="G18" s="33">
        <v>9.1931652853734001</v>
      </c>
      <c r="H18" s="32">
        <v>15.79007834562</v>
      </c>
      <c r="I18" s="33">
        <v>6.5504070246996999</v>
      </c>
      <c r="J18" s="32">
        <v>91.997621258140001</v>
      </c>
      <c r="K18" s="34">
        <v>38.164589899717001</v>
      </c>
      <c r="L18" s="32">
        <v>16.72407273864</v>
      </c>
      <c r="M18" s="34">
        <v>6.9378682708793997</v>
      </c>
      <c r="N18" s="32">
        <v>52.974076242279999</v>
      </c>
      <c r="O18" s="34">
        <v>21.975936632427</v>
      </c>
      <c r="P18" s="32">
        <v>49.076475579819999</v>
      </c>
      <c r="Q18" s="34">
        <v>20.359043403653001</v>
      </c>
    </row>
    <row r="19" spans="2:17" ht="11.25" customHeight="1" x14ac:dyDescent="0.15">
      <c r="C19" s="275"/>
      <c r="D19" s="11" t="s">
        <v>11</v>
      </c>
      <c r="E19" s="35">
        <v>343.19596856010003</v>
      </c>
      <c r="F19" s="36">
        <v>26.334958503519999</v>
      </c>
      <c r="G19" s="37">
        <v>7.6734463443758001</v>
      </c>
      <c r="H19" s="36">
        <v>34.023130053389998</v>
      </c>
      <c r="I19" s="37">
        <v>9.9136158842821001</v>
      </c>
      <c r="J19" s="36">
        <v>125.64698587141</v>
      </c>
      <c r="K19" s="38">
        <v>36.610857172526998</v>
      </c>
      <c r="L19" s="36">
        <v>49.249496749750001</v>
      </c>
      <c r="M19" s="38">
        <v>14.350255032533999</v>
      </c>
      <c r="N19" s="36">
        <v>104.6649491129</v>
      </c>
      <c r="O19" s="38">
        <v>30.497138282838002</v>
      </c>
      <c r="P19" s="36">
        <v>31.82546091635</v>
      </c>
      <c r="Q19" s="38">
        <v>9.2732618771355995</v>
      </c>
    </row>
    <row r="20" spans="2:17" ht="11.25" customHeight="1" x14ac:dyDescent="0.15">
      <c r="C20" s="275"/>
      <c r="D20" s="26" t="s">
        <v>175</v>
      </c>
      <c r="E20" s="57">
        <v>910.34098518995995</v>
      </c>
      <c r="F20" s="58">
        <v>84.59094802848</v>
      </c>
      <c r="G20" s="59">
        <v>9.2922266935865192</v>
      </c>
      <c r="H20" s="58">
        <v>92.616213332629997</v>
      </c>
      <c r="I20" s="59">
        <v>10.1737936486847</v>
      </c>
      <c r="J20" s="58">
        <v>324.88536052656002</v>
      </c>
      <c r="K20" s="60">
        <v>35.688315237039099</v>
      </c>
      <c r="L20" s="58">
        <v>88.107436845240002</v>
      </c>
      <c r="M20" s="60">
        <v>9.6785092925212801</v>
      </c>
      <c r="N20" s="58">
        <v>218.40714421467001</v>
      </c>
      <c r="O20" s="60">
        <v>23.9917951369722</v>
      </c>
      <c r="P20" s="58">
        <v>163.87911341245999</v>
      </c>
      <c r="Q20" s="60">
        <v>18.001948289548199</v>
      </c>
    </row>
    <row r="21" spans="2:17" ht="5.25" customHeight="1" x14ac:dyDescent="0.15"/>
    <row r="22" spans="2:17" x14ac:dyDescent="0.15">
      <c r="B22" s="1" t="s">
        <v>212</v>
      </c>
    </row>
    <row r="23" spans="2:17" ht="42" customHeight="1" x14ac:dyDescent="0.15">
      <c r="C23" s="2"/>
      <c r="D23" s="19"/>
      <c r="E23" s="277" t="s">
        <v>132</v>
      </c>
      <c r="F23" s="280" t="s">
        <v>95</v>
      </c>
      <c r="G23" s="280"/>
      <c r="H23" s="280" t="s">
        <v>96</v>
      </c>
      <c r="I23" s="280"/>
      <c r="J23" s="280" t="s">
        <v>97</v>
      </c>
      <c r="K23" s="280"/>
      <c r="L23" s="280" t="s">
        <v>98</v>
      </c>
      <c r="M23" s="280"/>
      <c r="N23" s="280" t="s">
        <v>99</v>
      </c>
      <c r="O23" s="280"/>
      <c r="P23" s="280" t="s">
        <v>6</v>
      </c>
      <c r="Q23" s="280"/>
    </row>
    <row r="24" spans="2:17" ht="11.25" customHeight="1" x14ac:dyDescent="0.15">
      <c r="C24" s="3"/>
      <c r="D24" s="24"/>
      <c r="E24" s="277"/>
      <c r="F24" s="25" t="s">
        <v>132</v>
      </c>
      <c r="G24" s="20" t="s">
        <v>174</v>
      </c>
      <c r="H24" s="25" t="s">
        <v>132</v>
      </c>
      <c r="I24" s="20" t="s">
        <v>174</v>
      </c>
      <c r="J24" s="25" t="s">
        <v>132</v>
      </c>
      <c r="K24" s="22" t="s">
        <v>174</v>
      </c>
      <c r="L24" s="25" t="s">
        <v>132</v>
      </c>
      <c r="M24" s="22" t="s">
        <v>174</v>
      </c>
      <c r="N24" s="25" t="s">
        <v>132</v>
      </c>
      <c r="O24" s="22" t="s">
        <v>174</v>
      </c>
      <c r="P24" s="25" t="s">
        <v>132</v>
      </c>
      <c r="Q24" s="22" t="s">
        <v>174</v>
      </c>
    </row>
    <row r="25" spans="2:17" ht="11.25" customHeight="1" x14ac:dyDescent="0.15">
      <c r="C25" s="6" t="s">
        <v>15</v>
      </c>
      <c r="D25" s="46"/>
      <c r="E25" s="42">
        <v>407.78298443919999</v>
      </c>
      <c r="F25" s="43">
        <v>37.959016923900002</v>
      </c>
      <c r="G25" s="44">
        <v>9.3086318881360004</v>
      </c>
      <c r="H25" s="43">
        <v>40.717940688150001</v>
      </c>
      <c r="I25" s="44">
        <v>9.9851985595099997</v>
      </c>
      <c r="J25" s="43">
        <v>182.24458282992001</v>
      </c>
      <c r="K25" s="45">
        <v>44.691561390319002</v>
      </c>
      <c r="L25" s="43">
        <v>16.74893190749</v>
      </c>
      <c r="M25" s="45">
        <v>4.1073150539921999</v>
      </c>
      <c r="N25" s="43">
        <v>89.764385299460002</v>
      </c>
      <c r="O25" s="45">
        <v>22.012783447280999</v>
      </c>
      <c r="P25" s="43">
        <v>74.19841844538</v>
      </c>
      <c r="Q25" s="45">
        <v>18.195565111040999</v>
      </c>
    </row>
    <row r="26" spans="2:17" ht="11.25" customHeight="1" x14ac:dyDescent="0.15">
      <c r="C26" s="7" t="s">
        <v>16</v>
      </c>
      <c r="D26" s="47"/>
      <c r="E26" s="31">
        <v>166.63653815678001</v>
      </c>
      <c r="F26" s="32">
        <v>15.1613376101</v>
      </c>
      <c r="G26" s="33">
        <v>9.098447302017</v>
      </c>
      <c r="H26" s="32">
        <v>12.4764654804</v>
      </c>
      <c r="I26" s="33">
        <v>7.4872327632379996</v>
      </c>
      <c r="J26" s="32">
        <v>49.651206887379999</v>
      </c>
      <c r="K26" s="34">
        <v>29.79611040687</v>
      </c>
      <c r="L26" s="32">
        <v>19.610593843469999</v>
      </c>
      <c r="M26" s="34">
        <v>11.768483707348</v>
      </c>
      <c r="N26" s="32">
        <v>39.503532860379998</v>
      </c>
      <c r="O26" s="34">
        <v>23.706405148199</v>
      </c>
      <c r="P26" s="32">
        <v>36.113656740529997</v>
      </c>
      <c r="Q26" s="34">
        <v>21.672111734914001</v>
      </c>
    </row>
    <row r="27" spans="2:17" ht="11.25" customHeight="1" x14ac:dyDescent="0.15">
      <c r="C27" s="7" t="s">
        <v>177</v>
      </c>
      <c r="D27" s="47"/>
      <c r="E27" s="31">
        <v>72.801644864189996</v>
      </c>
      <c r="F27" s="32">
        <v>6.3113032624300001</v>
      </c>
      <c r="G27" s="33">
        <v>8.6691767393492007</v>
      </c>
      <c r="H27" s="32">
        <v>9.9410905476700009</v>
      </c>
      <c r="I27" s="33">
        <v>13.655035633075</v>
      </c>
      <c r="J27" s="32">
        <v>23.891267276739999</v>
      </c>
      <c r="K27" s="34">
        <v>32.816933355433001</v>
      </c>
      <c r="L27" s="32">
        <v>9.1060654628099993</v>
      </c>
      <c r="M27" s="34">
        <v>12.508049069217</v>
      </c>
      <c r="N27" s="32">
        <v>17.18114313137</v>
      </c>
      <c r="O27" s="34">
        <v>23.599938110492999</v>
      </c>
      <c r="P27" s="32">
        <v>8.5063701539000007</v>
      </c>
      <c r="Q27" s="34">
        <v>11.684310388547001</v>
      </c>
    </row>
    <row r="28" spans="2:17" ht="11.25" customHeight="1" x14ac:dyDescent="0.15">
      <c r="C28" s="7" t="s">
        <v>18</v>
      </c>
      <c r="D28" s="47"/>
      <c r="E28" s="31">
        <v>154.86141078829999</v>
      </c>
      <c r="F28" s="32">
        <v>18.49826071515</v>
      </c>
      <c r="G28" s="33">
        <v>11.945042099893</v>
      </c>
      <c r="H28" s="32">
        <v>23.66934390158</v>
      </c>
      <c r="I28" s="33">
        <v>15.284210431181</v>
      </c>
      <c r="J28" s="32">
        <v>31.569628305369999</v>
      </c>
      <c r="K28" s="34">
        <v>20.385729501410001</v>
      </c>
      <c r="L28" s="32">
        <v>31.747560293140001</v>
      </c>
      <c r="M28" s="34">
        <v>20.500627064892001</v>
      </c>
      <c r="N28" s="32">
        <v>35.470107156019999</v>
      </c>
      <c r="O28" s="34">
        <v>22.904419490603999</v>
      </c>
      <c r="P28" s="32">
        <v>23.05531952398</v>
      </c>
      <c r="Q28" s="34">
        <v>14.887711151939</v>
      </c>
    </row>
    <row r="29" spans="2:17" ht="11.25" customHeight="1" x14ac:dyDescent="0.15">
      <c r="C29" s="7" t="s">
        <v>19</v>
      </c>
      <c r="D29" s="47"/>
      <c r="E29" s="31">
        <v>5.2902352038</v>
      </c>
      <c r="F29" s="32">
        <v>0</v>
      </c>
      <c r="G29" s="33">
        <v>0</v>
      </c>
      <c r="H29" s="32">
        <v>2.11609408152</v>
      </c>
      <c r="I29" s="33">
        <v>40</v>
      </c>
      <c r="J29" s="32">
        <v>2.11609408152</v>
      </c>
      <c r="K29" s="34">
        <v>40</v>
      </c>
      <c r="L29" s="32">
        <v>0</v>
      </c>
      <c r="M29" s="34">
        <v>0</v>
      </c>
      <c r="N29" s="32">
        <v>0</v>
      </c>
      <c r="O29" s="34">
        <v>0</v>
      </c>
      <c r="P29" s="32">
        <v>1.05804704076</v>
      </c>
      <c r="Q29" s="34">
        <v>20</v>
      </c>
    </row>
    <row r="30" spans="2:17" ht="11.25" customHeight="1" x14ac:dyDescent="0.15">
      <c r="C30" s="7" t="s">
        <v>20</v>
      </c>
      <c r="D30" s="47"/>
      <c r="E30" s="31">
        <v>87.062143889729995</v>
      </c>
      <c r="F30" s="32">
        <v>4.1363990376600004</v>
      </c>
      <c r="G30" s="33">
        <v>4.7510879618345001</v>
      </c>
      <c r="H30" s="32">
        <v>3.6952786333100001</v>
      </c>
      <c r="I30" s="33">
        <v>4.2444149296280997</v>
      </c>
      <c r="J30" s="32">
        <v>29.46808267754</v>
      </c>
      <c r="K30" s="34">
        <v>33.847182438860003</v>
      </c>
      <c r="L30" s="32">
        <v>10.06368865022</v>
      </c>
      <c r="M30" s="34">
        <v>11.559201508943</v>
      </c>
      <c r="N30" s="32">
        <v>30.16579925173</v>
      </c>
      <c r="O30" s="34">
        <v>34.648583074104998</v>
      </c>
      <c r="P30" s="32">
        <v>18.534130507970001</v>
      </c>
      <c r="Q30" s="34">
        <v>21.288392038042002</v>
      </c>
    </row>
    <row r="31" spans="2:17" ht="11.25" customHeight="1" x14ac:dyDescent="0.15">
      <c r="C31" s="8" t="s">
        <v>6</v>
      </c>
      <c r="D31" s="48"/>
      <c r="E31" s="35">
        <v>15.906027847960001</v>
      </c>
      <c r="F31" s="36">
        <v>2.5246304792399998</v>
      </c>
      <c r="G31" s="37">
        <v>15.872161820486999</v>
      </c>
      <c r="H31" s="36">
        <v>0</v>
      </c>
      <c r="I31" s="37">
        <v>0</v>
      </c>
      <c r="J31" s="36">
        <v>5.9444984680899999</v>
      </c>
      <c r="K31" s="38">
        <v>37.372614488742002</v>
      </c>
      <c r="L31" s="36">
        <v>0.83059668810999998</v>
      </c>
      <c r="M31" s="38">
        <v>5.2218988678341001</v>
      </c>
      <c r="N31" s="36">
        <v>6.3221765157099998</v>
      </c>
      <c r="O31" s="38">
        <v>39.747047950258001</v>
      </c>
      <c r="P31" s="36">
        <v>2.4131709999400002</v>
      </c>
      <c r="Q31" s="38">
        <v>15.171424462516001</v>
      </c>
    </row>
    <row r="32" spans="2:17" ht="5.25" customHeight="1" x14ac:dyDescent="0.15"/>
    <row r="33" spans="2:18" x14ac:dyDescent="0.15">
      <c r="B33" s="1" t="s">
        <v>213</v>
      </c>
    </row>
    <row r="34" spans="2:18" ht="42" customHeight="1" x14ac:dyDescent="0.15">
      <c r="C34" s="2"/>
      <c r="D34" s="19"/>
      <c r="E34" s="277" t="s">
        <v>132</v>
      </c>
      <c r="F34" s="280" t="s">
        <v>95</v>
      </c>
      <c r="G34" s="280"/>
      <c r="H34" s="280" t="s">
        <v>96</v>
      </c>
      <c r="I34" s="280"/>
      <c r="J34" s="280" t="s">
        <v>97</v>
      </c>
      <c r="K34" s="280"/>
      <c r="L34" s="280" t="s">
        <v>98</v>
      </c>
      <c r="M34" s="280"/>
      <c r="N34" s="280" t="s">
        <v>99</v>
      </c>
      <c r="O34" s="280"/>
      <c r="P34" s="280" t="s">
        <v>6</v>
      </c>
      <c r="Q34" s="280"/>
    </row>
    <row r="35" spans="2:18" ht="11.25" customHeight="1" x14ac:dyDescent="0.15">
      <c r="C35" s="3"/>
      <c r="D35" s="24"/>
      <c r="E35" s="277"/>
      <c r="F35" s="25" t="s">
        <v>132</v>
      </c>
      <c r="G35" s="20" t="s">
        <v>174</v>
      </c>
      <c r="H35" s="25" t="s">
        <v>132</v>
      </c>
      <c r="I35" s="20" t="s">
        <v>174</v>
      </c>
      <c r="J35" s="25" t="s">
        <v>132</v>
      </c>
      <c r="K35" s="22" t="s">
        <v>174</v>
      </c>
      <c r="L35" s="25" t="s">
        <v>132</v>
      </c>
      <c r="M35" s="22" t="s">
        <v>174</v>
      </c>
      <c r="N35" s="25" t="s">
        <v>132</v>
      </c>
      <c r="O35" s="22" t="s">
        <v>174</v>
      </c>
      <c r="P35" s="25" t="s">
        <v>132</v>
      </c>
      <c r="Q35" s="22" t="s">
        <v>174</v>
      </c>
    </row>
    <row r="36" spans="2:18" ht="11.25" customHeight="1" x14ac:dyDescent="0.15">
      <c r="C36" s="6" t="s">
        <v>21</v>
      </c>
      <c r="D36" s="46"/>
      <c r="E36" s="42">
        <v>45.949911471519997</v>
      </c>
      <c r="F36" s="43">
        <v>5.23572224751</v>
      </c>
      <c r="G36" s="44">
        <v>11.394412045288</v>
      </c>
      <c r="H36" s="43">
        <v>1.0429016989</v>
      </c>
      <c r="I36" s="44">
        <v>2.2696489840820999</v>
      </c>
      <c r="J36" s="43">
        <v>17.719781116210001</v>
      </c>
      <c r="K36" s="45">
        <v>38.563254092868</v>
      </c>
      <c r="L36" s="43">
        <v>10.009416067709999</v>
      </c>
      <c r="M36" s="45">
        <v>21.783319591190001</v>
      </c>
      <c r="N36" s="43">
        <v>11.07522509513</v>
      </c>
      <c r="O36" s="45">
        <v>24.102821399328</v>
      </c>
      <c r="P36" s="43">
        <v>5.0340787648800003</v>
      </c>
      <c r="Q36" s="45">
        <v>10.955578811072</v>
      </c>
    </row>
    <row r="37" spans="2:18" ht="11.25" customHeight="1" x14ac:dyDescent="0.15">
      <c r="C37" s="7" t="s">
        <v>22</v>
      </c>
      <c r="D37" s="47"/>
      <c r="E37" s="31">
        <v>16.216230165439999</v>
      </c>
      <c r="F37" s="32">
        <v>0.71526782439000003</v>
      </c>
      <c r="G37" s="33">
        <v>4.4108144562130001</v>
      </c>
      <c r="H37" s="32">
        <v>0</v>
      </c>
      <c r="I37" s="33">
        <v>0</v>
      </c>
      <c r="J37" s="32">
        <v>5.3438832054300001</v>
      </c>
      <c r="K37" s="34">
        <v>32.953918086454003</v>
      </c>
      <c r="L37" s="32">
        <v>0.93817905999999995</v>
      </c>
      <c r="M37" s="34">
        <v>5.7854325600251997</v>
      </c>
      <c r="N37" s="32">
        <v>1.81943557251</v>
      </c>
      <c r="O37" s="34">
        <v>11.219843045812</v>
      </c>
      <c r="P37" s="32">
        <v>8.3654908956200007</v>
      </c>
      <c r="Q37" s="34">
        <v>51.587149480946998</v>
      </c>
    </row>
    <row r="38" spans="2:18" ht="11.25" customHeight="1" x14ac:dyDescent="0.15">
      <c r="C38" s="7" t="s">
        <v>23</v>
      </c>
      <c r="D38" s="47"/>
      <c r="E38" s="31">
        <v>61.403836448539998</v>
      </c>
      <c r="F38" s="32">
        <v>2.32965678952</v>
      </c>
      <c r="G38" s="33">
        <v>3.7939922393486998</v>
      </c>
      <c r="H38" s="32">
        <v>0.86431451284000005</v>
      </c>
      <c r="I38" s="33">
        <v>1.4075904093783</v>
      </c>
      <c r="J38" s="32">
        <v>17.208183429639998</v>
      </c>
      <c r="K38" s="34">
        <v>28.024606319282999</v>
      </c>
      <c r="L38" s="32">
        <v>10.82268829557</v>
      </c>
      <c r="M38" s="34">
        <v>17.625426881332</v>
      </c>
      <c r="N38" s="32">
        <v>24.457863270610002</v>
      </c>
      <c r="O38" s="34">
        <v>39.831164769495999</v>
      </c>
      <c r="P38" s="32">
        <v>6.5854446631999997</v>
      </c>
      <c r="Q38" s="34">
        <v>10.72480979054</v>
      </c>
    </row>
    <row r="39" spans="2:18" ht="11.25" customHeight="1" x14ac:dyDescent="0.15">
      <c r="C39" s="7" t="s">
        <v>24</v>
      </c>
      <c r="D39" s="47"/>
      <c r="E39" s="31">
        <v>50.453888307660002</v>
      </c>
      <c r="F39" s="32">
        <v>4.0586935696499999</v>
      </c>
      <c r="G39" s="33">
        <v>8.0443622994935993</v>
      </c>
      <c r="H39" s="32">
        <v>1.4566932208400001</v>
      </c>
      <c r="I39" s="33">
        <v>2.8871773211160998</v>
      </c>
      <c r="J39" s="32">
        <v>9.5331416946500003</v>
      </c>
      <c r="K39" s="34">
        <v>18.894761165915</v>
      </c>
      <c r="L39" s="32">
        <v>16.32656063868</v>
      </c>
      <c r="M39" s="34">
        <v>32.359370479284003</v>
      </c>
      <c r="N39" s="32">
        <v>9.1697146585600002</v>
      </c>
      <c r="O39" s="34">
        <v>18.174445946851002</v>
      </c>
      <c r="P39" s="32">
        <v>12.34982923564</v>
      </c>
      <c r="Q39" s="34">
        <v>24.477457833047001</v>
      </c>
    </row>
    <row r="40" spans="2:18" ht="11.25" customHeight="1" x14ac:dyDescent="0.15">
      <c r="C40" s="7" t="s">
        <v>25</v>
      </c>
      <c r="D40" s="47"/>
      <c r="E40" s="31">
        <v>452.69800777051</v>
      </c>
      <c r="F40" s="32">
        <v>42.36814604896</v>
      </c>
      <c r="G40" s="33">
        <v>9.3590308156244006</v>
      </c>
      <c r="H40" s="32">
        <v>35.423110275159999</v>
      </c>
      <c r="I40" s="33">
        <v>7.8248875999288998</v>
      </c>
      <c r="J40" s="32">
        <v>181.24401465760999</v>
      </c>
      <c r="K40" s="34">
        <v>40.036406510870002</v>
      </c>
      <c r="L40" s="32">
        <v>19.421174411860001</v>
      </c>
      <c r="M40" s="34">
        <v>4.2900949592217996</v>
      </c>
      <c r="N40" s="32">
        <v>115.84551950255999</v>
      </c>
      <c r="O40" s="34">
        <v>25.590021938265</v>
      </c>
      <c r="P40" s="32">
        <v>92.548873108660004</v>
      </c>
      <c r="Q40" s="34">
        <v>20.443843692720002</v>
      </c>
    </row>
    <row r="41" spans="2:18" ht="11.25" customHeight="1" x14ac:dyDescent="0.15">
      <c r="C41" s="7" t="s">
        <v>27</v>
      </c>
      <c r="D41" s="47"/>
      <c r="E41" s="31">
        <v>53.12173143791</v>
      </c>
      <c r="F41" s="32">
        <v>1.1239045774200001</v>
      </c>
      <c r="G41" s="33">
        <v>2.1157152581399998</v>
      </c>
      <c r="H41" s="32">
        <v>10.7553640815</v>
      </c>
      <c r="I41" s="33">
        <v>20.246636904279001</v>
      </c>
      <c r="J41" s="32">
        <v>13.983650795799999</v>
      </c>
      <c r="K41" s="34">
        <v>26.323785797804</v>
      </c>
      <c r="L41" s="32">
        <v>8.0990416975800006</v>
      </c>
      <c r="M41" s="34">
        <v>15.246192995509</v>
      </c>
      <c r="N41" s="32">
        <v>12.14794413804</v>
      </c>
      <c r="O41" s="34">
        <v>22.868125358901001</v>
      </c>
      <c r="P41" s="32">
        <v>7.5754628126499997</v>
      </c>
      <c r="Q41" s="34">
        <v>14.260572100336001</v>
      </c>
    </row>
    <row r="42" spans="2:18" ht="11.25" customHeight="1" x14ac:dyDescent="0.15">
      <c r="C42" s="7" t="s">
        <v>28</v>
      </c>
      <c r="D42" s="47"/>
      <c r="E42" s="31">
        <v>181.11452562272001</v>
      </c>
      <c r="F42" s="32">
        <v>23.105206081390001</v>
      </c>
      <c r="G42" s="33">
        <v>12.757235236626</v>
      </c>
      <c r="H42" s="32">
        <v>36.281879890379997</v>
      </c>
      <c r="I42" s="33">
        <v>20.032562140244</v>
      </c>
      <c r="J42" s="32">
        <v>60.630194397229999</v>
      </c>
      <c r="K42" s="34">
        <v>33.476163321945997</v>
      </c>
      <c r="L42" s="32">
        <v>15.24506429072</v>
      </c>
      <c r="M42" s="34">
        <v>8.4173614668968995</v>
      </c>
      <c r="N42" s="32">
        <v>39.052612585829998</v>
      </c>
      <c r="O42" s="34">
        <v>21.562385706810002</v>
      </c>
      <c r="P42" s="32">
        <v>24.32838233212</v>
      </c>
      <c r="Q42" s="34">
        <v>13.432595893936</v>
      </c>
    </row>
    <row r="43" spans="2:18" ht="11.25" customHeight="1" x14ac:dyDescent="0.15">
      <c r="C43" s="8" t="s">
        <v>29</v>
      </c>
      <c r="D43" s="48"/>
      <c r="E43" s="35">
        <v>49.382853965659997</v>
      </c>
      <c r="F43" s="36">
        <v>5.6543508896399999</v>
      </c>
      <c r="G43" s="37">
        <v>11.450028573828</v>
      </c>
      <c r="H43" s="36">
        <v>6.7919496530099996</v>
      </c>
      <c r="I43" s="37">
        <v>13.753659636061</v>
      </c>
      <c r="J43" s="36">
        <v>19.222511229990001</v>
      </c>
      <c r="K43" s="38">
        <v>38.925476529478999</v>
      </c>
      <c r="L43" s="36">
        <v>7.2453123831199999</v>
      </c>
      <c r="M43" s="38">
        <v>14.67171660058</v>
      </c>
      <c r="N43" s="36">
        <v>4.83882939143</v>
      </c>
      <c r="O43" s="38">
        <v>9.7986021520644009</v>
      </c>
      <c r="P43" s="36">
        <v>7.0915515996899998</v>
      </c>
      <c r="Q43" s="38">
        <v>14.360351883714999</v>
      </c>
      <c r="R43" s="240"/>
    </row>
    <row r="44" spans="2:18" ht="5.25" customHeight="1" x14ac:dyDescent="0.15"/>
    <row r="45" spans="2:18" x14ac:dyDescent="0.15">
      <c r="B45" s="1" t="s">
        <v>213</v>
      </c>
    </row>
    <row r="46" spans="2:18" ht="42" customHeight="1" x14ac:dyDescent="0.15">
      <c r="C46" s="2"/>
      <c r="D46" s="19"/>
      <c r="E46" s="277" t="s">
        <v>132</v>
      </c>
      <c r="F46" s="280" t="s">
        <v>95</v>
      </c>
      <c r="G46" s="280"/>
      <c r="H46" s="280" t="s">
        <v>96</v>
      </c>
      <c r="I46" s="280"/>
      <c r="J46" s="280" t="s">
        <v>97</v>
      </c>
      <c r="K46" s="280"/>
      <c r="L46" s="280" t="s">
        <v>98</v>
      </c>
      <c r="M46" s="280"/>
      <c r="N46" s="280" t="s">
        <v>99</v>
      </c>
      <c r="O46" s="280"/>
      <c r="P46" s="280" t="s">
        <v>6</v>
      </c>
      <c r="Q46" s="280"/>
    </row>
    <row r="47" spans="2:18" ht="11.25" customHeight="1" x14ac:dyDescent="0.15">
      <c r="C47" s="3"/>
      <c r="D47" s="24"/>
      <c r="E47" s="277"/>
      <c r="F47" s="25" t="s">
        <v>132</v>
      </c>
      <c r="G47" s="20" t="s">
        <v>174</v>
      </c>
      <c r="H47" s="25" t="s">
        <v>132</v>
      </c>
      <c r="I47" s="20" t="s">
        <v>174</v>
      </c>
      <c r="J47" s="25" t="s">
        <v>132</v>
      </c>
      <c r="K47" s="22" t="s">
        <v>174</v>
      </c>
      <c r="L47" s="25" t="s">
        <v>132</v>
      </c>
      <c r="M47" s="22" t="s">
        <v>174</v>
      </c>
      <c r="N47" s="25" t="s">
        <v>132</v>
      </c>
      <c r="O47" s="22" t="s">
        <v>174</v>
      </c>
      <c r="P47" s="25" t="s">
        <v>132</v>
      </c>
      <c r="Q47" s="22" t="s">
        <v>174</v>
      </c>
    </row>
    <row r="48" spans="2:18" ht="11.25" customHeight="1" x14ac:dyDescent="0.15">
      <c r="C48" s="278" t="s">
        <v>163</v>
      </c>
      <c r="D48" s="278"/>
      <c r="E48" s="42">
        <v>248.15740852611</v>
      </c>
      <c r="F48" s="43">
        <v>35.184858344410003</v>
      </c>
      <c r="G48" s="45">
        <v>14.1784436553334</v>
      </c>
      <c r="H48" s="43">
        <v>37.18775148588</v>
      </c>
      <c r="I48" s="45">
        <v>14.985549577887101</v>
      </c>
      <c r="J48" s="43">
        <v>65.549440311360001</v>
      </c>
      <c r="K48" s="45">
        <v>26.414460362348301</v>
      </c>
      <c r="L48" s="43">
        <v>36.790518164479998</v>
      </c>
      <c r="M48" s="45">
        <v>14.825476451817901</v>
      </c>
      <c r="N48" s="43">
        <v>69.059274856979997</v>
      </c>
      <c r="O48" s="45">
        <v>27.828818517708601</v>
      </c>
      <c r="P48" s="43">
        <v>33.559390460629999</v>
      </c>
      <c r="Q48" s="45">
        <v>13.5234288026904</v>
      </c>
    </row>
    <row r="49" spans="3:17" ht="11.25" customHeight="1" x14ac:dyDescent="0.15">
      <c r="C49" s="279" t="s">
        <v>164</v>
      </c>
      <c r="D49" s="279"/>
      <c r="E49" s="31">
        <v>24.70473841686</v>
      </c>
      <c r="F49" s="32">
        <v>1.7234927202999999</v>
      </c>
      <c r="G49" s="34">
        <v>6.9763649839894102</v>
      </c>
      <c r="H49" s="32">
        <v>5.3440058492600002</v>
      </c>
      <c r="I49" s="34">
        <v>21.6315014516119</v>
      </c>
      <c r="J49" s="32">
        <v>9.0326705334999993</v>
      </c>
      <c r="K49" s="34">
        <v>36.562502225627902</v>
      </c>
      <c r="L49" s="32">
        <v>1.8279322849399999</v>
      </c>
      <c r="M49" s="34">
        <v>7.3991161294487098</v>
      </c>
      <c r="N49" s="32">
        <v>4.4017168569800003</v>
      </c>
      <c r="O49" s="34">
        <v>17.817297972181699</v>
      </c>
      <c r="P49" s="32">
        <v>3.8709625395299998</v>
      </c>
      <c r="Q49" s="34">
        <v>15.6689072121007</v>
      </c>
    </row>
    <row r="50" spans="3:17" ht="11.25" customHeight="1" x14ac:dyDescent="0.15">
      <c r="C50" s="7" t="s">
        <v>165</v>
      </c>
      <c r="D50" s="47"/>
      <c r="E50" s="31">
        <v>257.90465630908</v>
      </c>
      <c r="F50" s="32">
        <v>20.718359192929999</v>
      </c>
      <c r="G50" s="34">
        <v>8.0333404946751106</v>
      </c>
      <c r="H50" s="32">
        <v>21.773011134019999</v>
      </c>
      <c r="I50" s="34">
        <v>8.4422714369013292</v>
      </c>
      <c r="J50" s="32">
        <v>108.23856429724999</v>
      </c>
      <c r="K50" s="34">
        <v>41.968441301631202</v>
      </c>
      <c r="L50" s="32">
        <v>17.736678483470001</v>
      </c>
      <c r="M50" s="34">
        <v>6.8772230549470503</v>
      </c>
      <c r="N50" s="32">
        <v>58.015560166859999</v>
      </c>
      <c r="O50" s="34">
        <v>22.494964223264201</v>
      </c>
      <c r="P50" s="32">
        <v>45.612757087959999</v>
      </c>
      <c r="Q50" s="34">
        <v>17.6858990220388</v>
      </c>
    </row>
    <row r="51" spans="3:17" ht="11.25" customHeight="1" x14ac:dyDescent="0.15">
      <c r="C51" s="279" t="s">
        <v>166</v>
      </c>
      <c r="D51" s="279"/>
      <c r="E51" s="31">
        <v>193.25148646557</v>
      </c>
      <c r="F51" s="32">
        <v>11.3516141097</v>
      </c>
      <c r="G51" s="34">
        <v>5.8740112779015696</v>
      </c>
      <c r="H51" s="32">
        <v>15.27271555531</v>
      </c>
      <c r="I51" s="34">
        <v>7.9030261731161398</v>
      </c>
      <c r="J51" s="32">
        <v>76.597936566949997</v>
      </c>
      <c r="K51" s="34">
        <v>39.6364022693284</v>
      </c>
      <c r="L51" s="32">
        <v>19.153760227549999</v>
      </c>
      <c r="M51" s="34">
        <v>9.9113132725954305</v>
      </c>
      <c r="N51" s="32">
        <v>41.278689450930003</v>
      </c>
      <c r="O51" s="34">
        <v>21.360088973123801</v>
      </c>
      <c r="P51" s="32">
        <v>41.909129742360001</v>
      </c>
      <c r="Q51" s="34">
        <v>21.686316886274799</v>
      </c>
    </row>
    <row r="52" spans="3:17" ht="11.25" customHeight="1" x14ac:dyDescent="0.15">
      <c r="C52" s="7" t="s">
        <v>167</v>
      </c>
      <c r="D52" s="47"/>
      <c r="E52" s="31">
        <v>135.94718066656</v>
      </c>
      <c r="F52" s="32">
        <v>10.68350402425</v>
      </c>
      <c r="G52" s="34">
        <v>7.8585697561861299</v>
      </c>
      <c r="H52" s="32">
        <v>9.64497693641</v>
      </c>
      <c r="I52" s="34">
        <v>7.0946502083529097</v>
      </c>
      <c r="J52" s="32">
        <v>46.680537023539998</v>
      </c>
      <c r="K52" s="34">
        <v>34.337260099592797</v>
      </c>
      <c r="L52" s="32">
        <v>5.2065481520499999</v>
      </c>
      <c r="M52" s="34">
        <v>3.82983164970533</v>
      </c>
      <c r="N52" s="32">
        <v>38.831037738710002</v>
      </c>
      <c r="O52" s="34">
        <v>28.563326983552201</v>
      </c>
      <c r="P52" s="32">
        <v>28.907280863250001</v>
      </c>
      <c r="Q52" s="34">
        <v>21.263611883317701</v>
      </c>
    </row>
    <row r="53" spans="3:17" ht="11.25" customHeight="1" x14ac:dyDescent="0.15">
      <c r="C53" s="8" t="s">
        <v>6</v>
      </c>
      <c r="D53" s="48"/>
      <c r="E53" s="35">
        <v>50.37551480578</v>
      </c>
      <c r="F53" s="36">
        <v>4.9291196368900003</v>
      </c>
      <c r="G53" s="38">
        <v>9.7847528822165799</v>
      </c>
      <c r="H53" s="36">
        <v>3.3937523717500002</v>
      </c>
      <c r="I53" s="38">
        <v>6.7369085652710901</v>
      </c>
      <c r="J53" s="36">
        <v>18.78621179396</v>
      </c>
      <c r="K53" s="38">
        <v>37.292347018961898</v>
      </c>
      <c r="L53" s="36">
        <v>7.3919995327499999</v>
      </c>
      <c r="M53" s="38">
        <v>14.6737945234891</v>
      </c>
      <c r="N53" s="36">
        <v>6.8208651442099999</v>
      </c>
      <c r="O53" s="38">
        <v>13.540040574289799</v>
      </c>
      <c r="P53" s="36">
        <v>10.019592718729999</v>
      </c>
      <c r="Q53" s="38">
        <v>19.889807096483199</v>
      </c>
    </row>
    <row r="54" spans="3:17" ht="5.25" customHeight="1" x14ac:dyDescent="0.15"/>
  </sheetData>
  <mergeCells count="34">
    <mergeCell ref="N46:O46"/>
    <mergeCell ref="P46:Q46"/>
    <mergeCell ref="C48:D48"/>
    <mergeCell ref="C49:D49"/>
    <mergeCell ref="C51:D51"/>
    <mergeCell ref="E46:E47"/>
    <mergeCell ref="F46:G46"/>
    <mergeCell ref="H46:I46"/>
    <mergeCell ref="J46:K46"/>
    <mergeCell ref="L46:M46"/>
    <mergeCell ref="N23:O23"/>
    <mergeCell ref="P23:Q23"/>
    <mergeCell ref="E34:E35"/>
    <mergeCell ref="F34:G34"/>
    <mergeCell ref="H34:I34"/>
    <mergeCell ref="J34:K34"/>
    <mergeCell ref="L34:M34"/>
    <mergeCell ref="N34:O34"/>
    <mergeCell ref="P34:Q34"/>
    <mergeCell ref="E23:E24"/>
    <mergeCell ref="F23:G23"/>
    <mergeCell ref="H23:I23"/>
    <mergeCell ref="J23:K23"/>
    <mergeCell ref="L23:M23"/>
    <mergeCell ref="N3:O3"/>
    <mergeCell ref="P3:Q3"/>
    <mergeCell ref="C5:C8"/>
    <mergeCell ref="C9:C14"/>
    <mergeCell ref="C15:C20"/>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75" firstPageNumber="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46"/>
  <sheetViews>
    <sheetView showGridLines="0" zoomScale="70" zoomScaleNormal="70" workbookViewId="0">
      <selection activeCell="P30" sqref="P30"/>
    </sheetView>
  </sheetViews>
  <sheetFormatPr defaultRowHeight="13.5" x14ac:dyDescent="0.15"/>
  <cols>
    <col min="1" max="1" width="3.75" style="1" customWidth="1"/>
    <col min="2" max="2" width="2.75" style="1" customWidth="1"/>
    <col min="3" max="3" width="5.125" style="1" customWidth="1"/>
    <col min="4" max="4" width="7.625"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025" width="9" style="1" customWidth="1"/>
  </cols>
  <sheetData>
    <row r="2" spans="2:13" x14ac:dyDescent="0.15">
      <c r="B2" s="1" t="s">
        <v>214</v>
      </c>
    </row>
    <row r="3" spans="2:13" ht="60" customHeight="1" x14ac:dyDescent="0.15">
      <c r="C3" s="2"/>
      <c r="D3" s="19"/>
      <c r="E3" s="277" t="s">
        <v>132</v>
      </c>
      <c r="F3" s="280" t="s">
        <v>100</v>
      </c>
      <c r="G3" s="280"/>
      <c r="H3" s="280" t="s">
        <v>101</v>
      </c>
      <c r="I3" s="280"/>
      <c r="J3" s="274" t="s">
        <v>102</v>
      </c>
      <c r="K3" s="274"/>
      <c r="L3" s="280" t="s">
        <v>103</v>
      </c>
      <c r="M3" s="280"/>
    </row>
    <row r="4" spans="2:13" ht="11.25" customHeight="1" x14ac:dyDescent="0.15">
      <c r="C4" s="3"/>
      <c r="D4" s="24"/>
      <c r="E4" s="277"/>
      <c r="F4" s="25" t="s">
        <v>132</v>
      </c>
      <c r="G4" s="20" t="s">
        <v>174</v>
      </c>
      <c r="H4" s="25" t="s">
        <v>132</v>
      </c>
      <c r="I4" s="20" t="s">
        <v>174</v>
      </c>
      <c r="J4" s="25" t="s">
        <v>132</v>
      </c>
      <c r="K4" s="20" t="s">
        <v>174</v>
      </c>
      <c r="L4" s="25" t="s">
        <v>132</v>
      </c>
      <c r="M4" s="22" t="s">
        <v>174</v>
      </c>
    </row>
    <row r="5" spans="2:13" ht="11.25" customHeight="1" x14ac:dyDescent="0.15">
      <c r="C5" s="275" t="s">
        <v>8</v>
      </c>
      <c r="D5" s="9" t="s">
        <v>13</v>
      </c>
      <c r="E5" s="42">
        <v>565.06208421118004</v>
      </c>
      <c r="F5" s="43">
        <v>86.426728663980001</v>
      </c>
      <c r="G5" s="44">
        <v>15.295085456782999</v>
      </c>
      <c r="H5" s="43">
        <v>8.26950645334</v>
      </c>
      <c r="I5" s="44">
        <v>1.4634686496235001</v>
      </c>
      <c r="J5" s="43">
        <v>72.427979033059998</v>
      </c>
      <c r="K5" s="44">
        <v>12.817702878466999</v>
      </c>
      <c r="L5" s="43">
        <v>397.93787006079998</v>
      </c>
      <c r="M5" s="45">
        <v>70.423743015127002</v>
      </c>
    </row>
    <row r="6" spans="2:13" ht="11.25" customHeight="1" x14ac:dyDescent="0.15">
      <c r="C6" s="275"/>
      <c r="D6" s="10" t="s">
        <v>14</v>
      </c>
      <c r="E6" s="27">
        <v>601.63954812143004</v>
      </c>
      <c r="F6" s="28">
        <v>147.66931010323</v>
      </c>
      <c r="G6" s="29">
        <v>24.544481918502999</v>
      </c>
      <c r="H6" s="28">
        <v>28.20277975059</v>
      </c>
      <c r="I6" s="29">
        <v>4.6876539015181002</v>
      </c>
      <c r="J6" s="28">
        <v>150.32948512386</v>
      </c>
      <c r="K6" s="29">
        <v>24.986636199905998</v>
      </c>
      <c r="L6" s="28">
        <v>275.43797314375001</v>
      </c>
      <c r="M6" s="30">
        <v>45.781227980072998</v>
      </c>
    </row>
    <row r="7" spans="2:13" ht="11.25" customHeight="1" x14ac:dyDescent="0.15">
      <c r="C7" s="275"/>
      <c r="D7" s="10" t="s">
        <v>9</v>
      </c>
      <c r="E7" s="27">
        <v>728.94666162468002</v>
      </c>
      <c r="F7" s="28">
        <v>186.73557367286</v>
      </c>
      <c r="G7" s="29">
        <v>25.617179349812002</v>
      </c>
      <c r="H7" s="28">
        <v>26.47534896366</v>
      </c>
      <c r="I7" s="29">
        <v>3.6320008523877001</v>
      </c>
      <c r="J7" s="28">
        <v>221.56592891014</v>
      </c>
      <c r="K7" s="29">
        <v>30.395355459385001</v>
      </c>
      <c r="L7" s="28">
        <v>294.16981007802002</v>
      </c>
      <c r="M7" s="30">
        <v>40.355464338415999</v>
      </c>
    </row>
    <row r="8" spans="2:13" ht="11.25" customHeight="1" x14ac:dyDescent="0.15">
      <c r="C8" s="275"/>
      <c r="D8" s="10" t="s">
        <v>10</v>
      </c>
      <c r="E8" s="31">
        <v>577.22239133198002</v>
      </c>
      <c r="F8" s="32">
        <v>149.30633815466001</v>
      </c>
      <c r="G8" s="33">
        <v>25.866345518947</v>
      </c>
      <c r="H8" s="32">
        <v>24.411671858049999</v>
      </c>
      <c r="I8" s="33">
        <v>4.2291623167491004</v>
      </c>
      <c r="J8" s="32">
        <v>227.92458110978001</v>
      </c>
      <c r="K8" s="33">
        <v>39.486441366876001</v>
      </c>
      <c r="L8" s="32">
        <v>175.57980020949</v>
      </c>
      <c r="M8" s="34">
        <v>30.418050797427998</v>
      </c>
    </row>
    <row r="9" spans="2:13" ht="11.25" customHeight="1" x14ac:dyDescent="0.15">
      <c r="C9" s="275"/>
      <c r="D9" s="11" t="s">
        <v>11</v>
      </c>
      <c r="E9" s="35">
        <v>697.11988320170997</v>
      </c>
      <c r="F9" s="36">
        <v>134.08190455578</v>
      </c>
      <c r="G9" s="37">
        <v>19.233693915023</v>
      </c>
      <c r="H9" s="36">
        <v>21.426236560860001</v>
      </c>
      <c r="I9" s="37">
        <v>3.0735368588905998</v>
      </c>
      <c r="J9" s="36">
        <v>369.27738431732001</v>
      </c>
      <c r="K9" s="37">
        <v>52.971862260091001</v>
      </c>
      <c r="L9" s="36">
        <v>172.33435776774999</v>
      </c>
      <c r="M9" s="38">
        <v>24.720906965994999</v>
      </c>
    </row>
    <row r="10" spans="2:13" ht="11.25" customHeight="1" x14ac:dyDescent="0.15">
      <c r="C10" s="275"/>
      <c r="D10" s="41" t="s">
        <v>175</v>
      </c>
      <c r="E10" s="53">
        <v>3169.99056849098</v>
      </c>
      <c r="F10" s="54">
        <v>704.21985515051006</v>
      </c>
      <c r="G10" s="55">
        <v>22.215203482001002</v>
      </c>
      <c r="H10" s="54">
        <v>108.7855435865</v>
      </c>
      <c r="I10" s="55">
        <v>3.4317308280915602</v>
      </c>
      <c r="J10" s="54">
        <v>1041.5253584941599</v>
      </c>
      <c r="K10" s="55">
        <v>32.855787296236699</v>
      </c>
      <c r="L10" s="54">
        <v>1315.4598112598101</v>
      </c>
      <c r="M10" s="56">
        <v>41.497278393670797</v>
      </c>
    </row>
    <row r="11" spans="2:13" ht="11.25" customHeight="1" x14ac:dyDescent="0.15">
      <c r="C11" s="276" t="s">
        <v>12</v>
      </c>
      <c r="D11" s="9" t="s">
        <v>13</v>
      </c>
      <c r="E11" s="42">
        <v>559.03623554926003</v>
      </c>
      <c r="F11" s="43">
        <v>45.974939857720003</v>
      </c>
      <c r="G11" s="44">
        <v>8.2239641966229993</v>
      </c>
      <c r="H11" s="43">
        <v>12.135129126080001</v>
      </c>
      <c r="I11" s="44">
        <v>2.1707231757807</v>
      </c>
      <c r="J11" s="43">
        <v>71.701723128959998</v>
      </c>
      <c r="K11" s="44">
        <v>12.8259526967</v>
      </c>
      <c r="L11" s="43">
        <v>429.2244434365</v>
      </c>
      <c r="M11" s="45">
        <v>76.779359930896007</v>
      </c>
    </row>
    <row r="12" spans="2:13" ht="11.25" customHeight="1" x14ac:dyDescent="0.15">
      <c r="C12" s="276"/>
      <c r="D12" s="10" t="s">
        <v>14</v>
      </c>
      <c r="E12" s="31">
        <v>624.27871759698996</v>
      </c>
      <c r="F12" s="32">
        <v>64.189395544510006</v>
      </c>
      <c r="G12" s="33">
        <v>10.282169443737001</v>
      </c>
      <c r="H12" s="32">
        <v>16.867860361689999</v>
      </c>
      <c r="I12" s="33">
        <v>2.7019758781171999</v>
      </c>
      <c r="J12" s="32">
        <v>146.96530637761001</v>
      </c>
      <c r="K12" s="33">
        <v>23.541617267254999</v>
      </c>
      <c r="L12" s="32">
        <v>396.25615531317999</v>
      </c>
      <c r="M12" s="34">
        <v>63.474237410891</v>
      </c>
    </row>
    <row r="13" spans="2:13" ht="11.25" customHeight="1" x14ac:dyDescent="0.15">
      <c r="C13" s="276"/>
      <c r="D13" s="10" t="s">
        <v>9</v>
      </c>
      <c r="E13" s="31">
        <v>755.41936496088999</v>
      </c>
      <c r="F13" s="32">
        <v>93.348665982989999</v>
      </c>
      <c r="G13" s="33">
        <v>12.357197910569999</v>
      </c>
      <c r="H13" s="32">
        <v>13.648867936709999</v>
      </c>
      <c r="I13" s="33">
        <v>1.8067934937590999</v>
      </c>
      <c r="J13" s="32">
        <v>175.95975088796999</v>
      </c>
      <c r="K13" s="33">
        <v>23.292989172588001</v>
      </c>
      <c r="L13" s="32">
        <v>472.46208015321997</v>
      </c>
      <c r="M13" s="34">
        <v>62.543019423083003</v>
      </c>
    </row>
    <row r="14" spans="2:13" ht="11.25" customHeight="1" x14ac:dyDescent="0.15">
      <c r="C14" s="276"/>
      <c r="D14" s="10" t="s">
        <v>10</v>
      </c>
      <c r="E14" s="31">
        <v>610.77084074666004</v>
      </c>
      <c r="F14" s="32">
        <v>77.839099065650004</v>
      </c>
      <c r="G14" s="33">
        <v>12.744403280696</v>
      </c>
      <c r="H14" s="32">
        <v>12.87505418876</v>
      </c>
      <c r="I14" s="33">
        <v>2.1080007966687</v>
      </c>
      <c r="J14" s="32">
        <v>123.14984980908</v>
      </c>
      <c r="K14" s="33">
        <v>20.16302049694</v>
      </c>
      <c r="L14" s="32">
        <v>396.90683768317001</v>
      </c>
      <c r="M14" s="34">
        <v>64.984575425695994</v>
      </c>
    </row>
    <row r="15" spans="2:13" ht="11.25" customHeight="1" x14ac:dyDescent="0.15">
      <c r="C15" s="276"/>
      <c r="D15" s="11" t="s">
        <v>11</v>
      </c>
      <c r="E15" s="35">
        <v>780.50427266804002</v>
      </c>
      <c r="F15" s="36">
        <v>62.165969025860001</v>
      </c>
      <c r="G15" s="37">
        <v>7.9648467283022999</v>
      </c>
      <c r="H15" s="36">
        <v>11.990001617840001</v>
      </c>
      <c r="I15" s="37">
        <v>1.5361865447391001</v>
      </c>
      <c r="J15" s="36">
        <v>184.34116101443999</v>
      </c>
      <c r="K15" s="37">
        <v>23.618212925893999</v>
      </c>
      <c r="L15" s="36">
        <v>522.00714100990001</v>
      </c>
      <c r="M15" s="38">
        <v>66.880753801064003</v>
      </c>
    </row>
    <row r="16" spans="2:13" ht="11.25" customHeight="1" x14ac:dyDescent="0.15">
      <c r="C16" s="276"/>
      <c r="D16" s="41" t="s">
        <v>175</v>
      </c>
      <c r="E16" s="53">
        <v>3330.0094315218398</v>
      </c>
      <c r="F16" s="54">
        <v>343.51806947672998</v>
      </c>
      <c r="G16" s="55">
        <v>10.315828724837599</v>
      </c>
      <c r="H16" s="54">
        <v>67.516913231079997</v>
      </c>
      <c r="I16" s="55">
        <v>2.0275291893159699</v>
      </c>
      <c r="J16" s="54">
        <v>702.11779121806001</v>
      </c>
      <c r="K16" s="55">
        <v>21.084558637336599</v>
      </c>
      <c r="L16" s="54">
        <v>2216.8566575959699</v>
      </c>
      <c r="M16" s="56">
        <v>66.5720834485099</v>
      </c>
    </row>
    <row r="17" spans="2:13" ht="11.25" customHeight="1" x14ac:dyDescent="0.15">
      <c r="C17" s="275" t="s">
        <v>176</v>
      </c>
      <c r="D17" s="9" t="s">
        <v>13</v>
      </c>
      <c r="E17" s="42">
        <v>1124.0983197604401</v>
      </c>
      <c r="F17" s="43">
        <v>132.4016685217</v>
      </c>
      <c r="G17" s="44">
        <v>11.778477575690999</v>
      </c>
      <c r="H17" s="43">
        <v>20.404635579419999</v>
      </c>
      <c r="I17" s="44">
        <v>1.8152002561278</v>
      </c>
      <c r="J17" s="43">
        <v>144.12970216202001</v>
      </c>
      <c r="K17" s="44">
        <v>12.821805675568999</v>
      </c>
      <c r="L17" s="43">
        <v>827.16231349730003</v>
      </c>
      <c r="M17" s="45">
        <v>73.584516492611996</v>
      </c>
    </row>
    <row r="18" spans="2:13" ht="11.25" customHeight="1" x14ac:dyDescent="0.15">
      <c r="C18" s="275"/>
      <c r="D18" s="10" t="s">
        <v>14</v>
      </c>
      <c r="E18" s="31">
        <v>1225.9182657184199</v>
      </c>
      <c r="F18" s="32">
        <v>211.85870564774001</v>
      </c>
      <c r="G18" s="33">
        <v>17.281633822756</v>
      </c>
      <c r="H18" s="32">
        <v>45.070640112280003</v>
      </c>
      <c r="I18" s="33">
        <v>3.6764800209472002</v>
      </c>
      <c r="J18" s="32">
        <v>297.29479150147</v>
      </c>
      <c r="K18" s="33">
        <v>24.250784070603999</v>
      </c>
      <c r="L18" s="32">
        <v>671.69412845693</v>
      </c>
      <c r="M18" s="34">
        <v>54.791102085692003</v>
      </c>
    </row>
    <row r="19" spans="2:13" ht="11.25" customHeight="1" x14ac:dyDescent="0.15">
      <c r="C19" s="275"/>
      <c r="D19" s="10" t="s">
        <v>9</v>
      </c>
      <c r="E19" s="31">
        <v>1484.3660265855699</v>
      </c>
      <c r="F19" s="32">
        <v>280.08423965585001</v>
      </c>
      <c r="G19" s="33">
        <v>18.868947054799001</v>
      </c>
      <c r="H19" s="32">
        <v>40.124216900370001</v>
      </c>
      <c r="I19" s="33">
        <v>2.7031214795899001</v>
      </c>
      <c r="J19" s="32">
        <v>397.52567979810999</v>
      </c>
      <c r="K19" s="33">
        <v>26.780839272676999</v>
      </c>
      <c r="L19" s="32">
        <v>766.63189023124005</v>
      </c>
      <c r="M19" s="34">
        <v>51.647092192933997</v>
      </c>
    </row>
    <row r="20" spans="2:13" ht="11.25" customHeight="1" x14ac:dyDescent="0.15">
      <c r="C20" s="275"/>
      <c r="D20" s="10" t="s">
        <v>10</v>
      </c>
      <c r="E20" s="31">
        <v>1187.9932320786399</v>
      </c>
      <c r="F20" s="32">
        <v>227.14543722030999</v>
      </c>
      <c r="G20" s="33">
        <v>19.120095223343</v>
      </c>
      <c r="H20" s="32">
        <v>37.286726046810003</v>
      </c>
      <c r="I20" s="33">
        <v>3.1386311840825001</v>
      </c>
      <c r="J20" s="32">
        <v>351.07443091886</v>
      </c>
      <c r="K20" s="33">
        <v>29.551888128569999</v>
      </c>
      <c r="L20" s="32">
        <v>572.48663789266004</v>
      </c>
      <c r="M20" s="34">
        <v>48.189385464003998</v>
      </c>
    </row>
    <row r="21" spans="2:13" ht="11.25" customHeight="1" x14ac:dyDescent="0.15">
      <c r="C21" s="275"/>
      <c r="D21" s="11" t="s">
        <v>11</v>
      </c>
      <c r="E21" s="35">
        <v>1477.62415586975</v>
      </c>
      <c r="F21" s="36">
        <v>196.24787358163999</v>
      </c>
      <c r="G21" s="37">
        <v>13.281311949459999</v>
      </c>
      <c r="H21" s="36">
        <v>33.416238178699999</v>
      </c>
      <c r="I21" s="37">
        <v>2.2614842919261</v>
      </c>
      <c r="J21" s="36">
        <v>553.61854533175995</v>
      </c>
      <c r="K21" s="37">
        <v>37.466803932011999</v>
      </c>
      <c r="L21" s="36">
        <v>694.34149877765003</v>
      </c>
      <c r="M21" s="38">
        <v>46.990399826602001</v>
      </c>
    </row>
    <row r="22" spans="2:13" ht="11.25" customHeight="1" x14ac:dyDescent="0.15">
      <c r="C22" s="275"/>
      <c r="D22" s="26" t="s">
        <v>175</v>
      </c>
      <c r="E22" s="57">
        <v>6500.0000000128202</v>
      </c>
      <c r="F22" s="58">
        <v>1047.7379246272401</v>
      </c>
      <c r="G22" s="59">
        <v>16.119044994233398</v>
      </c>
      <c r="H22" s="58">
        <v>176.30245681758001</v>
      </c>
      <c r="I22" s="59">
        <v>2.7123454894958798</v>
      </c>
      <c r="J22" s="58">
        <v>1743.6431497122201</v>
      </c>
      <c r="K22" s="59">
        <v>26.825279226288899</v>
      </c>
      <c r="L22" s="58">
        <v>3532.3164688557799</v>
      </c>
      <c r="M22" s="60">
        <v>54.343330289981701</v>
      </c>
    </row>
    <row r="23" spans="2:13" ht="5.25" customHeight="1" x14ac:dyDescent="0.15"/>
    <row r="24" spans="2:13" x14ac:dyDescent="0.15">
      <c r="B24" s="1" t="s">
        <v>215</v>
      </c>
    </row>
    <row r="25" spans="2:13" ht="60" customHeight="1" x14ac:dyDescent="0.15">
      <c r="C25" s="2"/>
      <c r="D25" s="19"/>
      <c r="E25" s="277" t="s">
        <v>132</v>
      </c>
      <c r="F25" s="280" t="s">
        <v>100</v>
      </c>
      <c r="G25" s="280"/>
      <c r="H25" s="280" t="s">
        <v>101</v>
      </c>
      <c r="I25" s="280"/>
      <c r="J25" s="274" t="s">
        <v>102</v>
      </c>
      <c r="K25" s="274"/>
      <c r="L25" s="280" t="s">
        <v>103</v>
      </c>
      <c r="M25" s="280"/>
    </row>
    <row r="26" spans="2:13" ht="11.25" customHeight="1" x14ac:dyDescent="0.15">
      <c r="C26" s="3"/>
      <c r="D26" s="24"/>
      <c r="E26" s="277"/>
      <c r="F26" s="25" t="s">
        <v>132</v>
      </c>
      <c r="G26" s="20" t="s">
        <v>174</v>
      </c>
      <c r="H26" s="25" t="s">
        <v>132</v>
      </c>
      <c r="I26" s="20" t="s">
        <v>174</v>
      </c>
      <c r="J26" s="25" t="s">
        <v>132</v>
      </c>
      <c r="K26" s="20" t="s">
        <v>174</v>
      </c>
      <c r="L26" s="25" t="s">
        <v>132</v>
      </c>
      <c r="M26" s="22" t="s">
        <v>174</v>
      </c>
    </row>
    <row r="27" spans="2:13" ht="11.25" customHeight="1" x14ac:dyDescent="0.15">
      <c r="C27" s="6" t="s">
        <v>15</v>
      </c>
      <c r="D27" s="46"/>
      <c r="E27" s="42">
        <v>3036.6654572409002</v>
      </c>
      <c r="F27" s="43">
        <v>588.65190904768997</v>
      </c>
      <c r="G27" s="44">
        <v>19.384812628736</v>
      </c>
      <c r="H27" s="43">
        <v>101.23530624356999</v>
      </c>
      <c r="I27" s="44">
        <v>3.3337655289677999</v>
      </c>
      <c r="J27" s="43">
        <v>847.22902257807004</v>
      </c>
      <c r="K27" s="44">
        <v>27.899978924509</v>
      </c>
      <c r="L27" s="43">
        <v>1499.54921937157</v>
      </c>
      <c r="M27" s="45">
        <v>49.381442917786998</v>
      </c>
    </row>
    <row r="28" spans="2:13" ht="11.25" customHeight="1" x14ac:dyDescent="0.15">
      <c r="C28" s="7" t="s">
        <v>16</v>
      </c>
      <c r="D28" s="47"/>
      <c r="E28" s="31">
        <v>1071.6921899208</v>
      </c>
      <c r="F28" s="32">
        <v>165.84364854698001</v>
      </c>
      <c r="G28" s="33">
        <v>15.474933017774999</v>
      </c>
      <c r="H28" s="32">
        <v>23.90892492651</v>
      </c>
      <c r="I28" s="33">
        <v>2.2309507479266002</v>
      </c>
      <c r="J28" s="32">
        <v>274.31982412199</v>
      </c>
      <c r="K28" s="33">
        <v>25.596885626483001</v>
      </c>
      <c r="L28" s="32">
        <v>607.61979232535998</v>
      </c>
      <c r="M28" s="34">
        <v>56.697230607815001</v>
      </c>
    </row>
    <row r="29" spans="2:13" ht="11.25" customHeight="1" x14ac:dyDescent="0.15">
      <c r="C29" s="7" t="s">
        <v>177</v>
      </c>
      <c r="D29" s="47"/>
      <c r="E29" s="31">
        <v>472.18433282499001</v>
      </c>
      <c r="F29" s="32">
        <v>101.83158919381999</v>
      </c>
      <c r="G29" s="33">
        <v>21.566066918099999</v>
      </c>
      <c r="H29" s="32">
        <v>14.29178275344</v>
      </c>
      <c r="I29" s="33">
        <v>3.0267380257907002</v>
      </c>
      <c r="J29" s="32">
        <v>162.15699907446</v>
      </c>
      <c r="K29" s="33">
        <v>34.341884683955001</v>
      </c>
      <c r="L29" s="32">
        <v>193.90396180326999</v>
      </c>
      <c r="M29" s="34">
        <v>41.065310372154997</v>
      </c>
    </row>
    <row r="30" spans="2:13" ht="11.25" customHeight="1" x14ac:dyDescent="0.15">
      <c r="C30" s="7" t="s">
        <v>18</v>
      </c>
      <c r="D30" s="47"/>
      <c r="E30" s="31">
        <v>949.21988785431995</v>
      </c>
      <c r="F30" s="32">
        <v>79.31295667517</v>
      </c>
      <c r="G30" s="33">
        <v>8.3555936501134997</v>
      </c>
      <c r="H30" s="32">
        <v>13.94295595318</v>
      </c>
      <c r="I30" s="33">
        <v>1.4688857799532</v>
      </c>
      <c r="J30" s="32">
        <v>195.81481411491001</v>
      </c>
      <c r="K30" s="33">
        <v>20.629025647317999</v>
      </c>
      <c r="L30" s="32">
        <v>660.14916111106004</v>
      </c>
      <c r="M30" s="34">
        <v>69.546494922614997</v>
      </c>
    </row>
    <row r="31" spans="2:13" ht="11.25" customHeight="1" x14ac:dyDescent="0.15">
      <c r="C31" s="7" t="s">
        <v>19</v>
      </c>
      <c r="D31" s="47"/>
      <c r="E31" s="31">
        <v>287.75546848843999</v>
      </c>
      <c r="F31" s="32">
        <v>17.047490011419999</v>
      </c>
      <c r="G31" s="33">
        <v>5.9242974950117997</v>
      </c>
      <c r="H31" s="32">
        <v>4.5256825002600003</v>
      </c>
      <c r="I31" s="33">
        <v>1.5727529085834999</v>
      </c>
      <c r="J31" s="32">
        <v>28.043324341950001</v>
      </c>
      <c r="K31" s="33">
        <v>9.7455400202329994</v>
      </c>
      <c r="L31" s="32">
        <v>238.13897163480999</v>
      </c>
      <c r="M31" s="34">
        <v>82.757409576171995</v>
      </c>
    </row>
    <row r="32" spans="2:13" ht="11.25" customHeight="1" x14ac:dyDescent="0.15">
      <c r="C32" s="7" t="s">
        <v>20</v>
      </c>
      <c r="D32" s="47"/>
      <c r="E32" s="31">
        <v>543.75917770592002</v>
      </c>
      <c r="F32" s="32">
        <v>78.798870128399997</v>
      </c>
      <c r="G32" s="33">
        <v>14.491501635125999</v>
      </c>
      <c r="H32" s="32">
        <v>12.85356050265</v>
      </c>
      <c r="I32" s="33">
        <v>2.3638332978357002</v>
      </c>
      <c r="J32" s="32">
        <v>202.25479587205999</v>
      </c>
      <c r="K32" s="33">
        <v>37.195656489948</v>
      </c>
      <c r="L32" s="32">
        <v>249.85195120281</v>
      </c>
      <c r="M32" s="34">
        <v>45.949008577091</v>
      </c>
    </row>
    <row r="33" spans="2:13" ht="11.25" customHeight="1" x14ac:dyDescent="0.15">
      <c r="C33" s="8" t="s">
        <v>6</v>
      </c>
      <c r="D33" s="48"/>
      <c r="E33" s="35">
        <v>138.72348597741001</v>
      </c>
      <c r="F33" s="36">
        <v>16.251461023760001</v>
      </c>
      <c r="G33" s="37">
        <v>11.715003345869</v>
      </c>
      <c r="H33" s="36">
        <v>5.5442439379700001</v>
      </c>
      <c r="I33" s="37">
        <v>3.9966152082372002</v>
      </c>
      <c r="J33" s="36">
        <v>33.824369608780003</v>
      </c>
      <c r="K33" s="37">
        <v>24.382583360317</v>
      </c>
      <c r="L33" s="36">
        <v>83.103411406899994</v>
      </c>
      <c r="M33" s="38">
        <v>59.905798085576002</v>
      </c>
    </row>
    <row r="34" spans="2:13" ht="5.25" customHeight="1" x14ac:dyDescent="0.15"/>
    <row r="35" spans="2:13" x14ac:dyDescent="0.15">
      <c r="B35" s="1" t="s">
        <v>216</v>
      </c>
    </row>
    <row r="36" spans="2:13" ht="60" customHeight="1" x14ac:dyDescent="0.15">
      <c r="C36" s="2"/>
      <c r="D36" s="19"/>
      <c r="E36" s="277" t="s">
        <v>132</v>
      </c>
      <c r="F36" s="280" t="s">
        <v>100</v>
      </c>
      <c r="G36" s="280"/>
      <c r="H36" s="280" t="s">
        <v>101</v>
      </c>
      <c r="I36" s="280"/>
      <c r="J36" s="274" t="s">
        <v>102</v>
      </c>
      <c r="K36" s="274"/>
      <c r="L36" s="280" t="s">
        <v>103</v>
      </c>
      <c r="M36" s="280"/>
    </row>
    <row r="37" spans="2:13" ht="11.25" customHeight="1" x14ac:dyDescent="0.15">
      <c r="C37" s="3"/>
      <c r="D37" s="24"/>
      <c r="E37" s="277"/>
      <c r="F37" s="25" t="s">
        <v>132</v>
      </c>
      <c r="G37" s="20" t="s">
        <v>174</v>
      </c>
      <c r="H37" s="25" t="s">
        <v>132</v>
      </c>
      <c r="I37" s="20" t="s">
        <v>174</v>
      </c>
      <c r="J37" s="25" t="s">
        <v>132</v>
      </c>
      <c r="K37" s="20" t="s">
        <v>174</v>
      </c>
      <c r="L37" s="25" t="s">
        <v>132</v>
      </c>
      <c r="M37" s="22" t="s">
        <v>174</v>
      </c>
    </row>
    <row r="38" spans="2:13" ht="11.25" customHeight="1" x14ac:dyDescent="0.15">
      <c r="C38" s="6" t="s">
        <v>21</v>
      </c>
      <c r="D38" s="46"/>
      <c r="E38" s="42">
        <v>222.28864664442</v>
      </c>
      <c r="F38" s="43">
        <v>36.861019087450003</v>
      </c>
      <c r="G38" s="44">
        <v>16.582501915365</v>
      </c>
      <c r="H38" s="43">
        <v>3.0277666990599998</v>
      </c>
      <c r="I38" s="44">
        <v>1.3620878730271999</v>
      </c>
      <c r="J38" s="43">
        <v>68.950703937979995</v>
      </c>
      <c r="K38" s="44">
        <v>31.018545021904</v>
      </c>
      <c r="L38" s="43">
        <v>113.44915691993</v>
      </c>
      <c r="M38" s="45">
        <v>51.036865189704002</v>
      </c>
    </row>
    <row r="39" spans="2:13" ht="11.25" customHeight="1" x14ac:dyDescent="0.15">
      <c r="C39" s="7" t="s">
        <v>22</v>
      </c>
      <c r="D39" s="47"/>
      <c r="E39" s="31">
        <v>189.77802694925001</v>
      </c>
      <c r="F39" s="32">
        <v>45.654646620309997</v>
      </c>
      <c r="G39" s="33">
        <v>24.056866516227</v>
      </c>
      <c r="H39" s="32">
        <v>2.6965625960200001</v>
      </c>
      <c r="I39" s="33">
        <v>1.4209034835951</v>
      </c>
      <c r="J39" s="32">
        <v>52.424761932110002</v>
      </c>
      <c r="K39" s="33">
        <v>27.624252804634999</v>
      </c>
      <c r="L39" s="32">
        <v>89.002055800809998</v>
      </c>
      <c r="M39" s="34">
        <v>46.897977195543</v>
      </c>
    </row>
    <row r="40" spans="2:13" ht="11.25" customHeight="1" x14ac:dyDescent="0.15">
      <c r="C40" s="7" t="s">
        <v>23</v>
      </c>
      <c r="D40" s="47"/>
      <c r="E40" s="31">
        <v>274.76743196522</v>
      </c>
      <c r="F40" s="32">
        <v>43.551298815350002</v>
      </c>
      <c r="G40" s="33">
        <v>15.850240512079001</v>
      </c>
      <c r="H40" s="32">
        <v>10.90578855843</v>
      </c>
      <c r="I40" s="33">
        <v>3.9690979678445002</v>
      </c>
      <c r="J40" s="32">
        <v>65.511852897110003</v>
      </c>
      <c r="K40" s="33">
        <v>23.842655742912999</v>
      </c>
      <c r="L40" s="32">
        <v>154.79849169433001</v>
      </c>
      <c r="M40" s="34">
        <v>56.338005777164</v>
      </c>
    </row>
    <row r="41" spans="2:13" ht="11.25" customHeight="1" x14ac:dyDescent="0.15">
      <c r="C41" s="7" t="s">
        <v>24</v>
      </c>
      <c r="D41" s="47"/>
      <c r="E41" s="31">
        <v>334.50700308993999</v>
      </c>
      <c r="F41" s="32">
        <v>58.352740339020002</v>
      </c>
      <c r="G41" s="33">
        <v>17.444400206870998</v>
      </c>
      <c r="H41" s="32">
        <v>8.2537515065099996</v>
      </c>
      <c r="I41" s="33">
        <v>2.4674375813562999</v>
      </c>
      <c r="J41" s="32">
        <v>90.189305163680004</v>
      </c>
      <c r="K41" s="33">
        <v>26.961858595058999</v>
      </c>
      <c r="L41" s="32">
        <v>177.71120608072999</v>
      </c>
      <c r="M41" s="34">
        <v>53.126303616713002</v>
      </c>
    </row>
    <row r="42" spans="2:13" ht="11.25" customHeight="1" x14ac:dyDescent="0.15">
      <c r="C42" s="7" t="s">
        <v>25</v>
      </c>
      <c r="D42" s="47"/>
      <c r="E42" s="31">
        <v>3716.4401017318</v>
      </c>
      <c r="F42" s="32">
        <v>612.29087157303002</v>
      </c>
      <c r="G42" s="33">
        <v>16.475198168475998</v>
      </c>
      <c r="H42" s="32">
        <v>107.54388752249</v>
      </c>
      <c r="I42" s="33">
        <v>2.8937339114487002</v>
      </c>
      <c r="J42" s="32">
        <v>983.41349309034001</v>
      </c>
      <c r="K42" s="33">
        <v>26.461168918936998</v>
      </c>
      <c r="L42" s="32">
        <v>2013.1918495458899</v>
      </c>
      <c r="M42" s="34">
        <v>54.169899001137999</v>
      </c>
    </row>
    <row r="43" spans="2:13" ht="11.25" customHeight="1" x14ac:dyDescent="0.15">
      <c r="C43" s="7" t="s">
        <v>27</v>
      </c>
      <c r="D43" s="47"/>
      <c r="E43" s="31">
        <v>373.51009241003999</v>
      </c>
      <c r="F43" s="32">
        <v>47.840073620010003</v>
      </c>
      <c r="G43" s="33">
        <v>12.808241220827</v>
      </c>
      <c r="H43" s="32">
        <v>5.8524736956199996</v>
      </c>
      <c r="I43" s="33">
        <v>1.5668850225324</v>
      </c>
      <c r="J43" s="32">
        <v>101.20290559727</v>
      </c>
      <c r="K43" s="33">
        <v>27.095092650447</v>
      </c>
      <c r="L43" s="32">
        <v>218.61463949713999</v>
      </c>
      <c r="M43" s="34">
        <v>58.529781106194001</v>
      </c>
    </row>
    <row r="44" spans="2:13" ht="11.25" customHeight="1" x14ac:dyDescent="0.15">
      <c r="C44" s="7" t="s">
        <v>28</v>
      </c>
      <c r="D44" s="47"/>
      <c r="E44" s="31">
        <v>1094.6328051126</v>
      </c>
      <c r="F44" s="32">
        <v>170.54754101495001</v>
      </c>
      <c r="G44" s="33">
        <v>15.58034257866</v>
      </c>
      <c r="H44" s="32">
        <v>34.509588627969997</v>
      </c>
      <c r="I44" s="33">
        <v>3.1526177971999001</v>
      </c>
      <c r="J44" s="32">
        <v>303.58163609421001</v>
      </c>
      <c r="K44" s="33">
        <v>27.733650469480999</v>
      </c>
      <c r="L44" s="32">
        <v>585.99403937551006</v>
      </c>
      <c r="M44" s="34">
        <v>53.533389154658998</v>
      </c>
    </row>
    <row r="45" spans="2:13" ht="11.25" customHeight="1" x14ac:dyDescent="0.15">
      <c r="C45" s="8" t="s">
        <v>29</v>
      </c>
      <c r="D45" s="48"/>
      <c r="E45" s="35">
        <v>294.07589210956002</v>
      </c>
      <c r="F45" s="36">
        <v>32.639733557120003</v>
      </c>
      <c r="G45" s="37">
        <v>11.099085111321999</v>
      </c>
      <c r="H45" s="36">
        <v>3.5126376114800002</v>
      </c>
      <c r="I45" s="37">
        <v>1.1944663625031999</v>
      </c>
      <c r="J45" s="36">
        <v>78.368490999520006</v>
      </c>
      <c r="K45" s="37">
        <v>26.649070223791998</v>
      </c>
      <c r="L45" s="36">
        <v>179.55502994144001</v>
      </c>
      <c r="M45" s="38">
        <v>61.057378302381998</v>
      </c>
    </row>
    <row r="46" spans="2:13" ht="5.25" customHeight="1" x14ac:dyDescent="0.15"/>
  </sheetData>
  <mergeCells count="18">
    <mergeCell ref="H25:I25"/>
    <mergeCell ref="J25:K25"/>
    <mergeCell ref="L25:M25"/>
    <mergeCell ref="E36:E37"/>
    <mergeCell ref="F36:G36"/>
    <mergeCell ref="H36:I36"/>
    <mergeCell ref="J36:K36"/>
    <mergeCell ref="L36:M36"/>
    <mergeCell ref="C5:C10"/>
    <mergeCell ref="C11:C16"/>
    <mergeCell ref="C17:C22"/>
    <mergeCell ref="E25:E26"/>
    <mergeCell ref="F25:G25"/>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46"/>
  <sheetViews>
    <sheetView showGridLines="0" topLeftCell="A25" zoomScale="85" zoomScaleNormal="85" workbookViewId="0">
      <selection activeCell="C35" sqref="C35"/>
    </sheetView>
  </sheetViews>
  <sheetFormatPr defaultRowHeight="13.5" x14ac:dyDescent="0.15"/>
  <cols>
    <col min="1" max="1" width="1.125" style="1" customWidth="1"/>
    <col min="2" max="2" width="2.75" style="1" customWidth="1"/>
    <col min="3" max="3" width="5.125" style="1" customWidth="1"/>
    <col min="4" max="4" width="9.5"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4" width="5.125" style="17" customWidth="1"/>
    <col min="15" max="15" width="5.125" style="18" customWidth="1"/>
    <col min="16" max="16" width="5.125" style="17" customWidth="1"/>
    <col min="17" max="17" width="5.125" style="18" customWidth="1"/>
    <col min="18" max="18" width="5.125" style="17" customWidth="1"/>
    <col min="19" max="19" width="5.125" style="18" customWidth="1"/>
    <col min="20" max="20" width="5.125" style="17" customWidth="1"/>
    <col min="21" max="21" width="5.125" style="18" customWidth="1"/>
    <col min="22" max="22" width="5.125" style="17" customWidth="1"/>
    <col min="23" max="23" width="5.125" style="18" customWidth="1"/>
    <col min="24" max="24" width="5.125" style="17" customWidth="1"/>
    <col min="25" max="25" width="5.125" style="18" customWidth="1"/>
    <col min="26" max="26" width="5.125" style="17" customWidth="1"/>
    <col min="27" max="27" width="5.125" style="18" customWidth="1"/>
    <col min="28" max="28" width="5.125" style="17" customWidth="1"/>
    <col min="29" max="29" width="5.125" style="18" customWidth="1"/>
    <col min="30" max="30" width="5.125" style="17" customWidth="1"/>
    <col min="31" max="31" width="5" style="18" customWidth="1"/>
    <col min="32" max="32" width="5.125" style="17" customWidth="1"/>
    <col min="33" max="33" width="5.125" style="18" customWidth="1"/>
    <col min="34" max="34" width="5.125" style="17" customWidth="1"/>
    <col min="35" max="35" width="5.125" style="18" customWidth="1"/>
    <col min="36" max="36" width="5.125" style="17" customWidth="1"/>
    <col min="37" max="37" width="5.125" style="18" customWidth="1"/>
    <col min="38" max="1025" width="9" style="1" customWidth="1"/>
  </cols>
  <sheetData>
    <row r="2" spans="2:37" x14ac:dyDescent="0.15">
      <c r="B2" s="1" t="s">
        <v>217</v>
      </c>
    </row>
    <row r="3" spans="2:37" ht="60" customHeight="1" x14ac:dyDescent="0.15">
      <c r="C3" s="2"/>
      <c r="D3" s="19"/>
      <c r="E3" s="277" t="s">
        <v>132</v>
      </c>
      <c r="F3" s="280" t="s">
        <v>104</v>
      </c>
      <c r="G3" s="280"/>
      <c r="H3" s="280" t="s">
        <v>105</v>
      </c>
      <c r="I3" s="280"/>
      <c r="J3" s="274" t="s">
        <v>106</v>
      </c>
      <c r="K3" s="274"/>
      <c r="L3" s="280" t="s">
        <v>107</v>
      </c>
      <c r="M3" s="280"/>
      <c r="N3" s="274" t="s">
        <v>108</v>
      </c>
      <c r="O3" s="274"/>
      <c r="P3" s="280" t="s">
        <v>109</v>
      </c>
      <c r="Q3" s="280"/>
      <c r="R3" s="274" t="s">
        <v>110</v>
      </c>
      <c r="S3" s="274"/>
      <c r="T3" s="280" t="s">
        <v>111</v>
      </c>
      <c r="U3" s="280"/>
      <c r="V3" s="274" t="s">
        <v>112</v>
      </c>
      <c r="W3" s="274"/>
      <c r="X3" s="280" t="s">
        <v>113</v>
      </c>
      <c r="Y3" s="280"/>
      <c r="Z3" s="274" t="s">
        <v>114</v>
      </c>
      <c r="AA3" s="274"/>
      <c r="AB3" s="280" t="s">
        <v>115</v>
      </c>
      <c r="AC3" s="280"/>
      <c r="AD3" s="274" t="s">
        <v>116</v>
      </c>
      <c r="AE3" s="274"/>
      <c r="AF3" s="280" t="s">
        <v>117</v>
      </c>
      <c r="AG3" s="280"/>
      <c r="AH3" s="280" t="s">
        <v>118</v>
      </c>
      <c r="AI3" s="280"/>
      <c r="AJ3" s="280" t="s">
        <v>119</v>
      </c>
      <c r="AK3" s="280"/>
    </row>
    <row r="4" spans="2:37" ht="11.25" customHeight="1" x14ac:dyDescent="0.15">
      <c r="C4" s="3"/>
      <c r="D4" s="24"/>
      <c r="E4" s="277"/>
      <c r="F4" s="25" t="s">
        <v>132</v>
      </c>
      <c r="G4" s="20" t="s">
        <v>174</v>
      </c>
      <c r="H4" s="25" t="s">
        <v>132</v>
      </c>
      <c r="I4" s="20" t="s">
        <v>174</v>
      </c>
      <c r="J4" s="25" t="s">
        <v>132</v>
      </c>
      <c r="K4" s="20" t="s">
        <v>174</v>
      </c>
      <c r="L4" s="25" t="s">
        <v>132</v>
      </c>
      <c r="M4" s="22" t="s">
        <v>174</v>
      </c>
      <c r="N4" s="25" t="s">
        <v>132</v>
      </c>
      <c r="O4" s="20" t="s">
        <v>174</v>
      </c>
      <c r="P4" s="25" t="s">
        <v>132</v>
      </c>
      <c r="Q4" s="20" t="s">
        <v>174</v>
      </c>
      <c r="R4" s="25" t="s">
        <v>132</v>
      </c>
      <c r="S4" s="20" t="s">
        <v>174</v>
      </c>
      <c r="T4" s="25" t="s">
        <v>132</v>
      </c>
      <c r="U4" s="22" t="s">
        <v>174</v>
      </c>
      <c r="V4" s="25" t="s">
        <v>132</v>
      </c>
      <c r="W4" s="20" t="s">
        <v>174</v>
      </c>
      <c r="X4" s="25" t="s">
        <v>132</v>
      </c>
      <c r="Y4" s="20" t="s">
        <v>174</v>
      </c>
      <c r="Z4" s="25" t="s">
        <v>132</v>
      </c>
      <c r="AA4" s="20" t="s">
        <v>174</v>
      </c>
      <c r="AB4" s="25" t="s">
        <v>132</v>
      </c>
      <c r="AC4" s="22" t="s">
        <v>174</v>
      </c>
      <c r="AD4" s="25" t="s">
        <v>132</v>
      </c>
      <c r="AE4" s="20" t="s">
        <v>174</v>
      </c>
      <c r="AF4" s="25" t="s">
        <v>132</v>
      </c>
      <c r="AG4" s="22" t="s">
        <v>174</v>
      </c>
      <c r="AH4" s="25" t="s">
        <v>132</v>
      </c>
      <c r="AI4" s="22" t="s">
        <v>174</v>
      </c>
      <c r="AJ4" s="25" t="s">
        <v>132</v>
      </c>
      <c r="AK4" s="22" t="s">
        <v>174</v>
      </c>
    </row>
    <row r="5" spans="2:37" ht="11.25" customHeight="1" x14ac:dyDescent="0.15">
      <c r="C5" s="275" t="s">
        <v>8</v>
      </c>
      <c r="D5" s="9" t="s">
        <v>13</v>
      </c>
      <c r="E5" s="42">
        <v>565.06208421118004</v>
      </c>
      <c r="F5" s="43">
        <v>57.768329885169997</v>
      </c>
      <c r="G5" s="44">
        <v>10.223359786352001</v>
      </c>
      <c r="H5" s="43">
        <v>63.827706101940002</v>
      </c>
      <c r="I5" s="44">
        <v>11.295697921591</v>
      </c>
      <c r="J5" s="43">
        <v>89.450959254989996</v>
      </c>
      <c r="K5" s="44">
        <v>15.830288698252</v>
      </c>
      <c r="L5" s="43">
        <v>90.707612187509994</v>
      </c>
      <c r="M5" s="45">
        <v>16.052680709259999</v>
      </c>
      <c r="N5" s="43">
        <v>38.515721867620002</v>
      </c>
      <c r="O5" s="44">
        <v>6.8161929359298004</v>
      </c>
      <c r="P5" s="43">
        <v>54.209380251619997</v>
      </c>
      <c r="Q5" s="44">
        <v>9.5935264046773998</v>
      </c>
      <c r="R5" s="43">
        <v>35.198750365179997</v>
      </c>
      <c r="S5" s="44">
        <v>6.2291828364872996</v>
      </c>
      <c r="T5" s="43">
        <v>108.11818752248</v>
      </c>
      <c r="U5" s="45">
        <v>19.133859896724999</v>
      </c>
      <c r="V5" s="43">
        <v>92.63828207025</v>
      </c>
      <c r="W5" s="44">
        <v>16.394354648581999</v>
      </c>
      <c r="X5" s="43">
        <v>82.994783962369993</v>
      </c>
      <c r="Y5" s="44">
        <v>14.687728354351</v>
      </c>
      <c r="Z5" s="43">
        <v>67.931698495579994</v>
      </c>
      <c r="AA5" s="44">
        <v>12.02198844936</v>
      </c>
      <c r="AB5" s="43">
        <v>128.00390910959999</v>
      </c>
      <c r="AC5" s="45">
        <v>22.653069934482001</v>
      </c>
      <c r="AD5" s="43">
        <v>28.795588292489999</v>
      </c>
      <c r="AE5" s="44">
        <v>5.0960043324599003</v>
      </c>
      <c r="AF5" s="43">
        <v>63.780044347770001</v>
      </c>
      <c r="AG5" s="45">
        <v>11.287263139732</v>
      </c>
      <c r="AH5" s="43">
        <v>228.35851064580001</v>
      </c>
      <c r="AI5" s="45">
        <v>40.412994788809002</v>
      </c>
      <c r="AJ5" s="43">
        <v>316.29093491915</v>
      </c>
      <c r="AK5" s="45">
        <v>55.974545763530998</v>
      </c>
    </row>
    <row r="6" spans="2:37" ht="11.25" customHeight="1" x14ac:dyDescent="0.15">
      <c r="C6" s="275"/>
      <c r="D6" s="10" t="s">
        <v>14</v>
      </c>
      <c r="E6" s="27">
        <v>601.63954812143004</v>
      </c>
      <c r="F6" s="28">
        <v>68.464495592800006</v>
      </c>
      <c r="G6" s="29">
        <v>11.379653449739999</v>
      </c>
      <c r="H6" s="28">
        <v>64.738169543780003</v>
      </c>
      <c r="I6" s="29">
        <v>10.760291564262999</v>
      </c>
      <c r="J6" s="28">
        <v>83.804967736340004</v>
      </c>
      <c r="K6" s="29">
        <v>13.929431334427999</v>
      </c>
      <c r="L6" s="28">
        <v>88.770107211630005</v>
      </c>
      <c r="M6" s="30">
        <v>14.754699468944001</v>
      </c>
      <c r="N6" s="28">
        <v>53.955399701749997</v>
      </c>
      <c r="O6" s="29">
        <v>8.9680606719125002</v>
      </c>
      <c r="P6" s="28">
        <v>75.832673294269995</v>
      </c>
      <c r="Q6" s="29">
        <v>12.604336521934</v>
      </c>
      <c r="R6" s="28">
        <v>45.698992334129997</v>
      </c>
      <c r="S6" s="29">
        <v>7.5957427461045999</v>
      </c>
      <c r="T6" s="28">
        <v>157.41884858621</v>
      </c>
      <c r="U6" s="30">
        <v>26.164976866587001</v>
      </c>
      <c r="V6" s="28">
        <v>116.25837795187</v>
      </c>
      <c r="W6" s="29">
        <v>19.323593057484</v>
      </c>
      <c r="X6" s="28">
        <v>116.5016306358</v>
      </c>
      <c r="Y6" s="29">
        <v>19.364024688796999</v>
      </c>
      <c r="Z6" s="28">
        <v>86.45316961732</v>
      </c>
      <c r="AA6" s="29">
        <v>14.369595530623</v>
      </c>
      <c r="AB6" s="28">
        <v>149.56847508237001</v>
      </c>
      <c r="AC6" s="30">
        <v>24.860146835323999</v>
      </c>
      <c r="AD6" s="28">
        <v>43.189425318909997</v>
      </c>
      <c r="AE6" s="29">
        <v>7.1786213944488004</v>
      </c>
      <c r="AF6" s="28">
        <v>69.255645446640003</v>
      </c>
      <c r="AG6" s="30">
        <v>11.511152427211</v>
      </c>
      <c r="AH6" s="28">
        <v>289.92776121224</v>
      </c>
      <c r="AI6" s="30">
        <v>48.189611556872002</v>
      </c>
      <c r="AJ6" s="28">
        <v>332.15340161824003</v>
      </c>
      <c r="AK6" s="30">
        <v>55.208039872937</v>
      </c>
    </row>
    <row r="7" spans="2:37" ht="11.25" customHeight="1" x14ac:dyDescent="0.15">
      <c r="C7" s="275"/>
      <c r="D7" s="10" t="s">
        <v>9</v>
      </c>
      <c r="E7" s="27">
        <v>728.94666162468002</v>
      </c>
      <c r="F7" s="28">
        <v>97.107613299880001</v>
      </c>
      <c r="G7" s="29">
        <v>13.321634957961001</v>
      </c>
      <c r="H7" s="28">
        <v>93.416915172200007</v>
      </c>
      <c r="I7" s="29">
        <v>12.81532930873</v>
      </c>
      <c r="J7" s="28">
        <v>86.077228246220002</v>
      </c>
      <c r="K7" s="29">
        <v>11.808439873277999</v>
      </c>
      <c r="L7" s="28">
        <v>86.893685105819998</v>
      </c>
      <c r="M7" s="30">
        <v>11.920444894027</v>
      </c>
      <c r="N7" s="28">
        <v>67.764318994999996</v>
      </c>
      <c r="O7" s="29">
        <v>9.2961971790867004</v>
      </c>
      <c r="P7" s="28">
        <v>98.599408453219993</v>
      </c>
      <c r="Q7" s="29">
        <v>13.526285755046001</v>
      </c>
      <c r="R7" s="28">
        <v>56.654110209700001</v>
      </c>
      <c r="S7" s="29">
        <v>7.7720515357637998</v>
      </c>
      <c r="T7" s="28">
        <v>167.95723565360001</v>
      </c>
      <c r="U7" s="30">
        <v>23.041087159827999</v>
      </c>
      <c r="V7" s="28">
        <v>135.47117040736001</v>
      </c>
      <c r="W7" s="29">
        <v>18.584510711034</v>
      </c>
      <c r="X7" s="28">
        <v>121.43061964456</v>
      </c>
      <c r="Y7" s="29">
        <v>16.658368305564998</v>
      </c>
      <c r="Z7" s="28">
        <v>92.828666263239995</v>
      </c>
      <c r="AA7" s="29">
        <v>12.734630824201</v>
      </c>
      <c r="AB7" s="28">
        <v>153.14019864023999</v>
      </c>
      <c r="AC7" s="30">
        <v>21.008423071576001</v>
      </c>
      <c r="AD7" s="28">
        <v>54.277909942800001</v>
      </c>
      <c r="AE7" s="29">
        <v>7.4460742877708999</v>
      </c>
      <c r="AF7" s="28">
        <v>75.369199748179994</v>
      </c>
      <c r="AG7" s="30">
        <v>10.33946703044</v>
      </c>
      <c r="AH7" s="28">
        <v>360.16898437487998</v>
      </c>
      <c r="AI7" s="30">
        <v>49.409511468524997</v>
      </c>
      <c r="AJ7" s="28">
        <v>437.14733612921998</v>
      </c>
      <c r="AK7" s="30">
        <v>59.969728807716002</v>
      </c>
    </row>
    <row r="8" spans="2:37" ht="11.25" customHeight="1" x14ac:dyDescent="0.15">
      <c r="C8" s="275"/>
      <c r="D8" s="10" t="s">
        <v>10</v>
      </c>
      <c r="E8" s="31">
        <v>577.22239133198002</v>
      </c>
      <c r="F8" s="32">
        <v>65.146168873790003</v>
      </c>
      <c r="G8" s="33">
        <v>11.286147220218</v>
      </c>
      <c r="H8" s="32">
        <v>57.973415847669997</v>
      </c>
      <c r="I8" s="33">
        <v>10.043514721231</v>
      </c>
      <c r="J8" s="32">
        <v>59.766844415409999</v>
      </c>
      <c r="K8" s="33">
        <v>10.354214478322</v>
      </c>
      <c r="L8" s="32">
        <v>69.342237759759996</v>
      </c>
      <c r="M8" s="34">
        <v>12.013088681426</v>
      </c>
      <c r="N8" s="32">
        <v>45.891516409140003</v>
      </c>
      <c r="O8" s="33">
        <v>7.9504047483746998</v>
      </c>
      <c r="P8" s="32">
        <v>83.203393189869999</v>
      </c>
      <c r="Q8" s="33">
        <v>14.414443105347001</v>
      </c>
      <c r="R8" s="32">
        <v>54.737746434400002</v>
      </c>
      <c r="S8" s="33">
        <v>9.4829561805613007</v>
      </c>
      <c r="T8" s="32">
        <v>125.25732554472</v>
      </c>
      <c r="U8" s="34">
        <v>21.700011542462999</v>
      </c>
      <c r="V8" s="32">
        <v>104.19832879365001</v>
      </c>
      <c r="W8" s="33">
        <v>18.051678236737001</v>
      </c>
      <c r="X8" s="32">
        <v>87.256218894780005</v>
      </c>
      <c r="Y8" s="33">
        <v>15.116568623305</v>
      </c>
      <c r="Z8" s="32">
        <v>80.315786862850004</v>
      </c>
      <c r="AA8" s="33">
        <v>13.914184215465999</v>
      </c>
      <c r="AB8" s="32">
        <v>129.09617544381999</v>
      </c>
      <c r="AC8" s="34">
        <v>22.365067153047001</v>
      </c>
      <c r="AD8" s="32">
        <v>44.421537877619997</v>
      </c>
      <c r="AE8" s="33">
        <v>7.6957405923069002</v>
      </c>
      <c r="AF8" s="32">
        <v>69.681278071199998</v>
      </c>
      <c r="AG8" s="34">
        <v>12.071825195555</v>
      </c>
      <c r="AH8" s="32">
        <v>317.82440362138999</v>
      </c>
      <c r="AI8" s="34">
        <v>55.060997008100998</v>
      </c>
      <c r="AJ8" s="32">
        <v>360.22644489004</v>
      </c>
      <c r="AK8" s="34">
        <v>62.406873035328999</v>
      </c>
    </row>
    <row r="9" spans="2:37" ht="11.25" customHeight="1" x14ac:dyDescent="0.15">
      <c r="C9" s="275"/>
      <c r="D9" s="11" t="s">
        <v>11</v>
      </c>
      <c r="E9" s="35">
        <v>697.11988320170997</v>
      </c>
      <c r="F9" s="36">
        <v>60.683209374230003</v>
      </c>
      <c r="G9" s="37">
        <v>8.7048455848835999</v>
      </c>
      <c r="H9" s="36">
        <v>58.503581617919998</v>
      </c>
      <c r="I9" s="37">
        <v>8.3921837588718002</v>
      </c>
      <c r="J9" s="36">
        <v>60.905428611369999</v>
      </c>
      <c r="K9" s="37">
        <v>8.7367223456093992</v>
      </c>
      <c r="L9" s="36">
        <v>74.047755531180002</v>
      </c>
      <c r="M9" s="38">
        <v>10.621954317397</v>
      </c>
      <c r="N9" s="36">
        <v>62.045412809749998</v>
      </c>
      <c r="O9" s="37">
        <v>8.9002500581090995</v>
      </c>
      <c r="P9" s="36">
        <v>119.84567347380001</v>
      </c>
      <c r="Q9" s="37">
        <v>17.191544289825</v>
      </c>
      <c r="R9" s="36">
        <v>49.641346087869998</v>
      </c>
      <c r="S9" s="37">
        <v>7.1209195554541997</v>
      </c>
      <c r="T9" s="36">
        <v>148.86120540751</v>
      </c>
      <c r="U9" s="38">
        <v>21.353745459651002</v>
      </c>
      <c r="V9" s="36">
        <v>137.04659844202001</v>
      </c>
      <c r="W9" s="37">
        <v>19.658971397085999</v>
      </c>
      <c r="X9" s="36">
        <v>112.61629608835</v>
      </c>
      <c r="Y9" s="37">
        <v>16.154509260463001</v>
      </c>
      <c r="Z9" s="36">
        <v>79.255833296190005</v>
      </c>
      <c r="AA9" s="37">
        <v>11.369039272297</v>
      </c>
      <c r="AB9" s="36">
        <v>167.06659745043001</v>
      </c>
      <c r="AC9" s="38">
        <v>23.965260707115998</v>
      </c>
      <c r="AD9" s="36">
        <v>50.42077748909</v>
      </c>
      <c r="AE9" s="37">
        <v>7.2327269246028001</v>
      </c>
      <c r="AF9" s="36">
        <v>95.380480593949997</v>
      </c>
      <c r="AG9" s="38">
        <v>13.682077199676</v>
      </c>
      <c r="AH9" s="36">
        <v>437.24520611967</v>
      </c>
      <c r="AI9" s="38">
        <v>62.721666194845</v>
      </c>
      <c r="AJ9" s="36">
        <v>440.60294199342002</v>
      </c>
      <c r="AK9" s="38">
        <v>63.203324508523998</v>
      </c>
    </row>
    <row r="10" spans="2:37" ht="11.25" customHeight="1" x14ac:dyDescent="0.15">
      <c r="C10" s="275"/>
      <c r="D10" s="41" t="s">
        <v>175</v>
      </c>
      <c r="E10" s="53">
        <v>3169.99056849098</v>
      </c>
      <c r="F10" s="54">
        <v>349.16981702586997</v>
      </c>
      <c r="G10" s="55">
        <v>11.0148534981947</v>
      </c>
      <c r="H10" s="54">
        <v>338.45978828351002</v>
      </c>
      <c r="I10" s="55">
        <v>10.676996696700799</v>
      </c>
      <c r="J10" s="54">
        <v>380.00542826433002</v>
      </c>
      <c r="K10" s="55">
        <v>11.9875886080388</v>
      </c>
      <c r="L10" s="54">
        <v>409.7613977959</v>
      </c>
      <c r="M10" s="56">
        <v>12.9262655185425</v>
      </c>
      <c r="N10" s="54">
        <v>268.17236978326002</v>
      </c>
      <c r="O10" s="55">
        <v>8.4597213773704993</v>
      </c>
      <c r="P10" s="54">
        <v>431.69052866278003</v>
      </c>
      <c r="Q10" s="55">
        <v>13.618038266538999</v>
      </c>
      <c r="R10" s="54">
        <v>241.93094543128001</v>
      </c>
      <c r="S10" s="55">
        <v>7.6319137298394901</v>
      </c>
      <c r="T10" s="54">
        <v>707.61280271451994</v>
      </c>
      <c r="U10" s="56">
        <v>22.322236846634102</v>
      </c>
      <c r="V10" s="54">
        <v>585.61275766514996</v>
      </c>
      <c r="W10" s="55">
        <v>18.4736435333914</v>
      </c>
      <c r="X10" s="54">
        <v>520.79954922586001</v>
      </c>
      <c r="Y10" s="55">
        <v>16.429056742392099</v>
      </c>
      <c r="Z10" s="54">
        <v>406.78515453518003</v>
      </c>
      <c r="AA10" s="55">
        <v>12.8323774391803</v>
      </c>
      <c r="AB10" s="54">
        <v>726.87535572646004</v>
      </c>
      <c r="AC10" s="56">
        <v>22.929890169120501</v>
      </c>
      <c r="AD10" s="54">
        <v>221.10523892091001</v>
      </c>
      <c r="AE10" s="55">
        <v>6.9749494247285204</v>
      </c>
      <c r="AF10" s="54">
        <v>373.46664820773998</v>
      </c>
      <c r="AG10" s="56">
        <v>11.781317330086599</v>
      </c>
      <c r="AH10" s="54">
        <v>1633.52486597398</v>
      </c>
      <c r="AI10" s="56">
        <v>51.530906186625998</v>
      </c>
      <c r="AJ10" s="54">
        <v>1886.4210595500699</v>
      </c>
      <c r="AK10" s="56">
        <v>59.508727827164101</v>
      </c>
    </row>
    <row r="11" spans="2:37" ht="11.25" customHeight="1" x14ac:dyDescent="0.15">
      <c r="C11" s="276" t="s">
        <v>12</v>
      </c>
      <c r="D11" s="9" t="s">
        <v>13</v>
      </c>
      <c r="E11" s="42">
        <v>559.03623554926003</v>
      </c>
      <c r="F11" s="43">
        <v>56.65925341853</v>
      </c>
      <c r="G11" s="44">
        <v>10.135166526881999</v>
      </c>
      <c r="H11" s="43">
        <v>56.579076856439997</v>
      </c>
      <c r="I11" s="44">
        <v>10.120824601082999</v>
      </c>
      <c r="J11" s="43">
        <v>95.206592148979993</v>
      </c>
      <c r="K11" s="44">
        <v>17.030486772549999</v>
      </c>
      <c r="L11" s="43">
        <v>68.522282751730003</v>
      </c>
      <c r="M11" s="45">
        <v>12.257216687288</v>
      </c>
      <c r="N11" s="43">
        <v>45.791304589319999</v>
      </c>
      <c r="O11" s="44">
        <v>8.1911156518020007</v>
      </c>
      <c r="P11" s="43">
        <v>35.727320803449999</v>
      </c>
      <c r="Q11" s="44">
        <v>6.3908774658135004</v>
      </c>
      <c r="R11" s="43">
        <v>25.948968333189999</v>
      </c>
      <c r="S11" s="44">
        <v>4.6417328042600001</v>
      </c>
      <c r="T11" s="43">
        <v>113.59955644215</v>
      </c>
      <c r="U11" s="45">
        <v>20.320607005113999</v>
      </c>
      <c r="V11" s="43">
        <v>109.94120710276</v>
      </c>
      <c r="W11" s="44">
        <v>19.666204104774</v>
      </c>
      <c r="X11" s="43">
        <v>93.483395103909999</v>
      </c>
      <c r="Y11" s="44">
        <v>16.7222425237</v>
      </c>
      <c r="Z11" s="43">
        <v>68.08513229447</v>
      </c>
      <c r="AA11" s="44">
        <v>12.179019527701</v>
      </c>
      <c r="AB11" s="43">
        <v>117.32956449042</v>
      </c>
      <c r="AC11" s="45">
        <v>20.987828163793999</v>
      </c>
      <c r="AD11" s="43">
        <v>29.213265970439998</v>
      </c>
      <c r="AE11" s="44">
        <v>5.2256480193519996</v>
      </c>
      <c r="AF11" s="43">
        <v>56.959267586899998</v>
      </c>
      <c r="AG11" s="45">
        <v>10.188832845681</v>
      </c>
      <c r="AH11" s="43">
        <v>311.21547043993002</v>
      </c>
      <c r="AI11" s="45">
        <v>55.669999661856998</v>
      </c>
      <c r="AJ11" s="43">
        <v>305.65076041653998</v>
      </c>
      <c r="AK11" s="45">
        <v>54.674588332585003</v>
      </c>
    </row>
    <row r="12" spans="2:37" ht="11.25" customHeight="1" x14ac:dyDescent="0.15">
      <c r="C12" s="276"/>
      <c r="D12" s="10" t="s">
        <v>14</v>
      </c>
      <c r="E12" s="31">
        <v>624.27871759698996</v>
      </c>
      <c r="F12" s="32">
        <v>61.620260752089997</v>
      </c>
      <c r="G12" s="33">
        <v>9.8706329424912003</v>
      </c>
      <c r="H12" s="32">
        <v>60.528968733539998</v>
      </c>
      <c r="I12" s="33">
        <v>9.6958244814963006</v>
      </c>
      <c r="J12" s="32">
        <v>76.455557144780002</v>
      </c>
      <c r="K12" s="33">
        <v>12.247022842470001</v>
      </c>
      <c r="L12" s="32">
        <v>91.318680907330005</v>
      </c>
      <c r="M12" s="34">
        <v>14.627870265839</v>
      </c>
      <c r="N12" s="32">
        <v>56.737762781519997</v>
      </c>
      <c r="O12" s="33">
        <v>9.0885306806419006</v>
      </c>
      <c r="P12" s="32">
        <v>57.449590079689997</v>
      </c>
      <c r="Q12" s="33">
        <v>9.2025546379072996</v>
      </c>
      <c r="R12" s="32">
        <v>43.249623927389997</v>
      </c>
      <c r="S12" s="33">
        <v>6.9279350245783</v>
      </c>
      <c r="T12" s="32">
        <v>147.36545377113001</v>
      </c>
      <c r="U12" s="34">
        <v>23.605714822119001</v>
      </c>
      <c r="V12" s="32">
        <v>148.60882827664</v>
      </c>
      <c r="W12" s="33">
        <v>23.804884595244999</v>
      </c>
      <c r="X12" s="32">
        <v>145.02233663998001</v>
      </c>
      <c r="Y12" s="33">
        <v>23.230382928670998</v>
      </c>
      <c r="Z12" s="32">
        <v>89.218356922929999</v>
      </c>
      <c r="AA12" s="33">
        <v>14.291430159009</v>
      </c>
      <c r="AB12" s="32">
        <v>146.90693791180999</v>
      </c>
      <c r="AC12" s="34">
        <v>23.532267522637</v>
      </c>
      <c r="AD12" s="32">
        <v>36.967870817860003</v>
      </c>
      <c r="AE12" s="33">
        <v>5.9216932719024999</v>
      </c>
      <c r="AF12" s="32">
        <v>66.927401426160003</v>
      </c>
      <c r="AG12" s="34">
        <v>10.720756537045</v>
      </c>
      <c r="AH12" s="32">
        <v>339.90334380626001</v>
      </c>
      <c r="AI12" s="34">
        <v>54.447370096907001</v>
      </c>
      <c r="AJ12" s="32">
        <v>372.48175766563998</v>
      </c>
      <c r="AK12" s="34">
        <v>59.665938813262997</v>
      </c>
    </row>
    <row r="13" spans="2:37" ht="11.25" customHeight="1" x14ac:dyDescent="0.15">
      <c r="C13" s="276"/>
      <c r="D13" s="10" t="s">
        <v>9</v>
      </c>
      <c r="E13" s="31">
        <v>755.41936496088999</v>
      </c>
      <c r="F13" s="32">
        <v>57.886785876829997</v>
      </c>
      <c r="G13" s="33">
        <v>7.6628676152387003</v>
      </c>
      <c r="H13" s="32">
        <v>62.157087363499997</v>
      </c>
      <c r="I13" s="33">
        <v>8.2281564713023005</v>
      </c>
      <c r="J13" s="32">
        <v>68.802583244269996</v>
      </c>
      <c r="K13" s="33">
        <v>9.1078659663208992</v>
      </c>
      <c r="L13" s="32">
        <v>80.326896279180005</v>
      </c>
      <c r="M13" s="34">
        <v>10.633417675669</v>
      </c>
      <c r="N13" s="32">
        <v>53.82294380471</v>
      </c>
      <c r="O13" s="33">
        <v>7.1249091962974003</v>
      </c>
      <c r="P13" s="32">
        <v>83.814417604979994</v>
      </c>
      <c r="Q13" s="33">
        <v>11.095084597059</v>
      </c>
      <c r="R13" s="32">
        <v>53.395957763619997</v>
      </c>
      <c r="S13" s="33">
        <v>7.0683861495110998</v>
      </c>
      <c r="T13" s="32">
        <v>149.45298588803999</v>
      </c>
      <c r="U13" s="34">
        <v>19.784108380088998</v>
      </c>
      <c r="V13" s="32">
        <v>154.28112879694999</v>
      </c>
      <c r="W13" s="33">
        <v>20.423242499871002</v>
      </c>
      <c r="X13" s="32">
        <v>148.76004379974</v>
      </c>
      <c r="Y13" s="33">
        <v>19.692378922195001</v>
      </c>
      <c r="Z13" s="32">
        <v>95.310653798819999</v>
      </c>
      <c r="AA13" s="33">
        <v>12.616919583966</v>
      </c>
      <c r="AB13" s="32">
        <v>164.94075584494999</v>
      </c>
      <c r="AC13" s="34">
        <v>21.834329843197999</v>
      </c>
      <c r="AD13" s="32">
        <v>42.458852252699998</v>
      </c>
      <c r="AE13" s="33">
        <v>5.6205670945300996</v>
      </c>
      <c r="AF13" s="32">
        <v>88.367941475280006</v>
      </c>
      <c r="AG13" s="34">
        <v>11.697865526634001</v>
      </c>
      <c r="AH13" s="32">
        <v>432.11928061034001</v>
      </c>
      <c r="AI13" s="34">
        <v>57.202568619975999</v>
      </c>
      <c r="AJ13" s="32">
        <v>492.23919998934002</v>
      </c>
      <c r="AK13" s="34">
        <v>65.161051307551006</v>
      </c>
    </row>
    <row r="14" spans="2:37" ht="11.25" customHeight="1" x14ac:dyDescent="0.15">
      <c r="C14" s="276"/>
      <c r="D14" s="10" t="s">
        <v>10</v>
      </c>
      <c r="E14" s="31">
        <v>610.77084074666004</v>
      </c>
      <c r="F14" s="32">
        <v>59.898888872199997</v>
      </c>
      <c r="G14" s="33">
        <v>9.8070970118636005</v>
      </c>
      <c r="H14" s="32">
        <v>61.265387245459998</v>
      </c>
      <c r="I14" s="33">
        <v>10.030830412689999</v>
      </c>
      <c r="J14" s="32">
        <v>52.955098318529998</v>
      </c>
      <c r="K14" s="33">
        <v>8.6702073487648992</v>
      </c>
      <c r="L14" s="32">
        <v>71.455972322929995</v>
      </c>
      <c r="M14" s="34">
        <v>11.699309717467001</v>
      </c>
      <c r="N14" s="32">
        <v>54.47561709216</v>
      </c>
      <c r="O14" s="33">
        <v>8.9191581290233994</v>
      </c>
      <c r="P14" s="32">
        <v>69.659295680249997</v>
      </c>
      <c r="Q14" s="33">
        <v>11.405144291939999</v>
      </c>
      <c r="R14" s="32">
        <v>43.476556952069998</v>
      </c>
      <c r="S14" s="33">
        <v>7.1183092007013</v>
      </c>
      <c r="T14" s="32">
        <v>115.36207285914</v>
      </c>
      <c r="U14" s="34">
        <v>18.887947027416999</v>
      </c>
      <c r="V14" s="32">
        <v>108.45445085938999</v>
      </c>
      <c r="W14" s="33">
        <v>17.756979152246998</v>
      </c>
      <c r="X14" s="32">
        <v>114.57728650143</v>
      </c>
      <c r="Y14" s="33">
        <v>18.759455896971001</v>
      </c>
      <c r="Z14" s="32">
        <v>78.574989939719998</v>
      </c>
      <c r="AA14" s="33">
        <v>12.864888874469001</v>
      </c>
      <c r="AB14" s="32">
        <v>129.51153499284999</v>
      </c>
      <c r="AC14" s="34">
        <v>21.204603486722</v>
      </c>
      <c r="AD14" s="32">
        <v>46.908978446660001</v>
      </c>
      <c r="AE14" s="33">
        <v>7.6802910874582997</v>
      </c>
      <c r="AF14" s="32">
        <v>69.483524564199996</v>
      </c>
      <c r="AG14" s="34">
        <v>11.376365721595</v>
      </c>
      <c r="AH14" s="32">
        <v>357.26116983538998</v>
      </c>
      <c r="AI14" s="34">
        <v>58.493488228521997</v>
      </c>
      <c r="AJ14" s="32">
        <v>391.61604813652002</v>
      </c>
      <c r="AK14" s="34">
        <v>64.118327531448003</v>
      </c>
    </row>
    <row r="15" spans="2:37" ht="11.25" customHeight="1" x14ac:dyDescent="0.15">
      <c r="C15" s="276"/>
      <c r="D15" s="11" t="s">
        <v>11</v>
      </c>
      <c r="E15" s="35">
        <v>780.50427266804002</v>
      </c>
      <c r="F15" s="36">
        <v>45.229142778250001</v>
      </c>
      <c r="G15" s="37">
        <v>5.7948616506148003</v>
      </c>
      <c r="H15" s="36">
        <v>43.013181841589997</v>
      </c>
      <c r="I15" s="37">
        <v>5.5109476460078</v>
      </c>
      <c r="J15" s="36">
        <v>43.461375661159998</v>
      </c>
      <c r="K15" s="37">
        <v>5.5683712675388</v>
      </c>
      <c r="L15" s="36">
        <v>64.169988771139998</v>
      </c>
      <c r="M15" s="38">
        <v>8.2216063407038007</v>
      </c>
      <c r="N15" s="36">
        <v>52.787222522770001</v>
      </c>
      <c r="O15" s="37">
        <v>6.7632201861399999</v>
      </c>
      <c r="P15" s="36">
        <v>72.675570099070001</v>
      </c>
      <c r="Q15" s="37">
        <v>9.3113609552243997</v>
      </c>
      <c r="R15" s="36">
        <v>34.489604308890002</v>
      </c>
      <c r="S15" s="37">
        <v>4.4188873164002</v>
      </c>
      <c r="T15" s="36">
        <v>152.31136950855</v>
      </c>
      <c r="U15" s="38">
        <v>19.514482475272001</v>
      </c>
      <c r="V15" s="36">
        <v>141.84576102209999</v>
      </c>
      <c r="W15" s="37">
        <v>18.173604679602999</v>
      </c>
      <c r="X15" s="36">
        <v>164.26521943598999</v>
      </c>
      <c r="Y15" s="37">
        <v>21.046037182407002</v>
      </c>
      <c r="Z15" s="36">
        <v>108.89500314692</v>
      </c>
      <c r="AA15" s="37">
        <v>13.951877902561</v>
      </c>
      <c r="AB15" s="36">
        <v>171.22662005852001</v>
      </c>
      <c r="AC15" s="38">
        <v>21.937947818428999</v>
      </c>
      <c r="AD15" s="36">
        <v>67.194782594979998</v>
      </c>
      <c r="AE15" s="37">
        <v>8.6091498724643998</v>
      </c>
      <c r="AF15" s="36">
        <v>93.315073060009993</v>
      </c>
      <c r="AG15" s="38">
        <v>11.955741477368999</v>
      </c>
      <c r="AH15" s="36">
        <v>493.30140766997999</v>
      </c>
      <c r="AI15" s="38">
        <v>63.202909317036998</v>
      </c>
      <c r="AJ15" s="36">
        <v>500.60200297260002</v>
      </c>
      <c r="AK15" s="38">
        <v>64.138278354500997</v>
      </c>
    </row>
    <row r="16" spans="2:37" ht="11.25" customHeight="1" x14ac:dyDescent="0.15">
      <c r="C16" s="276"/>
      <c r="D16" s="41" t="s">
        <v>175</v>
      </c>
      <c r="E16" s="53">
        <v>3330.0094315218398</v>
      </c>
      <c r="F16" s="54">
        <v>281.29433169790002</v>
      </c>
      <c r="G16" s="55">
        <v>8.4472533031038992</v>
      </c>
      <c r="H16" s="54">
        <v>283.54370204052998</v>
      </c>
      <c r="I16" s="55">
        <v>8.5148017707249704</v>
      </c>
      <c r="J16" s="54">
        <v>336.88120651771999</v>
      </c>
      <c r="K16" s="55">
        <v>10.1165240953616</v>
      </c>
      <c r="L16" s="54">
        <v>375.79382103231001</v>
      </c>
      <c r="M16" s="56">
        <v>11.285067768128499</v>
      </c>
      <c r="N16" s="54">
        <v>263.61485079047998</v>
      </c>
      <c r="O16" s="55">
        <v>7.9163394642400799</v>
      </c>
      <c r="P16" s="54">
        <v>319.32619426743997</v>
      </c>
      <c r="Q16" s="55">
        <v>9.5893480434229694</v>
      </c>
      <c r="R16" s="54">
        <v>200.56071128516001</v>
      </c>
      <c r="S16" s="55">
        <v>6.0228271243514797</v>
      </c>
      <c r="T16" s="54">
        <v>678.09143846900997</v>
      </c>
      <c r="U16" s="56">
        <v>20.363048586295399</v>
      </c>
      <c r="V16" s="54">
        <v>663.13137605784004</v>
      </c>
      <c r="W16" s="55">
        <v>19.9137987352421</v>
      </c>
      <c r="X16" s="54">
        <v>666.10828148104997</v>
      </c>
      <c r="Y16" s="55">
        <v>20.003195041301499</v>
      </c>
      <c r="Z16" s="54">
        <v>440.08413610285999</v>
      </c>
      <c r="AA16" s="55">
        <v>13.215702392222299</v>
      </c>
      <c r="AB16" s="54">
        <v>729.91541329854999</v>
      </c>
      <c r="AC16" s="56">
        <v>21.9193196988927</v>
      </c>
      <c r="AD16" s="54">
        <v>222.74375008263999</v>
      </c>
      <c r="AE16" s="55">
        <v>6.68898255885252</v>
      </c>
      <c r="AF16" s="54">
        <v>375.05320811255001</v>
      </c>
      <c r="AG16" s="56">
        <v>11.262827202899199</v>
      </c>
      <c r="AH16" s="54">
        <v>1933.8006723619001</v>
      </c>
      <c r="AI16" s="56">
        <v>58.071927786647102</v>
      </c>
      <c r="AJ16" s="54">
        <v>2062.5897691806399</v>
      </c>
      <c r="AK16" s="56">
        <v>61.939457277693698</v>
      </c>
    </row>
    <row r="17" spans="2:37" ht="11.25" customHeight="1" x14ac:dyDescent="0.15">
      <c r="C17" s="275" t="s">
        <v>176</v>
      </c>
      <c r="D17" s="9" t="s">
        <v>13</v>
      </c>
      <c r="E17" s="42">
        <v>1124.0983197604</v>
      </c>
      <c r="F17" s="43">
        <v>114.4275833037</v>
      </c>
      <c r="G17" s="44">
        <v>10.179499541293</v>
      </c>
      <c r="H17" s="43">
        <v>120.40678295838001</v>
      </c>
      <c r="I17" s="44">
        <v>10.711410278064999</v>
      </c>
      <c r="J17" s="43">
        <v>184.65755140396999</v>
      </c>
      <c r="K17" s="44">
        <v>16.427170840654</v>
      </c>
      <c r="L17" s="43">
        <v>159.22989493924001</v>
      </c>
      <c r="M17" s="45">
        <v>14.165121692662</v>
      </c>
      <c r="N17" s="43">
        <v>84.307026456939994</v>
      </c>
      <c r="O17" s="44">
        <v>7.4999690841016999</v>
      </c>
      <c r="P17" s="43">
        <v>89.936701055070003</v>
      </c>
      <c r="Q17" s="44">
        <v>8.0007860054658</v>
      </c>
      <c r="R17" s="43">
        <v>61.147718698369999</v>
      </c>
      <c r="S17" s="44">
        <v>5.4397126677853</v>
      </c>
      <c r="T17" s="43">
        <v>221.71774396462999</v>
      </c>
      <c r="U17" s="45">
        <v>19.724052608838999</v>
      </c>
      <c r="V17" s="43">
        <v>202.57948917300999</v>
      </c>
      <c r="W17" s="44">
        <v>18.021509828088998</v>
      </c>
      <c r="X17" s="43">
        <v>176.47817906628001</v>
      </c>
      <c r="Y17" s="44">
        <v>15.699532324172999</v>
      </c>
      <c r="Z17" s="43">
        <v>136.01683079004999</v>
      </c>
      <c r="AA17" s="44">
        <v>12.100083097628</v>
      </c>
      <c r="AB17" s="43">
        <v>245.33347360002</v>
      </c>
      <c r="AC17" s="45">
        <v>21.824912401995999</v>
      </c>
      <c r="AD17" s="43">
        <v>58.008854262930001</v>
      </c>
      <c r="AE17" s="44">
        <v>5.1604786915162997</v>
      </c>
      <c r="AF17" s="43">
        <v>120.73931193467</v>
      </c>
      <c r="AG17" s="45">
        <v>10.740992118946</v>
      </c>
      <c r="AH17" s="43">
        <v>539.57398108573</v>
      </c>
      <c r="AI17" s="45">
        <v>48.000603826248998</v>
      </c>
      <c r="AJ17" s="43">
        <v>621.94169533569004</v>
      </c>
      <c r="AK17" s="45">
        <v>55.328051328129</v>
      </c>
    </row>
    <row r="18" spans="2:37" ht="11.25" customHeight="1" x14ac:dyDescent="0.15">
      <c r="C18" s="275"/>
      <c r="D18" s="10" t="s">
        <v>14</v>
      </c>
      <c r="E18" s="31">
        <v>1225.9182657184001</v>
      </c>
      <c r="F18" s="32">
        <v>130.08475634489</v>
      </c>
      <c r="G18" s="33">
        <v>10.611209571028001</v>
      </c>
      <c r="H18" s="32">
        <v>125.26713827732</v>
      </c>
      <c r="I18" s="33">
        <v>10.218229206652</v>
      </c>
      <c r="J18" s="32">
        <v>160.26052488112001</v>
      </c>
      <c r="K18" s="33">
        <v>13.072692475726001</v>
      </c>
      <c r="L18" s="32">
        <v>180.08878811896</v>
      </c>
      <c r="M18" s="34">
        <v>14.690113782865</v>
      </c>
      <c r="N18" s="32">
        <v>110.69316248327</v>
      </c>
      <c r="O18" s="33">
        <v>9.0294080428274999</v>
      </c>
      <c r="P18" s="32">
        <v>133.28226337396001</v>
      </c>
      <c r="Q18" s="33">
        <v>10.872035037006</v>
      </c>
      <c r="R18" s="32">
        <v>88.948616261520002</v>
      </c>
      <c r="S18" s="33">
        <v>7.2556726454674001</v>
      </c>
      <c r="T18" s="32">
        <v>304.78430235733998</v>
      </c>
      <c r="U18" s="34">
        <v>24.861714755407</v>
      </c>
      <c r="V18" s="32">
        <v>264.86720622850999</v>
      </c>
      <c r="W18" s="33">
        <v>21.605617081925999</v>
      </c>
      <c r="X18" s="32">
        <v>261.52396727578002</v>
      </c>
      <c r="Y18" s="33">
        <v>21.332904043364</v>
      </c>
      <c r="Z18" s="32">
        <v>175.67152654025</v>
      </c>
      <c r="AA18" s="33">
        <v>14.329791100494001</v>
      </c>
      <c r="AB18" s="32">
        <v>296.47541299417998</v>
      </c>
      <c r="AC18" s="34">
        <v>24.183946131224001</v>
      </c>
      <c r="AD18" s="32">
        <v>80.15729613677</v>
      </c>
      <c r="AE18" s="33">
        <v>6.5385514171938004</v>
      </c>
      <c r="AF18" s="32">
        <v>136.18304687279999</v>
      </c>
      <c r="AG18" s="34">
        <v>11.108656317555999</v>
      </c>
      <c r="AH18" s="32">
        <v>629.83110501850001</v>
      </c>
      <c r="AI18" s="34">
        <v>51.376272189680002</v>
      </c>
      <c r="AJ18" s="32">
        <v>704.63515928387994</v>
      </c>
      <c r="AK18" s="34">
        <v>57.478151601806999</v>
      </c>
    </row>
    <row r="19" spans="2:37" ht="11.25" customHeight="1" x14ac:dyDescent="0.15">
      <c r="C19" s="275"/>
      <c r="D19" s="10" t="s">
        <v>9</v>
      </c>
      <c r="E19" s="31">
        <v>1484.3660265855999</v>
      </c>
      <c r="F19" s="32">
        <v>154.99439917671</v>
      </c>
      <c r="G19" s="33">
        <v>10.441791067749</v>
      </c>
      <c r="H19" s="32">
        <v>155.5740025357</v>
      </c>
      <c r="I19" s="33">
        <v>10.480838266931</v>
      </c>
      <c r="J19" s="32">
        <v>154.87981149049</v>
      </c>
      <c r="K19" s="33">
        <v>10.434071429589</v>
      </c>
      <c r="L19" s="32">
        <v>167.220581385</v>
      </c>
      <c r="M19" s="34">
        <v>11.265454637873001</v>
      </c>
      <c r="N19" s="32">
        <v>121.58726279971</v>
      </c>
      <c r="O19" s="33">
        <v>8.1911914327082993</v>
      </c>
      <c r="P19" s="32">
        <v>182.41382605819999</v>
      </c>
      <c r="Q19" s="33">
        <v>12.289005729793001</v>
      </c>
      <c r="R19" s="32">
        <v>110.05006797332</v>
      </c>
      <c r="S19" s="33">
        <v>7.4139441352255</v>
      </c>
      <c r="T19" s="32">
        <v>317.41022154164</v>
      </c>
      <c r="U19" s="34">
        <v>21.383554720109</v>
      </c>
      <c r="V19" s="32">
        <v>289.75229920431002</v>
      </c>
      <c r="W19" s="33">
        <v>19.520272898647001</v>
      </c>
      <c r="X19" s="32">
        <v>270.19066344430001</v>
      </c>
      <c r="Y19" s="33">
        <v>18.202428417591999</v>
      </c>
      <c r="Z19" s="32">
        <v>188.13932006205999</v>
      </c>
      <c r="AA19" s="33">
        <v>12.674725552350999</v>
      </c>
      <c r="AB19" s="32">
        <v>318.08095448518998</v>
      </c>
      <c r="AC19" s="34">
        <v>21.428741212628001</v>
      </c>
      <c r="AD19" s="32">
        <v>96.736762195500006</v>
      </c>
      <c r="AE19" s="33">
        <v>6.5170423239893003</v>
      </c>
      <c r="AF19" s="32">
        <v>163.73714122345999</v>
      </c>
      <c r="AG19" s="34">
        <v>11.030779355689001</v>
      </c>
      <c r="AH19" s="32">
        <v>792.28826498522005</v>
      </c>
      <c r="AI19" s="34">
        <v>53.375532098891</v>
      </c>
      <c r="AJ19" s="32">
        <v>929.38653611856</v>
      </c>
      <c r="AK19" s="34">
        <v>62.611681989003003</v>
      </c>
    </row>
    <row r="20" spans="2:37" ht="11.25" customHeight="1" x14ac:dyDescent="0.15">
      <c r="C20" s="275"/>
      <c r="D20" s="10" t="s">
        <v>10</v>
      </c>
      <c r="E20" s="31">
        <v>1187.9932320785999</v>
      </c>
      <c r="F20" s="32">
        <v>125.04505774598999</v>
      </c>
      <c r="G20" s="33">
        <v>10.525738225562</v>
      </c>
      <c r="H20" s="32">
        <v>119.23880309313</v>
      </c>
      <c r="I20" s="33">
        <v>10.036993467084001</v>
      </c>
      <c r="J20" s="32">
        <v>112.72194273394</v>
      </c>
      <c r="K20" s="33">
        <v>9.4884330726959991</v>
      </c>
      <c r="L20" s="32">
        <v>140.79821008268999</v>
      </c>
      <c r="M20" s="34">
        <v>11.851768703794001</v>
      </c>
      <c r="N20" s="32">
        <v>100.3671335013</v>
      </c>
      <c r="O20" s="33">
        <v>8.4484600409454007</v>
      </c>
      <c r="P20" s="32">
        <v>152.86268887012</v>
      </c>
      <c r="Q20" s="33">
        <v>12.867303006656</v>
      </c>
      <c r="R20" s="32">
        <v>98.214303386469993</v>
      </c>
      <c r="S20" s="33">
        <v>8.2672443524466992</v>
      </c>
      <c r="T20" s="32">
        <v>240.61939840386</v>
      </c>
      <c r="U20" s="34">
        <v>20.254273501444999</v>
      </c>
      <c r="V20" s="32">
        <v>212.65277965304</v>
      </c>
      <c r="W20" s="33">
        <v>17.900167602888001</v>
      </c>
      <c r="X20" s="32">
        <v>201.83350539621</v>
      </c>
      <c r="Y20" s="33">
        <v>16.989449093329998</v>
      </c>
      <c r="Z20" s="32">
        <v>158.89077680257</v>
      </c>
      <c r="AA20" s="33">
        <v>13.374720706493999</v>
      </c>
      <c r="AB20" s="32">
        <v>258.60771043667</v>
      </c>
      <c r="AC20" s="34">
        <v>21.768449807090001</v>
      </c>
      <c r="AD20" s="32">
        <v>91.330516324279998</v>
      </c>
      <c r="AE20" s="33">
        <v>7.6877976959918</v>
      </c>
      <c r="AF20" s="32">
        <v>139.16480263540001</v>
      </c>
      <c r="AG20" s="34">
        <v>11.714275711141999</v>
      </c>
      <c r="AH20" s="32">
        <v>675.08557345678003</v>
      </c>
      <c r="AI20" s="34">
        <v>56.825708701688001</v>
      </c>
      <c r="AJ20" s="32">
        <v>751.84249302655996</v>
      </c>
      <c r="AK20" s="34">
        <v>63.286765675513003</v>
      </c>
    </row>
    <row r="21" spans="2:37" ht="11.25" customHeight="1" x14ac:dyDescent="0.15">
      <c r="C21" s="275"/>
      <c r="D21" s="11" t="s">
        <v>11</v>
      </c>
      <c r="E21" s="35">
        <v>1477.6241558697</v>
      </c>
      <c r="F21" s="36">
        <v>105.91235215248</v>
      </c>
      <c r="G21" s="37">
        <v>7.1677463942201998</v>
      </c>
      <c r="H21" s="36">
        <v>101.51676345951</v>
      </c>
      <c r="I21" s="37">
        <v>6.8702696187147998</v>
      </c>
      <c r="J21" s="36">
        <v>104.36680427253</v>
      </c>
      <c r="K21" s="37">
        <v>7.0631495741282002</v>
      </c>
      <c r="L21" s="36">
        <v>138.21774430232</v>
      </c>
      <c r="M21" s="38">
        <v>9.3540528390294995</v>
      </c>
      <c r="N21" s="36">
        <v>114.83263533252</v>
      </c>
      <c r="O21" s="37">
        <v>7.771437335831</v>
      </c>
      <c r="P21" s="36">
        <v>192.52124357286999</v>
      </c>
      <c r="Q21" s="37">
        <v>13.029107761138</v>
      </c>
      <c r="R21" s="36">
        <v>84.130950396759999</v>
      </c>
      <c r="S21" s="37">
        <v>5.6936637143183999</v>
      </c>
      <c r="T21" s="36">
        <v>301.17257491606</v>
      </c>
      <c r="U21" s="38">
        <v>20.382217881298001</v>
      </c>
      <c r="V21" s="36">
        <v>278.89235946411998</v>
      </c>
      <c r="W21" s="37">
        <v>18.874377381841999</v>
      </c>
      <c r="X21" s="36">
        <v>276.88151552433999</v>
      </c>
      <c r="Y21" s="37">
        <v>18.738291088735</v>
      </c>
      <c r="Z21" s="36">
        <v>188.15083644310999</v>
      </c>
      <c r="AA21" s="37">
        <v>12.733335178347</v>
      </c>
      <c r="AB21" s="36">
        <v>338.29321750895002</v>
      </c>
      <c r="AC21" s="38">
        <v>22.894402217581</v>
      </c>
      <c r="AD21" s="36">
        <v>117.61556008407</v>
      </c>
      <c r="AE21" s="37">
        <v>7.9597751306955002</v>
      </c>
      <c r="AF21" s="36">
        <v>188.69555365395999</v>
      </c>
      <c r="AG21" s="38">
        <v>12.770199573713001</v>
      </c>
      <c r="AH21" s="36">
        <v>930.54661378965</v>
      </c>
      <c r="AI21" s="38">
        <v>62.975866365823002</v>
      </c>
      <c r="AJ21" s="36">
        <v>941.20494496601998</v>
      </c>
      <c r="AK21" s="38">
        <v>63.697181805478003</v>
      </c>
    </row>
    <row r="22" spans="2:37" ht="11.25" customHeight="1" x14ac:dyDescent="0.15">
      <c r="C22" s="275"/>
      <c r="D22" s="26" t="s">
        <v>175</v>
      </c>
      <c r="E22" s="57">
        <v>6500.0000000127002</v>
      </c>
      <c r="F22" s="58">
        <v>630.46414872376999</v>
      </c>
      <c r="G22" s="59">
        <v>9.6994484418852007</v>
      </c>
      <c r="H22" s="58">
        <v>622.00349032403994</v>
      </c>
      <c r="I22" s="59">
        <v>9.5692844665049996</v>
      </c>
      <c r="J22" s="58">
        <v>716.88663478205001</v>
      </c>
      <c r="K22" s="59">
        <v>11.029025150471499</v>
      </c>
      <c r="L22" s="58">
        <v>785.55521882820995</v>
      </c>
      <c r="M22" s="60">
        <v>12.0854649050258</v>
      </c>
      <c r="N22" s="58">
        <v>531.78722057374</v>
      </c>
      <c r="O22" s="59">
        <v>8.1813418549646304</v>
      </c>
      <c r="P22" s="58">
        <v>751.01672293022</v>
      </c>
      <c r="Q22" s="59">
        <v>11.5541034296731</v>
      </c>
      <c r="R22" s="58">
        <v>442.49165671643999</v>
      </c>
      <c r="S22" s="59">
        <v>6.8075639494703903</v>
      </c>
      <c r="T22" s="58">
        <v>1385.70424118353</v>
      </c>
      <c r="U22" s="60">
        <v>21.3185267873973</v>
      </c>
      <c r="V22" s="58">
        <v>1248.74413372299</v>
      </c>
      <c r="W22" s="59">
        <v>19.211448211085401</v>
      </c>
      <c r="X22" s="58">
        <v>1186.9078307069101</v>
      </c>
      <c r="Y22" s="59">
        <v>18.260120472378301</v>
      </c>
      <c r="Z22" s="58">
        <v>846.86929063803996</v>
      </c>
      <c r="AA22" s="59">
        <v>13.0287583174829</v>
      </c>
      <c r="AB22" s="58">
        <v>1456.7907690250099</v>
      </c>
      <c r="AC22" s="60">
        <v>22.412165677263999</v>
      </c>
      <c r="AD22" s="58">
        <v>443.84898900355</v>
      </c>
      <c r="AE22" s="59">
        <v>6.8284459846566596</v>
      </c>
      <c r="AF22" s="58">
        <v>748.51985632029005</v>
      </c>
      <c r="AG22" s="60">
        <v>11.515690097212699</v>
      </c>
      <c r="AH22" s="58">
        <v>3567.3255383358801</v>
      </c>
      <c r="AI22" s="60">
        <v>54.8819313589063</v>
      </c>
      <c r="AJ22" s="58">
        <v>3949.0108287307098</v>
      </c>
      <c r="AK22" s="60">
        <v>60.754012749584497</v>
      </c>
    </row>
    <row r="23" spans="2:37" ht="5.25" customHeight="1" x14ac:dyDescent="0.15"/>
    <row r="24" spans="2:37" x14ac:dyDescent="0.15">
      <c r="B24" s="1" t="s">
        <v>218</v>
      </c>
    </row>
    <row r="25" spans="2:37" ht="60" customHeight="1" x14ac:dyDescent="0.15">
      <c r="C25" s="2"/>
      <c r="D25" s="19"/>
      <c r="E25" s="277" t="s">
        <v>132</v>
      </c>
      <c r="F25" s="280" t="s">
        <v>104</v>
      </c>
      <c r="G25" s="280"/>
      <c r="H25" s="280" t="s">
        <v>105</v>
      </c>
      <c r="I25" s="280"/>
      <c r="J25" s="274" t="s">
        <v>106</v>
      </c>
      <c r="K25" s="274"/>
      <c r="L25" s="280" t="s">
        <v>107</v>
      </c>
      <c r="M25" s="280"/>
      <c r="N25" s="274" t="s">
        <v>108</v>
      </c>
      <c r="O25" s="274"/>
      <c r="P25" s="280" t="s">
        <v>109</v>
      </c>
      <c r="Q25" s="280"/>
      <c r="R25" s="274" t="s">
        <v>110</v>
      </c>
      <c r="S25" s="274"/>
      <c r="T25" s="280" t="s">
        <v>111</v>
      </c>
      <c r="U25" s="280"/>
      <c r="V25" s="274" t="s">
        <v>112</v>
      </c>
      <c r="W25" s="274"/>
      <c r="X25" s="280" t="s">
        <v>113</v>
      </c>
      <c r="Y25" s="280"/>
      <c r="Z25" s="274" t="s">
        <v>114</v>
      </c>
      <c r="AA25" s="274"/>
      <c r="AB25" s="280" t="s">
        <v>115</v>
      </c>
      <c r="AC25" s="280"/>
      <c r="AD25" s="274" t="s">
        <v>116</v>
      </c>
      <c r="AE25" s="274"/>
      <c r="AF25" s="280" t="s">
        <v>117</v>
      </c>
      <c r="AG25" s="280"/>
      <c r="AH25" s="280" t="s">
        <v>118</v>
      </c>
      <c r="AI25" s="280"/>
      <c r="AJ25" s="280" t="s">
        <v>119</v>
      </c>
      <c r="AK25" s="280"/>
    </row>
    <row r="26" spans="2:37" ht="11.25" customHeight="1" x14ac:dyDescent="0.15">
      <c r="C26" s="3"/>
      <c r="D26" s="24"/>
      <c r="E26" s="277"/>
      <c r="F26" s="25" t="s">
        <v>132</v>
      </c>
      <c r="G26" s="20" t="s">
        <v>174</v>
      </c>
      <c r="H26" s="25" t="s">
        <v>132</v>
      </c>
      <c r="I26" s="20" t="s">
        <v>174</v>
      </c>
      <c r="J26" s="25" t="s">
        <v>132</v>
      </c>
      <c r="K26" s="20" t="s">
        <v>174</v>
      </c>
      <c r="L26" s="25" t="s">
        <v>132</v>
      </c>
      <c r="M26" s="22" t="s">
        <v>174</v>
      </c>
      <c r="N26" s="25" t="s">
        <v>132</v>
      </c>
      <c r="O26" s="20" t="s">
        <v>174</v>
      </c>
      <c r="P26" s="25" t="s">
        <v>132</v>
      </c>
      <c r="Q26" s="20" t="s">
        <v>174</v>
      </c>
      <c r="R26" s="25" t="s">
        <v>132</v>
      </c>
      <c r="S26" s="20" t="s">
        <v>174</v>
      </c>
      <c r="T26" s="25" t="s">
        <v>132</v>
      </c>
      <c r="U26" s="22" t="s">
        <v>174</v>
      </c>
      <c r="V26" s="25" t="s">
        <v>132</v>
      </c>
      <c r="W26" s="20" t="s">
        <v>174</v>
      </c>
      <c r="X26" s="25" t="s">
        <v>132</v>
      </c>
      <c r="Y26" s="20" t="s">
        <v>174</v>
      </c>
      <c r="Z26" s="25" t="s">
        <v>132</v>
      </c>
      <c r="AA26" s="20" t="s">
        <v>174</v>
      </c>
      <c r="AB26" s="25" t="s">
        <v>132</v>
      </c>
      <c r="AC26" s="22" t="s">
        <v>174</v>
      </c>
      <c r="AD26" s="25" t="s">
        <v>132</v>
      </c>
      <c r="AE26" s="20" t="s">
        <v>174</v>
      </c>
      <c r="AF26" s="25" t="s">
        <v>132</v>
      </c>
      <c r="AG26" s="22" t="s">
        <v>174</v>
      </c>
      <c r="AH26" s="25" t="s">
        <v>132</v>
      </c>
      <c r="AI26" s="22" t="s">
        <v>174</v>
      </c>
      <c r="AJ26" s="25" t="s">
        <v>132</v>
      </c>
      <c r="AK26" s="22" t="s">
        <v>174</v>
      </c>
    </row>
    <row r="27" spans="2:37" ht="11.25" customHeight="1" x14ac:dyDescent="0.15">
      <c r="C27" s="6" t="s">
        <v>15</v>
      </c>
      <c r="D27" s="46"/>
      <c r="E27" s="42">
        <v>3036.6654572409002</v>
      </c>
      <c r="F27" s="43">
        <v>335.04073090691998</v>
      </c>
      <c r="G27" s="44">
        <v>11.033178847805999</v>
      </c>
      <c r="H27" s="43">
        <v>305.84463525902999</v>
      </c>
      <c r="I27" s="44">
        <v>10.071726357928</v>
      </c>
      <c r="J27" s="43">
        <v>334.59506235267003</v>
      </c>
      <c r="K27" s="44">
        <v>11.018502599779</v>
      </c>
      <c r="L27" s="43">
        <v>403.65292301067001</v>
      </c>
      <c r="M27" s="45">
        <v>13.292637226408001</v>
      </c>
      <c r="N27" s="43">
        <v>259.17759042246001</v>
      </c>
      <c r="O27" s="44">
        <v>8.5349405152435995</v>
      </c>
      <c r="P27" s="43">
        <v>382.79763257624001</v>
      </c>
      <c r="Q27" s="44">
        <v>12.605854611461</v>
      </c>
      <c r="R27" s="43">
        <v>222.0181802214</v>
      </c>
      <c r="S27" s="44">
        <v>7.3112492418945996</v>
      </c>
      <c r="T27" s="43">
        <v>651.90099716113002</v>
      </c>
      <c r="U27" s="45">
        <v>21.467659389567999</v>
      </c>
      <c r="V27" s="43">
        <v>596.78206670420002</v>
      </c>
      <c r="W27" s="44">
        <v>19.652545698809</v>
      </c>
      <c r="X27" s="43">
        <v>542.51372122856003</v>
      </c>
      <c r="Y27" s="44">
        <v>17.865442501575</v>
      </c>
      <c r="Z27" s="43">
        <v>403.54312557682999</v>
      </c>
      <c r="AA27" s="44">
        <v>13.289021502668</v>
      </c>
      <c r="AB27" s="43">
        <v>707.24148865069003</v>
      </c>
      <c r="AC27" s="45">
        <v>23.290069275305999</v>
      </c>
      <c r="AD27" s="43">
        <v>199.88273403672</v>
      </c>
      <c r="AE27" s="44">
        <v>6.5823099992823</v>
      </c>
      <c r="AF27" s="43">
        <v>330.7301921074</v>
      </c>
      <c r="AG27" s="45">
        <v>10.891229105227</v>
      </c>
      <c r="AH27" s="43">
        <v>1583.21080943691</v>
      </c>
      <c r="AI27" s="45">
        <v>52.136490888772997</v>
      </c>
      <c r="AJ27" s="43">
        <v>1800.4090655227899</v>
      </c>
      <c r="AK27" s="45">
        <v>59.289015891748001</v>
      </c>
    </row>
    <row r="28" spans="2:37" ht="11.25" customHeight="1" x14ac:dyDescent="0.15">
      <c r="C28" s="7" t="s">
        <v>16</v>
      </c>
      <c r="D28" s="47"/>
      <c r="E28" s="31">
        <v>1071.6921899208</v>
      </c>
      <c r="F28" s="32">
        <v>89.199401937009995</v>
      </c>
      <c r="G28" s="33">
        <v>8.3232296340238001</v>
      </c>
      <c r="H28" s="32">
        <v>81.297286367750004</v>
      </c>
      <c r="I28" s="33">
        <v>7.5858802678924997</v>
      </c>
      <c r="J28" s="32">
        <v>92.232517671240004</v>
      </c>
      <c r="K28" s="33">
        <v>8.6062508002464</v>
      </c>
      <c r="L28" s="32">
        <v>111.59737145955999</v>
      </c>
      <c r="M28" s="34">
        <v>10.413192566776001</v>
      </c>
      <c r="N28" s="32">
        <v>80.08723704805</v>
      </c>
      <c r="O28" s="33">
        <v>7.4729701122451999</v>
      </c>
      <c r="P28" s="32">
        <v>110.36413600035</v>
      </c>
      <c r="Q28" s="33">
        <v>10.298118903759001</v>
      </c>
      <c r="R28" s="32">
        <v>54.767014853029998</v>
      </c>
      <c r="S28" s="33">
        <v>5.1103306871234002</v>
      </c>
      <c r="T28" s="32">
        <v>230.29504751654</v>
      </c>
      <c r="U28" s="34">
        <v>21.488917217316999</v>
      </c>
      <c r="V28" s="32">
        <v>187.49095427747</v>
      </c>
      <c r="W28" s="33">
        <v>17.494851230679998</v>
      </c>
      <c r="X28" s="32">
        <v>209.15541699318001</v>
      </c>
      <c r="Y28" s="33">
        <v>19.516370368307999</v>
      </c>
      <c r="Z28" s="32">
        <v>136.90171111325</v>
      </c>
      <c r="AA28" s="33">
        <v>12.774349986013</v>
      </c>
      <c r="AB28" s="32">
        <v>227.79216270869</v>
      </c>
      <c r="AC28" s="34">
        <v>21.255372097609001</v>
      </c>
      <c r="AD28" s="32">
        <v>57.426437100229997</v>
      </c>
      <c r="AE28" s="33">
        <v>5.3584823739800997</v>
      </c>
      <c r="AF28" s="32">
        <v>111.84090042792</v>
      </c>
      <c r="AG28" s="34">
        <v>10.435916346109</v>
      </c>
      <c r="AH28" s="32">
        <v>614.48606142768006</v>
      </c>
      <c r="AI28" s="34">
        <v>57.337924751795001</v>
      </c>
      <c r="AJ28" s="32">
        <v>699.88058388139996</v>
      </c>
      <c r="AK28" s="34">
        <v>65.306119654851003</v>
      </c>
    </row>
    <row r="29" spans="2:37" ht="11.25" customHeight="1" x14ac:dyDescent="0.15">
      <c r="C29" s="7" t="s">
        <v>177</v>
      </c>
      <c r="D29" s="47"/>
      <c r="E29" s="31">
        <v>472.18433282499001</v>
      </c>
      <c r="F29" s="32">
        <v>46.850736518540003</v>
      </c>
      <c r="G29" s="33">
        <v>9.9221285548041998</v>
      </c>
      <c r="H29" s="32">
        <v>49.85758732008</v>
      </c>
      <c r="I29" s="33">
        <v>10.558924524622</v>
      </c>
      <c r="J29" s="32">
        <v>53.91418254861</v>
      </c>
      <c r="K29" s="33">
        <v>11.418037152154</v>
      </c>
      <c r="L29" s="32">
        <v>50.190737042960002</v>
      </c>
      <c r="M29" s="34">
        <v>10.629479538781</v>
      </c>
      <c r="N29" s="32">
        <v>45.281535561920002</v>
      </c>
      <c r="O29" s="33">
        <v>9.5898005109592006</v>
      </c>
      <c r="P29" s="32">
        <v>66.206902375880006</v>
      </c>
      <c r="Q29" s="33">
        <v>14.021410236077999</v>
      </c>
      <c r="R29" s="32">
        <v>41.056359233969999</v>
      </c>
      <c r="S29" s="33">
        <v>8.6949854918602991</v>
      </c>
      <c r="T29" s="32">
        <v>103.47934517855001</v>
      </c>
      <c r="U29" s="34">
        <v>21.915031479222002</v>
      </c>
      <c r="V29" s="32">
        <v>85.907127392519996</v>
      </c>
      <c r="W29" s="33">
        <v>18.193557350485001</v>
      </c>
      <c r="X29" s="32">
        <v>84.058322769829999</v>
      </c>
      <c r="Y29" s="33">
        <v>17.802014367339002</v>
      </c>
      <c r="Z29" s="32">
        <v>64.442668971000003</v>
      </c>
      <c r="AA29" s="33">
        <v>13.647777889082001</v>
      </c>
      <c r="AB29" s="32">
        <v>98.803789814340007</v>
      </c>
      <c r="AC29" s="34">
        <v>20.924834422865001</v>
      </c>
      <c r="AD29" s="32">
        <v>37.684989342820003</v>
      </c>
      <c r="AE29" s="33">
        <v>7.9809910501176002</v>
      </c>
      <c r="AF29" s="32">
        <v>59.042442986680001</v>
      </c>
      <c r="AG29" s="34">
        <v>12.504108857962001</v>
      </c>
      <c r="AH29" s="32">
        <v>250.28516030124999</v>
      </c>
      <c r="AI29" s="34">
        <v>53.005816352236998</v>
      </c>
      <c r="AJ29" s="32">
        <v>298.18447827645002</v>
      </c>
      <c r="AK29" s="34">
        <v>63.150015268924001</v>
      </c>
    </row>
    <row r="30" spans="2:37" ht="11.25" customHeight="1" x14ac:dyDescent="0.15">
      <c r="C30" s="7" t="s">
        <v>18</v>
      </c>
      <c r="D30" s="47"/>
      <c r="E30" s="31">
        <v>949.21988785431995</v>
      </c>
      <c r="F30" s="32">
        <v>71.77319211903</v>
      </c>
      <c r="G30" s="33">
        <v>7.5612819576790002</v>
      </c>
      <c r="H30" s="32">
        <v>80.671864133400007</v>
      </c>
      <c r="I30" s="33">
        <v>8.4987540996171003</v>
      </c>
      <c r="J30" s="32">
        <v>81.569098417399999</v>
      </c>
      <c r="K30" s="33">
        <v>8.5932774335127</v>
      </c>
      <c r="L30" s="32">
        <v>105.6433828735</v>
      </c>
      <c r="M30" s="34">
        <v>11.129495307173</v>
      </c>
      <c r="N30" s="32">
        <v>71.610109529690007</v>
      </c>
      <c r="O30" s="33">
        <v>7.5441012610431004</v>
      </c>
      <c r="P30" s="32">
        <v>89.214010612609997</v>
      </c>
      <c r="Q30" s="33">
        <v>9.3986663948092009</v>
      </c>
      <c r="R30" s="32">
        <v>54.997788264139999</v>
      </c>
      <c r="S30" s="33">
        <v>5.793998731786</v>
      </c>
      <c r="T30" s="32">
        <v>212.72548655143001</v>
      </c>
      <c r="U30" s="34">
        <v>22.410559373369999</v>
      </c>
      <c r="V30" s="32">
        <v>200.46993677767</v>
      </c>
      <c r="W30" s="33">
        <v>21.119441274121002</v>
      </c>
      <c r="X30" s="32">
        <v>211.37648173059</v>
      </c>
      <c r="Y30" s="33">
        <v>22.268442163427</v>
      </c>
      <c r="Z30" s="32">
        <v>144.71031140794</v>
      </c>
      <c r="AA30" s="33">
        <v>15.245183256227</v>
      </c>
      <c r="AB30" s="32">
        <v>216.52986598752</v>
      </c>
      <c r="AC30" s="34">
        <v>22.811349483730002</v>
      </c>
      <c r="AD30" s="32">
        <v>92.434645367480002</v>
      </c>
      <c r="AE30" s="33">
        <v>9.7379591968332004</v>
      </c>
      <c r="AF30" s="32">
        <v>114.72265203038999</v>
      </c>
      <c r="AG30" s="34">
        <v>12.085993298109001</v>
      </c>
      <c r="AH30" s="32">
        <v>579.56589025242999</v>
      </c>
      <c r="AI30" s="34">
        <v>61.057074095078001</v>
      </c>
      <c r="AJ30" s="32">
        <v>606.19059735274004</v>
      </c>
      <c r="AK30" s="34">
        <v>63.861978147446003</v>
      </c>
    </row>
    <row r="31" spans="2:37" ht="11.25" customHeight="1" x14ac:dyDescent="0.15">
      <c r="C31" s="7" t="s">
        <v>19</v>
      </c>
      <c r="D31" s="47"/>
      <c r="E31" s="31">
        <v>287.75546848843999</v>
      </c>
      <c r="F31" s="32">
        <v>25.806040171340001</v>
      </c>
      <c r="G31" s="33">
        <v>8.9680450929038003</v>
      </c>
      <c r="H31" s="32">
        <v>38.925778119359997</v>
      </c>
      <c r="I31" s="33">
        <v>13.527380843129</v>
      </c>
      <c r="J31" s="32">
        <v>77.251756393540006</v>
      </c>
      <c r="K31" s="33">
        <v>26.846320870751001</v>
      </c>
      <c r="L31" s="32">
        <v>43.565562252420001</v>
      </c>
      <c r="M31" s="34">
        <v>15.139786041693</v>
      </c>
      <c r="N31" s="32">
        <v>14.220436811700001</v>
      </c>
      <c r="O31" s="33">
        <v>4.9418476341732003</v>
      </c>
      <c r="P31" s="32">
        <v>20.14328892712</v>
      </c>
      <c r="Q31" s="33">
        <v>7.0001411382140999</v>
      </c>
      <c r="R31" s="32">
        <v>14.21643643586</v>
      </c>
      <c r="S31" s="33">
        <v>4.9404574344104999</v>
      </c>
      <c r="T31" s="32">
        <v>67.610439855999999</v>
      </c>
      <c r="U31" s="34">
        <v>23.495796695420999</v>
      </c>
      <c r="V31" s="32">
        <v>52.204267279210001</v>
      </c>
      <c r="W31" s="33">
        <v>18.141885383946001</v>
      </c>
      <c r="X31" s="32">
        <v>37.569838964939997</v>
      </c>
      <c r="Y31" s="33">
        <v>13.056168545567999</v>
      </c>
      <c r="Z31" s="32">
        <v>28.49927851628</v>
      </c>
      <c r="AA31" s="33">
        <v>9.9039919783227006</v>
      </c>
      <c r="AB31" s="32">
        <v>71.615000007320006</v>
      </c>
      <c r="AC31" s="34">
        <v>24.887450578614001</v>
      </c>
      <c r="AD31" s="32">
        <v>16.377429961440001</v>
      </c>
      <c r="AE31" s="33">
        <v>5.6914400436835004</v>
      </c>
      <c r="AF31" s="32">
        <v>39.893169126190003</v>
      </c>
      <c r="AG31" s="34">
        <v>13.863565942203</v>
      </c>
      <c r="AH31" s="32">
        <v>150.57179621411001</v>
      </c>
      <c r="AI31" s="34">
        <v>52.326302261102001</v>
      </c>
      <c r="AJ31" s="32">
        <v>150.47680555635</v>
      </c>
      <c r="AK31" s="34">
        <v>52.293291365336998</v>
      </c>
    </row>
    <row r="32" spans="2:37" ht="11.25" customHeight="1" x14ac:dyDescent="0.15">
      <c r="C32" s="7" t="s">
        <v>20</v>
      </c>
      <c r="D32" s="47"/>
      <c r="E32" s="31">
        <v>543.75917770592002</v>
      </c>
      <c r="F32" s="32">
        <v>51.600135658239999</v>
      </c>
      <c r="G32" s="33">
        <v>9.4895199518170994</v>
      </c>
      <c r="H32" s="32">
        <v>54.206026368170001</v>
      </c>
      <c r="I32" s="33">
        <v>9.9687561315031008</v>
      </c>
      <c r="J32" s="32">
        <v>57.688937189999997</v>
      </c>
      <c r="K32" s="33">
        <v>10.60928064394</v>
      </c>
      <c r="L32" s="32">
        <v>55.752623592559999</v>
      </c>
      <c r="M32" s="34">
        <v>10.253183004244001</v>
      </c>
      <c r="N32" s="32">
        <v>45.260660544170001</v>
      </c>
      <c r="O32" s="33">
        <v>8.3236591490964003</v>
      </c>
      <c r="P32" s="32">
        <v>68.708301771039999</v>
      </c>
      <c r="Q32" s="33">
        <v>12.635796247323</v>
      </c>
      <c r="R32" s="32">
        <v>43.505527608309997</v>
      </c>
      <c r="S32" s="33">
        <v>8.0008815284472998</v>
      </c>
      <c r="T32" s="32">
        <v>94.336246912370001</v>
      </c>
      <c r="U32" s="34">
        <v>17.348902010328999</v>
      </c>
      <c r="V32" s="32">
        <v>100.42908342139</v>
      </c>
      <c r="W32" s="33">
        <v>18.469404754709998</v>
      </c>
      <c r="X32" s="32">
        <v>74.428160172939997</v>
      </c>
      <c r="Y32" s="33">
        <v>13.687706474573</v>
      </c>
      <c r="Z32" s="32">
        <v>47.281897867860003</v>
      </c>
      <c r="AA32" s="33">
        <v>8.6953746817367001</v>
      </c>
      <c r="AB32" s="32">
        <v>104.49452517816999</v>
      </c>
      <c r="AC32" s="34">
        <v>19.217059584910999</v>
      </c>
      <c r="AD32" s="32">
        <v>30.82348386992</v>
      </c>
      <c r="AE32" s="33">
        <v>5.6685910111829001</v>
      </c>
      <c r="AF32" s="32">
        <v>66.022203558230004</v>
      </c>
      <c r="AG32" s="34">
        <v>12.141809511478</v>
      </c>
      <c r="AH32" s="32">
        <v>311.06528483169001</v>
      </c>
      <c r="AI32" s="34">
        <v>57.206443143461001</v>
      </c>
      <c r="AJ32" s="32">
        <v>314.26638557092002</v>
      </c>
      <c r="AK32" s="34">
        <v>57.795141389022</v>
      </c>
    </row>
    <row r="33" spans="2:37" ht="11.25" customHeight="1" x14ac:dyDescent="0.15">
      <c r="C33" s="8" t="s">
        <v>6</v>
      </c>
      <c r="D33" s="48"/>
      <c r="E33" s="35">
        <v>138.72348597741001</v>
      </c>
      <c r="F33" s="36">
        <v>10.193911412689999</v>
      </c>
      <c r="G33" s="37">
        <v>7.3483673949412998</v>
      </c>
      <c r="H33" s="36">
        <v>11.20031275625</v>
      </c>
      <c r="I33" s="37">
        <v>8.0738403287196991</v>
      </c>
      <c r="J33" s="36">
        <v>19.635080208590001</v>
      </c>
      <c r="K33" s="37">
        <v>14.154113898051</v>
      </c>
      <c r="L33" s="36">
        <v>15.15261859654</v>
      </c>
      <c r="M33" s="38">
        <v>10.922893473862</v>
      </c>
      <c r="N33" s="36">
        <v>16.149650655750001</v>
      </c>
      <c r="O33" s="37">
        <v>11.641612479649</v>
      </c>
      <c r="P33" s="36">
        <v>13.58245066698</v>
      </c>
      <c r="Q33" s="37">
        <v>9.7910246208718998</v>
      </c>
      <c r="R33" s="36">
        <v>11.930350099729999</v>
      </c>
      <c r="S33" s="37">
        <v>8.6000939319480008</v>
      </c>
      <c r="T33" s="36">
        <v>25.356678007509998</v>
      </c>
      <c r="U33" s="38">
        <v>18.278576139327001</v>
      </c>
      <c r="V33" s="36">
        <v>25.460697870530002</v>
      </c>
      <c r="W33" s="37">
        <v>18.353559738742</v>
      </c>
      <c r="X33" s="36">
        <v>27.805888846870001</v>
      </c>
      <c r="Y33" s="37">
        <v>20.044110520259999</v>
      </c>
      <c r="Z33" s="36">
        <v>21.490297184879999</v>
      </c>
      <c r="AA33" s="37">
        <v>15.49146277104</v>
      </c>
      <c r="AB33" s="36">
        <v>30.313936678280001</v>
      </c>
      <c r="AC33" s="38">
        <v>21.852058045324</v>
      </c>
      <c r="AD33" s="36">
        <v>9.2192693249400008</v>
      </c>
      <c r="AE33" s="37">
        <v>6.6457883897477004</v>
      </c>
      <c r="AF33" s="36">
        <v>26.268296083479999</v>
      </c>
      <c r="AG33" s="38">
        <v>18.93572375175</v>
      </c>
      <c r="AH33" s="36">
        <v>78.140535871810002</v>
      </c>
      <c r="AI33" s="38">
        <v>56.328267215354003</v>
      </c>
      <c r="AJ33" s="36">
        <v>79.602912570059999</v>
      </c>
      <c r="AK33" s="38">
        <v>57.382433846150001</v>
      </c>
    </row>
    <row r="34" spans="2:37" ht="5.25" customHeight="1" x14ac:dyDescent="0.15"/>
    <row r="35" spans="2:37" x14ac:dyDescent="0.15">
      <c r="B35" s="1" t="s">
        <v>219</v>
      </c>
    </row>
    <row r="36" spans="2:37" ht="60" customHeight="1" x14ac:dyDescent="0.15">
      <c r="C36" s="2"/>
      <c r="D36" s="19"/>
      <c r="E36" s="277" t="s">
        <v>132</v>
      </c>
      <c r="F36" s="280" t="s">
        <v>104</v>
      </c>
      <c r="G36" s="280"/>
      <c r="H36" s="280" t="s">
        <v>105</v>
      </c>
      <c r="I36" s="280"/>
      <c r="J36" s="274" t="s">
        <v>106</v>
      </c>
      <c r="K36" s="274"/>
      <c r="L36" s="280" t="s">
        <v>107</v>
      </c>
      <c r="M36" s="280"/>
      <c r="N36" s="274" t="s">
        <v>108</v>
      </c>
      <c r="O36" s="274"/>
      <c r="P36" s="280" t="s">
        <v>109</v>
      </c>
      <c r="Q36" s="280"/>
      <c r="R36" s="274" t="s">
        <v>110</v>
      </c>
      <c r="S36" s="274"/>
      <c r="T36" s="280" t="s">
        <v>111</v>
      </c>
      <c r="U36" s="280"/>
      <c r="V36" s="274" t="s">
        <v>112</v>
      </c>
      <c r="W36" s="274"/>
      <c r="X36" s="280" t="s">
        <v>113</v>
      </c>
      <c r="Y36" s="280"/>
      <c r="Z36" s="274" t="s">
        <v>114</v>
      </c>
      <c r="AA36" s="274"/>
      <c r="AB36" s="280" t="s">
        <v>115</v>
      </c>
      <c r="AC36" s="280"/>
      <c r="AD36" s="274" t="s">
        <v>116</v>
      </c>
      <c r="AE36" s="274"/>
      <c r="AF36" s="280" t="s">
        <v>117</v>
      </c>
      <c r="AG36" s="280"/>
      <c r="AH36" s="280" t="s">
        <v>118</v>
      </c>
      <c r="AI36" s="280"/>
      <c r="AJ36" s="280" t="s">
        <v>119</v>
      </c>
      <c r="AK36" s="280"/>
    </row>
    <row r="37" spans="2:37" ht="11.25" customHeight="1" x14ac:dyDescent="0.15">
      <c r="C37" s="3"/>
      <c r="D37" s="24"/>
      <c r="E37" s="277"/>
      <c r="F37" s="25" t="s">
        <v>132</v>
      </c>
      <c r="G37" s="20" t="s">
        <v>174</v>
      </c>
      <c r="H37" s="25" t="s">
        <v>132</v>
      </c>
      <c r="I37" s="20" t="s">
        <v>174</v>
      </c>
      <c r="J37" s="25" t="s">
        <v>132</v>
      </c>
      <c r="K37" s="20" t="s">
        <v>174</v>
      </c>
      <c r="L37" s="25" t="s">
        <v>132</v>
      </c>
      <c r="M37" s="22" t="s">
        <v>174</v>
      </c>
      <c r="N37" s="25" t="s">
        <v>132</v>
      </c>
      <c r="O37" s="20" t="s">
        <v>174</v>
      </c>
      <c r="P37" s="25" t="s">
        <v>132</v>
      </c>
      <c r="Q37" s="20" t="s">
        <v>174</v>
      </c>
      <c r="R37" s="25" t="s">
        <v>132</v>
      </c>
      <c r="S37" s="20" t="s">
        <v>174</v>
      </c>
      <c r="T37" s="25" t="s">
        <v>132</v>
      </c>
      <c r="U37" s="22" t="s">
        <v>174</v>
      </c>
      <c r="V37" s="25" t="s">
        <v>132</v>
      </c>
      <c r="W37" s="20" t="s">
        <v>174</v>
      </c>
      <c r="X37" s="25" t="s">
        <v>132</v>
      </c>
      <c r="Y37" s="20" t="s">
        <v>174</v>
      </c>
      <c r="Z37" s="25" t="s">
        <v>132</v>
      </c>
      <c r="AA37" s="20" t="s">
        <v>174</v>
      </c>
      <c r="AB37" s="25" t="s">
        <v>132</v>
      </c>
      <c r="AC37" s="22" t="s">
        <v>174</v>
      </c>
      <c r="AD37" s="25" t="s">
        <v>132</v>
      </c>
      <c r="AE37" s="20" t="s">
        <v>174</v>
      </c>
      <c r="AF37" s="25" t="s">
        <v>132</v>
      </c>
      <c r="AG37" s="22" t="s">
        <v>174</v>
      </c>
      <c r="AH37" s="25" t="s">
        <v>132</v>
      </c>
      <c r="AI37" s="22" t="s">
        <v>174</v>
      </c>
      <c r="AJ37" s="25" t="s">
        <v>132</v>
      </c>
      <c r="AK37" s="22" t="s">
        <v>174</v>
      </c>
    </row>
    <row r="38" spans="2:37" ht="11.25" customHeight="1" x14ac:dyDescent="0.15">
      <c r="C38" s="6" t="s">
        <v>21</v>
      </c>
      <c r="D38" s="46"/>
      <c r="E38" s="42">
        <v>222.28864664442</v>
      </c>
      <c r="F38" s="43">
        <v>16.280346410829999</v>
      </c>
      <c r="G38" s="44">
        <v>7.3239666787267996</v>
      </c>
      <c r="H38" s="43">
        <v>20.296577303980001</v>
      </c>
      <c r="I38" s="44">
        <v>9.1307305210450007</v>
      </c>
      <c r="J38" s="43">
        <v>13.40961109373</v>
      </c>
      <c r="K38" s="44">
        <v>6.0325218116877002</v>
      </c>
      <c r="L38" s="43">
        <v>28.662234902710001</v>
      </c>
      <c r="M38" s="45">
        <v>12.894151516679999</v>
      </c>
      <c r="N38" s="43">
        <v>15.331896192909999</v>
      </c>
      <c r="O38" s="44">
        <v>6.8972916180624004</v>
      </c>
      <c r="P38" s="43">
        <v>40.557059438970001</v>
      </c>
      <c r="Q38" s="44">
        <v>18.245223069735001</v>
      </c>
      <c r="R38" s="43">
        <v>13.64360450078</v>
      </c>
      <c r="S38" s="44">
        <v>6.1377873799396996</v>
      </c>
      <c r="T38" s="43">
        <v>62.261809712210002</v>
      </c>
      <c r="U38" s="45">
        <v>28.009442070969001</v>
      </c>
      <c r="V38" s="43">
        <v>31.709970192</v>
      </c>
      <c r="W38" s="44">
        <v>14.26522257015</v>
      </c>
      <c r="X38" s="43">
        <v>23.360367901419998</v>
      </c>
      <c r="Y38" s="44">
        <v>10.509024304236</v>
      </c>
      <c r="Z38" s="43">
        <v>21.29363332258</v>
      </c>
      <c r="AA38" s="44">
        <v>9.5792716560293005</v>
      </c>
      <c r="AB38" s="43">
        <v>66.542738364499996</v>
      </c>
      <c r="AC38" s="45">
        <v>29.935284311187999</v>
      </c>
      <c r="AD38" s="43">
        <v>16.786011776870001</v>
      </c>
      <c r="AE38" s="44">
        <v>7.5514480969967996</v>
      </c>
      <c r="AF38" s="43">
        <v>25.053226263149998</v>
      </c>
      <c r="AG38" s="45">
        <v>11.270582929602</v>
      </c>
      <c r="AH38" s="43">
        <v>107.51148315115999</v>
      </c>
      <c r="AI38" s="45">
        <v>48.365710428360003</v>
      </c>
      <c r="AJ38" s="43">
        <v>110.55932682317</v>
      </c>
      <c r="AK38" s="45">
        <v>49.736830239478998</v>
      </c>
    </row>
    <row r="39" spans="2:37" ht="11.25" customHeight="1" x14ac:dyDescent="0.15">
      <c r="C39" s="7" t="s">
        <v>22</v>
      </c>
      <c r="D39" s="47"/>
      <c r="E39" s="31">
        <v>189.77802694925001</v>
      </c>
      <c r="F39" s="32">
        <v>23.748070539059999</v>
      </c>
      <c r="G39" s="33">
        <v>12.51360387755</v>
      </c>
      <c r="H39" s="32">
        <v>23.191262048190001</v>
      </c>
      <c r="I39" s="33">
        <v>12.220204004118999</v>
      </c>
      <c r="J39" s="32">
        <v>30.44915533767</v>
      </c>
      <c r="K39" s="33">
        <v>16.044615821520999</v>
      </c>
      <c r="L39" s="32">
        <v>35.66298071552</v>
      </c>
      <c r="M39" s="34">
        <v>18.791944087950998</v>
      </c>
      <c r="N39" s="32">
        <v>32.64689776649</v>
      </c>
      <c r="O39" s="33">
        <v>17.202675299822999</v>
      </c>
      <c r="P39" s="32">
        <v>32.490638203179998</v>
      </c>
      <c r="Q39" s="33">
        <v>17.120337230541999</v>
      </c>
      <c r="R39" s="32">
        <v>23.083474542969999</v>
      </c>
      <c r="S39" s="33">
        <v>12.163407383902999</v>
      </c>
      <c r="T39" s="32">
        <v>56.295822796149999</v>
      </c>
      <c r="U39" s="34">
        <v>29.664036296048</v>
      </c>
      <c r="V39" s="32">
        <v>37.699400038770001</v>
      </c>
      <c r="W39" s="33">
        <v>19.864997357598</v>
      </c>
      <c r="X39" s="32">
        <v>49.1229155304</v>
      </c>
      <c r="Y39" s="33">
        <v>25.88440628247</v>
      </c>
      <c r="Z39" s="32">
        <v>32.235790229670002</v>
      </c>
      <c r="AA39" s="33">
        <v>16.986049832993</v>
      </c>
      <c r="AB39" s="32">
        <v>45.212618900679999</v>
      </c>
      <c r="AC39" s="34">
        <v>23.823948234412999</v>
      </c>
      <c r="AD39" s="32">
        <v>19.181573096339999</v>
      </c>
      <c r="AE39" s="33">
        <v>10.107373021360999</v>
      </c>
      <c r="AF39" s="32">
        <v>27.472132942569999</v>
      </c>
      <c r="AG39" s="34">
        <v>14.475929265466</v>
      </c>
      <c r="AH39" s="32">
        <v>100.17636175446</v>
      </c>
      <c r="AI39" s="34">
        <v>52.786069791551</v>
      </c>
      <c r="AJ39" s="32">
        <v>120.20486050232</v>
      </c>
      <c r="AK39" s="34">
        <v>63.339714525783997</v>
      </c>
    </row>
    <row r="40" spans="2:37" ht="11.25" customHeight="1" x14ac:dyDescent="0.15">
      <c r="C40" s="7" t="s">
        <v>23</v>
      </c>
      <c r="D40" s="47"/>
      <c r="E40" s="31">
        <v>274.76743196522</v>
      </c>
      <c r="F40" s="32">
        <v>25.474950907850001</v>
      </c>
      <c r="G40" s="33">
        <v>9.2714594031924999</v>
      </c>
      <c r="H40" s="32">
        <v>26.963888846789999</v>
      </c>
      <c r="I40" s="33">
        <v>9.8133496586317008</v>
      </c>
      <c r="J40" s="32">
        <v>21.682749576500001</v>
      </c>
      <c r="K40" s="33">
        <v>7.8913099057695</v>
      </c>
      <c r="L40" s="32">
        <v>25.709232266930002</v>
      </c>
      <c r="M40" s="34">
        <v>9.3567247337319994</v>
      </c>
      <c r="N40" s="32">
        <v>17.115742405350002</v>
      </c>
      <c r="O40" s="33">
        <v>6.2291743540829998</v>
      </c>
      <c r="P40" s="32">
        <v>27.40530991276</v>
      </c>
      <c r="Q40" s="33">
        <v>9.9740022741229009</v>
      </c>
      <c r="R40" s="32">
        <v>13.869606298440001</v>
      </c>
      <c r="S40" s="33">
        <v>5.0477621016583001</v>
      </c>
      <c r="T40" s="32">
        <v>56.65019981959</v>
      </c>
      <c r="U40" s="34">
        <v>20.617508929064002</v>
      </c>
      <c r="V40" s="32">
        <v>34.907808816500001</v>
      </c>
      <c r="W40" s="33">
        <v>12.704492874875999</v>
      </c>
      <c r="X40" s="32">
        <v>68.104361944719997</v>
      </c>
      <c r="Y40" s="33">
        <v>24.786184249573001</v>
      </c>
      <c r="Z40" s="32">
        <v>53.91896304878</v>
      </c>
      <c r="AA40" s="33">
        <v>19.623491278837001</v>
      </c>
      <c r="AB40" s="32">
        <v>55.271511942229999</v>
      </c>
      <c r="AC40" s="34">
        <v>20.115743538785001</v>
      </c>
      <c r="AD40" s="32">
        <v>42.35862028252</v>
      </c>
      <c r="AE40" s="33">
        <v>15.416172134943</v>
      </c>
      <c r="AF40" s="32">
        <v>31.028603600050001</v>
      </c>
      <c r="AG40" s="34">
        <v>11.292678822277001</v>
      </c>
      <c r="AH40" s="32">
        <v>144.91243022399999</v>
      </c>
      <c r="AI40" s="34">
        <v>52.740031519581002</v>
      </c>
      <c r="AJ40" s="32">
        <v>186.61108663141999</v>
      </c>
      <c r="AK40" s="34">
        <v>67.916013661706998</v>
      </c>
    </row>
    <row r="41" spans="2:37" ht="11.25" customHeight="1" x14ac:dyDescent="0.15">
      <c r="C41" s="7" t="s">
        <v>24</v>
      </c>
      <c r="D41" s="47"/>
      <c r="E41" s="31">
        <v>334.50700308993999</v>
      </c>
      <c r="F41" s="32">
        <v>24.40466286382</v>
      </c>
      <c r="G41" s="33">
        <v>7.2957105945127996</v>
      </c>
      <c r="H41" s="32">
        <v>26.843853247559998</v>
      </c>
      <c r="I41" s="33">
        <v>8.0249002261822007</v>
      </c>
      <c r="J41" s="32">
        <v>33.958480658139997</v>
      </c>
      <c r="K41" s="33">
        <v>10.151799616886001</v>
      </c>
      <c r="L41" s="32">
        <v>45.127752462449997</v>
      </c>
      <c r="M41" s="34">
        <v>13.490824420892</v>
      </c>
      <c r="N41" s="32">
        <v>25.41007898758</v>
      </c>
      <c r="O41" s="33">
        <v>7.5962771340688002</v>
      </c>
      <c r="P41" s="32">
        <v>44.638999052789998</v>
      </c>
      <c r="Q41" s="33">
        <v>13.344712858159999</v>
      </c>
      <c r="R41" s="32">
        <v>22.86762851932</v>
      </c>
      <c r="S41" s="33">
        <v>6.8362181682551002</v>
      </c>
      <c r="T41" s="32">
        <v>88.336935982379998</v>
      </c>
      <c r="U41" s="34">
        <v>26.408097638131999</v>
      </c>
      <c r="V41" s="32">
        <v>54.433810608990001</v>
      </c>
      <c r="W41" s="33">
        <v>16.272846339888002</v>
      </c>
      <c r="X41" s="32">
        <v>55.08938885885</v>
      </c>
      <c r="Y41" s="33">
        <v>16.468829755422998</v>
      </c>
      <c r="Z41" s="32">
        <v>36.967104348619998</v>
      </c>
      <c r="AA41" s="33">
        <v>11.051219857027</v>
      </c>
      <c r="AB41" s="32">
        <v>80.403515331999998</v>
      </c>
      <c r="AC41" s="34">
        <v>24.036422134451001</v>
      </c>
      <c r="AD41" s="32">
        <v>19.06255869176</v>
      </c>
      <c r="AE41" s="33">
        <v>5.6987024234690002</v>
      </c>
      <c r="AF41" s="32">
        <v>43.849998175389999</v>
      </c>
      <c r="AG41" s="34">
        <v>13.108843094564</v>
      </c>
      <c r="AH41" s="32">
        <v>168.74878153124999</v>
      </c>
      <c r="AI41" s="34">
        <v>50.447010069286002</v>
      </c>
      <c r="AJ41" s="32">
        <v>204.78714010588999</v>
      </c>
      <c r="AK41" s="34">
        <v>61.220583788742999</v>
      </c>
    </row>
    <row r="42" spans="2:37" ht="11.25" customHeight="1" x14ac:dyDescent="0.15">
      <c r="C42" s="7" t="s">
        <v>25</v>
      </c>
      <c r="D42" s="47"/>
      <c r="E42" s="31">
        <v>3716.4401017318</v>
      </c>
      <c r="F42" s="32">
        <v>361.50186213644997</v>
      </c>
      <c r="G42" s="33">
        <v>9.7271004574512006</v>
      </c>
      <c r="H42" s="32">
        <v>329.59633357615002</v>
      </c>
      <c r="I42" s="33">
        <v>8.8686034095522999</v>
      </c>
      <c r="J42" s="32">
        <v>417.35514820938999</v>
      </c>
      <c r="K42" s="33">
        <v>11.229971068683</v>
      </c>
      <c r="L42" s="32">
        <v>431.12702204758</v>
      </c>
      <c r="M42" s="34">
        <v>11.600537348811001</v>
      </c>
      <c r="N42" s="32">
        <v>284.54639105208003</v>
      </c>
      <c r="O42" s="33">
        <v>7.6564234391800996</v>
      </c>
      <c r="P42" s="32">
        <v>385.69391205459999</v>
      </c>
      <c r="Q42" s="33">
        <v>10.37804731132</v>
      </c>
      <c r="R42" s="32">
        <v>233.07020810367999</v>
      </c>
      <c r="S42" s="33">
        <v>6.2713295983185002</v>
      </c>
      <c r="T42" s="32">
        <v>759.60398629955</v>
      </c>
      <c r="U42" s="34">
        <v>20.439021362018</v>
      </c>
      <c r="V42" s="32">
        <v>723.33481716200004</v>
      </c>
      <c r="W42" s="33">
        <v>19.463109786834998</v>
      </c>
      <c r="X42" s="32">
        <v>631.73693314961997</v>
      </c>
      <c r="Y42" s="33">
        <v>16.998442484119</v>
      </c>
      <c r="Z42" s="32">
        <v>458.47302697715998</v>
      </c>
      <c r="AA42" s="33">
        <v>12.336349152069999</v>
      </c>
      <c r="AB42" s="32">
        <v>809.82124006175002</v>
      </c>
      <c r="AC42" s="34">
        <v>21.790240603754</v>
      </c>
      <c r="AD42" s="32">
        <v>229.30415960996001</v>
      </c>
      <c r="AE42" s="33">
        <v>6.1699947620066</v>
      </c>
      <c r="AF42" s="32">
        <v>410.79036876827001</v>
      </c>
      <c r="AG42" s="34">
        <v>11.053329463775</v>
      </c>
      <c r="AH42" s="32">
        <v>2033.5620058265699</v>
      </c>
      <c r="AI42" s="34">
        <v>54.718008367172999</v>
      </c>
      <c r="AJ42" s="32">
        <v>2255.6032119050701</v>
      </c>
      <c r="AK42" s="34">
        <v>60.692575425984003</v>
      </c>
    </row>
    <row r="43" spans="2:37" ht="11.25" customHeight="1" x14ac:dyDescent="0.15">
      <c r="C43" s="7" t="s">
        <v>27</v>
      </c>
      <c r="D43" s="47"/>
      <c r="E43" s="31">
        <v>373.51009241003999</v>
      </c>
      <c r="F43" s="32">
        <v>32.257895662620001</v>
      </c>
      <c r="G43" s="33">
        <v>8.6364187522963007</v>
      </c>
      <c r="H43" s="32">
        <v>27.158122488579998</v>
      </c>
      <c r="I43" s="33">
        <v>7.2710545284987003</v>
      </c>
      <c r="J43" s="32">
        <v>34.189382527360003</v>
      </c>
      <c r="K43" s="33">
        <v>9.1535364698597999</v>
      </c>
      <c r="L43" s="32">
        <v>40.144950454090001</v>
      </c>
      <c r="M43" s="34">
        <v>10.748022950346</v>
      </c>
      <c r="N43" s="32">
        <v>21.486679329219999</v>
      </c>
      <c r="O43" s="33">
        <v>5.7526368807277004</v>
      </c>
      <c r="P43" s="32">
        <v>36.741337192380001</v>
      </c>
      <c r="Q43" s="33">
        <v>9.8367722690730997</v>
      </c>
      <c r="R43" s="32">
        <v>22.132725337179998</v>
      </c>
      <c r="S43" s="33">
        <v>5.9256030257096004</v>
      </c>
      <c r="T43" s="32">
        <v>79.293380543309993</v>
      </c>
      <c r="U43" s="34">
        <v>21.229247121993001</v>
      </c>
      <c r="V43" s="32">
        <v>68.246809634689996</v>
      </c>
      <c r="W43" s="33">
        <v>18.271744464609998</v>
      </c>
      <c r="X43" s="32">
        <v>66.171509320360002</v>
      </c>
      <c r="Y43" s="33">
        <v>17.716123517143998</v>
      </c>
      <c r="Z43" s="32">
        <v>41.206380812200003</v>
      </c>
      <c r="AA43" s="33">
        <v>11.032200106379999</v>
      </c>
      <c r="AB43" s="32">
        <v>80.764029300529998</v>
      </c>
      <c r="AC43" s="34">
        <v>21.622984476646</v>
      </c>
      <c r="AD43" s="32">
        <v>15.75394327373</v>
      </c>
      <c r="AE43" s="33">
        <v>4.2178092624161998</v>
      </c>
      <c r="AF43" s="32">
        <v>36.821240300169997</v>
      </c>
      <c r="AG43" s="34">
        <v>9.8581647587042003</v>
      </c>
      <c r="AH43" s="32">
        <v>239.96749285406</v>
      </c>
      <c r="AI43" s="34">
        <v>64.246588708136997</v>
      </c>
      <c r="AJ43" s="32">
        <v>218.51880297673</v>
      </c>
      <c r="AK43" s="34">
        <v>58.504122757904</v>
      </c>
    </row>
    <row r="44" spans="2:37" ht="11.25" customHeight="1" x14ac:dyDescent="0.15">
      <c r="C44" s="7" t="s">
        <v>28</v>
      </c>
      <c r="D44" s="47"/>
      <c r="E44" s="31">
        <v>1094.6328051126</v>
      </c>
      <c r="F44" s="32">
        <v>115.55260297264</v>
      </c>
      <c r="G44" s="33">
        <v>10.556289052633</v>
      </c>
      <c r="H44" s="32">
        <v>135.60868056309999</v>
      </c>
      <c r="I44" s="33">
        <v>12.388508724544</v>
      </c>
      <c r="J44" s="32">
        <v>128.69557881450999</v>
      </c>
      <c r="K44" s="33">
        <v>11.756963450521001</v>
      </c>
      <c r="L44" s="32">
        <v>140.16735787242001</v>
      </c>
      <c r="M44" s="34">
        <v>12.804965940883999</v>
      </c>
      <c r="N44" s="32">
        <v>107.99426149937</v>
      </c>
      <c r="O44" s="33">
        <v>9.8657980096126998</v>
      </c>
      <c r="P44" s="32">
        <v>145.09182986219</v>
      </c>
      <c r="Q44" s="33">
        <v>13.254840270136</v>
      </c>
      <c r="R44" s="32">
        <v>92.953024833870003</v>
      </c>
      <c r="S44" s="33">
        <v>8.4917083061752994</v>
      </c>
      <c r="T44" s="32">
        <v>220.38900259056001</v>
      </c>
      <c r="U44" s="34">
        <v>20.133601109084001</v>
      </c>
      <c r="V44" s="32">
        <v>230.51535786964999</v>
      </c>
      <c r="W44" s="33">
        <v>21.058692631264002</v>
      </c>
      <c r="X44" s="32">
        <v>233.30365868057001</v>
      </c>
      <c r="Y44" s="33">
        <v>21.313417393567001</v>
      </c>
      <c r="Z44" s="32">
        <v>165.67884513425</v>
      </c>
      <c r="AA44" s="33">
        <v>15.135563666686</v>
      </c>
      <c r="AB44" s="32">
        <v>246.36425745947</v>
      </c>
      <c r="AC44" s="34">
        <v>22.506566248407001</v>
      </c>
      <c r="AD44" s="32">
        <v>83.231375327639995</v>
      </c>
      <c r="AE44" s="33">
        <v>7.6035886133592996</v>
      </c>
      <c r="AF44" s="32">
        <v>137.12848961639</v>
      </c>
      <c r="AG44" s="34">
        <v>12.527350630815</v>
      </c>
      <c r="AH44" s="32">
        <v>610.21432296879004</v>
      </c>
      <c r="AI44" s="34">
        <v>55.746029181539001</v>
      </c>
      <c r="AJ44" s="32">
        <v>673.41069928922002</v>
      </c>
      <c r="AK44" s="34">
        <v>61.519323753496003</v>
      </c>
    </row>
    <row r="45" spans="2:37" ht="11.25" customHeight="1" x14ac:dyDescent="0.15">
      <c r="C45" s="8" t="s">
        <v>29</v>
      </c>
      <c r="D45" s="48"/>
      <c r="E45" s="35">
        <v>294.07589210956002</v>
      </c>
      <c r="F45" s="36">
        <v>31.243757230500002</v>
      </c>
      <c r="G45" s="37">
        <v>10.624385768711999</v>
      </c>
      <c r="H45" s="36">
        <v>32.344772249690003</v>
      </c>
      <c r="I45" s="37">
        <v>10.998784027369</v>
      </c>
      <c r="J45" s="36">
        <v>37.14652856475</v>
      </c>
      <c r="K45" s="37">
        <v>12.631612982036</v>
      </c>
      <c r="L45" s="36">
        <v>38.95368810651</v>
      </c>
      <c r="M45" s="38">
        <v>13.246134467899999</v>
      </c>
      <c r="N45" s="36">
        <v>27.255273340740001</v>
      </c>
      <c r="O45" s="37">
        <v>9.2681086998405995</v>
      </c>
      <c r="P45" s="36">
        <v>38.397637213350002</v>
      </c>
      <c r="Q45" s="37">
        <v>13.057050320548999</v>
      </c>
      <c r="R45" s="36">
        <v>20.871384580200001</v>
      </c>
      <c r="S45" s="37">
        <v>7.0972783353570996</v>
      </c>
      <c r="T45" s="36">
        <v>62.873103439780003</v>
      </c>
      <c r="U45" s="38">
        <v>21.379890404737999</v>
      </c>
      <c r="V45" s="36">
        <v>67.896159400390005</v>
      </c>
      <c r="W45" s="37">
        <v>23.08797192226</v>
      </c>
      <c r="X45" s="36">
        <v>60.018695320969996</v>
      </c>
      <c r="Y45" s="37">
        <v>20.409253846150001</v>
      </c>
      <c r="Z45" s="36">
        <v>37.095546764780003</v>
      </c>
      <c r="AA45" s="37">
        <v>12.614276708870999</v>
      </c>
      <c r="AB45" s="36">
        <v>72.410857663849995</v>
      </c>
      <c r="AC45" s="38">
        <v>24.623187281490001</v>
      </c>
      <c r="AD45" s="36">
        <v>18.170746944729999</v>
      </c>
      <c r="AE45" s="37">
        <v>6.1789311644628997</v>
      </c>
      <c r="AF45" s="36">
        <v>36.375796654299997</v>
      </c>
      <c r="AG45" s="38">
        <v>12.369526924957</v>
      </c>
      <c r="AH45" s="36">
        <v>162.23266002559001</v>
      </c>
      <c r="AI45" s="38">
        <v>55.166936283627003</v>
      </c>
      <c r="AJ45" s="36">
        <v>179.31570049689</v>
      </c>
      <c r="AK45" s="38">
        <v>60.975994737469001</v>
      </c>
    </row>
    <row r="46" spans="2:37" ht="5.25" customHeight="1" x14ac:dyDescent="0.15"/>
  </sheetData>
  <mergeCells count="54">
    <mergeCell ref="AF36:AG36"/>
    <mergeCell ref="AH36:AI36"/>
    <mergeCell ref="AJ36:AK36"/>
    <mergeCell ref="AH25:AI25"/>
    <mergeCell ref="AJ25:AK25"/>
    <mergeCell ref="AF25:AG25"/>
    <mergeCell ref="E36:E37"/>
    <mergeCell ref="F36:G36"/>
    <mergeCell ref="H36:I36"/>
    <mergeCell ref="J36:K36"/>
    <mergeCell ref="L36:M36"/>
    <mergeCell ref="N36:O36"/>
    <mergeCell ref="P36:Q36"/>
    <mergeCell ref="R36:S36"/>
    <mergeCell ref="T36:U36"/>
    <mergeCell ref="V36:W36"/>
    <mergeCell ref="X36:Y36"/>
    <mergeCell ref="Z36:AA36"/>
    <mergeCell ref="AB36:AC36"/>
    <mergeCell ref="AD36:AE36"/>
    <mergeCell ref="X25:Y25"/>
    <mergeCell ref="Z25:AA25"/>
    <mergeCell ref="AB25:AC25"/>
    <mergeCell ref="AD25:AE25"/>
    <mergeCell ref="N25:O25"/>
    <mergeCell ref="P25:Q25"/>
    <mergeCell ref="R25:S25"/>
    <mergeCell ref="T25:U25"/>
    <mergeCell ref="V25:W25"/>
    <mergeCell ref="E25:E26"/>
    <mergeCell ref="F25:G25"/>
    <mergeCell ref="H25:I25"/>
    <mergeCell ref="J25:K25"/>
    <mergeCell ref="L25:M25"/>
    <mergeCell ref="C5:C10"/>
    <mergeCell ref="C11:C16"/>
    <mergeCell ref="C17:C22"/>
    <mergeCell ref="X3:Y3"/>
    <mergeCell ref="Z3:AA3"/>
    <mergeCell ref="N3:O3"/>
    <mergeCell ref="P3:Q3"/>
    <mergeCell ref="R3:S3"/>
    <mergeCell ref="T3:U3"/>
    <mergeCell ref="V3:W3"/>
    <mergeCell ref="E3:E4"/>
    <mergeCell ref="F3:G3"/>
    <mergeCell ref="H3:I3"/>
    <mergeCell ref="J3:K3"/>
    <mergeCell ref="L3:M3"/>
    <mergeCell ref="AH3:AI3"/>
    <mergeCell ref="AJ3:AK3"/>
    <mergeCell ref="AB3:AC3"/>
    <mergeCell ref="AD3:AE3"/>
    <mergeCell ref="AF3:AG3"/>
  </mergeCells>
  <phoneticPr fontId="7"/>
  <pageMargins left="0.70866141732283472" right="0.70866141732283472" top="0.74803149606299213" bottom="0.74803149606299213" header="0.31496062992125984" footer="0.51181102362204722"/>
  <pageSetup paperSize="9" scale="70" firstPageNumber="0" orientation="landscape" horizontalDpi="300" verticalDpi="300" r:id="rId1"/>
  <colBreaks count="1" manualBreakCount="1">
    <brk id="3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46"/>
  <sheetViews>
    <sheetView showGridLines="0" topLeftCell="A28" zoomScale="110" zoomScaleNormal="110" workbookViewId="0">
      <selection activeCell="C35" sqref="C35"/>
    </sheetView>
  </sheetViews>
  <sheetFormatPr defaultRowHeight="13.5" x14ac:dyDescent="0.15"/>
  <cols>
    <col min="1" max="1" width="3.75" style="1" customWidth="1"/>
    <col min="2" max="2" width="2.75" style="1" customWidth="1"/>
    <col min="3" max="3" width="5.125" style="1" customWidth="1"/>
    <col min="4" max="4" width="9"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025" width="9" style="1" customWidth="1"/>
  </cols>
  <sheetData>
    <row r="2" spans="2:13" x14ac:dyDescent="0.15">
      <c r="B2" s="1" t="s">
        <v>220</v>
      </c>
    </row>
    <row r="3" spans="2:13" ht="60" customHeight="1" x14ac:dyDescent="0.15">
      <c r="C3" s="2"/>
      <c r="D3" s="19"/>
      <c r="E3" s="277" t="s">
        <v>132</v>
      </c>
      <c r="F3" s="280" t="s">
        <v>120</v>
      </c>
      <c r="G3" s="280"/>
      <c r="H3" s="280" t="s">
        <v>121</v>
      </c>
      <c r="I3" s="280"/>
      <c r="J3" s="274" t="s">
        <v>122</v>
      </c>
      <c r="K3" s="274"/>
      <c r="L3" s="280" t="s">
        <v>123</v>
      </c>
      <c r="M3" s="280"/>
    </row>
    <row r="4" spans="2:13" ht="11.25" customHeight="1" x14ac:dyDescent="0.15">
      <c r="C4" s="3"/>
      <c r="D4" s="24"/>
      <c r="E4" s="277"/>
      <c r="F4" s="25" t="s">
        <v>132</v>
      </c>
      <c r="G4" s="20" t="s">
        <v>174</v>
      </c>
      <c r="H4" s="25" t="s">
        <v>132</v>
      </c>
      <c r="I4" s="20" t="s">
        <v>174</v>
      </c>
      <c r="J4" s="25" t="s">
        <v>132</v>
      </c>
      <c r="K4" s="20" t="s">
        <v>174</v>
      </c>
      <c r="L4" s="25" t="s">
        <v>132</v>
      </c>
      <c r="M4" s="22" t="s">
        <v>174</v>
      </c>
    </row>
    <row r="5" spans="2:13" ht="11.25" customHeight="1" x14ac:dyDescent="0.15">
      <c r="C5" s="275" t="s">
        <v>8</v>
      </c>
      <c r="D5" s="9" t="s">
        <v>13</v>
      </c>
      <c r="E5" s="42">
        <v>565.06208421118004</v>
      </c>
      <c r="F5" s="43">
        <v>256.30826310071001</v>
      </c>
      <c r="G5" s="44">
        <v>45.359310111650998</v>
      </c>
      <c r="H5" s="43">
        <v>173.30867004154999</v>
      </c>
      <c r="I5" s="44">
        <v>30.670730683245999</v>
      </c>
      <c r="J5" s="43">
        <v>61.392012313450003</v>
      </c>
      <c r="K5" s="44">
        <v>10.864649041026</v>
      </c>
      <c r="L5" s="43">
        <v>74.053138755470002</v>
      </c>
      <c r="M5" s="45">
        <v>13.105310164076</v>
      </c>
    </row>
    <row r="6" spans="2:13" ht="11.25" customHeight="1" x14ac:dyDescent="0.15">
      <c r="C6" s="275"/>
      <c r="D6" s="10" t="s">
        <v>14</v>
      </c>
      <c r="E6" s="27">
        <v>601.63954812143004</v>
      </c>
      <c r="F6" s="28">
        <v>228.87535431027999</v>
      </c>
      <c r="G6" s="29">
        <v>38.041939733669999</v>
      </c>
      <c r="H6" s="28">
        <v>161.00384538988999</v>
      </c>
      <c r="I6" s="29">
        <v>26.760848068019001</v>
      </c>
      <c r="J6" s="28">
        <v>135.29138887654</v>
      </c>
      <c r="K6" s="29">
        <v>22.487116962137002</v>
      </c>
      <c r="L6" s="28">
        <v>76.468959544719993</v>
      </c>
      <c r="M6" s="30">
        <v>12.710095236174</v>
      </c>
    </row>
    <row r="7" spans="2:13" ht="11.25" customHeight="1" x14ac:dyDescent="0.15">
      <c r="C7" s="275"/>
      <c r="D7" s="10" t="s">
        <v>9</v>
      </c>
      <c r="E7" s="27">
        <v>728.94666162468002</v>
      </c>
      <c r="F7" s="28">
        <v>263.02080929973999</v>
      </c>
      <c r="G7" s="29">
        <v>36.082312073906003</v>
      </c>
      <c r="H7" s="28">
        <v>206.19893746234001</v>
      </c>
      <c r="I7" s="29">
        <v>28.287246285313</v>
      </c>
      <c r="J7" s="28">
        <v>145.87907138802001</v>
      </c>
      <c r="K7" s="29">
        <v>20.012310785934002</v>
      </c>
      <c r="L7" s="28">
        <v>113.84784347458</v>
      </c>
      <c r="M7" s="30">
        <v>15.618130854846999</v>
      </c>
    </row>
    <row r="8" spans="2:13" ht="11.25" customHeight="1" x14ac:dyDescent="0.15">
      <c r="C8" s="275"/>
      <c r="D8" s="10" t="s">
        <v>10</v>
      </c>
      <c r="E8" s="31">
        <v>577.22239133198002</v>
      </c>
      <c r="F8" s="32">
        <v>219.73584314796</v>
      </c>
      <c r="G8" s="33">
        <v>38.067796129824998</v>
      </c>
      <c r="H8" s="32">
        <v>168.07073369365</v>
      </c>
      <c r="I8" s="33">
        <v>29.117154188322001</v>
      </c>
      <c r="J8" s="32">
        <v>120.23334643918</v>
      </c>
      <c r="K8" s="33">
        <v>20.829640056363001</v>
      </c>
      <c r="L8" s="32">
        <v>69.18246805119</v>
      </c>
      <c r="M8" s="34">
        <v>11.985409625491</v>
      </c>
    </row>
    <row r="9" spans="2:13" ht="11.25" customHeight="1" x14ac:dyDescent="0.15">
      <c r="C9" s="275"/>
      <c r="D9" s="11" t="s">
        <v>11</v>
      </c>
      <c r="E9" s="35">
        <v>697.11988320170997</v>
      </c>
      <c r="F9" s="36">
        <v>299.82471719825998</v>
      </c>
      <c r="G9" s="37">
        <v>43.009061199234999</v>
      </c>
      <c r="H9" s="36">
        <v>212.51103824462999</v>
      </c>
      <c r="I9" s="37">
        <v>30.484145319254999</v>
      </c>
      <c r="J9" s="36">
        <v>100.41810221725</v>
      </c>
      <c r="K9" s="37">
        <v>14.404710672726001</v>
      </c>
      <c r="L9" s="36">
        <v>84.366025541569996</v>
      </c>
      <c r="M9" s="38">
        <v>12.102082808783999</v>
      </c>
    </row>
    <row r="10" spans="2:13" ht="11.25" customHeight="1" x14ac:dyDescent="0.15">
      <c r="C10" s="275"/>
      <c r="D10" s="41" t="s">
        <v>175</v>
      </c>
      <c r="E10" s="53">
        <v>3169.99056849098</v>
      </c>
      <c r="F10" s="54">
        <v>1267.7649870569501</v>
      </c>
      <c r="G10" s="55">
        <v>39.9927053303647</v>
      </c>
      <c r="H10" s="54">
        <v>921.09322483205995</v>
      </c>
      <c r="I10" s="55">
        <v>29.056655057195702</v>
      </c>
      <c r="J10" s="54">
        <v>563.21392123444002</v>
      </c>
      <c r="K10" s="55">
        <v>17.767053531094501</v>
      </c>
      <c r="L10" s="54">
        <v>417.91843536752998</v>
      </c>
      <c r="M10" s="56">
        <v>13.1835860813451</v>
      </c>
    </row>
    <row r="11" spans="2:13" ht="11.25" customHeight="1" x14ac:dyDescent="0.15">
      <c r="C11" s="276" t="s">
        <v>12</v>
      </c>
      <c r="D11" s="9" t="s">
        <v>13</v>
      </c>
      <c r="E11" s="42">
        <v>559.03623554926003</v>
      </c>
      <c r="F11" s="43">
        <v>253.97342815821</v>
      </c>
      <c r="G11" s="44">
        <v>45.430584282014998</v>
      </c>
      <c r="H11" s="43">
        <v>134.94687666745</v>
      </c>
      <c r="I11" s="44">
        <v>24.139200303332998</v>
      </c>
      <c r="J11" s="43">
        <v>60.745855494209998</v>
      </c>
      <c r="K11" s="44">
        <v>10.866174968877999</v>
      </c>
      <c r="L11" s="43">
        <v>109.37007522939</v>
      </c>
      <c r="M11" s="45">
        <v>19.564040445774001</v>
      </c>
    </row>
    <row r="12" spans="2:13" ht="11.25" customHeight="1" x14ac:dyDescent="0.15">
      <c r="C12" s="276"/>
      <c r="D12" s="10" t="s">
        <v>14</v>
      </c>
      <c r="E12" s="31">
        <v>624.27871759698996</v>
      </c>
      <c r="F12" s="32">
        <v>317.29973830677</v>
      </c>
      <c r="G12" s="33">
        <v>50.826614677518002</v>
      </c>
      <c r="H12" s="32">
        <v>145.15320022716</v>
      </c>
      <c r="I12" s="33">
        <v>23.251345294277002</v>
      </c>
      <c r="J12" s="32">
        <v>71.459285805700006</v>
      </c>
      <c r="K12" s="33">
        <v>11.446695809328</v>
      </c>
      <c r="L12" s="32">
        <v>90.366493257360005</v>
      </c>
      <c r="M12" s="34">
        <v>14.475344218878</v>
      </c>
    </row>
    <row r="13" spans="2:13" ht="11.25" customHeight="1" x14ac:dyDescent="0.15">
      <c r="C13" s="276"/>
      <c r="D13" s="10" t="s">
        <v>9</v>
      </c>
      <c r="E13" s="31">
        <v>755.41936496088999</v>
      </c>
      <c r="F13" s="32">
        <v>378.64970970722999</v>
      </c>
      <c r="G13" s="33">
        <v>50.124437798445001</v>
      </c>
      <c r="H13" s="32">
        <v>153.14278357672001</v>
      </c>
      <c r="I13" s="33">
        <v>20.272551999596999</v>
      </c>
      <c r="J13" s="32">
        <v>87.919078985230001</v>
      </c>
      <c r="K13" s="33">
        <v>11.638446545487</v>
      </c>
      <c r="L13" s="32">
        <v>135.70779269171001</v>
      </c>
      <c r="M13" s="34">
        <v>17.964563656471</v>
      </c>
    </row>
    <row r="14" spans="2:13" ht="11.25" customHeight="1" x14ac:dyDescent="0.15">
      <c r="C14" s="276"/>
      <c r="D14" s="10" t="s">
        <v>10</v>
      </c>
      <c r="E14" s="31">
        <v>610.77084074666004</v>
      </c>
      <c r="F14" s="32">
        <v>314.30761062091</v>
      </c>
      <c r="G14" s="33">
        <v>51.460808154605999</v>
      </c>
      <c r="H14" s="32">
        <v>119.79119201829999</v>
      </c>
      <c r="I14" s="33">
        <v>19.613115759071999</v>
      </c>
      <c r="J14" s="32">
        <v>62.404491074619997</v>
      </c>
      <c r="K14" s="33">
        <v>10.217333066905001</v>
      </c>
      <c r="L14" s="32">
        <v>114.26754703283</v>
      </c>
      <c r="M14" s="34">
        <v>18.708743019418002</v>
      </c>
    </row>
    <row r="15" spans="2:13" ht="11.25" customHeight="1" x14ac:dyDescent="0.15">
      <c r="C15" s="276"/>
      <c r="D15" s="11" t="s">
        <v>11</v>
      </c>
      <c r="E15" s="35">
        <v>780.50427266804002</v>
      </c>
      <c r="F15" s="36">
        <v>488.01428411117001</v>
      </c>
      <c r="G15" s="37">
        <v>62.525510903734997</v>
      </c>
      <c r="H15" s="36">
        <v>129.5683928318</v>
      </c>
      <c r="I15" s="37">
        <v>16.600600069605001</v>
      </c>
      <c r="J15" s="36">
        <v>47.959512856220002</v>
      </c>
      <c r="K15" s="37">
        <v>6.1446829358509003</v>
      </c>
      <c r="L15" s="36">
        <v>114.96208286885</v>
      </c>
      <c r="M15" s="38">
        <v>14.729206090810001</v>
      </c>
    </row>
    <row r="16" spans="2:13" ht="11.25" customHeight="1" x14ac:dyDescent="0.15">
      <c r="C16" s="276"/>
      <c r="D16" s="41" t="s">
        <v>175</v>
      </c>
      <c r="E16" s="53">
        <v>3330.0094315218398</v>
      </c>
      <c r="F16" s="54">
        <v>1752.2447709042899</v>
      </c>
      <c r="G16" s="55">
        <v>52.619814055706797</v>
      </c>
      <c r="H16" s="54">
        <v>682.60244532142997</v>
      </c>
      <c r="I16" s="55">
        <v>20.4985138738624</v>
      </c>
      <c r="J16" s="54">
        <v>330.48822421597998</v>
      </c>
      <c r="K16" s="55">
        <v>9.9245431886042503</v>
      </c>
      <c r="L16" s="54">
        <v>564.67399108014001</v>
      </c>
      <c r="M16" s="56">
        <v>16.957128881826598</v>
      </c>
    </row>
    <row r="17" spans="2:13" ht="11.25" customHeight="1" x14ac:dyDescent="0.15">
      <c r="C17" s="275" t="s">
        <v>176</v>
      </c>
      <c r="D17" s="9" t="s">
        <v>13</v>
      </c>
      <c r="E17" s="42">
        <v>1124.0983197604</v>
      </c>
      <c r="F17" s="43">
        <v>510.28169125891998</v>
      </c>
      <c r="G17" s="44">
        <v>45.394756160446001</v>
      </c>
      <c r="H17" s="43">
        <v>308.25554670899999</v>
      </c>
      <c r="I17" s="44">
        <v>27.422471975111002</v>
      </c>
      <c r="J17" s="43">
        <v>122.13786780766</v>
      </c>
      <c r="K17" s="44">
        <v>10.865407915002001</v>
      </c>
      <c r="L17" s="43">
        <v>183.42321398486001</v>
      </c>
      <c r="M17" s="45">
        <v>16.317363949440999</v>
      </c>
    </row>
    <row r="18" spans="2:13" ht="11.25" customHeight="1" x14ac:dyDescent="0.15">
      <c r="C18" s="275"/>
      <c r="D18" s="10" t="s">
        <v>14</v>
      </c>
      <c r="E18" s="31">
        <v>1225.9182657184001</v>
      </c>
      <c r="F18" s="32">
        <v>546.17509261705004</v>
      </c>
      <c r="G18" s="33">
        <v>44.552325215334001</v>
      </c>
      <c r="H18" s="32">
        <v>306.15704561705002</v>
      </c>
      <c r="I18" s="33">
        <v>24.973691491385001</v>
      </c>
      <c r="J18" s="32">
        <v>206.75067468224</v>
      </c>
      <c r="K18" s="33">
        <v>16.864964040737</v>
      </c>
      <c r="L18" s="32">
        <v>166.83545280208</v>
      </c>
      <c r="M18" s="34">
        <v>13.609019252545</v>
      </c>
    </row>
    <row r="19" spans="2:13" ht="11.25" customHeight="1" x14ac:dyDescent="0.15">
      <c r="C19" s="275"/>
      <c r="D19" s="10" t="s">
        <v>9</v>
      </c>
      <c r="E19" s="31">
        <v>1484.3660265855999</v>
      </c>
      <c r="F19" s="32">
        <v>641.67051900697004</v>
      </c>
      <c r="G19" s="33">
        <v>43.228591029058997</v>
      </c>
      <c r="H19" s="32">
        <v>359.34172103906002</v>
      </c>
      <c r="I19" s="33">
        <v>24.208430710695001</v>
      </c>
      <c r="J19" s="32">
        <v>233.79815037325</v>
      </c>
      <c r="K19" s="33">
        <v>15.750707452598</v>
      </c>
      <c r="L19" s="32">
        <v>249.55563616628999</v>
      </c>
      <c r="M19" s="34">
        <v>16.812270807648002</v>
      </c>
    </row>
    <row r="20" spans="2:13" ht="11.25" customHeight="1" x14ac:dyDescent="0.15">
      <c r="C20" s="275"/>
      <c r="D20" s="10" t="s">
        <v>10</v>
      </c>
      <c r="E20" s="31">
        <v>1187.9932320785999</v>
      </c>
      <c r="F20" s="32">
        <v>534.04345376886999</v>
      </c>
      <c r="G20" s="33">
        <v>44.953408769379003</v>
      </c>
      <c r="H20" s="32">
        <v>287.86192571194999</v>
      </c>
      <c r="I20" s="33">
        <v>24.230939868930999</v>
      </c>
      <c r="J20" s="32">
        <v>182.63783751380001</v>
      </c>
      <c r="K20" s="33">
        <v>15.373642928440001</v>
      </c>
      <c r="L20" s="32">
        <v>183.45001508402001</v>
      </c>
      <c r="M20" s="34">
        <v>15.442008433250001</v>
      </c>
    </row>
    <row r="21" spans="2:13" ht="11.25" customHeight="1" x14ac:dyDescent="0.15">
      <c r="C21" s="275"/>
      <c r="D21" s="11" t="s">
        <v>11</v>
      </c>
      <c r="E21" s="35">
        <v>1477.6241558697</v>
      </c>
      <c r="F21" s="36">
        <v>787.83900130943005</v>
      </c>
      <c r="G21" s="37">
        <v>53.317956273238003</v>
      </c>
      <c r="H21" s="36">
        <v>342.07943107643001</v>
      </c>
      <c r="I21" s="37">
        <v>23.150638795227</v>
      </c>
      <c r="J21" s="36">
        <v>148.37761507347</v>
      </c>
      <c r="K21" s="37">
        <v>10.041634368526999</v>
      </c>
      <c r="L21" s="36">
        <v>199.32810841041999</v>
      </c>
      <c r="M21" s="38">
        <v>13.489770563007999</v>
      </c>
    </row>
    <row r="22" spans="2:13" ht="11.25" customHeight="1" x14ac:dyDescent="0.15">
      <c r="C22" s="275"/>
      <c r="D22" s="26" t="s">
        <v>175</v>
      </c>
      <c r="E22" s="57">
        <v>6500.0000000127002</v>
      </c>
      <c r="F22" s="58">
        <v>3020.0097579612402</v>
      </c>
      <c r="G22" s="59">
        <v>46.4616885839283</v>
      </c>
      <c r="H22" s="58">
        <v>1603.69567015349</v>
      </c>
      <c r="I22" s="59">
        <v>24.672241079236301</v>
      </c>
      <c r="J22" s="58">
        <v>893.70214545041995</v>
      </c>
      <c r="K22" s="59">
        <v>13.7492637761334</v>
      </c>
      <c r="L22" s="58">
        <v>982.59242644767005</v>
      </c>
      <c r="M22" s="60">
        <v>15.1168065607039</v>
      </c>
    </row>
    <row r="23" spans="2:13" ht="5.25" customHeight="1" x14ac:dyDescent="0.15"/>
    <row r="24" spans="2:13" x14ac:dyDescent="0.15">
      <c r="B24" s="1" t="s">
        <v>221</v>
      </c>
    </row>
    <row r="25" spans="2:13" ht="60" customHeight="1" x14ac:dyDescent="0.15">
      <c r="C25" s="2"/>
      <c r="D25" s="19"/>
      <c r="E25" s="277" t="s">
        <v>132</v>
      </c>
      <c r="F25" s="280" t="s">
        <v>120</v>
      </c>
      <c r="G25" s="280"/>
      <c r="H25" s="280" t="s">
        <v>121</v>
      </c>
      <c r="I25" s="280"/>
      <c r="J25" s="274" t="s">
        <v>122</v>
      </c>
      <c r="K25" s="274"/>
      <c r="L25" s="280" t="s">
        <v>123</v>
      </c>
      <c r="M25" s="280"/>
    </row>
    <row r="26" spans="2:13" ht="11.25" customHeight="1" x14ac:dyDescent="0.15">
      <c r="C26" s="3"/>
      <c r="D26" s="24"/>
      <c r="E26" s="277"/>
      <c r="F26" s="25" t="s">
        <v>132</v>
      </c>
      <c r="G26" s="20" t="s">
        <v>174</v>
      </c>
      <c r="H26" s="25" t="s">
        <v>132</v>
      </c>
      <c r="I26" s="20" t="s">
        <v>174</v>
      </c>
      <c r="J26" s="25" t="s">
        <v>132</v>
      </c>
      <c r="K26" s="20" t="s">
        <v>174</v>
      </c>
      <c r="L26" s="25" t="s">
        <v>132</v>
      </c>
      <c r="M26" s="22" t="s">
        <v>174</v>
      </c>
    </row>
    <row r="27" spans="2:13" ht="11.25" customHeight="1" x14ac:dyDescent="0.15">
      <c r="C27" s="6" t="s">
        <v>15</v>
      </c>
      <c r="D27" s="46"/>
      <c r="E27" s="42">
        <v>3036.6654572409002</v>
      </c>
      <c r="F27" s="43">
        <v>1365.6152313732</v>
      </c>
      <c r="G27" s="44">
        <v>44.970881732030001</v>
      </c>
      <c r="H27" s="43">
        <v>801.53870890428004</v>
      </c>
      <c r="I27" s="44">
        <v>26.395357677383</v>
      </c>
      <c r="J27" s="43">
        <v>486.19885387506997</v>
      </c>
      <c r="K27" s="44">
        <v>16.010945582291001</v>
      </c>
      <c r="L27" s="43">
        <v>383.31266308835001</v>
      </c>
      <c r="M27" s="45">
        <v>12.622815008296</v>
      </c>
    </row>
    <row r="28" spans="2:13" ht="11.25" customHeight="1" x14ac:dyDescent="0.15">
      <c r="C28" s="7" t="s">
        <v>16</v>
      </c>
      <c r="D28" s="47"/>
      <c r="E28" s="31">
        <v>1071.6921899208</v>
      </c>
      <c r="F28" s="32">
        <v>505.78195536955002</v>
      </c>
      <c r="G28" s="33">
        <v>47.194703864261001</v>
      </c>
      <c r="H28" s="32">
        <v>240.38596948444001</v>
      </c>
      <c r="I28" s="33">
        <v>22.430504929049999</v>
      </c>
      <c r="J28" s="32">
        <v>127.61411216001</v>
      </c>
      <c r="K28" s="33">
        <v>11.907720645929</v>
      </c>
      <c r="L28" s="32">
        <v>197.91015290684001</v>
      </c>
      <c r="M28" s="34">
        <v>18.46707056076</v>
      </c>
    </row>
    <row r="29" spans="2:13" ht="11.25" customHeight="1" x14ac:dyDescent="0.15">
      <c r="C29" s="7" t="s">
        <v>177</v>
      </c>
      <c r="D29" s="47"/>
      <c r="E29" s="31">
        <v>472.18433282499001</v>
      </c>
      <c r="F29" s="32">
        <v>178.18747981792001</v>
      </c>
      <c r="G29" s="33">
        <v>37.736847123211</v>
      </c>
      <c r="H29" s="32">
        <v>116.99078820187</v>
      </c>
      <c r="I29" s="33">
        <v>24.776507831578002</v>
      </c>
      <c r="J29" s="32">
        <v>91.880207440649997</v>
      </c>
      <c r="K29" s="33">
        <v>19.458546388218</v>
      </c>
      <c r="L29" s="32">
        <v>85.125857364550001</v>
      </c>
      <c r="M29" s="34">
        <v>18.028098656992</v>
      </c>
    </row>
    <row r="30" spans="2:13" ht="11.25" customHeight="1" x14ac:dyDescent="0.15">
      <c r="C30" s="7" t="s">
        <v>18</v>
      </c>
      <c r="D30" s="47"/>
      <c r="E30" s="31">
        <v>949.21988785431995</v>
      </c>
      <c r="F30" s="32">
        <v>509.17730181399997</v>
      </c>
      <c r="G30" s="33">
        <v>53.641659675397001</v>
      </c>
      <c r="H30" s="32">
        <v>223.00381483436999</v>
      </c>
      <c r="I30" s="33">
        <v>23.493377845091999</v>
      </c>
      <c r="J30" s="32">
        <v>83.631719125909996</v>
      </c>
      <c r="K30" s="33">
        <v>8.8105738402675993</v>
      </c>
      <c r="L30" s="32">
        <v>133.40705208003999</v>
      </c>
      <c r="M30" s="34">
        <v>14.054388639243999</v>
      </c>
    </row>
    <row r="31" spans="2:13" ht="11.25" customHeight="1" x14ac:dyDescent="0.15">
      <c r="C31" s="7" t="s">
        <v>19</v>
      </c>
      <c r="D31" s="47"/>
      <c r="E31" s="31">
        <v>287.75546848843999</v>
      </c>
      <c r="F31" s="32">
        <v>137.49413682429</v>
      </c>
      <c r="G31" s="33">
        <v>47.781589537302999</v>
      </c>
      <c r="H31" s="32">
        <v>76.377133240939997</v>
      </c>
      <c r="I31" s="33">
        <v>26.542374204786999</v>
      </c>
      <c r="J31" s="32">
        <v>22.057183114779999</v>
      </c>
      <c r="K31" s="33">
        <v>7.6652524557203998</v>
      </c>
      <c r="L31" s="32">
        <v>51.827015308429999</v>
      </c>
      <c r="M31" s="34">
        <v>18.010783802189</v>
      </c>
    </row>
    <row r="32" spans="2:13" ht="11.25" customHeight="1" x14ac:dyDescent="0.15">
      <c r="C32" s="7" t="s">
        <v>20</v>
      </c>
      <c r="D32" s="47"/>
      <c r="E32" s="31">
        <v>543.75917770592002</v>
      </c>
      <c r="F32" s="32">
        <v>257.09154569617999</v>
      </c>
      <c r="G32" s="33">
        <v>47.280405781992002</v>
      </c>
      <c r="H32" s="32">
        <v>122.17571435666</v>
      </c>
      <c r="I32" s="33">
        <v>22.468717654037999</v>
      </c>
      <c r="J32" s="32">
        <v>64.480216393150002</v>
      </c>
      <c r="K32" s="33">
        <v>11.858230451427</v>
      </c>
      <c r="L32" s="32">
        <v>100.01170125993001</v>
      </c>
      <c r="M32" s="34">
        <v>18.392646112544</v>
      </c>
    </row>
    <row r="33" spans="2:13" ht="11.25" customHeight="1" x14ac:dyDescent="0.15">
      <c r="C33" s="8" t="s">
        <v>6</v>
      </c>
      <c r="D33" s="48"/>
      <c r="E33" s="35">
        <v>138.72348597741001</v>
      </c>
      <c r="F33" s="36">
        <v>66.662107066100006</v>
      </c>
      <c r="G33" s="37">
        <v>48.053944576447002</v>
      </c>
      <c r="H33" s="36">
        <v>23.223541130929998</v>
      </c>
      <c r="I33" s="37">
        <v>16.740886351941999</v>
      </c>
      <c r="J33" s="36">
        <v>17.839853340849999</v>
      </c>
      <c r="K33" s="37">
        <v>12.86000940299</v>
      </c>
      <c r="L33" s="36">
        <v>30.997984439530001</v>
      </c>
      <c r="M33" s="38">
        <v>22.345159668621001</v>
      </c>
    </row>
    <row r="34" spans="2:13" ht="5.25" customHeight="1" x14ac:dyDescent="0.15"/>
    <row r="35" spans="2:13" x14ac:dyDescent="0.15">
      <c r="B35" s="1" t="s">
        <v>222</v>
      </c>
    </row>
    <row r="36" spans="2:13" ht="60" customHeight="1" x14ac:dyDescent="0.15">
      <c r="C36" s="2"/>
      <c r="D36" s="19"/>
      <c r="E36" s="277" t="s">
        <v>132</v>
      </c>
      <c r="F36" s="280" t="s">
        <v>120</v>
      </c>
      <c r="G36" s="280"/>
      <c r="H36" s="280" t="s">
        <v>121</v>
      </c>
      <c r="I36" s="280"/>
      <c r="J36" s="274" t="s">
        <v>122</v>
      </c>
      <c r="K36" s="274"/>
      <c r="L36" s="280" t="s">
        <v>123</v>
      </c>
      <c r="M36" s="280"/>
    </row>
    <row r="37" spans="2:13" ht="11.25" customHeight="1" x14ac:dyDescent="0.15">
      <c r="C37" s="3"/>
      <c r="D37" s="24"/>
      <c r="E37" s="277"/>
      <c r="F37" s="25" t="s">
        <v>132</v>
      </c>
      <c r="G37" s="20" t="s">
        <v>174</v>
      </c>
      <c r="H37" s="25" t="s">
        <v>132</v>
      </c>
      <c r="I37" s="20" t="s">
        <v>174</v>
      </c>
      <c r="J37" s="25" t="s">
        <v>132</v>
      </c>
      <c r="K37" s="20" t="s">
        <v>174</v>
      </c>
      <c r="L37" s="25" t="s">
        <v>132</v>
      </c>
      <c r="M37" s="22" t="s">
        <v>174</v>
      </c>
    </row>
    <row r="38" spans="2:13" ht="11.25" customHeight="1" x14ac:dyDescent="0.15">
      <c r="C38" s="6" t="s">
        <v>21</v>
      </c>
      <c r="D38" s="46"/>
      <c r="E38" s="42">
        <v>222.28864664442</v>
      </c>
      <c r="F38" s="43">
        <v>107.22186707737001</v>
      </c>
      <c r="G38" s="44">
        <v>48.235422139614002</v>
      </c>
      <c r="H38" s="43">
        <v>44.864464361300001</v>
      </c>
      <c r="I38" s="44">
        <v>20.182976071228001</v>
      </c>
      <c r="J38" s="43">
        <v>27.34625126029</v>
      </c>
      <c r="K38" s="44">
        <v>12.302135836939</v>
      </c>
      <c r="L38" s="43">
        <v>42.856063945460001</v>
      </c>
      <c r="M38" s="45">
        <v>19.279465952218999</v>
      </c>
    </row>
    <row r="39" spans="2:13" ht="11.25" customHeight="1" x14ac:dyDescent="0.15">
      <c r="C39" s="7" t="s">
        <v>22</v>
      </c>
      <c r="D39" s="47"/>
      <c r="E39" s="31">
        <v>189.77802694925001</v>
      </c>
      <c r="F39" s="32">
        <v>107.08437219539999</v>
      </c>
      <c r="G39" s="33">
        <v>56.426117352372003</v>
      </c>
      <c r="H39" s="32">
        <v>26.623682129790001</v>
      </c>
      <c r="I39" s="33">
        <v>14.028853897248</v>
      </c>
      <c r="J39" s="32">
        <v>26.147134963220001</v>
      </c>
      <c r="K39" s="33">
        <v>13.777746235191</v>
      </c>
      <c r="L39" s="32">
        <v>29.922837660839999</v>
      </c>
      <c r="M39" s="34">
        <v>15.767282515189001</v>
      </c>
    </row>
    <row r="40" spans="2:13" ht="11.25" customHeight="1" x14ac:dyDescent="0.15">
      <c r="C40" s="7" t="s">
        <v>23</v>
      </c>
      <c r="D40" s="47"/>
      <c r="E40" s="31">
        <v>274.76743196522</v>
      </c>
      <c r="F40" s="32">
        <v>134.61984850170001</v>
      </c>
      <c r="G40" s="33">
        <v>48.994106593658998</v>
      </c>
      <c r="H40" s="32">
        <v>56.243926841780002</v>
      </c>
      <c r="I40" s="33">
        <v>20.469648254709998</v>
      </c>
      <c r="J40" s="32">
        <v>41.380847051250001</v>
      </c>
      <c r="K40" s="33">
        <v>15.060317285525</v>
      </c>
      <c r="L40" s="32">
        <v>42.522809570489997</v>
      </c>
      <c r="M40" s="34">
        <v>15.475927866106</v>
      </c>
    </row>
    <row r="41" spans="2:13" ht="11.25" customHeight="1" x14ac:dyDescent="0.15">
      <c r="C41" s="7" t="s">
        <v>24</v>
      </c>
      <c r="D41" s="47"/>
      <c r="E41" s="31">
        <v>334.50700308993999</v>
      </c>
      <c r="F41" s="32">
        <v>160.54855508879999</v>
      </c>
      <c r="G41" s="33">
        <v>47.995573666848998</v>
      </c>
      <c r="H41" s="32">
        <v>65.546028593490007</v>
      </c>
      <c r="I41" s="33">
        <v>19.594815052605998</v>
      </c>
      <c r="J41" s="32">
        <v>49.541621508070001</v>
      </c>
      <c r="K41" s="33">
        <v>14.810339111122</v>
      </c>
      <c r="L41" s="32">
        <v>58.870797899579998</v>
      </c>
      <c r="M41" s="34">
        <v>17.599272169422999</v>
      </c>
    </row>
    <row r="42" spans="2:13" ht="11.25" customHeight="1" x14ac:dyDescent="0.15">
      <c r="C42" s="7" t="s">
        <v>25</v>
      </c>
      <c r="D42" s="47"/>
      <c r="E42" s="31">
        <v>3716.4401017318</v>
      </c>
      <c r="F42" s="32">
        <v>1667.18244431321</v>
      </c>
      <c r="G42" s="33">
        <v>44.859661360783001</v>
      </c>
      <c r="H42" s="32">
        <v>949.62603306018002</v>
      </c>
      <c r="I42" s="33">
        <v>25.552033856746</v>
      </c>
      <c r="J42" s="32">
        <v>550.13522335768005</v>
      </c>
      <c r="K42" s="33">
        <v>14.802746937892</v>
      </c>
      <c r="L42" s="32">
        <v>549.49640100067995</v>
      </c>
      <c r="M42" s="34">
        <v>14.785557844578999</v>
      </c>
    </row>
    <row r="43" spans="2:13" ht="11.25" customHeight="1" x14ac:dyDescent="0.15">
      <c r="C43" s="7" t="s">
        <v>27</v>
      </c>
      <c r="D43" s="47"/>
      <c r="E43" s="31">
        <v>373.51009241003999</v>
      </c>
      <c r="F43" s="32">
        <v>183.10750958388999</v>
      </c>
      <c r="G43" s="33">
        <v>49.023443624348999</v>
      </c>
      <c r="H43" s="32">
        <v>98.352588926069998</v>
      </c>
      <c r="I43" s="33">
        <v>26.331976277121999</v>
      </c>
      <c r="J43" s="32">
        <v>46.956297610180002</v>
      </c>
      <c r="K43" s="33">
        <v>12.571627531454</v>
      </c>
      <c r="L43" s="32">
        <v>45.093696289900002</v>
      </c>
      <c r="M43" s="34">
        <v>12.072952567073999</v>
      </c>
    </row>
    <row r="44" spans="2:13" ht="11.25" customHeight="1" x14ac:dyDescent="0.15">
      <c r="C44" s="7" t="s">
        <v>28</v>
      </c>
      <c r="D44" s="47"/>
      <c r="E44" s="31">
        <v>1094.6328051126</v>
      </c>
      <c r="F44" s="32">
        <v>526.67116983261997</v>
      </c>
      <c r="G44" s="33">
        <v>48.113958157723999</v>
      </c>
      <c r="H44" s="32">
        <v>267.96835473703999</v>
      </c>
      <c r="I44" s="33">
        <v>24.480205004405001</v>
      </c>
      <c r="J44" s="32">
        <v>121.95041243701</v>
      </c>
      <c r="K44" s="33">
        <v>11.140759884723</v>
      </c>
      <c r="L44" s="32">
        <v>178.04286810597</v>
      </c>
      <c r="M44" s="34">
        <v>16.265076953148</v>
      </c>
    </row>
    <row r="45" spans="2:13" ht="11.25" customHeight="1" x14ac:dyDescent="0.15">
      <c r="C45" s="8" t="s">
        <v>29</v>
      </c>
      <c r="D45" s="48"/>
      <c r="E45" s="35">
        <v>294.07589210956002</v>
      </c>
      <c r="F45" s="36">
        <v>133.57399136825001</v>
      </c>
      <c r="G45" s="37">
        <v>45.421605426427</v>
      </c>
      <c r="H45" s="36">
        <v>94.470591503839998</v>
      </c>
      <c r="I45" s="37">
        <v>32.124561733420002</v>
      </c>
      <c r="J45" s="36">
        <v>30.244357262720001</v>
      </c>
      <c r="K45" s="37">
        <v>10.284541533058</v>
      </c>
      <c r="L45" s="36">
        <v>35.786951974749996</v>
      </c>
      <c r="M45" s="38">
        <v>12.169291307095</v>
      </c>
    </row>
    <row r="46" spans="2:13" ht="5.25" customHeight="1" x14ac:dyDescent="0.15"/>
  </sheetData>
  <mergeCells count="18">
    <mergeCell ref="H25:I25"/>
    <mergeCell ref="J25:K25"/>
    <mergeCell ref="L25:M25"/>
    <mergeCell ref="E36:E37"/>
    <mergeCell ref="F36:G36"/>
    <mergeCell ref="H36:I36"/>
    <mergeCell ref="J36:K36"/>
    <mergeCell ref="L36:M36"/>
    <mergeCell ref="C5:C10"/>
    <mergeCell ref="C11:C16"/>
    <mergeCell ref="C17:C22"/>
    <mergeCell ref="E25:E26"/>
    <mergeCell ref="F25:G25"/>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34" zoomScale="110" zoomScaleNormal="110" workbookViewId="0">
      <selection activeCell="F53" sqref="F53"/>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303</v>
      </c>
    </row>
    <row r="3" spans="2:23" x14ac:dyDescent="0.15">
      <c r="C3" s="142"/>
      <c r="D3" s="143"/>
      <c r="E3" s="248" t="s">
        <v>280</v>
      </c>
      <c r="F3" s="253" t="s">
        <v>281</v>
      </c>
      <c r="G3" s="251"/>
      <c r="H3" s="144"/>
      <c r="I3" s="209"/>
      <c r="J3" s="144"/>
      <c r="K3" s="209"/>
      <c r="L3" s="144"/>
      <c r="M3" s="209"/>
      <c r="N3" s="144"/>
      <c r="O3" s="209"/>
      <c r="P3" s="144"/>
      <c r="Q3" s="209"/>
      <c r="R3" s="144"/>
      <c r="S3" s="208"/>
      <c r="T3" s="253" t="s">
        <v>282</v>
      </c>
      <c r="U3" s="251"/>
      <c r="V3" s="144"/>
      <c r="W3" s="208"/>
    </row>
    <row r="4" spans="2:23" ht="21" customHeight="1" x14ac:dyDescent="0.15">
      <c r="C4" s="147"/>
      <c r="D4" s="148"/>
      <c r="E4" s="249"/>
      <c r="F4" s="261"/>
      <c r="G4" s="252"/>
      <c r="H4" s="266" t="s">
        <v>283</v>
      </c>
      <c r="I4" s="256"/>
      <c r="J4" s="266" t="s">
        <v>284</v>
      </c>
      <c r="K4" s="257"/>
      <c r="L4" s="266" t="s">
        <v>285</v>
      </c>
      <c r="M4" s="256"/>
      <c r="N4" s="259" t="s">
        <v>286</v>
      </c>
      <c r="O4" s="258"/>
      <c r="P4" s="266" t="s">
        <v>287</v>
      </c>
      <c r="Q4" s="256"/>
      <c r="R4" s="259" t="s">
        <v>7</v>
      </c>
      <c r="S4" s="258"/>
      <c r="T4" s="252"/>
      <c r="U4" s="252"/>
      <c r="V4" s="259" t="s">
        <v>288</v>
      </c>
      <c r="W4" s="243"/>
    </row>
    <row r="5" spans="2:23" ht="11.25" customHeight="1" x14ac:dyDescent="0.15">
      <c r="C5" s="149"/>
      <c r="D5" s="150"/>
      <c r="E5" s="250"/>
      <c r="F5" s="184" t="s">
        <v>280</v>
      </c>
      <c r="G5" s="209" t="s">
        <v>289</v>
      </c>
      <c r="H5" s="184" t="s">
        <v>280</v>
      </c>
      <c r="I5" s="209" t="s">
        <v>289</v>
      </c>
      <c r="J5" s="184" t="s">
        <v>280</v>
      </c>
      <c r="K5" s="209" t="s">
        <v>289</v>
      </c>
      <c r="L5" s="184" t="s">
        <v>280</v>
      </c>
      <c r="M5" s="209" t="s">
        <v>289</v>
      </c>
      <c r="N5" s="184" t="s">
        <v>280</v>
      </c>
      <c r="O5" s="209" t="s">
        <v>289</v>
      </c>
      <c r="P5" s="184" t="s">
        <v>280</v>
      </c>
      <c r="Q5" s="209" t="s">
        <v>289</v>
      </c>
      <c r="R5" s="184" t="s">
        <v>280</v>
      </c>
      <c r="S5" s="209" t="s">
        <v>289</v>
      </c>
      <c r="T5" s="184" t="s">
        <v>280</v>
      </c>
      <c r="U5" s="209" t="s">
        <v>289</v>
      </c>
      <c r="V5" s="184" t="s">
        <v>280</v>
      </c>
      <c r="W5" s="208" t="s">
        <v>289</v>
      </c>
    </row>
    <row r="6" spans="2:23" ht="11.25" customHeight="1" x14ac:dyDescent="0.15">
      <c r="C6" s="262" t="s">
        <v>290</v>
      </c>
      <c r="D6" s="152" t="s">
        <v>291</v>
      </c>
      <c r="E6" s="153">
        <v>728.94666162468002</v>
      </c>
      <c r="F6" s="154">
        <f>H6+J6+L6+N6+P6+R6</f>
        <v>204.41856689556002</v>
      </c>
      <c r="G6" s="155">
        <f>F6/$E6*100</f>
        <v>28.043007486988262</v>
      </c>
      <c r="H6" s="154">
        <v>11.848575840180001</v>
      </c>
      <c r="I6" s="155">
        <f>H6/$E6*100</f>
        <v>1.6254379728925343</v>
      </c>
      <c r="J6" s="154">
        <v>68.735015445800002</v>
      </c>
      <c r="K6" s="155">
        <f>J6/$E6*100</f>
        <v>9.4293614422491547</v>
      </c>
      <c r="L6" s="154">
        <v>98.299414521659997</v>
      </c>
      <c r="M6" s="155">
        <f>L6/$E6*100</f>
        <v>13.485131312978341</v>
      </c>
      <c r="N6" s="154">
        <v>1.3065594011599999</v>
      </c>
      <c r="O6" s="155">
        <f>N6/$E6*100</f>
        <v>0.1792393696197104</v>
      </c>
      <c r="P6" s="154">
        <v>1.33089135908</v>
      </c>
      <c r="Q6" s="155">
        <f>P6/$E6*100</f>
        <v>0.18257733098244838</v>
      </c>
      <c r="R6" s="154">
        <v>22.898110327680001</v>
      </c>
      <c r="S6" s="155">
        <f>R6/$E6*100</f>
        <v>3.141260058266071</v>
      </c>
      <c r="T6" s="154">
        <f>E6-F6</f>
        <v>524.52809472911997</v>
      </c>
      <c r="U6" s="155">
        <f>T6/$E6*100</f>
        <v>71.956992513011727</v>
      </c>
      <c r="V6" s="154">
        <v>37.372084859600001</v>
      </c>
      <c r="W6" s="197">
        <f>V6/$E6*100</f>
        <v>5.1268613778002505</v>
      </c>
    </row>
    <row r="7" spans="2:23" ht="11.25" customHeight="1" x14ac:dyDescent="0.15">
      <c r="C7" s="262"/>
      <c r="D7" s="156" t="s">
        <v>292</v>
      </c>
      <c r="E7" s="157">
        <v>577.22239133198002</v>
      </c>
      <c r="F7" s="158">
        <f t="shared" ref="F7:F17" si="0">H7+J7+L7+N7+P7+R7</f>
        <v>175.80097246941</v>
      </c>
      <c r="G7" s="155">
        <f t="shared" ref="G7:G8" si="1">F7/$E7*100</f>
        <v>30.456367443358751</v>
      </c>
      <c r="H7" s="158">
        <v>10.55872930818</v>
      </c>
      <c r="I7" s="155">
        <f t="shared" ref="I7:I8" si="2">H7/$E7*100</f>
        <v>1.8292307205572904</v>
      </c>
      <c r="J7" s="158">
        <v>45.896016489739999</v>
      </c>
      <c r="K7" s="155">
        <f t="shared" ref="K7:K8" si="3">J7/$E7*100</f>
        <v>7.9511843578749284</v>
      </c>
      <c r="L7" s="158">
        <v>103.41347365574001</v>
      </c>
      <c r="M7" s="155">
        <f t="shared" ref="M7:M8" si="4">L7/$E7*100</f>
        <v>17.915707222844624</v>
      </c>
      <c r="N7" s="158">
        <v>1.08130794753</v>
      </c>
      <c r="O7" s="155">
        <f t="shared" ref="O7:O8" si="5">N7/$E7*100</f>
        <v>0.18732952216819035</v>
      </c>
      <c r="P7" s="158">
        <v>0.56094746260999995</v>
      </c>
      <c r="Q7" s="155">
        <f t="shared" ref="Q7:Q8" si="6">P7/$E7*100</f>
        <v>9.7180475157170432E-2</v>
      </c>
      <c r="R7" s="158">
        <v>14.29049760561</v>
      </c>
      <c r="S7" s="155">
        <f t="shared" ref="S7:S8" si="7">R7/$E7*100</f>
        <v>2.4757351447565474</v>
      </c>
      <c r="T7" s="158">
        <f t="shared" ref="T7:T17" si="8">E7-F7</f>
        <v>401.42141886257002</v>
      </c>
      <c r="U7" s="155">
        <f t="shared" ref="U7:U8" si="9">T7/$E7*100</f>
        <v>69.543632556641256</v>
      </c>
      <c r="V7" s="158">
        <v>41.183552699270003</v>
      </c>
      <c r="W7" s="197">
        <f t="shared" ref="W7:W8" si="10">V7/$E7*100</f>
        <v>7.1347808604992169</v>
      </c>
    </row>
    <row r="8" spans="2:23" ht="11.25" customHeight="1" x14ac:dyDescent="0.15">
      <c r="C8" s="262"/>
      <c r="D8" s="159" t="s">
        <v>293</v>
      </c>
      <c r="E8" s="160">
        <v>697.11988320170997</v>
      </c>
      <c r="F8" s="161">
        <f t="shared" si="0"/>
        <v>230.00568897464998</v>
      </c>
      <c r="G8" s="155">
        <f t="shared" si="1"/>
        <v>32.99370660872377</v>
      </c>
      <c r="H8" s="161">
        <v>24.10701078776</v>
      </c>
      <c r="I8" s="155">
        <f t="shared" si="2"/>
        <v>3.4580868181584625</v>
      </c>
      <c r="J8" s="161">
        <v>38.46965756006</v>
      </c>
      <c r="K8" s="155">
        <f t="shared" si="3"/>
        <v>5.5183704391528448</v>
      </c>
      <c r="L8" s="161">
        <v>141.98344340918999</v>
      </c>
      <c r="M8" s="155">
        <f t="shared" si="4"/>
        <v>20.367148725853717</v>
      </c>
      <c r="N8" s="161">
        <v>0</v>
      </c>
      <c r="O8" s="155">
        <f t="shared" si="5"/>
        <v>0</v>
      </c>
      <c r="P8" s="161">
        <v>0</v>
      </c>
      <c r="Q8" s="155">
        <f t="shared" si="6"/>
        <v>0</v>
      </c>
      <c r="R8" s="161">
        <v>25.44557721764</v>
      </c>
      <c r="S8" s="155">
        <f t="shared" si="7"/>
        <v>3.6501006255587436</v>
      </c>
      <c r="T8" s="161">
        <f t="shared" si="8"/>
        <v>467.11419422706001</v>
      </c>
      <c r="U8" s="155">
        <f t="shared" si="9"/>
        <v>67.006293391276245</v>
      </c>
      <c r="V8" s="161">
        <v>83.722423194689995</v>
      </c>
      <c r="W8" s="197">
        <f t="shared" si="10"/>
        <v>12.009759757557383</v>
      </c>
    </row>
    <row r="9" spans="2:23" ht="11.25" customHeight="1" x14ac:dyDescent="0.15">
      <c r="C9" s="263"/>
      <c r="D9" s="162" t="s">
        <v>294</v>
      </c>
      <c r="E9" s="163">
        <f>SUM(E6:E8)</f>
        <v>2003.2889361583698</v>
      </c>
      <c r="F9" s="161">
        <f t="shared" si="0"/>
        <v>610.22522833961989</v>
      </c>
      <c r="G9" s="164">
        <f>F9/$E9*100</f>
        <v>30.461168996910921</v>
      </c>
      <c r="H9" s="183">
        <f>SUM(H6:H8)</f>
        <v>46.514315936119999</v>
      </c>
      <c r="I9" s="164">
        <f>H9/$E9*100</f>
        <v>2.321897510466898</v>
      </c>
      <c r="J9" s="183">
        <f>SUM(J6:J8)</f>
        <v>153.10068949559999</v>
      </c>
      <c r="K9" s="164">
        <f>J9/$E9*100</f>
        <v>7.6424666822747653</v>
      </c>
      <c r="L9" s="183">
        <f>SUM(L6:L8)</f>
        <v>343.69633158658996</v>
      </c>
      <c r="M9" s="164">
        <f>L9/$E9*100</f>
        <v>17.156603093195493</v>
      </c>
      <c r="N9" s="183">
        <f>SUM(N6:N8)</f>
        <v>2.3878673486899999</v>
      </c>
      <c r="O9" s="164">
        <f>N9/$E9*100</f>
        <v>0.11919735119533589</v>
      </c>
      <c r="P9" s="183">
        <f>SUM(P6:P8)</f>
        <v>1.8918388216899999</v>
      </c>
      <c r="Q9" s="164">
        <f>P9/$E9*100</f>
        <v>9.4436643039516127E-2</v>
      </c>
      <c r="R9" s="183">
        <f>SUM(R6:R8)</f>
        <v>62.634185150930001</v>
      </c>
      <c r="S9" s="164">
        <f>R9/$E9*100</f>
        <v>3.1265677167389128</v>
      </c>
      <c r="T9" s="183">
        <f t="shared" si="8"/>
        <v>1393.0637078187499</v>
      </c>
      <c r="U9" s="164">
        <f>T9/$E9*100</f>
        <v>69.538831003089086</v>
      </c>
      <c r="V9" s="183">
        <f>SUM(V6:V8)</f>
        <v>162.27806075356</v>
      </c>
      <c r="W9" s="210">
        <f>V9/$E9*100</f>
        <v>8.1005818893381605</v>
      </c>
    </row>
    <row r="10" spans="2:23" ht="11.25" customHeight="1" x14ac:dyDescent="0.15">
      <c r="C10" s="267" t="s">
        <v>295</v>
      </c>
      <c r="D10" s="152" t="s">
        <v>291</v>
      </c>
      <c r="E10" s="153">
        <v>755.41936496088999</v>
      </c>
      <c r="F10" s="154">
        <f t="shared" si="0"/>
        <v>124.32046534339001</v>
      </c>
      <c r="G10" s="155">
        <f>F10/$E10*100</f>
        <v>16.457145674287339</v>
      </c>
      <c r="H10" s="154">
        <v>10.21877768687</v>
      </c>
      <c r="I10" s="155">
        <f>H10/$E10*100</f>
        <v>1.3527291145626181</v>
      </c>
      <c r="J10" s="154">
        <v>32.019500040979999</v>
      </c>
      <c r="K10" s="155">
        <f>J10/$E10*100</f>
        <v>4.2386390296782679</v>
      </c>
      <c r="L10" s="154">
        <v>56.654969190640003</v>
      </c>
      <c r="M10" s="155">
        <f>L10/$E10*100</f>
        <v>7.4998036611853571</v>
      </c>
      <c r="N10" s="154">
        <v>0.76246901098999997</v>
      </c>
      <c r="O10" s="155">
        <f>N10/$E10*100</f>
        <v>0.10093320959934286</v>
      </c>
      <c r="P10" s="154">
        <v>0.83059668810999998</v>
      </c>
      <c r="Q10" s="155">
        <f>P10/$E10*100</f>
        <v>0.10995173365101675</v>
      </c>
      <c r="R10" s="154">
        <v>23.834152725799999</v>
      </c>
      <c r="S10" s="155">
        <f>R10/$E10*100</f>
        <v>3.1550889256107375</v>
      </c>
      <c r="T10" s="154">
        <f t="shared" si="8"/>
        <v>631.09889961750002</v>
      </c>
      <c r="U10" s="155">
        <f>T10/$E10*100</f>
        <v>83.542854325712668</v>
      </c>
      <c r="V10" s="154">
        <v>46.880021662600001</v>
      </c>
      <c r="W10" s="197">
        <f>V10/$E10*100</f>
        <v>6.2058273638546586</v>
      </c>
    </row>
    <row r="11" spans="2:23" ht="11.25" customHeight="1" x14ac:dyDescent="0.15">
      <c r="C11" s="262"/>
      <c r="D11" s="156" t="s">
        <v>292</v>
      </c>
      <c r="E11" s="157">
        <v>610.77084074666004</v>
      </c>
      <c r="F11" s="158">
        <f t="shared" si="0"/>
        <v>107.39814779769</v>
      </c>
      <c r="G11" s="155">
        <f t="shared" ref="G11:G12" si="11">F11/$E11*100</f>
        <v>17.584033263015151</v>
      </c>
      <c r="H11" s="158">
        <v>9.1903845974100005</v>
      </c>
      <c r="I11" s="155">
        <f t="shared" ref="I11:I12" si="12">H11/$E11*100</f>
        <v>1.5047189525575362</v>
      </c>
      <c r="J11" s="158">
        <v>25.307000051460001</v>
      </c>
      <c r="K11" s="155">
        <f t="shared" ref="K11:K12" si="13">J11/$E11*100</f>
        <v>4.1434525624246401</v>
      </c>
      <c r="L11" s="158">
        <v>52.50320960298</v>
      </c>
      <c r="M11" s="155">
        <f t="shared" ref="M11:M12" si="14">L11/$E11*100</f>
        <v>8.5962207263849493</v>
      </c>
      <c r="N11" s="158">
        <v>0</v>
      </c>
      <c r="O11" s="155">
        <f t="shared" ref="O11:O12" si="15">N11/$E11*100</f>
        <v>0</v>
      </c>
      <c r="P11" s="158">
        <v>0</v>
      </c>
      <c r="Q11" s="155">
        <f t="shared" ref="Q11:Q12" si="16">P11/$E11*100</f>
        <v>0</v>
      </c>
      <c r="R11" s="158">
        <v>20.397553545840001</v>
      </c>
      <c r="S11" s="155">
        <f t="shared" ref="S11:S12" si="17">R11/$E11*100</f>
        <v>3.3396410216480272</v>
      </c>
      <c r="T11" s="158">
        <f t="shared" si="8"/>
        <v>503.37269294897004</v>
      </c>
      <c r="U11" s="155">
        <f t="shared" ref="U11:U12" si="18">T11/$E11*100</f>
        <v>82.415966736984842</v>
      </c>
      <c r="V11" s="158">
        <v>49.886295206379998</v>
      </c>
      <c r="W11" s="197">
        <f t="shared" ref="W11:W12" si="19">V11/$E11*100</f>
        <v>8.1677598009418073</v>
      </c>
    </row>
    <row r="12" spans="2:23" ht="11.25" customHeight="1" x14ac:dyDescent="0.15">
      <c r="C12" s="262"/>
      <c r="D12" s="159" t="s">
        <v>293</v>
      </c>
      <c r="E12" s="160">
        <v>780.50427266804002</v>
      </c>
      <c r="F12" s="161">
        <f t="shared" si="0"/>
        <v>201.51075978327998</v>
      </c>
      <c r="G12" s="155">
        <f t="shared" si="11"/>
        <v>25.818021353610899</v>
      </c>
      <c r="H12" s="161">
        <v>37.538976862879998</v>
      </c>
      <c r="I12" s="155">
        <f t="shared" si="12"/>
        <v>4.8095799315176695</v>
      </c>
      <c r="J12" s="161">
        <v>34.719541705040001</v>
      </c>
      <c r="K12" s="155">
        <f t="shared" si="13"/>
        <v>4.4483474236926739</v>
      </c>
      <c r="L12" s="161">
        <v>96.124416103019996</v>
      </c>
      <c r="M12" s="155">
        <f t="shared" si="14"/>
        <v>12.315680960263382</v>
      </c>
      <c r="N12" s="161">
        <v>0</v>
      </c>
      <c r="O12" s="155">
        <f t="shared" si="15"/>
        <v>0</v>
      </c>
      <c r="P12" s="161">
        <v>2.8411925109</v>
      </c>
      <c r="Q12" s="155">
        <f t="shared" si="16"/>
        <v>0.36402010986920003</v>
      </c>
      <c r="R12" s="161">
        <v>30.286632601440001</v>
      </c>
      <c r="S12" s="155">
        <f t="shared" si="17"/>
        <v>3.8803929282679728</v>
      </c>
      <c r="T12" s="161">
        <f t="shared" si="8"/>
        <v>578.99351288476009</v>
      </c>
      <c r="U12" s="155">
        <f t="shared" si="18"/>
        <v>74.181978646389112</v>
      </c>
      <c r="V12" s="161">
        <v>69.240288302349995</v>
      </c>
      <c r="W12" s="197">
        <f t="shared" si="19"/>
        <v>8.8712247616098452</v>
      </c>
    </row>
    <row r="13" spans="2:23" ht="11.25" customHeight="1" x14ac:dyDescent="0.15">
      <c r="C13" s="263"/>
      <c r="D13" s="162" t="s">
        <v>294</v>
      </c>
      <c r="E13" s="163">
        <f>SUM(E10:E12)</f>
        <v>2146.6944783755898</v>
      </c>
      <c r="F13" s="161">
        <f t="shared" si="0"/>
        <v>433.22937292436001</v>
      </c>
      <c r="G13" s="164">
        <f>F13/$E13*100</f>
        <v>20.181231064244688</v>
      </c>
      <c r="H13" s="183">
        <f>SUM(H10:H12)</f>
        <v>56.948139147159999</v>
      </c>
      <c r="I13" s="164">
        <f>H13/$E13*100</f>
        <v>2.6528292554352135</v>
      </c>
      <c r="J13" s="183">
        <f>SUM(J10:J12)</f>
        <v>92.046041797480001</v>
      </c>
      <c r="K13" s="164">
        <f>J13/$E13*100</f>
        <v>4.2878035381696007</v>
      </c>
      <c r="L13" s="183">
        <f>SUM(L10:L12)</f>
        <v>205.28259489664001</v>
      </c>
      <c r="M13" s="164">
        <f>L13/$E13*100</f>
        <v>9.5627299070512333</v>
      </c>
      <c r="N13" s="183">
        <f>SUM(N10:N12)</f>
        <v>0.76246901098999997</v>
      </c>
      <c r="O13" s="164">
        <f>N13/$E13*100</f>
        <v>3.5518282581458102E-2</v>
      </c>
      <c r="P13" s="183">
        <f>SUM(P10:P12)</f>
        <v>3.67178919901</v>
      </c>
      <c r="Q13" s="164">
        <f>P13/$E13*100</f>
        <v>0.17104386469510344</v>
      </c>
      <c r="R13" s="183">
        <f>SUM(R10:R12)</f>
        <v>74.518338873079998</v>
      </c>
      <c r="S13" s="164">
        <f>R13/$E13*100</f>
        <v>3.4713062163120783</v>
      </c>
      <c r="T13" s="183">
        <f t="shared" si="8"/>
        <v>1713.4651054512299</v>
      </c>
      <c r="U13" s="164">
        <f>T13/$E13*100</f>
        <v>79.818768935755315</v>
      </c>
      <c r="V13" s="183">
        <f>SUM(V10:V12)</f>
        <v>166.00660517132999</v>
      </c>
      <c r="W13" s="210">
        <f>V13/$E13*100</f>
        <v>7.733126760401773</v>
      </c>
    </row>
    <row r="14" spans="2:23" ht="11.25" customHeight="1" x14ac:dyDescent="0.15">
      <c r="C14" s="262" t="s">
        <v>296</v>
      </c>
      <c r="D14" s="152" t="s">
        <v>291</v>
      </c>
      <c r="E14" s="153">
        <f>SUM(E6,E10)</f>
        <v>1484.3660265855701</v>
      </c>
      <c r="F14" s="154">
        <f t="shared" si="0"/>
        <v>328.73903223894996</v>
      </c>
      <c r="G14" s="155">
        <f>F14/$E14*100</f>
        <v>22.146763422976992</v>
      </c>
      <c r="H14" s="167">
        <v>22.067353527049999</v>
      </c>
      <c r="I14" s="155">
        <f>H14/$E14*100</f>
        <v>1.4866517511055328</v>
      </c>
      <c r="J14" s="167">
        <v>100.75451548677999</v>
      </c>
      <c r="K14" s="155">
        <f>J14/$E14*100</f>
        <v>6.787713655677079</v>
      </c>
      <c r="L14" s="167">
        <v>154.9543837123</v>
      </c>
      <c r="M14" s="155">
        <f>L14/$E14*100</f>
        <v>10.439095272797074</v>
      </c>
      <c r="N14" s="167">
        <v>2.0690284121500002</v>
      </c>
      <c r="O14" s="155">
        <f>N14/$E14*100</f>
        <v>0.13938801987467381</v>
      </c>
      <c r="P14" s="167">
        <v>2.1614880471900002</v>
      </c>
      <c r="Q14" s="155">
        <f>P14/$E14*100</f>
        <v>0.14561691715364761</v>
      </c>
      <c r="R14" s="154">
        <v>46.732263053479997</v>
      </c>
      <c r="S14" s="155">
        <f>R14/$E14*100</f>
        <v>3.1482978063689866</v>
      </c>
      <c r="T14" s="167">
        <f t="shared" si="8"/>
        <v>1155.6269943466202</v>
      </c>
      <c r="U14" s="155">
        <f>T14/$E14*100</f>
        <v>77.853236577023011</v>
      </c>
      <c r="V14" s="167">
        <v>84.252106522199995</v>
      </c>
      <c r="W14" s="197">
        <f>V14/$E14*100</f>
        <v>5.6759656993768486</v>
      </c>
    </row>
    <row r="15" spans="2:23" ht="11.25" customHeight="1" x14ac:dyDescent="0.15">
      <c r="C15" s="262"/>
      <c r="D15" s="156" t="s">
        <v>292</v>
      </c>
      <c r="E15" s="153">
        <f t="shared" ref="E15:E16" si="20">SUM(E7,E11)</f>
        <v>1187.9932320786402</v>
      </c>
      <c r="F15" s="158">
        <f t="shared" si="0"/>
        <v>283.1991202671</v>
      </c>
      <c r="G15" s="155">
        <f t="shared" ref="G15:G16" si="21">F15/$E15*100</f>
        <v>23.838445592117093</v>
      </c>
      <c r="H15" s="167">
        <v>19.749113905590001</v>
      </c>
      <c r="I15" s="155">
        <f t="shared" ref="I15:I16" si="22">H15/$E15*100</f>
        <v>1.6623927958777034</v>
      </c>
      <c r="J15" s="167">
        <v>71.2030165412</v>
      </c>
      <c r="K15" s="155">
        <f t="shared" ref="K15:K16" si="23">J15/$E15*100</f>
        <v>5.9935540555745073</v>
      </c>
      <c r="L15" s="167">
        <v>155.91668325872001</v>
      </c>
      <c r="M15" s="155">
        <f t="shared" ref="M15:M16" si="24">L15/$E15*100</f>
        <v>13.124374705898912</v>
      </c>
      <c r="N15" s="167">
        <v>1.08130794753</v>
      </c>
      <c r="O15" s="155">
        <f t="shared" ref="O15:O16" si="25">N15/$E15*100</f>
        <v>9.1019706033007255E-2</v>
      </c>
      <c r="P15" s="167">
        <v>0.56094746260999995</v>
      </c>
      <c r="Q15" s="155">
        <f t="shared" ref="Q15:Q16" si="26">P15/$E15*100</f>
        <v>4.7218068879778564E-2</v>
      </c>
      <c r="R15" s="158">
        <v>34.688051151449997</v>
      </c>
      <c r="S15" s="155">
        <f t="shared" ref="S15:S16" si="27">R15/$E15*100</f>
        <v>2.9198862598531869</v>
      </c>
      <c r="T15" s="167">
        <f t="shared" si="8"/>
        <v>904.79411181154023</v>
      </c>
      <c r="U15" s="155">
        <f t="shared" ref="U15:U16" si="28">T15/$E15*100</f>
        <v>76.161554407882917</v>
      </c>
      <c r="V15" s="167">
        <v>91.069847905649993</v>
      </c>
      <c r="W15" s="197">
        <f t="shared" ref="W15:W16" si="29">V15/$E15*100</f>
        <v>7.6658557849108648</v>
      </c>
    </row>
    <row r="16" spans="2:23" ht="11.25" customHeight="1" x14ac:dyDescent="0.15">
      <c r="C16" s="262"/>
      <c r="D16" s="159" t="s">
        <v>293</v>
      </c>
      <c r="E16" s="153">
        <f t="shared" si="20"/>
        <v>1477.62415586975</v>
      </c>
      <c r="F16" s="161">
        <f t="shared" si="0"/>
        <v>431.51644875792999</v>
      </c>
      <c r="G16" s="155">
        <f t="shared" si="21"/>
        <v>29.203397023780614</v>
      </c>
      <c r="H16" s="161">
        <v>61.645987650640002</v>
      </c>
      <c r="I16" s="155">
        <f t="shared" si="22"/>
        <v>4.1719666943556648</v>
      </c>
      <c r="J16" s="161">
        <v>73.189199265100001</v>
      </c>
      <c r="K16" s="155">
        <f t="shared" si="23"/>
        <v>4.953167486763224</v>
      </c>
      <c r="L16" s="161">
        <v>238.10785951221001</v>
      </c>
      <c r="M16" s="155">
        <f t="shared" si="24"/>
        <v>16.114237072150221</v>
      </c>
      <c r="N16" s="161">
        <v>0</v>
      </c>
      <c r="O16" s="155">
        <f t="shared" si="25"/>
        <v>0</v>
      </c>
      <c r="P16" s="161">
        <v>2.8411925109</v>
      </c>
      <c r="Q16" s="155">
        <f t="shared" si="26"/>
        <v>0.19228113587704815</v>
      </c>
      <c r="R16" s="161">
        <v>55.732209819079998</v>
      </c>
      <c r="S16" s="155">
        <f t="shared" si="27"/>
        <v>3.7717446346344579</v>
      </c>
      <c r="T16" s="161">
        <f t="shared" si="8"/>
        <v>1046.10770711182</v>
      </c>
      <c r="U16" s="155">
        <f t="shared" si="28"/>
        <v>70.796602976219376</v>
      </c>
      <c r="V16" s="161">
        <v>152.96271149704</v>
      </c>
      <c r="W16" s="197">
        <f t="shared" si="29"/>
        <v>10.35193630866193</v>
      </c>
    </row>
    <row r="17" spans="2:23" ht="11.25" customHeight="1" x14ac:dyDescent="0.15">
      <c r="C17" s="263"/>
      <c r="D17" s="162" t="s">
        <v>294</v>
      </c>
      <c r="E17" s="168">
        <f>SUM(E14:E16)</f>
        <v>4149.9834145339601</v>
      </c>
      <c r="F17" s="161">
        <f t="shared" si="0"/>
        <v>1043.4546012639798</v>
      </c>
      <c r="G17" s="164">
        <f>F17/$E17*100</f>
        <v>25.143584854089323</v>
      </c>
      <c r="H17" s="183">
        <f>SUM(H14:H16)</f>
        <v>103.46245508327999</v>
      </c>
      <c r="I17" s="164">
        <f>H17/$E17*100</f>
        <v>2.4930811704195386</v>
      </c>
      <c r="J17" s="183">
        <f>SUM(J14:J16)</f>
        <v>245.14673129307999</v>
      </c>
      <c r="K17" s="164">
        <f>J17/$E17*100</f>
        <v>5.9071737596476579</v>
      </c>
      <c r="L17" s="183">
        <f>SUM(L14:L16)</f>
        <v>548.97892648323</v>
      </c>
      <c r="M17" s="164">
        <f>L17/$E17*100</f>
        <v>13.228460734580546</v>
      </c>
      <c r="N17" s="183">
        <f>SUM(N14:N16)</f>
        <v>3.1503363596800003</v>
      </c>
      <c r="O17" s="164">
        <f>N17/$E17*100</f>
        <v>7.5912022892597047E-2</v>
      </c>
      <c r="P17" s="183">
        <f>SUM(P14:P16)</f>
        <v>5.5636280207000004</v>
      </c>
      <c r="Q17" s="164">
        <f>P17/$E17*100</f>
        <v>0.13406386158593339</v>
      </c>
      <c r="R17" s="183">
        <f>SUM(R14:R16)</f>
        <v>137.15252402401001</v>
      </c>
      <c r="S17" s="164">
        <f>R17/$E17*100</f>
        <v>3.3048933049630547</v>
      </c>
      <c r="T17" s="183">
        <f t="shared" si="8"/>
        <v>3106.5288132699802</v>
      </c>
      <c r="U17" s="164">
        <f>T17/$E17*100</f>
        <v>74.856415145910674</v>
      </c>
      <c r="V17" s="183">
        <f>SUM(V14:V16)</f>
        <v>328.28466592488996</v>
      </c>
      <c r="W17" s="210">
        <f>V17/$E17*100</f>
        <v>7.9105054920263109</v>
      </c>
    </row>
    <row r="18" spans="2:23" ht="5.25" customHeight="1" x14ac:dyDescent="0.15"/>
    <row r="19" spans="2:23" x14ac:dyDescent="0.15">
      <c r="B19" s="139" t="s">
        <v>304</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289</v>
      </c>
      <c r="H22" s="184" t="s">
        <v>280</v>
      </c>
      <c r="I22" s="145" t="s">
        <v>289</v>
      </c>
      <c r="J22" s="184" t="s">
        <v>280</v>
      </c>
      <c r="K22" s="145" t="s">
        <v>289</v>
      </c>
      <c r="L22" s="184" t="s">
        <v>280</v>
      </c>
      <c r="M22" s="145" t="s">
        <v>289</v>
      </c>
      <c r="N22" s="184" t="s">
        <v>280</v>
      </c>
      <c r="O22" s="145" t="s">
        <v>289</v>
      </c>
      <c r="P22" s="184" t="s">
        <v>280</v>
      </c>
      <c r="Q22" s="145" t="s">
        <v>289</v>
      </c>
      <c r="R22" s="184" t="s">
        <v>280</v>
      </c>
      <c r="S22" s="145" t="s">
        <v>289</v>
      </c>
      <c r="T22" s="184" t="s">
        <v>280</v>
      </c>
      <c r="U22" s="209" t="s">
        <v>289</v>
      </c>
      <c r="V22" s="184" t="s">
        <v>280</v>
      </c>
      <c r="W22" s="208" t="s">
        <v>289</v>
      </c>
    </row>
    <row r="23" spans="2:23" ht="11.25" customHeight="1" x14ac:dyDescent="0.15">
      <c r="C23" s="170" t="s">
        <v>15</v>
      </c>
      <c r="D23" s="171"/>
      <c r="E23" s="172">
        <v>1746.3037348918299</v>
      </c>
      <c r="F23" s="166">
        <f>H23+J23+L23+N23+R23</f>
        <v>549.87016287822996</v>
      </c>
      <c r="G23" s="173">
        <f>F23/$E23*100</f>
        <v>31.487658870081397</v>
      </c>
      <c r="H23" s="166">
        <v>22.221548950940001</v>
      </c>
      <c r="I23" s="173">
        <f>H23/$E23*100</f>
        <v>1.2724904898812723</v>
      </c>
      <c r="J23" s="166">
        <v>183.44843108927</v>
      </c>
      <c r="K23" s="173">
        <f>J23/$E23*100</f>
        <v>10.504955548333248</v>
      </c>
      <c r="L23" s="166">
        <v>278.17844410325</v>
      </c>
      <c r="M23" s="173">
        <f>L23/$E23*100</f>
        <v>15.929556728599737</v>
      </c>
      <c r="N23" s="166">
        <v>2.5893888970700001</v>
      </c>
      <c r="O23" s="173">
        <f>N23/$E23*100</f>
        <v>0.14827826599308011</v>
      </c>
      <c r="P23" s="166">
        <v>1.2263931421500001</v>
      </c>
      <c r="Q23" s="173">
        <f>P23/$E23*100</f>
        <v>7.0227940171356598E-2</v>
      </c>
      <c r="R23" s="166">
        <v>63.432349837700002</v>
      </c>
      <c r="S23" s="173">
        <f>R23/$E23*100</f>
        <v>3.6323778372740612</v>
      </c>
      <c r="T23" s="166">
        <f>E23-F23</f>
        <v>1196.4335720136</v>
      </c>
      <c r="U23" s="173">
        <f>T23/$E23*100</f>
        <v>68.51234112991861</v>
      </c>
      <c r="V23" s="166">
        <v>115.66825431528</v>
      </c>
      <c r="W23" s="180">
        <f>V23/$E23*100</f>
        <v>6.623604588605243</v>
      </c>
    </row>
    <row r="24" spans="2:23" ht="11.25" customHeight="1" x14ac:dyDescent="0.15">
      <c r="C24" s="174" t="s">
        <v>16</v>
      </c>
      <c r="D24" s="175"/>
      <c r="E24" s="157">
        <v>760.30590748029999</v>
      </c>
      <c r="F24" s="158">
        <f t="shared" ref="F24:F28" si="30">H24+J24+L24+N24+R24</f>
        <v>166.98736442449999</v>
      </c>
      <c r="G24" s="176">
        <f t="shared" ref="G24:G27" si="31">F24/$E24*100</f>
        <v>21.963181238181651</v>
      </c>
      <c r="H24" s="158">
        <v>12.75340146958</v>
      </c>
      <c r="I24" s="176">
        <f t="shared" ref="I24:I27" si="32">H24/$E24*100</f>
        <v>1.6774039691267884</v>
      </c>
      <c r="J24" s="158">
        <v>35.190048263370002</v>
      </c>
      <c r="K24" s="176">
        <f t="shared" ref="K24:K27" si="33">J24/$E24*100</f>
        <v>4.6284065291550816</v>
      </c>
      <c r="L24" s="158">
        <v>87.672019316369997</v>
      </c>
      <c r="M24" s="176">
        <f t="shared" ref="M24:M27" si="34">L24/$E24*100</f>
        <v>11.53115061369448</v>
      </c>
      <c r="N24" s="158">
        <v>0</v>
      </c>
      <c r="O24" s="176">
        <f t="shared" ref="O24:O27" si="35">N24/$E24*100</f>
        <v>0</v>
      </c>
      <c r="P24" s="158">
        <v>2.8411925109</v>
      </c>
      <c r="Q24" s="176">
        <f t="shared" ref="Q24:Q27" si="36">P24/$E24*100</f>
        <v>0.37369070566818097</v>
      </c>
      <c r="R24" s="158">
        <v>31.371895375179999</v>
      </c>
      <c r="S24" s="176">
        <f t="shared" ref="S24:S27" si="37">R24/$E24*100</f>
        <v>4.1262201262053013</v>
      </c>
      <c r="T24" s="158">
        <f t="shared" ref="T24:T28" si="38">E24-F24</f>
        <v>593.31854305579998</v>
      </c>
      <c r="U24" s="176">
        <f t="shared" ref="U24:U27" si="39">T24/$E24*100</f>
        <v>78.036818761818353</v>
      </c>
      <c r="V24" s="158">
        <v>56.439126967200004</v>
      </c>
      <c r="W24" s="181">
        <f t="shared" ref="W24:W27" si="40">V24/$E24*100</f>
        <v>7.4232130004411907</v>
      </c>
    </row>
    <row r="25" spans="2:23" ht="11.25" customHeight="1" x14ac:dyDescent="0.15">
      <c r="C25" s="174" t="s">
        <v>298</v>
      </c>
      <c r="D25" s="175"/>
      <c r="E25" s="157">
        <v>393.99155356310001</v>
      </c>
      <c r="F25" s="158">
        <f t="shared" si="30"/>
        <v>83.960318515969988</v>
      </c>
      <c r="G25" s="176">
        <f t="shared" si="31"/>
        <v>21.310182352049651</v>
      </c>
      <c r="H25" s="158">
        <v>20.85131212672</v>
      </c>
      <c r="I25" s="176">
        <f t="shared" si="32"/>
        <v>5.2923246547163707</v>
      </c>
      <c r="J25" s="158">
        <v>8.14394487623</v>
      </c>
      <c r="K25" s="176">
        <f t="shared" si="33"/>
        <v>2.0670353977336471</v>
      </c>
      <c r="L25" s="158">
        <v>46.592231251489999</v>
      </c>
      <c r="M25" s="176">
        <f t="shared" si="34"/>
        <v>11.825692919081318</v>
      </c>
      <c r="N25" s="158">
        <v>0</v>
      </c>
      <c r="O25" s="176">
        <f t="shared" si="35"/>
        <v>0</v>
      </c>
      <c r="P25" s="158">
        <v>0</v>
      </c>
      <c r="Q25" s="176">
        <f t="shared" si="36"/>
        <v>0</v>
      </c>
      <c r="R25" s="158">
        <v>8.3728302615299999</v>
      </c>
      <c r="S25" s="176">
        <f t="shared" si="37"/>
        <v>2.1251293805183167</v>
      </c>
      <c r="T25" s="158">
        <f t="shared" si="38"/>
        <v>310.03123504713005</v>
      </c>
      <c r="U25" s="176">
        <f t="shared" si="39"/>
        <v>78.689817647950349</v>
      </c>
      <c r="V25" s="158">
        <v>30.06287181718</v>
      </c>
      <c r="W25" s="181">
        <f t="shared" si="40"/>
        <v>7.6303340884604163</v>
      </c>
    </row>
    <row r="26" spans="2:23" ht="11.25" customHeight="1" x14ac:dyDescent="0.15">
      <c r="C26" s="174" t="s">
        <v>18</v>
      </c>
      <c r="D26" s="175"/>
      <c r="E26" s="157">
        <v>700.65481226775</v>
      </c>
      <c r="F26" s="158">
        <f t="shared" si="30"/>
        <v>124.80389022256</v>
      </c>
      <c r="G26" s="176">
        <f t="shared" si="31"/>
        <v>17.812464574191367</v>
      </c>
      <c r="H26" s="158">
        <v>27.87946112385</v>
      </c>
      <c r="I26" s="176">
        <f t="shared" si="32"/>
        <v>3.9790579663065344</v>
      </c>
      <c r="J26" s="158">
        <v>6.6548697636999998</v>
      </c>
      <c r="K26" s="176">
        <f t="shared" si="33"/>
        <v>0.94980718710269718</v>
      </c>
      <c r="L26" s="158">
        <v>66.841140538879998</v>
      </c>
      <c r="M26" s="176">
        <f t="shared" si="34"/>
        <v>9.5398103843090656</v>
      </c>
      <c r="N26" s="158">
        <v>0</v>
      </c>
      <c r="O26" s="176">
        <f t="shared" si="35"/>
        <v>0</v>
      </c>
      <c r="P26" s="158">
        <v>0.83059668810999998</v>
      </c>
      <c r="Q26" s="176">
        <f t="shared" si="36"/>
        <v>0.11854577654603958</v>
      </c>
      <c r="R26" s="158">
        <v>23.42841879613</v>
      </c>
      <c r="S26" s="176">
        <f t="shared" si="37"/>
        <v>3.3437890364730709</v>
      </c>
      <c r="T26" s="158">
        <f t="shared" si="38"/>
        <v>575.85092204519003</v>
      </c>
      <c r="U26" s="176">
        <f t="shared" si="39"/>
        <v>82.187535425808633</v>
      </c>
      <c r="V26" s="158">
        <v>61.987384294160002</v>
      </c>
      <c r="W26" s="181">
        <f t="shared" si="40"/>
        <v>8.8470646613459625</v>
      </c>
    </row>
    <row r="27" spans="2:23" ht="11.25" customHeight="1" x14ac:dyDescent="0.15">
      <c r="C27" s="174" t="s">
        <v>20</v>
      </c>
      <c r="D27" s="175"/>
      <c r="E27" s="157">
        <v>457.42501138679</v>
      </c>
      <c r="F27" s="158">
        <f t="shared" si="30"/>
        <v>99.121712631419996</v>
      </c>
      <c r="G27" s="176">
        <f t="shared" si="31"/>
        <v>21.669499953863376</v>
      </c>
      <c r="H27" s="158">
        <v>18.010189063049999</v>
      </c>
      <c r="I27" s="176">
        <f t="shared" si="32"/>
        <v>3.9372987079232797</v>
      </c>
      <c r="J27" s="158">
        <v>8.2157828135699997</v>
      </c>
      <c r="K27" s="176">
        <f t="shared" si="33"/>
        <v>1.796093919014605</v>
      </c>
      <c r="L27" s="158">
        <v>62.785099135549999</v>
      </c>
      <c r="M27" s="176">
        <f t="shared" si="34"/>
        <v>13.725768721129263</v>
      </c>
      <c r="N27" s="158">
        <v>0.56094746260999995</v>
      </c>
      <c r="O27" s="176">
        <f t="shared" si="35"/>
        <v>0.12263156772065384</v>
      </c>
      <c r="P27" s="158">
        <v>0</v>
      </c>
      <c r="Q27" s="176">
        <f t="shared" si="36"/>
        <v>0</v>
      </c>
      <c r="R27" s="158">
        <v>9.5496941566399993</v>
      </c>
      <c r="S27" s="176">
        <f t="shared" si="37"/>
        <v>2.0877070380755716</v>
      </c>
      <c r="T27" s="158">
        <f t="shared" si="38"/>
        <v>358.30329875537001</v>
      </c>
      <c r="U27" s="176">
        <f t="shared" si="39"/>
        <v>78.330500046136635</v>
      </c>
      <c r="V27" s="158">
        <v>56.462391917460003</v>
      </c>
      <c r="W27" s="181">
        <f t="shared" si="40"/>
        <v>12.343529652277031</v>
      </c>
    </row>
    <row r="28" spans="2:23" ht="11.25" customHeight="1" x14ac:dyDescent="0.15">
      <c r="C28" s="177" t="s">
        <v>6</v>
      </c>
      <c r="D28" s="178"/>
      <c r="E28" s="160">
        <v>91.302394944189999</v>
      </c>
      <c r="F28" s="161">
        <f t="shared" si="30"/>
        <v>13.1475245706</v>
      </c>
      <c r="G28" s="179">
        <f>F28/$E28*100</f>
        <v>14.39997776469788</v>
      </c>
      <c r="H28" s="161">
        <v>1.7465423491400001</v>
      </c>
      <c r="I28" s="179">
        <f>H28/$E28*100</f>
        <v>1.91292063062267</v>
      </c>
      <c r="J28" s="161">
        <v>3.4936544869400001</v>
      </c>
      <c r="K28" s="179">
        <f>J28/$E28*100</f>
        <v>3.8264653288400048</v>
      </c>
      <c r="L28" s="161">
        <v>6.9099921376899998</v>
      </c>
      <c r="M28" s="179">
        <f>L28/$E28*100</f>
        <v>7.5682485020396664</v>
      </c>
      <c r="N28" s="161">
        <v>0</v>
      </c>
      <c r="O28" s="179">
        <f>N28/$E28*100</f>
        <v>0</v>
      </c>
      <c r="P28" s="161">
        <v>0.66544567954</v>
      </c>
      <c r="Q28" s="179">
        <f>P28/$E28*100</f>
        <v>0.72883704742549626</v>
      </c>
      <c r="R28" s="161">
        <v>0.99733559682999995</v>
      </c>
      <c r="S28" s="179">
        <f>R28/$E28*100</f>
        <v>1.092343303195537</v>
      </c>
      <c r="T28" s="161">
        <f t="shared" si="38"/>
        <v>78.154870373590001</v>
      </c>
      <c r="U28" s="179">
        <f>T28/$E28*100</f>
        <v>85.60002223530212</v>
      </c>
      <c r="V28" s="161">
        <v>7.6646366136099999</v>
      </c>
      <c r="W28" s="182">
        <f>V28/$E28*100</f>
        <v>8.3947815589011956</v>
      </c>
    </row>
    <row r="29" spans="2:23" ht="5.25" customHeight="1" x14ac:dyDescent="0.15"/>
    <row r="30" spans="2:23" x14ac:dyDescent="0.15">
      <c r="B30" s="139" t="s">
        <v>305</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289</v>
      </c>
      <c r="H33" s="184" t="s">
        <v>280</v>
      </c>
      <c r="I33" s="145" t="s">
        <v>289</v>
      </c>
      <c r="J33" s="184" t="s">
        <v>280</v>
      </c>
      <c r="K33" s="145" t="s">
        <v>289</v>
      </c>
      <c r="L33" s="184" t="s">
        <v>280</v>
      </c>
      <c r="M33" s="145" t="s">
        <v>289</v>
      </c>
      <c r="N33" s="184" t="s">
        <v>280</v>
      </c>
      <c r="O33" s="145" t="s">
        <v>289</v>
      </c>
      <c r="P33" s="184" t="s">
        <v>280</v>
      </c>
      <c r="Q33" s="145" t="s">
        <v>289</v>
      </c>
      <c r="R33" s="184" t="s">
        <v>280</v>
      </c>
      <c r="S33" s="145" t="s">
        <v>289</v>
      </c>
      <c r="T33" s="184" t="s">
        <v>280</v>
      </c>
      <c r="U33" s="209" t="s">
        <v>289</v>
      </c>
      <c r="V33" s="184" t="s">
        <v>280</v>
      </c>
      <c r="W33" s="208" t="s">
        <v>289</v>
      </c>
    </row>
    <row r="34" spans="2:23" ht="11.25" customHeight="1" x14ac:dyDescent="0.15">
      <c r="C34" s="170" t="s">
        <v>21</v>
      </c>
      <c r="D34" s="171"/>
      <c r="E34" s="172">
        <v>164.64887074884001</v>
      </c>
      <c r="F34" s="166">
        <f>H34+J34+L34+N34+P34+R34</f>
        <v>39.70078989212</v>
      </c>
      <c r="G34" s="173">
        <f>F34/$E34*100</f>
        <v>24.112397316517704</v>
      </c>
      <c r="H34" s="166">
        <v>4.3763844039200004</v>
      </c>
      <c r="I34" s="173">
        <f>H34/$E34*100</f>
        <v>2.6580105797359881</v>
      </c>
      <c r="J34" s="166">
        <v>12.548570642570001</v>
      </c>
      <c r="K34" s="173">
        <f>J34/$E34*100</f>
        <v>7.6214131232712434</v>
      </c>
      <c r="L34" s="166">
        <v>17.744890206440001</v>
      </c>
      <c r="M34" s="173">
        <f>L34/$E34*100</f>
        <v>10.777413853939242</v>
      </c>
      <c r="N34" s="166">
        <v>0</v>
      </c>
      <c r="O34" s="173">
        <f>N34/$E34*100</f>
        <v>0</v>
      </c>
      <c r="P34" s="166">
        <v>0.83059668810999998</v>
      </c>
      <c r="Q34" s="173">
        <f>P34/$E34*100</f>
        <v>0.50446546297728045</v>
      </c>
      <c r="R34" s="166">
        <v>4.2003479510800004</v>
      </c>
      <c r="S34" s="173">
        <f>R34/$E34*100</f>
        <v>2.5510942965939489</v>
      </c>
      <c r="T34" s="166">
        <f>E34-F34</f>
        <v>124.94808085672001</v>
      </c>
      <c r="U34" s="173">
        <f>T34/$E34*100</f>
        <v>75.887602683482299</v>
      </c>
      <c r="V34" s="166">
        <v>15.460577451700001</v>
      </c>
      <c r="W34" s="180">
        <f>V34/$E34*100</f>
        <v>9.390029449569683</v>
      </c>
    </row>
    <row r="35" spans="2:23" ht="11.25" customHeight="1" x14ac:dyDescent="0.15">
      <c r="C35" s="174" t="s">
        <v>22</v>
      </c>
      <c r="D35" s="175"/>
      <c r="E35" s="157">
        <v>125.93943082734</v>
      </c>
      <c r="F35" s="158">
        <f t="shared" ref="F35:F41" si="41">H35+J35+L35+N35+P35+R35</f>
        <v>24.014341635319997</v>
      </c>
      <c r="G35" s="176">
        <f t="shared" ref="G35:G37" si="42">F35/$E35*100</f>
        <v>19.068167513193778</v>
      </c>
      <c r="H35" s="158">
        <v>2.0215372568299999</v>
      </c>
      <c r="I35" s="176">
        <f t="shared" ref="I35:I37" si="43">H35/$E35*100</f>
        <v>1.6051662640920457</v>
      </c>
      <c r="J35" s="158">
        <v>3.61102381251</v>
      </c>
      <c r="K35" s="176">
        <f t="shared" ref="K35:K37" si="44">J35/$E35*100</f>
        <v>2.867270233625741</v>
      </c>
      <c r="L35" s="158">
        <v>16.674962205979998</v>
      </c>
      <c r="M35" s="176">
        <f t="shared" ref="M35:M37" si="45">L35/$E35*100</f>
        <v>13.24046178106123</v>
      </c>
      <c r="N35" s="158">
        <v>0</v>
      </c>
      <c r="O35" s="176">
        <f t="shared" ref="O35:O37" si="46">N35/$E35*100</f>
        <v>0</v>
      </c>
      <c r="P35" s="158">
        <v>0</v>
      </c>
      <c r="Q35" s="176">
        <f t="shared" ref="Q35:Q37" si="47">P35/$E35*100</f>
        <v>0</v>
      </c>
      <c r="R35" s="158">
        <v>1.70681836</v>
      </c>
      <c r="S35" s="176">
        <f t="shared" ref="S35:S37" si="48">R35/$E35*100</f>
        <v>1.3552692344147623</v>
      </c>
      <c r="T35" s="158">
        <f t="shared" ref="T35:T41" si="49">E35-F35</f>
        <v>101.92508919202001</v>
      </c>
      <c r="U35" s="176">
        <f t="shared" ref="U35:U37" si="50">T35/$E35*100</f>
        <v>80.931832486806215</v>
      </c>
      <c r="V35" s="158">
        <v>3.5056346147899999</v>
      </c>
      <c r="W35" s="181">
        <f t="shared" ref="W35:W37" si="51">V35/$E35*100</f>
        <v>2.7835877864146794</v>
      </c>
    </row>
    <row r="36" spans="2:23" ht="11.25" customHeight="1" x14ac:dyDescent="0.15">
      <c r="C36" s="174" t="s">
        <v>23</v>
      </c>
      <c r="D36" s="175"/>
      <c r="E36" s="157">
        <v>187.64605105804</v>
      </c>
      <c r="F36" s="158">
        <f t="shared" si="41"/>
        <v>39.862672783690002</v>
      </c>
      <c r="G36" s="176">
        <f t="shared" si="42"/>
        <v>21.243544726321069</v>
      </c>
      <c r="H36" s="158">
        <v>4.6367102027199998</v>
      </c>
      <c r="I36" s="176">
        <f t="shared" si="43"/>
        <v>2.4709873597530909</v>
      </c>
      <c r="J36" s="158">
        <v>15.5775167791</v>
      </c>
      <c r="K36" s="176">
        <f t="shared" si="44"/>
        <v>8.3015425537954872</v>
      </c>
      <c r="L36" s="158">
        <v>14.32678222186</v>
      </c>
      <c r="M36" s="176">
        <f t="shared" si="45"/>
        <v>7.6350033166584703</v>
      </c>
      <c r="N36" s="158">
        <v>0</v>
      </c>
      <c r="O36" s="176">
        <f t="shared" si="46"/>
        <v>0</v>
      </c>
      <c r="P36" s="158">
        <v>0</v>
      </c>
      <c r="Q36" s="176">
        <f t="shared" si="47"/>
        <v>0</v>
      </c>
      <c r="R36" s="158">
        <v>5.3216635800100001</v>
      </c>
      <c r="S36" s="176">
        <f t="shared" si="48"/>
        <v>2.836011496114021</v>
      </c>
      <c r="T36" s="158">
        <f t="shared" si="49"/>
        <v>147.78337827435001</v>
      </c>
      <c r="U36" s="176">
        <f t="shared" si="50"/>
        <v>78.756455273678938</v>
      </c>
      <c r="V36" s="158">
        <v>9.2982211075799999</v>
      </c>
      <c r="W36" s="181">
        <f t="shared" si="51"/>
        <v>4.9551914656088369</v>
      </c>
    </row>
    <row r="37" spans="2:23" ht="11.25" customHeight="1" x14ac:dyDescent="0.15">
      <c r="C37" s="174" t="s">
        <v>24</v>
      </c>
      <c r="D37" s="175"/>
      <c r="E37" s="157">
        <v>225.95323152994001</v>
      </c>
      <c r="F37" s="158">
        <f t="shared" si="41"/>
        <v>61.253967461990001</v>
      </c>
      <c r="G37" s="176">
        <f t="shared" si="42"/>
        <v>27.109135393743429</v>
      </c>
      <c r="H37" s="158">
        <v>9.8385660379599997</v>
      </c>
      <c r="I37" s="176">
        <f t="shared" si="43"/>
        <v>4.3542488732480633</v>
      </c>
      <c r="J37" s="158">
        <v>5.1004951259500002</v>
      </c>
      <c r="K37" s="176">
        <f t="shared" si="44"/>
        <v>2.257323381221108</v>
      </c>
      <c r="L37" s="158">
        <v>38.419870034079999</v>
      </c>
      <c r="M37" s="176">
        <f t="shared" si="45"/>
        <v>17.003461191476326</v>
      </c>
      <c r="N37" s="158">
        <v>0</v>
      </c>
      <c r="O37" s="176">
        <f t="shared" si="46"/>
        <v>0</v>
      </c>
      <c r="P37" s="158">
        <v>0</v>
      </c>
      <c r="Q37" s="176">
        <f t="shared" si="47"/>
        <v>0</v>
      </c>
      <c r="R37" s="158">
        <v>7.8950362639999998</v>
      </c>
      <c r="S37" s="176">
        <f t="shared" si="48"/>
        <v>3.49410194779793</v>
      </c>
      <c r="T37" s="158">
        <f t="shared" si="49"/>
        <v>164.69926406795003</v>
      </c>
      <c r="U37" s="176">
        <f t="shared" si="50"/>
        <v>72.890864606256571</v>
      </c>
      <c r="V37" s="158">
        <v>13.92008764845</v>
      </c>
      <c r="W37" s="181">
        <f t="shared" si="51"/>
        <v>6.160605694460056</v>
      </c>
    </row>
    <row r="38" spans="2:23" ht="11.25" customHeight="1" x14ac:dyDescent="0.15">
      <c r="C38" s="174" t="s">
        <v>25</v>
      </c>
      <c r="D38" s="175"/>
      <c r="E38" s="157">
        <v>2278.1810688067999</v>
      </c>
      <c r="F38" s="158">
        <f t="shared" si="41"/>
        <v>562.01008078721998</v>
      </c>
      <c r="G38" s="176">
        <f>F38/$E38*100</f>
        <v>24.669245499506033</v>
      </c>
      <c r="H38" s="158">
        <v>54.147135816039999</v>
      </c>
      <c r="I38" s="176">
        <f>H38/$E38*100</f>
        <v>2.3767705103615677</v>
      </c>
      <c r="J38" s="158">
        <v>138.15123646514999</v>
      </c>
      <c r="K38" s="176">
        <f>J38/$E38*100</f>
        <v>6.0641025578141106</v>
      </c>
      <c r="L38" s="158">
        <v>289.79428200108998</v>
      </c>
      <c r="M38" s="176">
        <f>L38/$E38*100</f>
        <v>12.720423585684088</v>
      </c>
      <c r="N38" s="158">
        <v>1.2263931421500001</v>
      </c>
      <c r="O38" s="176">
        <f>N38/$E38*100</f>
        <v>5.3832118918990271E-2</v>
      </c>
      <c r="P38" s="158">
        <v>4.7330313325900004</v>
      </c>
      <c r="Q38" s="176">
        <f>P38/$E38*100</f>
        <v>0.20775483553065127</v>
      </c>
      <c r="R38" s="158">
        <v>73.958002030200007</v>
      </c>
      <c r="S38" s="176">
        <f>R38/$E38*100</f>
        <v>3.2463618911966292</v>
      </c>
      <c r="T38" s="158">
        <f t="shared" si="49"/>
        <v>1716.1709880195799</v>
      </c>
      <c r="U38" s="176">
        <f>T38/$E38*100</f>
        <v>75.330754500493967</v>
      </c>
      <c r="V38" s="158">
        <v>216.99747665436999</v>
      </c>
      <c r="W38" s="181">
        <f>V38/$E38*100</f>
        <v>9.5250320365458343</v>
      </c>
    </row>
    <row r="39" spans="2:23" ht="11.25" customHeight="1" x14ac:dyDescent="0.15">
      <c r="C39" s="174" t="s">
        <v>27</v>
      </c>
      <c r="D39" s="175"/>
      <c r="E39" s="157">
        <v>246.43628951509999</v>
      </c>
      <c r="F39" s="158">
        <f t="shared" si="41"/>
        <v>82.696523554030009</v>
      </c>
      <c r="G39" s="176">
        <f t="shared" ref="G39:G41" si="52">F39/$E39*100</f>
        <v>33.556958561885388</v>
      </c>
      <c r="H39" s="158">
        <v>7.5914221521999998</v>
      </c>
      <c r="I39" s="176">
        <f t="shared" ref="I39:I41" si="53">H39/$E39*100</f>
        <v>3.0804806252915311</v>
      </c>
      <c r="J39" s="158">
        <v>14.165448989070001</v>
      </c>
      <c r="K39" s="176">
        <f t="shared" ref="K39:K41" si="54">J39/$E39*100</f>
        <v>5.7481181107468489</v>
      </c>
      <c r="L39" s="158">
        <v>47.045941206400002</v>
      </c>
      <c r="M39" s="176">
        <f t="shared" ref="M39:M41" si="55">L39/$E39*100</f>
        <v>19.090508666142426</v>
      </c>
      <c r="N39" s="158">
        <v>0.52036048491999998</v>
      </c>
      <c r="O39" s="176">
        <f t="shared" ref="O39:O41" si="56">N39/$E39*100</f>
        <v>0.21115416318914984</v>
      </c>
      <c r="P39" s="158">
        <v>0</v>
      </c>
      <c r="Q39" s="176">
        <f t="shared" ref="Q39:Q41" si="57">P39/$E39*100</f>
        <v>0</v>
      </c>
      <c r="R39" s="158">
        <v>13.37335072144</v>
      </c>
      <c r="S39" s="176">
        <f t="shared" ref="S39:S41" si="58">R39/$E39*100</f>
        <v>5.4266969965154299</v>
      </c>
      <c r="T39" s="158">
        <f t="shared" si="49"/>
        <v>163.73976596106996</v>
      </c>
      <c r="U39" s="176">
        <f t="shared" ref="U39:U41" si="59">T39/$E39*100</f>
        <v>66.443041438114605</v>
      </c>
      <c r="V39" s="158">
        <v>13.661403619770001</v>
      </c>
      <c r="W39" s="181">
        <f t="shared" ref="W39:W41" si="60">V39/$E39*100</f>
        <v>5.5435843668360869</v>
      </c>
    </row>
    <row r="40" spans="2:23" ht="11.25" customHeight="1" x14ac:dyDescent="0.15">
      <c r="C40" s="174" t="s">
        <v>28</v>
      </c>
      <c r="D40" s="175"/>
      <c r="E40" s="157">
        <v>724.2965408279</v>
      </c>
      <c r="F40" s="158">
        <f t="shared" si="41"/>
        <v>188.27861703209999</v>
      </c>
      <c r="G40" s="176">
        <f t="shared" si="52"/>
        <v>25.994686764193293</v>
      </c>
      <c r="H40" s="158">
        <v>18.241918378689999</v>
      </c>
      <c r="I40" s="176">
        <f t="shared" si="53"/>
        <v>2.51857041286415</v>
      </c>
      <c r="J40" s="158">
        <v>48.477562643879999</v>
      </c>
      <c r="K40" s="176">
        <f t="shared" si="54"/>
        <v>6.6930545586298393</v>
      </c>
      <c r="L40" s="158">
        <v>98.130444556279997</v>
      </c>
      <c r="M40" s="176">
        <f t="shared" si="55"/>
        <v>13.548379568969496</v>
      </c>
      <c r="N40" s="158">
        <v>1.4035827326100001</v>
      </c>
      <c r="O40" s="176">
        <f t="shared" si="56"/>
        <v>0.19378564627764877</v>
      </c>
      <c r="P40" s="158">
        <v>0</v>
      </c>
      <c r="Q40" s="176">
        <f t="shared" si="57"/>
        <v>0</v>
      </c>
      <c r="R40" s="158">
        <v>22.025108720639999</v>
      </c>
      <c r="S40" s="176">
        <f t="shared" si="58"/>
        <v>3.0408965774521604</v>
      </c>
      <c r="T40" s="158">
        <f t="shared" si="49"/>
        <v>536.01792379580002</v>
      </c>
      <c r="U40" s="176">
        <f t="shared" si="59"/>
        <v>74.005313235806696</v>
      </c>
      <c r="V40" s="158">
        <v>39.564412632280003</v>
      </c>
      <c r="W40" s="181">
        <f t="shared" si="60"/>
        <v>5.4624605257752981</v>
      </c>
    </row>
    <row r="41" spans="2:23" ht="11.25" customHeight="1" x14ac:dyDescent="0.15">
      <c r="C41" s="177" t="s">
        <v>29</v>
      </c>
      <c r="D41" s="178"/>
      <c r="E41" s="160">
        <v>196.88193122000001</v>
      </c>
      <c r="F41" s="161">
        <f t="shared" si="41"/>
        <v>45.637608117509998</v>
      </c>
      <c r="G41" s="179">
        <f t="shared" si="52"/>
        <v>23.180191211408616</v>
      </c>
      <c r="H41" s="161">
        <v>2.6087808349200001</v>
      </c>
      <c r="I41" s="179">
        <f t="shared" si="53"/>
        <v>1.3250483773469763</v>
      </c>
      <c r="J41" s="161">
        <v>7.5148768348499999</v>
      </c>
      <c r="K41" s="179">
        <f t="shared" si="54"/>
        <v>3.8169459169174433</v>
      </c>
      <c r="L41" s="161">
        <v>26.841754051100001</v>
      </c>
      <c r="M41" s="179">
        <f t="shared" si="55"/>
        <v>13.633426838497668</v>
      </c>
      <c r="N41" s="161">
        <v>0</v>
      </c>
      <c r="O41" s="179">
        <f t="shared" si="56"/>
        <v>0</v>
      </c>
      <c r="P41" s="161">
        <v>0</v>
      </c>
      <c r="Q41" s="179">
        <f t="shared" si="57"/>
        <v>0</v>
      </c>
      <c r="R41" s="161">
        <v>8.6721963966400004</v>
      </c>
      <c r="S41" s="179">
        <f t="shared" si="58"/>
        <v>4.4047700786465294</v>
      </c>
      <c r="T41" s="161">
        <f t="shared" si="49"/>
        <v>151.24432310249</v>
      </c>
      <c r="U41" s="179">
        <f t="shared" si="59"/>
        <v>76.819808788591388</v>
      </c>
      <c r="V41" s="161">
        <v>15.876852195950001</v>
      </c>
      <c r="W41" s="182">
        <f t="shared" si="60"/>
        <v>8.064148953419636</v>
      </c>
    </row>
    <row r="42" spans="2:23" ht="5.25" customHeight="1" x14ac:dyDescent="0.15"/>
    <row r="43" spans="2:23" x14ac:dyDescent="0.15">
      <c r="B43" s="139" t="s">
        <v>306</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289</v>
      </c>
      <c r="H46" s="184" t="s">
        <v>280</v>
      </c>
      <c r="I46" s="145" t="s">
        <v>289</v>
      </c>
      <c r="J46" s="184" t="s">
        <v>280</v>
      </c>
      <c r="K46" s="145" t="s">
        <v>289</v>
      </c>
      <c r="L46" s="184" t="s">
        <v>280</v>
      </c>
      <c r="M46" s="145" t="s">
        <v>289</v>
      </c>
      <c r="N46" s="184" t="s">
        <v>280</v>
      </c>
      <c r="O46" s="145" t="s">
        <v>289</v>
      </c>
      <c r="P46" s="184" t="s">
        <v>280</v>
      </c>
      <c r="Q46" s="145" t="s">
        <v>289</v>
      </c>
      <c r="R46" s="184" t="s">
        <v>280</v>
      </c>
      <c r="S46" s="145" t="s">
        <v>289</v>
      </c>
      <c r="T46" s="184" t="s">
        <v>280</v>
      </c>
      <c r="U46" s="209" t="s">
        <v>289</v>
      </c>
      <c r="V46" s="184" t="s">
        <v>280</v>
      </c>
      <c r="W46" s="208" t="s">
        <v>289</v>
      </c>
    </row>
    <row r="47" spans="2:23" ht="11.25" customHeight="1" x14ac:dyDescent="0.15">
      <c r="C47" s="244" t="s">
        <v>301</v>
      </c>
      <c r="D47" s="245"/>
      <c r="E47" s="172">
        <v>1422.7748118864099</v>
      </c>
      <c r="F47" s="166">
        <f>H47+J47+L47+N47+P47+R47</f>
        <v>298.26312989944</v>
      </c>
      <c r="G47" s="173">
        <f>F47/$E47*100</f>
        <v>20.963481178302757</v>
      </c>
      <c r="H47" s="166">
        <v>81.908163780059994</v>
      </c>
      <c r="I47" s="173">
        <f>H47/$E47*100</f>
        <v>5.7569309700851869</v>
      </c>
      <c r="J47" s="166">
        <v>33.519688777349998</v>
      </c>
      <c r="K47" s="173">
        <f>J47/$E47*100</f>
        <v>2.3559377420315277</v>
      </c>
      <c r="L47" s="166">
        <v>148.37584967161001</v>
      </c>
      <c r="M47" s="173">
        <f>L47/$E47*100</f>
        <v>10.428624996170926</v>
      </c>
      <c r="N47" s="166">
        <v>1.42791469053</v>
      </c>
      <c r="O47" s="173">
        <f>N47/$E47*100</f>
        <v>0.10036125735433672</v>
      </c>
      <c r="P47" s="166">
        <v>2.8411925109</v>
      </c>
      <c r="Q47" s="173">
        <f>P47/$E47*100</f>
        <v>0.19969375948769835</v>
      </c>
      <c r="R47" s="166">
        <v>30.190320468989999</v>
      </c>
      <c r="S47" s="173">
        <f>R47/$E47*100</f>
        <v>2.1219324531730819</v>
      </c>
      <c r="T47" s="166">
        <f>E47-F47</f>
        <v>1124.51168198697</v>
      </c>
      <c r="U47" s="173">
        <f>T47/$E47*100</f>
        <v>79.036518821697243</v>
      </c>
      <c r="V47" s="166">
        <v>123.63881618016001</v>
      </c>
      <c r="W47" s="180">
        <f>V47/$E47*100</f>
        <v>8.6899778620786385</v>
      </c>
    </row>
    <row r="48" spans="2:23" ht="11.25" customHeight="1" x14ac:dyDescent="0.15">
      <c r="C48" s="246" t="s">
        <v>302</v>
      </c>
      <c r="D48" s="247"/>
      <c r="E48" s="157">
        <v>74.58417991684</v>
      </c>
      <c r="F48" s="158">
        <f t="shared" ref="F48:F52" si="61">H48+J48+L48+N48+P48+R48</f>
        <v>19.19993778976</v>
      </c>
      <c r="G48" s="176">
        <f t="shared" ref="G48:G52" si="62">F48/$E48*100</f>
        <v>25.742641148789975</v>
      </c>
      <c r="H48" s="158">
        <v>0.99733559682999995</v>
      </c>
      <c r="I48" s="176">
        <f t="shared" ref="I48:I52" si="63">H48/$E48*100</f>
        <v>1.337194560484557</v>
      </c>
      <c r="J48" s="158">
        <v>3.0880801668000002</v>
      </c>
      <c r="K48" s="176">
        <f t="shared" ref="K48:K52" si="64">J48/$E48*100</f>
        <v>4.1403956847727672</v>
      </c>
      <c r="L48" s="158">
        <v>13.56786784633</v>
      </c>
      <c r="M48" s="176">
        <f t="shared" ref="M48:M52" si="65">L48/$E48*100</f>
        <v>18.191348167209085</v>
      </c>
      <c r="N48" s="158">
        <v>0</v>
      </c>
      <c r="O48" s="176">
        <f t="shared" ref="O48:O52" si="66">N48/$E48*100</f>
        <v>0</v>
      </c>
      <c r="P48" s="158">
        <v>0</v>
      </c>
      <c r="Q48" s="176">
        <f t="shared" ref="Q48:Q52" si="67">P48/$E48*100</f>
        <v>0</v>
      </c>
      <c r="R48" s="158">
        <v>1.5466541798</v>
      </c>
      <c r="S48" s="176">
        <f t="shared" ref="S48:S52" si="68">R48/$E48*100</f>
        <v>2.0737027363235625</v>
      </c>
      <c r="T48" s="158">
        <f t="shared" ref="T48:T52" si="69">E48-F48</f>
        <v>55.38424212708</v>
      </c>
      <c r="U48" s="176">
        <f t="shared" ref="U48:U52" si="70">T48/$E48*100</f>
        <v>74.257358851210029</v>
      </c>
      <c r="V48" s="158">
        <v>2.3453038737699998</v>
      </c>
      <c r="W48" s="181">
        <f t="shared" ref="W48:W52" si="71">V48/$E48*100</f>
        <v>3.1445058139473687</v>
      </c>
    </row>
    <row r="49" spans="3:23" ht="11.25" customHeight="1" x14ac:dyDescent="0.15">
      <c r="C49" s="174" t="s">
        <v>165</v>
      </c>
      <c r="D49" s="175"/>
      <c r="E49" s="157">
        <v>1063.0617476581999</v>
      </c>
      <c r="F49" s="158">
        <f t="shared" si="61"/>
        <v>276.37135544444999</v>
      </c>
      <c r="G49" s="176">
        <f t="shared" si="62"/>
        <v>25.997676621632149</v>
      </c>
      <c r="H49" s="158">
        <v>11.353402097709999</v>
      </c>
      <c r="I49" s="176">
        <f t="shared" si="63"/>
        <v>1.0679908408632151</v>
      </c>
      <c r="J49" s="158">
        <v>116.98208508737</v>
      </c>
      <c r="K49" s="176">
        <f t="shared" si="64"/>
        <v>11.004260603400299</v>
      </c>
      <c r="L49" s="158">
        <v>99.781732771180003</v>
      </c>
      <c r="M49" s="176">
        <f t="shared" si="65"/>
        <v>9.3862593580276439</v>
      </c>
      <c r="N49" s="158">
        <v>0.64111372162000002</v>
      </c>
      <c r="O49" s="176">
        <f t="shared" si="66"/>
        <v>6.0308229793076283E-2</v>
      </c>
      <c r="P49" s="158">
        <v>0.83059668810999998</v>
      </c>
      <c r="Q49" s="176">
        <f t="shared" si="67"/>
        <v>7.8132497001204948E-2</v>
      </c>
      <c r="R49" s="158">
        <v>46.782425078460001</v>
      </c>
      <c r="S49" s="176">
        <f t="shared" si="68"/>
        <v>4.4007250925467112</v>
      </c>
      <c r="T49" s="158">
        <f t="shared" si="69"/>
        <v>786.69039221374987</v>
      </c>
      <c r="U49" s="176">
        <f t="shared" si="70"/>
        <v>74.002323378367834</v>
      </c>
      <c r="V49" s="158">
        <v>87.031280559539994</v>
      </c>
      <c r="W49" s="181">
        <f t="shared" si="71"/>
        <v>8.1868509285805526</v>
      </c>
    </row>
    <row r="50" spans="3:23" ht="11.25" customHeight="1" x14ac:dyDescent="0.15">
      <c r="C50" s="246" t="s">
        <v>166</v>
      </c>
      <c r="D50" s="247"/>
      <c r="E50" s="157">
        <v>847.20053804829001</v>
      </c>
      <c r="F50" s="158">
        <f t="shared" si="61"/>
        <v>227.62356908339999</v>
      </c>
      <c r="G50" s="176">
        <f t="shared" si="62"/>
        <v>26.867731884092073</v>
      </c>
      <c r="H50" s="158">
        <v>4.9273910843299999</v>
      </c>
      <c r="I50" s="176">
        <f t="shared" si="63"/>
        <v>0.58160858770006363</v>
      </c>
      <c r="J50" s="158">
        <v>51.900160976709998</v>
      </c>
      <c r="K50" s="176">
        <f t="shared" si="64"/>
        <v>6.1260774333634469</v>
      </c>
      <c r="L50" s="158">
        <v>134.12237986414999</v>
      </c>
      <c r="M50" s="176">
        <f t="shared" si="65"/>
        <v>15.83124347077611</v>
      </c>
      <c r="N50" s="158">
        <v>1.08130794753</v>
      </c>
      <c r="O50" s="176">
        <f t="shared" si="66"/>
        <v>0.12763305722409327</v>
      </c>
      <c r="P50" s="158">
        <v>0.56094746260999995</v>
      </c>
      <c r="Q50" s="176">
        <f t="shared" si="67"/>
        <v>6.6211886963889799E-2</v>
      </c>
      <c r="R50" s="158">
        <v>35.031381748069997</v>
      </c>
      <c r="S50" s="176">
        <f t="shared" si="68"/>
        <v>4.1349574480644655</v>
      </c>
      <c r="T50" s="158">
        <f t="shared" si="69"/>
        <v>619.57696896489006</v>
      </c>
      <c r="U50" s="176">
        <f t="shared" si="70"/>
        <v>73.132268115907934</v>
      </c>
      <c r="V50" s="158">
        <v>56.546173553060001</v>
      </c>
      <c r="W50" s="181">
        <f t="shared" si="71"/>
        <v>6.6744732815357226</v>
      </c>
    </row>
    <row r="51" spans="3:23" ht="11.25" customHeight="1" x14ac:dyDescent="0.15">
      <c r="C51" s="174" t="s">
        <v>167</v>
      </c>
      <c r="D51" s="175"/>
      <c r="E51" s="157">
        <v>435.44829274533998</v>
      </c>
      <c r="F51" s="158">
        <f t="shared" si="61"/>
        <v>162.86075016578002</v>
      </c>
      <c r="G51" s="176">
        <f t="shared" si="62"/>
        <v>37.40070931016939</v>
      </c>
      <c r="H51" s="158">
        <v>1.7083473784400001</v>
      </c>
      <c r="I51" s="176">
        <f t="shared" si="63"/>
        <v>0.39231922754123194</v>
      </c>
      <c r="J51" s="158">
        <v>22.996996120110001</v>
      </c>
      <c r="K51" s="176">
        <f t="shared" si="64"/>
        <v>5.2812231677663659</v>
      </c>
      <c r="L51" s="158">
        <v>127.98848269919</v>
      </c>
      <c r="M51" s="176">
        <f t="shared" si="65"/>
        <v>29.392349179341153</v>
      </c>
      <c r="N51" s="158">
        <v>0</v>
      </c>
      <c r="O51" s="176">
        <f t="shared" si="66"/>
        <v>0</v>
      </c>
      <c r="P51" s="158">
        <v>0</v>
      </c>
      <c r="Q51" s="176">
        <f t="shared" si="67"/>
        <v>0</v>
      </c>
      <c r="R51" s="158">
        <v>10.166923968040001</v>
      </c>
      <c r="S51" s="176">
        <f t="shared" si="68"/>
        <v>2.3348177355206325</v>
      </c>
      <c r="T51" s="158">
        <f t="shared" si="69"/>
        <v>272.58754257955997</v>
      </c>
      <c r="U51" s="176">
        <f t="shared" si="70"/>
        <v>62.59929068983061</v>
      </c>
      <c r="V51" s="158">
        <v>26.141598178110002</v>
      </c>
      <c r="W51" s="181">
        <f t="shared" si="71"/>
        <v>6.0033759722186355</v>
      </c>
    </row>
    <row r="52" spans="3:23" ht="11.25" customHeight="1" x14ac:dyDescent="0.15">
      <c r="C52" s="177" t="s">
        <v>6</v>
      </c>
      <c r="D52" s="178"/>
      <c r="E52" s="160">
        <v>306.91384427887999</v>
      </c>
      <c r="F52" s="161">
        <f t="shared" si="61"/>
        <v>59.13585888115</v>
      </c>
      <c r="G52" s="179">
        <f t="shared" si="62"/>
        <v>19.267902045961694</v>
      </c>
      <c r="H52" s="161">
        <v>2.56781514591</v>
      </c>
      <c r="I52" s="179">
        <f t="shared" si="63"/>
        <v>0.83665666889132972</v>
      </c>
      <c r="J52" s="161">
        <v>16.659720164740001</v>
      </c>
      <c r="K52" s="179">
        <f t="shared" si="64"/>
        <v>5.4281422866027507</v>
      </c>
      <c r="L52" s="161">
        <v>25.142613630770001</v>
      </c>
      <c r="M52" s="179">
        <f t="shared" si="65"/>
        <v>8.1920754307596315</v>
      </c>
      <c r="N52" s="161">
        <v>0</v>
      </c>
      <c r="O52" s="179">
        <f t="shared" si="66"/>
        <v>0</v>
      </c>
      <c r="P52" s="161">
        <v>1.33089135908</v>
      </c>
      <c r="Q52" s="179">
        <f t="shared" si="67"/>
        <v>0.4336367954358793</v>
      </c>
      <c r="R52" s="161">
        <v>13.434818580649999</v>
      </c>
      <c r="S52" s="179">
        <f t="shared" si="68"/>
        <v>4.377390864272102</v>
      </c>
      <c r="T52" s="161">
        <f t="shared" si="69"/>
        <v>247.77798539772999</v>
      </c>
      <c r="U52" s="179">
        <f t="shared" si="70"/>
        <v>80.732097954038309</v>
      </c>
      <c r="V52" s="161">
        <v>32.581493580249997</v>
      </c>
      <c r="W52" s="182">
        <f t="shared" si="71"/>
        <v>10.615843562483461</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46"/>
  <sheetViews>
    <sheetView showGridLines="0" topLeftCell="A10" zoomScale="110" zoomScaleNormal="110" workbookViewId="0">
      <selection activeCell="V22" sqref="V22"/>
    </sheetView>
  </sheetViews>
  <sheetFormatPr defaultRowHeight="13.5" x14ac:dyDescent="0.15"/>
  <cols>
    <col min="1" max="1" width="3.75" style="1" customWidth="1"/>
    <col min="2" max="2" width="2.75" style="1" customWidth="1"/>
    <col min="3" max="3" width="5.125" style="1" customWidth="1"/>
    <col min="4" max="4" width="9" style="1" customWidth="1"/>
    <col min="5" max="5" width="5.625" style="17" customWidth="1"/>
    <col min="6" max="6" width="6.125" style="17" customWidth="1"/>
    <col min="7" max="7" width="6.125" style="18" customWidth="1"/>
    <col min="8" max="8" width="6.125" style="17" customWidth="1"/>
    <col min="9" max="9" width="6.125" style="18" customWidth="1"/>
    <col min="10" max="10" width="6.125" style="17" customWidth="1"/>
    <col min="11" max="11" width="6.125" style="18" customWidth="1"/>
    <col min="12" max="12" width="6.125" style="17" customWidth="1"/>
    <col min="13" max="13" width="6.125" style="18" customWidth="1"/>
    <col min="14" max="21" width="6.125" style="1" customWidth="1"/>
    <col min="22" max="1025" width="9" style="1" customWidth="1"/>
  </cols>
  <sheetData>
    <row r="2" spans="2:21" x14ac:dyDescent="0.15">
      <c r="B2" s="1" t="s">
        <v>223</v>
      </c>
    </row>
    <row r="3" spans="2:21" ht="60" customHeight="1" x14ac:dyDescent="0.15">
      <c r="C3" s="2"/>
      <c r="D3" s="19"/>
      <c r="E3" s="277" t="s">
        <v>132</v>
      </c>
      <c r="F3" s="280" t="s">
        <v>124</v>
      </c>
      <c r="G3" s="280"/>
      <c r="H3" s="280" t="s">
        <v>125</v>
      </c>
      <c r="I3" s="280"/>
      <c r="J3" s="274" t="s">
        <v>126</v>
      </c>
      <c r="K3" s="274"/>
      <c r="L3" s="280" t="s">
        <v>127</v>
      </c>
      <c r="M3" s="280"/>
      <c r="N3" s="280" t="s">
        <v>128</v>
      </c>
      <c r="O3" s="280"/>
      <c r="P3" s="280" t="s">
        <v>129</v>
      </c>
      <c r="Q3" s="280"/>
      <c r="R3" s="274" t="s">
        <v>130</v>
      </c>
      <c r="S3" s="274"/>
      <c r="T3" s="280" t="s">
        <v>6</v>
      </c>
      <c r="U3" s="280"/>
    </row>
    <row r="4" spans="2:21" ht="11.25" customHeight="1" x14ac:dyDescent="0.15">
      <c r="C4" s="3"/>
      <c r="D4" s="24"/>
      <c r="E4" s="277"/>
      <c r="F4" s="25" t="s">
        <v>132</v>
      </c>
      <c r="G4" s="20" t="s">
        <v>174</v>
      </c>
      <c r="H4" s="25" t="s">
        <v>132</v>
      </c>
      <c r="I4" s="20" t="s">
        <v>174</v>
      </c>
      <c r="J4" s="25" t="s">
        <v>132</v>
      </c>
      <c r="K4" s="20" t="s">
        <v>174</v>
      </c>
      <c r="L4" s="25" t="s">
        <v>132</v>
      </c>
      <c r="M4" s="22" t="s">
        <v>174</v>
      </c>
      <c r="N4" s="25" t="s">
        <v>132</v>
      </c>
      <c r="O4" s="20" t="s">
        <v>174</v>
      </c>
      <c r="P4" s="25" t="s">
        <v>132</v>
      </c>
      <c r="Q4" s="20" t="s">
        <v>174</v>
      </c>
      <c r="R4" s="25" t="s">
        <v>132</v>
      </c>
      <c r="S4" s="20" t="s">
        <v>174</v>
      </c>
      <c r="T4" s="25" t="s">
        <v>132</v>
      </c>
      <c r="U4" s="22" t="s">
        <v>174</v>
      </c>
    </row>
    <row r="5" spans="2:21" ht="11.25" customHeight="1" x14ac:dyDescent="0.15">
      <c r="C5" s="275" t="s">
        <v>8</v>
      </c>
      <c r="D5" s="9" t="s">
        <v>13</v>
      </c>
      <c r="E5" s="42">
        <v>565.06208421118004</v>
      </c>
      <c r="F5" s="43">
        <v>185.65976441231999</v>
      </c>
      <c r="G5" s="44">
        <v>32.8565249023032</v>
      </c>
      <c r="H5" s="43">
        <v>327.09174489468001</v>
      </c>
      <c r="I5" s="44">
        <v>57.885983511227103</v>
      </c>
      <c r="J5" s="43">
        <v>149.28016905044001</v>
      </c>
      <c r="K5" s="44">
        <v>26.4183659143992</v>
      </c>
      <c r="L5" s="43">
        <v>93.045008535479994</v>
      </c>
      <c r="M5" s="45">
        <v>16.4663337242614</v>
      </c>
      <c r="N5" s="43">
        <v>146.57176624885</v>
      </c>
      <c r="O5" s="44">
        <v>25.939055255045599</v>
      </c>
      <c r="P5" s="43">
        <v>166.40953389545999</v>
      </c>
      <c r="Q5" s="44">
        <v>29.4497788022294</v>
      </c>
      <c r="R5" s="43">
        <v>59.55633071175</v>
      </c>
      <c r="S5" s="44">
        <v>10.539785339674699</v>
      </c>
      <c r="T5" s="43">
        <v>49.744896235170003</v>
      </c>
      <c r="U5" s="45">
        <v>8.80343906008369</v>
      </c>
    </row>
    <row r="6" spans="2:21" ht="11.25" customHeight="1" x14ac:dyDescent="0.15">
      <c r="C6" s="275"/>
      <c r="D6" s="10" t="s">
        <v>14</v>
      </c>
      <c r="E6" s="27">
        <v>601.63954812143004</v>
      </c>
      <c r="F6" s="32">
        <v>169.75084174141</v>
      </c>
      <c r="G6" s="33">
        <v>28.214708004392801</v>
      </c>
      <c r="H6" s="32">
        <v>336.61548540812998</v>
      </c>
      <c r="I6" s="33">
        <v>55.9496938755413</v>
      </c>
      <c r="J6" s="32">
        <v>144.41936806531001</v>
      </c>
      <c r="K6" s="33">
        <v>24.0043009998674</v>
      </c>
      <c r="L6" s="32">
        <v>87.27823334448</v>
      </c>
      <c r="M6" s="34">
        <v>14.5067314170086</v>
      </c>
      <c r="N6" s="32">
        <v>156.78032441073</v>
      </c>
      <c r="O6" s="33">
        <v>26.058846181283101</v>
      </c>
      <c r="P6" s="32">
        <v>221.94413017436</v>
      </c>
      <c r="Q6" s="33">
        <v>36.889883796263398</v>
      </c>
      <c r="R6" s="32">
        <v>38.951160211180003</v>
      </c>
      <c r="S6" s="33">
        <v>6.4741688495714396</v>
      </c>
      <c r="T6" s="32">
        <v>76.922204077329994</v>
      </c>
      <c r="U6" s="34">
        <v>12.7854301329614</v>
      </c>
    </row>
    <row r="7" spans="2:21" ht="11.25" customHeight="1" x14ac:dyDescent="0.15">
      <c r="C7" s="275"/>
      <c r="D7" s="10" t="s">
        <v>9</v>
      </c>
      <c r="E7" s="27">
        <v>728.94666162468002</v>
      </c>
      <c r="F7" s="32">
        <v>240.32432676697999</v>
      </c>
      <c r="G7" s="33">
        <v>32.968712173171099</v>
      </c>
      <c r="H7" s="32">
        <v>395.28918436610002</v>
      </c>
      <c r="I7" s="33">
        <v>54.227449712860697</v>
      </c>
      <c r="J7" s="32">
        <v>161.85846614645999</v>
      </c>
      <c r="K7" s="33">
        <v>22.2044320479785</v>
      </c>
      <c r="L7" s="32">
        <v>100.57696308602</v>
      </c>
      <c r="M7" s="34">
        <v>13.7975751012912</v>
      </c>
      <c r="N7" s="32">
        <v>167.49289763761999</v>
      </c>
      <c r="O7" s="33">
        <v>22.977387298037801</v>
      </c>
      <c r="P7" s="32">
        <v>232.98028422624</v>
      </c>
      <c r="Q7" s="33">
        <v>31.961225215981099</v>
      </c>
      <c r="R7" s="32">
        <v>54.467251049440002</v>
      </c>
      <c r="S7" s="33">
        <v>7.4720489052029002</v>
      </c>
      <c r="T7" s="32">
        <v>102.06704426002</v>
      </c>
      <c r="U7" s="34">
        <v>14.0019907674085</v>
      </c>
    </row>
    <row r="8" spans="2:21" ht="11.25" customHeight="1" x14ac:dyDescent="0.15">
      <c r="C8" s="275"/>
      <c r="D8" s="10" t="s">
        <v>10</v>
      </c>
      <c r="E8" s="31">
        <v>577.22239133198002</v>
      </c>
      <c r="F8" s="32">
        <v>201.22889667846999</v>
      </c>
      <c r="G8" s="33">
        <v>34.861588826123104</v>
      </c>
      <c r="H8" s="32">
        <v>308.43056675328</v>
      </c>
      <c r="I8" s="33">
        <v>53.433576275784397</v>
      </c>
      <c r="J8" s="32">
        <v>101.87693907054999</v>
      </c>
      <c r="K8" s="33">
        <v>17.6495126662467</v>
      </c>
      <c r="L8" s="32">
        <v>79.116749323319993</v>
      </c>
      <c r="M8" s="34">
        <v>13.706458812305</v>
      </c>
      <c r="N8" s="32">
        <v>153.68146862587</v>
      </c>
      <c r="O8" s="33">
        <v>26.6243082274129</v>
      </c>
      <c r="P8" s="32">
        <v>204.6713767976</v>
      </c>
      <c r="Q8" s="33">
        <v>35.457975967513498</v>
      </c>
      <c r="R8" s="32">
        <v>33.141171256450001</v>
      </c>
      <c r="S8" s="33">
        <v>5.7414909321127503</v>
      </c>
      <c r="T8" s="32">
        <v>72.035322157739998</v>
      </c>
      <c r="U8" s="34">
        <v>12.479647920711001</v>
      </c>
    </row>
    <row r="9" spans="2:21" ht="11.25" customHeight="1" x14ac:dyDescent="0.15">
      <c r="C9" s="275"/>
      <c r="D9" s="11" t="s">
        <v>11</v>
      </c>
      <c r="E9" s="35">
        <v>697.11988320170997</v>
      </c>
      <c r="F9" s="36">
        <v>320.84188091505001</v>
      </c>
      <c r="G9" s="37">
        <v>46.023917642615203</v>
      </c>
      <c r="H9" s="36">
        <v>376.22664727952002</v>
      </c>
      <c r="I9" s="37">
        <v>53.968715617692403</v>
      </c>
      <c r="J9" s="36">
        <v>154.38935755225</v>
      </c>
      <c r="K9" s="37">
        <v>22.146744236181501</v>
      </c>
      <c r="L9" s="36">
        <v>92.633729640799999</v>
      </c>
      <c r="M9" s="38">
        <v>13.288063053854501</v>
      </c>
      <c r="N9" s="36">
        <v>200.84278034798001</v>
      </c>
      <c r="O9" s="37">
        <v>28.810364642815198</v>
      </c>
      <c r="P9" s="36">
        <v>250.26330723046999</v>
      </c>
      <c r="Q9" s="37">
        <v>35.899608268389699</v>
      </c>
      <c r="R9" s="36">
        <v>38.6422000341</v>
      </c>
      <c r="S9" s="37">
        <v>5.5431211998466203</v>
      </c>
      <c r="T9" s="36">
        <v>73.934512892859999</v>
      </c>
      <c r="U9" s="38">
        <v>10.6057099610035</v>
      </c>
    </row>
    <row r="10" spans="2:21" ht="11.25" customHeight="1" x14ac:dyDescent="0.15">
      <c r="C10" s="275"/>
      <c r="D10" s="41" t="s">
        <v>175</v>
      </c>
      <c r="E10" s="53">
        <v>3169.99056849098</v>
      </c>
      <c r="F10" s="54">
        <v>1117.80571051423</v>
      </c>
      <c r="G10" s="55">
        <v>35.262114708635899</v>
      </c>
      <c r="H10" s="54">
        <v>1743.65362870171</v>
      </c>
      <c r="I10" s="55">
        <v>55.005009984359198</v>
      </c>
      <c r="J10" s="54">
        <v>711.82429988500996</v>
      </c>
      <c r="K10" s="55">
        <v>22.455092042241098</v>
      </c>
      <c r="L10" s="54">
        <v>452.6506839301</v>
      </c>
      <c r="M10" s="56">
        <v>14.279243869977099</v>
      </c>
      <c r="N10" s="54">
        <v>825.36923727105</v>
      </c>
      <c r="O10" s="55">
        <v>26.036961922696001</v>
      </c>
      <c r="P10" s="54">
        <v>1076.2686323241301</v>
      </c>
      <c r="Q10" s="55">
        <v>33.9517928861369</v>
      </c>
      <c r="R10" s="54">
        <v>224.75811326292001</v>
      </c>
      <c r="S10" s="55">
        <v>7.0901823966596904</v>
      </c>
      <c r="T10" s="54">
        <v>374.70397962312001</v>
      </c>
      <c r="U10" s="56">
        <v>11.8203499829809</v>
      </c>
    </row>
    <row r="11" spans="2:21" ht="11.25" customHeight="1" x14ac:dyDescent="0.15">
      <c r="C11" s="276" t="s">
        <v>12</v>
      </c>
      <c r="D11" s="9" t="s">
        <v>13</v>
      </c>
      <c r="E11" s="42">
        <v>559.03623554926003</v>
      </c>
      <c r="F11" s="43">
        <v>192.18632705429999</v>
      </c>
      <c r="G11" s="44">
        <v>34.378152046883798</v>
      </c>
      <c r="H11" s="43">
        <v>287.41124114762999</v>
      </c>
      <c r="I11" s="44">
        <v>51.411916235670297</v>
      </c>
      <c r="J11" s="43">
        <v>172.53398251480999</v>
      </c>
      <c r="K11" s="44">
        <v>30.862754781055202</v>
      </c>
      <c r="L11" s="43">
        <v>56.819046683449997</v>
      </c>
      <c r="M11" s="45">
        <v>10.1637502312573</v>
      </c>
      <c r="N11" s="43">
        <v>127.75175390468</v>
      </c>
      <c r="O11" s="44">
        <v>22.852141915123301</v>
      </c>
      <c r="P11" s="43">
        <v>222.62582212795999</v>
      </c>
      <c r="Q11" s="44">
        <v>39.8231470468506</v>
      </c>
      <c r="R11" s="43">
        <v>71.868318193839997</v>
      </c>
      <c r="S11" s="44">
        <v>12.855753102163099</v>
      </c>
      <c r="T11" s="43">
        <v>48.999437755450003</v>
      </c>
      <c r="U11" s="45">
        <v>8.7649842066690802</v>
      </c>
    </row>
    <row r="12" spans="2:21" ht="11.25" customHeight="1" x14ac:dyDescent="0.15">
      <c r="C12" s="276"/>
      <c r="D12" s="10" t="s">
        <v>14</v>
      </c>
      <c r="E12" s="31">
        <v>624.27871759698996</v>
      </c>
      <c r="F12" s="32">
        <v>225.01127627628</v>
      </c>
      <c r="G12" s="33">
        <v>36.043400156649</v>
      </c>
      <c r="H12" s="32">
        <v>357.60564480919999</v>
      </c>
      <c r="I12" s="33">
        <v>57.283010733685799</v>
      </c>
      <c r="J12" s="32">
        <v>175.80595425787999</v>
      </c>
      <c r="K12" s="33">
        <v>28.161452457422001</v>
      </c>
      <c r="L12" s="32">
        <v>81.101267340250004</v>
      </c>
      <c r="M12" s="34">
        <v>12.991195287327701</v>
      </c>
      <c r="N12" s="32">
        <v>158.56853043890999</v>
      </c>
      <c r="O12" s="33">
        <v>25.400278108035</v>
      </c>
      <c r="P12" s="32">
        <v>280.40911158798002</v>
      </c>
      <c r="Q12" s="33">
        <v>44.917294740936697</v>
      </c>
      <c r="R12" s="32">
        <v>76.512993677119994</v>
      </c>
      <c r="S12" s="33">
        <v>12.2562233054553</v>
      </c>
      <c r="T12" s="32">
        <v>45.337112954209999</v>
      </c>
      <c r="U12" s="34">
        <v>7.2623191655041897</v>
      </c>
    </row>
    <row r="13" spans="2:21" ht="11.25" customHeight="1" x14ac:dyDescent="0.15">
      <c r="C13" s="276"/>
      <c r="D13" s="10" t="s">
        <v>9</v>
      </c>
      <c r="E13" s="31">
        <v>755.41936496088999</v>
      </c>
      <c r="F13" s="32">
        <v>295.85746887239998</v>
      </c>
      <c r="G13" s="33">
        <v>39.164665693699497</v>
      </c>
      <c r="H13" s="32">
        <v>424.86323158703999</v>
      </c>
      <c r="I13" s="33">
        <v>56.242036052257703</v>
      </c>
      <c r="J13" s="32">
        <v>186.33194506840999</v>
      </c>
      <c r="K13" s="33">
        <v>24.666027072003502</v>
      </c>
      <c r="L13" s="32">
        <v>60.742804766779997</v>
      </c>
      <c r="M13" s="34">
        <v>8.0409382634670497</v>
      </c>
      <c r="N13" s="32">
        <v>171.24090042008001</v>
      </c>
      <c r="O13" s="33">
        <v>22.668322836673099</v>
      </c>
      <c r="P13" s="32">
        <v>326.66393653172003</v>
      </c>
      <c r="Q13" s="33">
        <v>43.242727375493303</v>
      </c>
      <c r="R13" s="32">
        <v>70.994983421689994</v>
      </c>
      <c r="S13" s="33">
        <v>9.3980888913756608</v>
      </c>
      <c r="T13" s="32">
        <v>65.446983763399999</v>
      </c>
      <c r="U13" s="34">
        <v>8.6636624369284405</v>
      </c>
    </row>
    <row r="14" spans="2:21" ht="11.25" customHeight="1" x14ac:dyDescent="0.15">
      <c r="C14" s="276"/>
      <c r="D14" s="10" t="s">
        <v>10</v>
      </c>
      <c r="E14" s="31">
        <v>610.77084074666004</v>
      </c>
      <c r="F14" s="32">
        <v>263.02362233338999</v>
      </c>
      <c r="G14" s="33">
        <v>43.064207520425597</v>
      </c>
      <c r="H14" s="32">
        <v>344.97994921865001</v>
      </c>
      <c r="I14" s="33">
        <v>56.482714334711197</v>
      </c>
      <c r="J14" s="32">
        <v>163.58233087913001</v>
      </c>
      <c r="K14" s="33">
        <v>26.782930678084199</v>
      </c>
      <c r="L14" s="32">
        <v>72.680792780510004</v>
      </c>
      <c r="M14" s="34">
        <v>11.899846543371099</v>
      </c>
      <c r="N14" s="32">
        <v>151.49349039514999</v>
      </c>
      <c r="O14" s="33">
        <v>24.803654707869001</v>
      </c>
      <c r="P14" s="32">
        <v>240.45621727630001</v>
      </c>
      <c r="Q14" s="33">
        <v>39.369302074464599</v>
      </c>
      <c r="R14" s="32">
        <v>61.658287088500003</v>
      </c>
      <c r="S14" s="33">
        <v>10.0951589327879</v>
      </c>
      <c r="T14" s="32">
        <v>47.726830411510001</v>
      </c>
      <c r="U14" s="34">
        <v>7.8141959680269801</v>
      </c>
    </row>
    <row r="15" spans="2:21" ht="11.25" customHeight="1" x14ac:dyDescent="0.15">
      <c r="C15" s="276"/>
      <c r="D15" s="11" t="s">
        <v>11</v>
      </c>
      <c r="E15" s="35">
        <v>780.50427266804002</v>
      </c>
      <c r="F15" s="36">
        <v>379.03556305287998</v>
      </c>
      <c r="G15" s="37">
        <v>48.5629068700934</v>
      </c>
      <c r="H15" s="36">
        <v>425.19196001233001</v>
      </c>
      <c r="I15" s="37">
        <v>54.476570456030103</v>
      </c>
      <c r="J15" s="36">
        <v>191.82767826872001</v>
      </c>
      <c r="K15" s="37">
        <v>24.577402710812201</v>
      </c>
      <c r="L15" s="36">
        <v>70.313220081020006</v>
      </c>
      <c r="M15" s="38">
        <v>9.0086912452976708</v>
      </c>
      <c r="N15" s="36">
        <v>199.47710339598001</v>
      </c>
      <c r="O15" s="37">
        <v>25.557464626567199</v>
      </c>
      <c r="P15" s="36">
        <v>311.99475304293998</v>
      </c>
      <c r="Q15" s="37">
        <v>39.973484318853401</v>
      </c>
      <c r="R15" s="36">
        <v>110.67854933846</v>
      </c>
      <c r="S15" s="37">
        <v>14.1803899368957</v>
      </c>
      <c r="T15" s="36">
        <v>47.915998150100002</v>
      </c>
      <c r="U15" s="38">
        <v>6.1391077317624596</v>
      </c>
    </row>
    <row r="16" spans="2:21" ht="11.25" customHeight="1" x14ac:dyDescent="0.15">
      <c r="C16" s="276"/>
      <c r="D16" s="41" t="s">
        <v>175</v>
      </c>
      <c r="E16" s="53">
        <v>3330.0094315218398</v>
      </c>
      <c r="F16" s="54">
        <v>1355.11425758925</v>
      </c>
      <c r="G16" s="55">
        <v>40.694006592346298</v>
      </c>
      <c r="H16" s="54">
        <v>1840.05202677485</v>
      </c>
      <c r="I16" s="55">
        <v>55.256661118041698</v>
      </c>
      <c r="J16" s="54">
        <v>890.08189098895002</v>
      </c>
      <c r="K16" s="55">
        <v>26.729110211023499</v>
      </c>
      <c r="L16" s="54">
        <v>341.65713165200998</v>
      </c>
      <c r="M16" s="56">
        <v>10.259944864356401</v>
      </c>
      <c r="N16" s="54">
        <v>808.53177855479998</v>
      </c>
      <c r="O16" s="55">
        <v>24.280164821794401</v>
      </c>
      <c r="P16" s="54">
        <v>1382.1498405668999</v>
      </c>
      <c r="Q16" s="55">
        <v>41.505883661574103</v>
      </c>
      <c r="R16" s="54">
        <v>391.71313171960998</v>
      </c>
      <c r="S16" s="55">
        <v>11.763123792132699</v>
      </c>
      <c r="T16" s="54">
        <v>255.42636303467</v>
      </c>
      <c r="U16" s="56">
        <v>7.6704396274919304</v>
      </c>
    </row>
    <row r="17" spans="2:21" ht="11.25" customHeight="1" x14ac:dyDescent="0.15">
      <c r="C17" s="275" t="s">
        <v>176</v>
      </c>
      <c r="D17" s="9" t="s">
        <v>13</v>
      </c>
      <c r="E17" s="42">
        <v>1124.0983197604</v>
      </c>
      <c r="F17" s="43">
        <v>377.84609146662001</v>
      </c>
      <c r="G17" s="44">
        <v>33.613260052479902</v>
      </c>
      <c r="H17" s="43">
        <v>614.50298604231</v>
      </c>
      <c r="I17" s="44">
        <v>54.666302336728897</v>
      </c>
      <c r="J17" s="43">
        <v>321.81415156524997</v>
      </c>
      <c r="K17" s="44">
        <v>28.6286480379976</v>
      </c>
      <c r="L17" s="43">
        <v>149.86405521892999</v>
      </c>
      <c r="M17" s="45">
        <v>13.3319348125058</v>
      </c>
      <c r="N17" s="43">
        <v>274.32352015353001</v>
      </c>
      <c r="O17" s="44">
        <v>24.403872448808698</v>
      </c>
      <c r="P17" s="43">
        <v>389.03535602341998</v>
      </c>
      <c r="Q17" s="44">
        <v>34.608659152372198</v>
      </c>
      <c r="R17" s="43">
        <v>131.42464890559</v>
      </c>
      <c r="S17" s="44">
        <v>11.6915617250992</v>
      </c>
      <c r="T17" s="43">
        <v>98.744333990620007</v>
      </c>
      <c r="U17" s="45">
        <v>8.7843147040436094</v>
      </c>
    </row>
    <row r="18" spans="2:21" ht="11.25" customHeight="1" x14ac:dyDescent="0.15">
      <c r="C18" s="275"/>
      <c r="D18" s="10" t="s">
        <v>14</v>
      </c>
      <c r="E18" s="31">
        <v>1225.9182657184001</v>
      </c>
      <c r="F18" s="32">
        <v>394.76211801769</v>
      </c>
      <c r="G18" s="33">
        <v>32.201340746510198</v>
      </c>
      <c r="H18" s="32">
        <v>694.22113021733003</v>
      </c>
      <c r="I18" s="33">
        <v>56.628663560250502</v>
      </c>
      <c r="J18" s="32">
        <v>320.22532232319003</v>
      </c>
      <c r="K18" s="33">
        <v>26.121262018682401</v>
      </c>
      <c r="L18" s="32">
        <v>168.37950068473</v>
      </c>
      <c r="M18" s="34">
        <v>13.734969564717099</v>
      </c>
      <c r="N18" s="32">
        <v>315.34885484964002</v>
      </c>
      <c r="O18" s="33">
        <v>25.723481219593602</v>
      </c>
      <c r="P18" s="32">
        <v>502.35324176234002</v>
      </c>
      <c r="Q18" s="33">
        <v>40.977710815651797</v>
      </c>
      <c r="R18" s="32">
        <v>115.4641538883</v>
      </c>
      <c r="S18" s="33">
        <v>9.4185850000886404</v>
      </c>
      <c r="T18" s="32">
        <v>122.25931703153999</v>
      </c>
      <c r="U18" s="34">
        <v>9.9728766958125803</v>
      </c>
    </row>
    <row r="19" spans="2:21" ht="11.25" customHeight="1" x14ac:dyDescent="0.15">
      <c r="C19" s="275"/>
      <c r="D19" s="10" t="s">
        <v>9</v>
      </c>
      <c r="E19" s="31">
        <v>1484.3660265855999</v>
      </c>
      <c r="F19" s="32">
        <v>536.18179563937997</v>
      </c>
      <c r="G19" s="33">
        <v>36.121939335456702</v>
      </c>
      <c r="H19" s="32">
        <v>820.15241595314001</v>
      </c>
      <c r="I19" s="33">
        <v>55.2527073015601</v>
      </c>
      <c r="J19" s="32">
        <v>348.19041121486998</v>
      </c>
      <c r="K19" s="33">
        <v>23.457180033673499</v>
      </c>
      <c r="L19" s="32">
        <v>161.3197678528</v>
      </c>
      <c r="M19" s="34">
        <v>10.867923744110101</v>
      </c>
      <c r="N19" s="32">
        <v>338.73379805770003</v>
      </c>
      <c r="O19" s="33">
        <v>22.820099085457301</v>
      </c>
      <c r="P19" s="32">
        <v>559.64422075796006</v>
      </c>
      <c r="Q19" s="33">
        <v>37.702575425097599</v>
      </c>
      <c r="R19" s="32">
        <v>125.46223447113</v>
      </c>
      <c r="S19" s="33">
        <v>8.4522437339611898</v>
      </c>
      <c r="T19" s="32">
        <v>167.51402802342</v>
      </c>
      <c r="U19" s="34">
        <v>11.285223794076099</v>
      </c>
    </row>
    <row r="20" spans="2:21" ht="11.25" customHeight="1" x14ac:dyDescent="0.15">
      <c r="C20" s="275"/>
      <c r="D20" s="10" t="s">
        <v>10</v>
      </c>
      <c r="E20" s="31">
        <v>1187.9932320785999</v>
      </c>
      <c r="F20" s="32">
        <v>464.25251901185999</v>
      </c>
      <c r="G20" s="33">
        <v>39.078717494001999</v>
      </c>
      <c r="H20" s="32">
        <v>653.41051597192995</v>
      </c>
      <c r="I20" s="33">
        <v>55.001198519344698</v>
      </c>
      <c r="J20" s="32">
        <v>265.45926994967999</v>
      </c>
      <c r="K20" s="33">
        <v>22.345183691426701</v>
      </c>
      <c r="L20" s="32">
        <v>151.79754210383001</v>
      </c>
      <c r="M20" s="34">
        <v>12.7776436771642</v>
      </c>
      <c r="N20" s="32">
        <v>305.17495902102002</v>
      </c>
      <c r="O20" s="33">
        <v>25.688274207342399</v>
      </c>
      <c r="P20" s="32">
        <v>445.12759407390001</v>
      </c>
      <c r="Q20" s="33">
        <v>37.468866156339303</v>
      </c>
      <c r="R20" s="32">
        <v>94.799458344949997</v>
      </c>
      <c r="S20" s="33">
        <v>7.9797978460771102</v>
      </c>
      <c r="T20" s="32">
        <v>119.76215256925001</v>
      </c>
      <c r="U20" s="34">
        <v>10.081046704256501</v>
      </c>
    </row>
    <row r="21" spans="2:21" ht="11.25" customHeight="1" x14ac:dyDescent="0.15">
      <c r="C21" s="275"/>
      <c r="D21" s="11" t="s">
        <v>11</v>
      </c>
      <c r="E21" s="35">
        <v>1477.6241558697</v>
      </c>
      <c r="F21" s="36">
        <v>699.87744396793005</v>
      </c>
      <c r="G21" s="37">
        <v>47.365051605832498</v>
      </c>
      <c r="H21" s="36">
        <v>801.41860729184998</v>
      </c>
      <c r="I21" s="37">
        <v>54.236972514851097</v>
      </c>
      <c r="J21" s="36">
        <v>346.21703582097001</v>
      </c>
      <c r="K21" s="37">
        <v>23.4306561953296</v>
      </c>
      <c r="L21" s="36">
        <v>162.94694972182</v>
      </c>
      <c r="M21" s="38">
        <v>11.0276316933864</v>
      </c>
      <c r="N21" s="36">
        <v>400.31988374396002</v>
      </c>
      <c r="O21" s="37">
        <v>27.092131795066599</v>
      </c>
      <c r="P21" s="36">
        <v>562.25806027341002</v>
      </c>
      <c r="Q21" s="37">
        <v>38.051493543869199</v>
      </c>
      <c r="R21" s="36">
        <v>149.32074937255999</v>
      </c>
      <c r="S21" s="37">
        <v>10.1054621217039</v>
      </c>
      <c r="T21" s="36">
        <v>121.85051104295999</v>
      </c>
      <c r="U21" s="38">
        <v>8.2463805534663308</v>
      </c>
    </row>
    <row r="22" spans="2:21" ht="11.25" customHeight="1" x14ac:dyDescent="0.15">
      <c r="C22" s="275"/>
      <c r="D22" s="26" t="s">
        <v>175</v>
      </c>
      <c r="E22" s="57">
        <v>6500.0000000127002</v>
      </c>
      <c r="F22" s="39">
        <v>2472.9199681034802</v>
      </c>
      <c r="G22" s="40">
        <v>38.044922586132998</v>
      </c>
      <c r="H22" s="39">
        <v>3583.70565547656</v>
      </c>
      <c r="I22" s="59">
        <v>55.133933161070097</v>
      </c>
      <c r="J22" s="39">
        <v>1601.90619087396</v>
      </c>
      <c r="K22" s="59">
        <v>24.644710628782001</v>
      </c>
      <c r="L22" s="39">
        <v>794.30781558211004</v>
      </c>
      <c r="M22" s="60">
        <v>12.220120239700901</v>
      </c>
      <c r="N22" s="39">
        <v>1633.90101582585</v>
      </c>
      <c r="O22" s="59">
        <v>25.136938704963999</v>
      </c>
      <c r="P22" s="39">
        <v>2458.41847289103</v>
      </c>
      <c r="Q22" s="59">
        <v>37.821822659788097</v>
      </c>
      <c r="R22" s="39">
        <v>616.47124498253004</v>
      </c>
      <c r="S22" s="59">
        <v>9.4841729997126993</v>
      </c>
      <c r="T22" s="39">
        <v>630.13034265779004</v>
      </c>
      <c r="U22" s="60">
        <v>9.6943129639470609</v>
      </c>
    </row>
    <row r="23" spans="2:21" ht="5.25" customHeight="1" x14ac:dyDescent="0.15"/>
    <row r="24" spans="2:21" x14ac:dyDescent="0.15">
      <c r="B24" s="1" t="s">
        <v>224</v>
      </c>
    </row>
    <row r="25" spans="2:21" ht="60" customHeight="1" x14ac:dyDescent="0.15">
      <c r="C25" s="2"/>
      <c r="D25" s="19"/>
      <c r="E25" s="277" t="s">
        <v>132</v>
      </c>
      <c r="F25" s="280" t="s">
        <v>124</v>
      </c>
      <c r="G25" s="280"/>
      <c r="H25" s="280" t="s">
        <v>125</v>
      </c>
      <c r="I25" s="280"/>
      <c r="J25" s="274" t="s">
        <v>126</v>
      </c>
      <c r="K25" s="274"/>
      <c r="L25" s="280" t="s">
        <v>127</v>
      </c>
      <c r="M25" s="280"/>
      <c r="N25" s="280" t="s">
        <v>128</v>
      </c>
      <c r="O25" s="280"/>
      <c r="P25" s="280" t="s">
        <v>129</v>
      </c>
      <c r="Q25" s="280"/>
      <c r="R25" s="274" t="s">
        <v>130</v>
      </c>
      <c r="S25" s="274"/>
      <c r="T25" s="280" t="s">
        <v>6</v>
      </c>
      <c r="U25" s="280"/>
    </row>
    <row r="26" spans="2:21" ht="11.25" customHeight="1" x14ac:dyDescent="0.15">
      <c r="C26" s="3"/>
      <c r="D26" s="24"/>
      <c r="E26" s="277"/>
      <c r="F26" s="25" t="s">
        <v>132</v>
      </c>
      <c r="G26" s="20" t="s">
        <v>174</v>
      </c>
      <c r="H26" s="25" t="s">
        <v>132</v>
      </c>
      <c r="I26" s="20" t="s">
        <v>174</v>
      </c>
      <c r="J26" s="25" t="s">
        <v>132</v>
      </c>
      <c r="K26" s="20" t="s">
        <v>174</v>
      </c>
      <c r="L26" s="25" t="s">
        <v>132</v>
      </c>
      <c r="M26" s="22" t="s">
        <v>174</v>
      </c>
      <c r="N26" s="25" t="s">
        <v>132</v>
      </c>
      <c r="O26" s="20" t="s">
        <v>174</v>
      </c>
      <c r="P26" s="25" t="s">
        <v>132</v>
      </c>
      <c r="Q26" s="20" t="s">
        <v>174</v>
      </c>
      <c r="R26" s="25" t="s">
        <v>132</v>
      </c>
      <c r="S26" s="20" t="s">
        <v>174</v>
      </c>
      <c r="T26" s="25" t="s">
        <v>132</v>
      </c>
      <c r="U26" s="22" t="s">
        <v>174</v>
      </c>
    </row>
    <row r="27" spans="2:21" ht="11.25" customHeight="1" x14ac:dyDescent="0.15">
      <c r="C27" s="6" t="s">
        <v>15</v>
      </c>
      <c r="D27" s="46"/>
      <c r="E27" s="42">
        <v>3036.6654572409002</v>
      </c>
      <c r="F27" s="43">
        <v>1073.92179816302</v>
      </c>
      <c r="G27" s="44">
        <v>35.365166604120397</v>
      </c>
      <c r="H27" s="43">
        <v>1692.80713202978</v>
      </c>
      <c r="I27" s="44">
        <v>55.7455918627222</v>
      </c>
      <c r="J27" s="43">
        <v>715.77253143714995</v>
      </c>
      <c r="K27" s="44">
        <v>23.5710038368039</v>
      </c>
      <c r="L27" s="43">
        <v>401.42544787307997</v>
      </c>
      <c r="M27" s="45">
        <v>13.219284558194699</v>
      </c>
      <c r="N27" s="43">
        <v>769.40503436533004</v>
      </c>
      <c r="O27" s="45">
        <v>25.337168193180201</v>
      </c>
      <c r="P27" s="43">
        <v>1128.82157319251</v>
      </c>
      <c r="Q27" s="45">
        <v>37.173063318543903</v>
      </c>
      <c r="R27" s="43">
        <v>233.51151452783</v>
      </c>
      <c r="S27" s="45">
        <v>7.6897346058000604</v>
      </c>
      <c r="T27" s="43">
        <v>312.09956199933998</v>
      </c>
      <c r="U27" s="45">
        <v>10.2777064643437</v>
      </c>
    </row>
    <row r="28" spans="2:21" ht="11.25" customHeight="1" x14ac:dyDescent="0.15">
      <c r="C28" s="7" t="s">
        <v>16</v>
      </c>
      <c r="D28" s="47"/>
      <c r="E28" s="31">
        <v>1071.6921899208</v>
      </c>
      <c r="F28" s="32">
        <v>442.03220385302001</v>
      </c>
      <c r="G28" s="33">
        <v>41.246190651598098</v>
      </c>
      <c r="H28" s="32">
        <v>608.80886482386995</v>
      </c>
      <c r="I28" s="33">
        <v>56.808183408415204</v>
      </c>
      <c r="J28" s="32">
        <v>291.24976982161002</v>
      </c>
      <c r="K28" s="33">
        <v>27.176625206453501</v>
      </c>
      <c r="L28" s="32">
        <v>118.32161292296</v>
      </c>
      <c r="M28" s="34">
        <v>11.0406340585261</v>
      </c>
      <c r="N28" s="32">
        <v>256.79650153722997</v>
      </c>
      <c r="O28" s="34">
        <v>23.9617778269157</v>
      </c>
      <c r="P28" s="32">
        <v>414.86734489431001</v>
      </c>
      <c r="Q28" s="34">
        <v>38.711427478534603</v>
      </c>
      <c r="R28" s="32">
        <v>104.14615289974</v>
      </c>
      <c r="S28" s="34">
        <v>9.7179165696296206</v>
      </c>
      <c r="T28" s="32">
        <v>82.560143585440002</v>
      </c>
      <c r="U28" s="34">
        <v>7.70371794829832</v>
      </c>
    </row>
    <row r="29" spans="2:21" ht="11.25" customHeight="1" x14ac:dyDescent="0.15">
      <c r="C29" s="7" t="s">
        <v>177</v>
      </c>
      <c r="D29" s="47"/>
      <c r="E29" s="31">
        <v>472.18433282499001</v>
      </c>
      <c r="F29" s="32">
        <v>167.71153770548</v>
      </c>
      <c r="G29" s="33">
        <v>35.5182343094896</v>
      </c>
      <c r="H29" s="32">
        <v>251.36738032846</v>
      </c>
      <c r="I29" s="33">
        <v>53.235010747725603</v>
      </c>
      <c r="J29" s="32">
        <v>97.316888687439999</v>
      </c>
      <c r="K29" s="33">
        <v>20.609935976742701</v>
      </c>
      <c r="L29" s="32">
        <v>64.290879962329996</v>
      </c>
      <c r="M29" s="34">
        <v>13.615631755016</v>
      </c>
      <c r="N29" s="32">
        <v>129.33562932793001</v>
      </c>
      <c r="O29" s="34">
        <v>27.390919252686601</v>
      </c>
      <c r="P29" s="32">
        <v>172.62365363609001</v>
      </c>
      <c r="Q29" s="34">
        <v>36.558530564391098</v>
      </c>
      <c r="R29" s="32">
        <v>38.109995818489999</v>
      </c>
      <c r="S29" s="34">
        <v>8.0709996433988103</v>
      </c>
      <c r="T29" s="32">
        <v>60.262772081930002</v>
      </c>
      <c r="U29" s="34">
        <v>12.762552226455499</v>
      </c>
    </row>
    <row r="30" spans="2:21" ht="11.25" customHeight="1" x14ac:dyDescent="0.15">
      <c r="C30" s="7" t="s">
        <v>18</v>
      </c>
      <c r="D30" s="47"/>
      <c r="E30" s="31">
        <v>949.21988785431995</v>
      </c>
      <c r="F30" s="32">
        <v>436.63270728250001</v>
      </c>
      <c r="G30" s="33">
        <v>45.999110729705997</v>
      </c>
      <c r="H30" s="32">
        <v>510.08961523980997</v>
      </c>
      <c r="I30" s="33">
        <v>53.737771591875401</v>
      </c>
      <c r="J30" s="32">
        <v>253.07154597958001</v>
      </c>
      <c r="K30" s="33">
        <v>26.661003337344699</v>
      </c>
      <c r="L30" s="32">
        <v>101.17322203437</v>
      </c>
      <c r="M30" s="34">
        <v>10.6585653470735</v>
      </c>
      <c r="N30" s="32">
        <v>244.31219431766999</v>
      </c>
      <c r="O30" s="34">
        <v>25.738208548277399</v>
      </c>
      <c r="P30" s="32">
        <v>400.01370255734997</v>
      </c>
      <c r="Q30" s="34">
        <v>42.141310741135797</v>
      </c>
      <c r="R30" s="32">
        <v>132.62927094726001</v>
      </c>
      <c r="S30" s="34">
        <v>13.9724496551652</v>
      </c>
      <c r="T30" s="32">
        <v>61.66408939534</v>
      </c>
      <c r="U30" s="34">
        <v>6.4962913424337998</v>
      </c>
    </row>
    <row r="31" spans="2:21" ht="11.25" customHeight="1" x14ac:dyDescent="0.15">
      <c r="C31" s="7" t="s">
        <v>19</v>
      </c>
      <c r="D31" s="47"/>
      <c r="E31" s="31">
        <v>287.75546848843999</v>
      </c>
      <c r="F31" s="32">
        <v>92.434621296100005</v>
      </c>
      <c r="G31" s="33">
        <v>32.122628904900701</v>
      </c>
      <c r="H31" s="32">
        <v>168.66988765754999</v>
      </c>
      <c r="I31" s="33">
        <v>58.6157019164784</v>
      </c>
      <c r="J31" s="32">
        <v>81.386175452130004</v>
      </c>
      <c r="K31" s="33">
        <v>28.283102969214099</v>
      </c>
      <c r="L31" s="32">
        <v>37.230256644580003</v>
      </c>
      <c r="M31" s="34">
        <v>12.9381578185631</v>
      </c>
      <c r="N31" s="32">
        <v>55.83435189299</v>
      </c>
      <c r="O31" s="34">
        <v>19.403402543932199</v>
      </c>
      <c r="P31" s="32">
        <v>91.111076628670006</v>
      </c>
      <c r="Q31" s="34">
        <v>31.662674251603399</v>
      </c>
      <c r="R31" s="32">
        <v>40.55111113049</v>
      </c>
      <c r="S31" s="34">
        <v>14.092212163161401</v>
      </c>
      <c r="T31" s="32">
        <v>20.763871048599999</v>
      </c>
      <c r="U31" s="34">
        <v>7.2158041540170199</v>
      </c>
    </row>
    <row r="32" spans="2:21" ht="11.25" customHeight="1" x14ac:dyDescent="0.15">
      <c r="C32" s="7" t="s">
        <v>20</v>
      </c>
      <c r="D32" s="47"/>
      <c r="E32" s="31">
        <v>543.75917770592002</v>
      </c>
      <c r="F32" s="32">
        <v>219.90416899652999</v>
      </c>
      <c r="G32" s="33">
        <v>40.441463429507401</v>
      </c>
      <c r="H32" s="32">
        <v>292.49878243977003</v>
      </c>
      <c r="I32" s="33">
        <v>53.7919715992291</v>
      </c>
      <c r="J32" s="32">
        <v>121.98493212536999</v>
      </c>
      <c r="K32" s="33">
        <v>22.433631858870999</v>
      </c>
      <c r="L32" s="32">
        <v>57.155307144600002</v>
      </c>
      <c r="M32" s="34">
        <v>10.511143441428301</v>
      </c>
      <c r="N32" s="32">
        <v>142.45426142565</v>
      </c>
      <c r="O32" s="34">
        <v>26.198042675188301</v>
      </c>
      <c r="P32" s="32">
        <v>210.28244705266999</v>
      </c>
      <c r="Q32" s="34">
        <v>38.671981214153703</v>
      </c>
      <c r="R32" s="32">
        <v>44.245897972489999</v>
      </c>
      <c r="S32" s="34">
        <v>8.13703929727866</v>
      </c>
      <c r="T32" s="32">
        <v>71.506678367280003</v>
      </c>
      <c r="U32" s="34">
        <v>13.1504315327534</v>
      </c>
    </row>
    <row r="33" spans="2:21" ht="11.25" customHeight="1" x14ac:dyDescent="0.15">
      <c r="C33" s="8" t="s">
        <v>6</v>
      </c>
      <c r="D33" s="48"/>
      <c r="E33" s="35">
        <v>138.72348597741001</v>
      </c>
      <c r="F33" s="36">
        <v>40.282930806830002</v>
      </c>
      <c r="G33" s="37">
        <v>29.038291910707699</v>
      </c>
      <c r="H33" s="36">
        <v>59.463992957320002</v>
      </c>
      <c r="I33" s="37">
        <v>42.865123045569398</v>
      </c>
      <c r="J33" s="36">
        <v>41.124347370679999</v>
      </c>
      <c r="K33" s="37">
        <v>29.644834168438301</v>
      </c>
      <c r="L33" s="36">
        <v>14.71108900019</v>
      </c>
      <c r="M33" s="38">
        <v>10.604613124114801</v>
      </c>
      <c r="N33" s="36">
        <v>35.763042959049997</v>
      </c>
      <c r="O33" s="38">
        <v>25.780092467452601</v>
      </c>
      <c r="P33" s="36">
        <v>40.698674929429998</v>
      </c>
      <c r="Q33" s="38">
        <v>29.337984583272</v>
      </c>
      <c r="R33" s="36">
        <v>23.27730168623</v>
      </c>
      <c r="S33" s="38">
        <v>16.779640103637899</v>
      </c>
      <c r="T33" s="36">
        <v>21.27322617986</v>
      </c>
      <c r="U33" s="38">
        <v>15.3349852982531</v>
      </c>
    </row>
    <row r="34" spans="2:21" ht="5.25" customHeight="1" x14ac:dyDescent="0.15"/>
    <row r="35" spans="2:21" x14ac:dyDescent="0.15">
      <c r="B35" s="1" t="s">
        <v>225</v>
      </c>
    </row>
    <row r="36" spans="2:21" ht="60" customHeight="1" x14ac:dyDescent="0.15">
      <c r="C36" s="2"/>
      <c r="D36" s="19"/>
      <c r="E36" s="277" t="s">
        <v>132</v>
      </c>
      <c r="F36" s="280" t="s">
        <v>124</v>
      </c>
      <c r="G36" s="280"/>
      <c r="H36" s="280" t="s">
        <v>125</v>
      </c>
      <c r="I36" s="280"/>
      <c r="J36" s="274" t="s">
        <v>126</v>
      </c>
      <c r="K36" s="274"/>
      <c r="L36" s="280" t="s">
        <v>127</v>
      </c>
      <c r="M36" s="280"/>
      <c r="N36" s="280" t="s">
        <v>128</v>
      </c>
      <c r="O36" s="280"/>
      <c r="P36" s="280" t="s">
        <v>129</v>
      </c>
      <c r="Q36" s="280"/>
      <c r="R36" s="274" t="s">
        <v>130</v>
      </c>
      <c r="S36" s="274"/>
      <c r="T36" s="280" t="s">
        <v>6</v>
      </c>
      <c r="U36" s="280"/>
    </row>
    <row r="37" spans="2:21" ht="11.25" customHeight="1" x14ac:dyDescent="0.15">
      <c r="C37" s="3"/>
      <c r="D37" s="24"/>
      <c r="E37" s="277"/>
      <c r="F37" s="25" t="s">
        <v>132</v>
      </c>
      <c r="G37" s="20" t="s">
        <v>174</v>
      </c>
      <c r="H37" s="25" t="s">
        <v>132</v>
      </c>
      <c r="I37" s="20" t="s">
        <v>174</v>
      </c>
      <c r="J37" s="25" t="s">
        <v>132</v>
      </c>
      <c r="K37" s="20" t="s">
        <v>174</v>
      </c>
      <c r="L37" s="25" t="s">
        <v>132</v>
      </c>
      <c r="M37" s="22" t="s">
        <v>174</v>
      </c>
      <c r="N37" s="25" t="s">
        <v>132</v>
      </c>
      <c r="O37" s="20" t="s">
        <v>174</v>
      </c>
      <c r="P37" s="25" t="s">
        <v>132</v>
      </c>
      <c r="Q37" s="20" t="s">
        <v>174</v>
      </c>
      <c r="R37" s="25" t="s">
        <v>132</v>
      </c>
      <c r="S37" s="20" t="s">
        <v>174</v>
      </c>
      <c r="T37" s="25" t="s">
        <v>132</v>
      </c>
      <c r="U37" s="22" t="s">
        <v>174</v>
      </c>
    </row>
    <row r="38" spans="2:21" ht="11.25" customHeight="1" x14ac:dyDescent="0.15">
      <c r="C38" s="6" t="s">
        <v>21</v>
      </c>
      <c r="D38" s="46"/>
      <c r="E38" s="42">
        <v>222.28864664442</v>
      </c>
      <c r="F38" s="43">
        <v>88.118817032999999</v>
      </c>
      <c r="G38" s="44">
        <v>39.641618392664803</v>
      </c>
      <c r="H38" s="43">
        <v>93.394552455419998</v>
      </c>
      <c r="I38" s="44">
        <v>42.014989908511602</v>
      </c>
      <c r="J38" s="43">
        <v>70.648023246549997</v>
      </c>
      <c r="K38" s="44">
        <v>31.782110473487599</v>
      </c>
      <c r="L38" s="43">
        <v>26.85625938131</v>
      </c>
      <c r="M38" s="44">
        <v>12.0817053802438</v>
      </c>
      <c r="N38" s="43">
        <v>56.543557135710003</v>
      </c>
      <c r="O38" s="44">
        <v>25.436997340740898</v>
      </c>
      <c r="P38" s="43">
        <v>59.893354720090002</v>
      </c>
      <c r="Q38" s="44">
        <v>26.943955808906999</v>
      </c>
      <c r="R38" s="43">
        <v>34.862302999630003</v>
      </c>
      <c r="S38" s="44">
        <v>15.683348441720799</v>
      </c>
      <c r="T38" s="43">
        <v>23.838847577820001</v>
      </c>
      <c r="U38" s="45">
        <v>10.7242758178079</v>
      </c>
    </row>
    <row r="39" spans="2:21" ht="11.25" customHeight="1" x14ac:dyDescent="0.15">
      <c r="C39" s="7" t="s">
        <v>22</v>
      </c>
      <c r="D39" s="47"/>
      <c r="E39" s="31">
        <v>189.77802694925001</v>
      </c>
      <c r="F39" s="32">
        <v>73.17925449322</v>
      </c>
      <c r="G39" s="33">
        <v>38.560446469806202</v>
      </c>
      <c r="H39" s="32">
        <v>100.69090487246</v>
      </c>
      <c r="I39" s="33">
        <v>53.057198713203299</v>
      </c>
      <c r="J39" s="32">
        <v>42.570954411999999</v>
      </c>
      <c r="K39" s="33">
        <v>22.431972286962498</v>
      </c>
      <c r="L39" s="32">
        <v>27.595350469900001</v>
      </c>
      <c r="M39" s="33">
        <v>14.540856448718101</v>
      </c>
      <c r="N39" s="32">
        <v>54.441820182809998</v>
      </c>
      <c r="O39" s="33">
        <v>28.687104117363798</v>
      </c>
      <c r="P39" s="32">
        <v>78.459520336040001</v>
      </c>
      <c r="Q39" s="33">
        <v>41.342784302959103</v>
      </c>
      <c r="R39" s="32">
        <v>27.945513000769999</v>
      </c>
      <c r="S39" s="33">
        <v>14.7253680786992</v>
      </c>
      <c r="T39" s="32">
        <v>18.449343997340002</v>
      </c>
      <c r="U39" s="34">
        <v>9.7215385226202606</v>
      </c>
    </row>
    <row r="40" spans="2:21" ht="11.25" customHeight="1" x14ac:dyDescent="0.15">
      <c r="C40" s="7" t="s">
        <v>23</v>
      </c>
      <c r="D40" s="47"/>
      <c r="E40" s="31">
        <v>274.76743196522</v>
      </c>
      <c r="F40" s="32">
        <v>119.41262647688001</v>
      </c>
      <c r="G40" s="33">
        <v>43.459527070877598</v>
      </c>
      <c r="H40" s="32">
        <v>167.58201621667001</v>
      </c>
      <c r="I40" s="33">
        <v>60.990494767910697</v>
      </c>
      <c r="J40" s="32">
        <v>54.511211480420002</v>
      </c>
      <c r="K40" s="33">
        <v>19.839036632012501</v>
      </c>
      <c r="L40" s="32">
        <v>36.229023262150001</v>
      </c>
      <c r="M40" s="33">
        <v>13.1853411457934</v>
      </c>
      <c r="N40" s="32">
        <v>66.179681351360003</v>
      </c>
      <c r="O40" s="33">
        <v>24.085708003318601</v>
      </c>
      <c r="P40" s="32">
        <v>74.539221513219999</v>
      </c>
      <c r="Q40" s="33">
        <v>27.128113757912601</v>
      </c>
      <c r="R40" s="32">
        <v>16.107223937499999</v>
      </c>
      <c r="S40" s="33">
        <v>5.86212995561237</v>
      </c>
      <c r="T40" s="32">
        <v>29.339460788850001</v>
      </c>
      <c r="U40" s="34">
        <v>10.677925174394</v>
      </c>
    </row>
    <row r="41" spans="2:21" ht="11.25" customHeight="1" x14ac:dyDescent="0.15">
      <c r="C41" s="7" t="s">
        <v>24</v>
      </c>
      <c r="D41" s="47"/>
      <c r="E41" s="31">
        <v>334.50700308993999</v>
      </c>
      <c r="F41" s="32">
        <v>126.2301877534</v>
      </c>
      <c r="G41" s="33">
        <v>37.736186862270301</v>
      </c>
      <c r="H41" s="32">
        <v>190.71061406931</v>
      </c>
      <c r="I41" s="33">
        <v>57.0124428809142</v>
      </c>
      <c r="J41" s="32">
        <v>85.871415463190004</v>
      </c>
      <c r="K41" s="33">
        <v>25.671036680837901</v>
      </c>
      <c r="L41" s="32">
        <v>47.334902762520002</v>
      </c>
      <c r="M41" s="33">
        <v>14.150646272058101</v>
      </c>
      <c r="N41" s="32">
        <v>79.447701186640003</v>
      </c>
      <c r="O41" s="33">
        <v>23.750683977542501</v>
      </c>
      <c r="P41" s="32">
        <v>113.10893356753</v>
      </c>
      <c r="Q41" s="33">
        <v>33.813621993772699</v>
      </c>
      <c r="R41" s="32">
        <v>35.976915037330002</v>
      </c>
      <c r="S41" s="33">
        <v>10.7552053335209</v>
      </c>
      <c r="T41" s="32">
        <v>41.371408213240002</v>
      </c>
      <c r="U41" s="34">
        <v>12.3678750612334</v>
      </c>
    </row>
    <row r="42" spans="2:21" ht="11.25" customHeight="1" x14ac:dyDescent="0.15">
      <c r="C42" s="7" t="s">
        <v>25</v>
      </c>
      <c r="D42" s="47"/>
      <c r="E42" s="31">
        <v>3716.4401017318</v>
      </c>
      <c r="F42" s="32">
        <v>1355.3733521240799</v>
      </c>
      <c r="G42" s="33">
        <v>36.469667612630097</v>
      </c>
      <c r="H42" s="32">
        <v>2097.2581186655798</v>
      </c>
      <c r="I42" s="33">
        <v>56.431909603178902</v>
      </c>
      <c r="J42" s="32">
        <v>885.46471037223</v>
      </c>
      <c r="K42" s="33">
        <v>23.825615000753501</v>
      </c>
      <c r="L42" s="32">
        <v>463.93080409618</v>
      </c>
      <c r="M42" s="33">
        <v>12.4832041253671</v>
      </c>
      <c r="N42" s="32">
        <v>937.57700992004004</v>
      </c>
      <c r="O42" s="33">
        <v>25.2278251298371</v>
      </c>
      <c r="P42" s="32">
        <v>1442.1348062869999</v>
      </c>
      <c r="Q42" s="33">
        <v>38.804198824971998</v>
      </c>
      <c r="R42" s="32">
        <v>334.65640956598997</v>
      </c>
      <c r="S42" s="33">
        <v>9.0047572517056196</v>
      </c>
      <c r="T42" s="32">
        <v>348.31673356584997</v>
      </c>
      <c r="U42" s="34">
        <v>9.3723220079220493</v>
      </c>
    </row>
    <row r="43" spans="2:21" ht="11.25" customHeight="1" x14ac:dyDescent="0.15">
      <c r="C43" s="7" t="s">
        <v>27</v>
      </c>
      <c r="D43" s="47"/>
      <c r="E43" s="31">
        <v>373.51009241003999</v>
      </c>
      <c r="F43" s="32">
        <v>132.71773422928001</v>
      </c>
      <c r="G43" s="33">
        <v>35.532569782232898</v>
      </c>
      <c r="H43" s="32">
        <v>204.63694334208</v>
      </c>
      <c r="I43" s="33">
        <v>54.787527164708898</v>
      </c>
      <c r="J43" s="32">
        <v>88.473325240400001</v>
      </c>
      <c r="K43" s="33">
        <v>23.686997229320902</v>
      </c>
      <c r="L43" s="32">
        <v>35.130258679859999</v>
      </c>
      <c r="M43" s="33">
        <v>9.4054376022841009</v>
      </c>
      <c r="N43" s="32">
        <v>106.78840446159001</v>
      </c>
      <c r="O43" s="33">
        <v>28.5905003992121</v>
      </c>
      <c r="P43" s="32">
        <v>153.12220154620999</v>
      </c>
      <c r="Q43" s="33">
        <v>40.995465626699101</v>
      </c>
      <c r="R43" s="32">
        <v>25.823260421779999</v>
      </c>
      <c r="S43" s="33">
        <v>6.9136713964428003</v>
      </c>
      <c r="T43" s="32">
        <v>40.916885024210004</v>
      </c>
      <c r="U43" s="34">
        <v>10.9546932882583</v>
      </c>
    </row>
    <row r="44" spans="2:21" ht="11.25" customHeight="1" x14ac:dyDescent="0.15">
      <c r="C44" s="7" t="s">
        <v>28</v>
      </c>
      <c r="D44" s="47"/>
      <c r="E44" s="31">
        <v>1094.6328051126</v>
      </c>
      <c r="F44" s="32">
        <v>445.59135024003001</v>
      </c>
      <c r="G44" s="33">
        <v>40.706924564917799</v>
      </c>
      <c r="H44" s="32">
        <v>563.86658163974005</v>
      </c>
      <c r="I44" s="33">
        <v>51.5119388900224</v>
      </c>
      <c r="J44" s="32">
        <v>298.98561038277001</v>
      </c>
      <c r="K44" s="33">
        <v>27.313781296004102</v>
      </c>
      <c r="L44" s="32">
        <v>115.18035740361</v>
      </c>
      <c r="M44" s="33">
        <v>10.5222826198564</v>
      </c>
      <c r="N44" s="32">
        <v>269.54771476450998</v>
      </c>
      <c r="O44" s="33">
        <v>24.6244871801355</v>
      </c>
      <c r="P44" s="32">
        <v>422.243002402</v>
      </c>
      <c r="Q44" s="33">
        <v>38.573940085649603</v>
      </c>
      <c r="R44" s="32">
        <v>111.02181371712</v>
      </c>
      <c r="S44" s="33">
        <v>10.1423795448648</v>
      </c>
      <c r="T44" s="32">
        <v>107.22449218919</v>
      </c>
      <c r="U44" s="34">
        <v>9.7954758607988506</v>
      </c>
    </row>
    <row r="45" spans="2:21" ht="11.25" customHeight="1" x14ac:dyDescent="0.15">
      <c r="C45" s="8" t="s">
        <v>29</v>
      </c>
      <c r="D45" s="48"/>
      <c r="E45" s="35">
        <v>294.07589210956002</v>
      </c>
      <c r="F45" s="36">
        <v>132.29664575359001</v>
      </c>
      <c r="G45" s="37">
        <v>44.987246252848898</v>
      </c>
      <c r="H45" s="36">
        <v>165.56592421529999</v>
      </c>
      <c r="I45" s="37">
        <v>56.300407023373801</v>
      </c>
      <c r="J45" s="36">
        <v>75.380940276399997</v>
      </c>
      <c r="K45" s="37">
        <v>25.633158752202799</v>
      </c>
      <c r="L45" s="36">
        <v>42.050859526579998</v>
      </c>
      <c r="M45" s="37">
        <v>14.299322268455001</v>
      </c>
      <c r="N45" s="36">
        <v>63.375126823190001</v>
      </c>
      <c r="O45" s="37">
        <v>21.550602590564999</v>
      </c>
      <c r="P45" s="36">
        <v>114.91743251894</v>
      </c>
      <c r="Q45" s="37">
        <v>39.077474761558101</v>
      </c>
      <c r="R45" s="36">
        <v>30.07780630241</v>
      </c>
      <c r="S45" s="37">
        <v>10.227906166209699</v>
      </c>
      <c r="T45" s="36">
        <v>20.673171301290001</v>
      </c>
      <c r="U45" s="38">
        <v>7.0298762516677398</v>
      </c>
    </row>
    <row r="46" spans="2:21" ht="5.25" customHeight="1" x14ac:dyDescent="0.15"/>
  </sheetData>
  <mergeCells count="30">
    <mergeCell ref="T25:U25"/>
    <mergeCell ref="E36:E37"/>
    <mergeCell ref="F36:G36"/>
    <mergeCell ref="H36:I36"/>
    <mergeCell ref="J36:K36"/>
    <mergeCell ref="L36:M36"/>
    <mergeCell ref="N36:O36"/>
    <mergeCell ref="P36:Q36"/>
    <mergeCell ref="R36:S36"/>
    <mergeCell ref="T36:U36"/>
    <mergeCell ref="J25:K25"/>
    <mergeCell ref="L25:M25"/>
    <mergeCell ref="N25:O25"/>
    <mergeCell ref="P25:Q25"/>
    <mergeCell ref="R25:S25"/>
    <mergeCell ref="C11:C16"/>
    <mergeCell ref="C17:C22"/>
    <mergeCell ref="E25:E26"/>
    <mergeCell ref="F25:G25"/>
    <mergeCell ref="H25:I25"/>
    <mergeCell ref="N3:O3"/>
    <mergeCell ref="P3:Q3"/>
    <mergeCell ref="R3:S3"/>
    <mergeCell ref="T3:U3"/>
    <mergeCell ref="C5:C10"/>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25"/>
  <sheetViews>
    <sheetView showGridLines="0" topLeftCell="A10" zoomScale="85" zoomScaleNormal="85" workbookViewId="0">
      <selection activeCell="C35" sqref="C35"/>
    </sheetView>
  </sheetViews>
  <sheetFormatPr defaultRowHeight="13.5" x14ac:dyDescent="0.15"/>
  <cols>
    <col min="1" max="1" width="1.125" style="1" customWidth="1"/>
    <col min="2" max="2" width="2.75" style="1" customWidth="1"/>
    <col min="3" max="3" width="5.125" style="1" customWidth="1"/>
    <col min="4" max="4" width="9.5" style="1" customWidth="1"/>
    <col min="5" max="5" width="5.625" style="17" customWidth="1"/>
    <col min="6" max="6" width="5.125" style="17" customWidth="1"/>
    <col min="7" max="7" width="5.125" style="18" customWidth="1"/>
    <col min="8" max="8" width="5.125" style="17" customWidth="1"/>
    <col min="9" max="9" width="5.125" style="18" customWidth="1"/>
    <col min="10" max="10" width="5.125" style="17" customWidth="1"/>
    <col min="11" max="11" width="5.125" style="18" customWidth="1"/>
    <col min="12" max="12" width="5.125" style="17" customWidth="1"/>
    <col min="13" max="13" width="5.125" style="18" customWidth="1"/>
    <col min="14" max="14" width="5.125" style="17" customWidth="1"/>
    <col min="15" max="15" width="5.125" style="18" customWidth="1"/>
    <col min="16" max="16" width="5.125" style="17" customWidth="1"/>
    <col min="17" max="17" width="5.125" style="18" customWidth="1"/>
    <col min="18" max="18" width="5.125" style="17" customWidth="1"/>
    <col min="19" max="19" width="5.125" style="18" customWidth="1"/>
    <col min="20" max="20" width="5.125" style="17" customWidth="1"/>
    <col min="21" max="21" width="5.125" style="18" customWidth="1"/>
    <col min="22" max="22" width="5.125" style="17" customWidth="1"/>
    <col min="23" max="23" width="5.125" style="18" customWidth="1"/>
    <col min="24" max="24" width="5.125" style="17" customWidth="1"/>
    <col min="25" max="25" width="5.125" style="18" customWidth="1"/>
    <col min="26" max="26" width="5.125" style="17" customWidth="1"/>
    <col min="27" max="27" width="5.125" style="18" customWidth="1"/>
    <col min="28" max="28" width="5.125" style="17" customWidth="1"/>
    <col min="29" max="29" width="5.125" style="18" customWidth="1"/>
    <col min="30" max="30" width="5.125" style="17" customWidth="1"/>
    <col min="31" max="31" width="5" style="18" customWidth="1"/>
    <col min="32" max="32" width="5.125" style="17" customWidth="1"/>
    <col min="33" max="33" width="5.125" style="18" customWidth="1"/>
    <col min="34" max="34" width="5.125" style="17" customWidth="1"/>
    <col min="35" max="35" width="5.125" style="18" customWidth="1"/>
    <col min="36" max="36" width="5.125" style="17" customWidth="1"/>
    <col min="37" max="37" width="5.125" style="18" customWidth="1"/>
    <col min="38" max="1025" width="9" style="1" customWidth="1"/>
  </cols>
  <sheetData>
    <row r="2" spans="2:37" ht="5.25" customHeight="1" x14ac:dyDescent="0.15"/>
    <row r="3" spans="2:37" x14ac:dyDescent="0.15">
      <c r="B3" s="1" t="s">
        <v>226</v>
      </c>
    </row>
    <row r="4" spans="2:37" ht="60" customHeight="1" x14ac:dyDescent="0.15">
      <c r="C4" s="2"/>
      <c r="D4" s="19"/>
      <c r="E4" s="277" t="s">
        <v>132</v>
      </c>
      <c r="F4" s="280" t="s">
        <v>104</v>
      </c>
      <c r="G4" s="280"/>
      <c r="H4" s="280" t="s">
        <v>105</v>
      </c>
      <c r="I4" s="280"/>
      <c r="J4" s="274" t="s">
        <v>106</v>
      </c>
      <c r="K4" s="274"/>
      <c r="L4" s="280" t="s">
        <v>107</v>
      </c>
      <c r="M4" s="280"/>
      <c r="N4" s="274" t="s">
        <v>108</v>
      </c>
      <c r="O4" s="274"/>
      <c r="P4" s="280" t="s">
        <v>109</v>
      </c>
      <c r="Q4" s="280"/>
      <c r="R4" s="274" t="s">
        <v>110</v>
      </c>
      <c r="S4" s="274"/>
      <c r="T4" s="280" t="s">
        <v>111</v>
      </c>
      <c r="U4" s="280"/>
      <c r="V4" s="274" t="s">
        <v>112</v>
      </c>
      <c r="W4" s="274"/>
      <c r="X4" s="280" t="s">
        <v>113</v>
      </c>
      <c r="Y4" s="280"/>
      <c r="Z4" s="274" t="s">
        <v>114</v>
      </c>
      <c r="AA4" s="274"/>
      <c r="AB4" s="280" t="s">
        <v>115</v>
      </c>
      <c r="AC4" s="280"/>
      <c r="AD4" s="274" t="s">
        <v>116</v>
      </c>
      <c r="AE4" s="274"/>
      <c r="AF4" s="280" t="s">
        <v>117</v>
      </c>
      <c r="AG4" s="280"/>
      <c r="AH4" s="280" t="s">
        <v>118</v>
      </c>
      <c r="AI4" s="280"/>
      <c r="AJ4" s="280" t="s">
        <v>119</v>
      </c>
      <c r="AK4" s="280"/>
    </row>
    <row r="5" spans="2:37" ht="11.25" customHeight="1" x14ac:dyDescent="0.15">
      <c r="C5" s="3"/>
      <c r="D5" s="24"/>
      <c r="E5" s="277"/>
      <c r="F5" s="25" t="s">
        <v>132</v>
      </c>
      <c r="G5" s="20" t="s">
        <v>174</v>
      </c>
      <c r="H5" s="25" t="s">
        <v>132</v>
      </c>
      <c r="I5" s="20" t="s">
        <v>174</v>
      </c>
      <c r="J5" s="25" t="s">
        <v>132</v>
      </c>
      <c r="K5" s="20" t="s">
        <v>174</v>
      </c>
      <c r="L5" s="25" t="s">
        <v>132</v>
      </c>
      <c r="M5" s="22" t="s">
        <v>174</v>
      </c>
      <c r="N5" s="25" t="s">
        <v>132</v>
      </c>
      <c r="O5" s="20" t="s">
        <v>174</v>
      </c>
      <c r="P5" s="25" t="s">
        <v>132</v>
      </c>
      <c r="Q5" s="20" t="s">
        <v>174</v>
      </c>
      <c r="R5" s="25" t="s">
        <v>132</v>
      </c>
      <c r="S5" s="20" t="s">
        <v>174</v>
      </c>
      <c r="T5" s="25" t="s">
        <v>132</v>
      </c>
      <c r="U5" s="22" t="s">
        <v>174</v>
      </c>
      <c r="V5" s="25" t="s">
        <v>132</v>
      </c>
      <c r="W5" s="20" t="s">
        <v>174</v>
      </c>
      <c r="X5" s="25" t="s">
        <v>132</v>
      </c>
      <c r="Y5" s="20" t="s">
        <v>174</v>
      </c>
      <c r="Z5" s="25" t="s">
        <v>132</v>
      </c>
      <c r="AA5" s="20" t="s">
        <v>174</v>
      </c>
      <c r="AB5" s="25" t="s">
        <v>132</v>
      </c>
      <c r="AC5" s="22" t="s">
        <v>174</v>
      </c>
      <c r="AD5" s="25" t="s">
        <v>132</v>
      </c>
      <c r="AE5" s="20" t="s">
        <v>174</v>
      </c>
      <c r="AF5" s="25" t="s">
        <v>132</v>
      </c>
      <c r="AG5" s="22" t="s">
        <v>174</v>
      </c>
      <c r="AH5" s="25" t="s">
        <v>132</v>
      </c>
      <c r="AI5" s="22" t="s">
        <v>174</v>
      </c>
      <c r="AJ5" s="25" t="s">
        <v>132</v>
      </c>
      <c r="AK5" s="22" t="s">
        <v>174</v>
      </c>
    </row>
    <row r="6" spans="2:37" ht="24" customHeight="1" x14ac:dyDescent="0.15">
      <c r="C6" s="284" t="s">
        <v>100</v>
      </c>
      <c r="D6" s="284"/>
      <c r="E6" s="42">
        <v>1047.7379246272001</v>
      </c>
      <c r="F6" s="43">
        <v>147.00134549485</v>
      </c>
      <c r="G6" s="44">
        <v>14.0303545418722</v>
      </c>
      <c r="H6" s="43">
        <v>124.24620588459</v>
      </c>
      <c r="I6" s="44">
        <v>11.858519479363</v>
      </c>
      <c r="J6" s="43">
        <v>89.436141199610006</v>
      </c>
      <c r="K6" s="44">
        <v>8.5361175822124302</v>
      </c>
      <c r="L6" s="43">
        <v>123.25214071514</v>
      </c>
      <c r="M6" s="44">
        <v>11.7636422065179</v>
      </c>
      <c r="N6" s="43">
        <v>71.939208106820004</v>
      </c>
      <c r="O6" s="44">
        <v>6.8661452846060698</v>
      </c>
      <c r="P6" s="43">
        <v>77.597467321810001</v>
      </c>
      <c r="Q6" s="44">
        <v>7.4061905652045796</v>
      </c>
      <c r="R6" s="43">
        <v>59.176706486390003</v>
      </c>
      <c r="S6" s="44">
        <v>5.6480447157094096</v>
      </c>
      <c r="T6" s="43">
        <v>155.16527995675</v>
      </c>
      <c r="U6" s="44">
        <v>14.8095507769235</v>
      </c>
      <c r="V6" s="43">
        <v>92.818862651619995</v>
      </c>
      <c r="W6" s="44">
        <v>8.8589770848131</v>
      </c>
      <c r="X6" s="43">
        <v>110.66488207528</v>
      </c>
      <c r="Y6" s="44">
        <v>10.5622674787358</v>
      </c>
      <c r="Z6" s="43">
        <v>64.690437954269996</v>
      </c>
      <c r="AA6" s="44">
        <v>6.1742957311856204</v>
      </c>
      <c r="AB6" s="43">
        <v>106.94062479196</v>
      </c>
      <c r="AC6" s="44">
        <v>10.2068105275478</v>
      </c>
      <c r="AD6" s="43">
        <v>48.980712720409997</v>
      </c>
      <c r="AE6" s="44">
        <v>4.6749011913296998</v>
      </c>
      <c r="AF6" s="43">
        <v>62.639375938470003</v>
      </c>
      <c r="AG6" s="44">
        <v>5.9785347524532897</v>
      </c>
      <c r="AH6" s="43">
        <v>268.42920613233002</v>
      </c>
      <c r="AI6" s="44">
        <v>25.6198806803563</v>
      </c>
      <c r="AJ6" s="43">
        <v>575.91426995186998</v>
      </c>
      <c r="AK6" s="45">
        <v>54.967397515632399</v>
      </c>
    </row>
    <row r="7" spans="2:37" ht="24" customHeight="1" x14ac:dyDescent="0.15">
      <c r="C7" s="285" t="s">
        <v>227</v>
      </c>
      <c r="D7" s="285"/>
      <c r="E7" s="31">
        <v>176.30245681758001</v>
      </c>
      <c r="F7" s="32">
        <v>20.33360239492</v>
      </c>
      <c r="G7" s="33">
        <v>11.533363040969499</v>
      </c>
      <c r="H7" s="32">
        <v>21.113068104340002</v>
      </c>
      <c r="I7" s="33">
        <v>11.975481502328501</v>
      </c>
      <c r="J7" s="32">
        <v>24.184846191759998</v>
      </c>
      <c r="K7" s="33">
        <v>13.7178157515888</v>
      </c>
      <c r="L7" s="32">
        <v>20.0250063041</v>
      </c>
      <c r="M7" s="33">
        <v>11.3583251564213</v>
      </c>
      <c r="N7" s="32">
        <v>20.149519264489999</v>
      </c>
      <c r="O7" s="33">
        <v>11.428949787885699</v>
      </c>
      <c r="P7" s="32">
        <v>19.895920685339998</v>
      </c>
      <c r="Q7" s="33">
        <v>11.2851068807999</v>
      </c>
      <c r="R7" s="32">
        <v>8.7865532491699998</v>
      </c>
      <c r="S7" s="33">
        <v>4.9837951255900199</v>
      </c>
      <c r="T7" s="32">
        <v>27.495513242769999</v>
      </c>
      <c r="U7" s="33">
        <v>15.5956495099893</v>
      </c>
      <c r="V7" s="32">
        <v>15.85872274642</v>
      </c>
      <c r="W7" s="33">
        <v>8.9951796660604693</v>
      </c>
      <c r="X7" s="32">
        <v>24.221108405820001</v>
      </c>
      <c r="Y7" s="33">
        <v>13.738383935784601</v>
      </c>
      <c r="Z7" s="32">
        <v>14.11684929103</v>
      </c>
      <c r="AA7" s="33">
        <v>8.0071767267751106</v>
      </c>
      <c r="AB7" s="32">
        <v>18.17167035432</v>
      </c>
      <c r="AC7" s="33">
        <v>10.3070999022562</v>
      </c>
      <c r="AD7" s="32">
        <v>10.602825295300001</v>
      </c>
      <c r="AE7" s="33">
        <v>6.0139974715557898</v>
      </c>
      <c r="AF7" s="32">
        <v>9.6175575188500009</v>
      </c>
      <c r="AG7" s="33">
        <v>5.4551466227162599</v>
      </c>
      <c r="AH7" s="32">
        <v>54.909184026749998</v>
      </c>
      <c r="AI7" s="33">
        <v>31.144877398710602</v>
      </c>
      <c r="AJ7" s="32">
        <v>102.88722205790999</v>
      </c>
      <c r="AK7" s="34">
        <v>58.3583597841562</v>
      </c>
    </row>
    <row r="8" spans="2:37" ht="24" customHeight="1" x14ac:dyDescent="0.15">
      <c r="C8" s="285" t="s">
        <v>228</v>
      </c>
      <c r="D8" s="285"/>
      <c r="E8" s="31">
        <v>1743.6431497122001</v>
      </c>
      <c r="F8" s="32">
        <v>169.79833107217999</v>
      </c>
      <c r="G8" s="33">
        <v>9.7381354149331703</v>
      </c>
      <c r="H8" s="32">
        <v>173.35229352085</v>
      </c>
      <c r="I8" s="33">
        <v>9.9419593710710199</v>
      </c>
      <c r="J8" s="32">
        <v>177.28952479649999</v>
      </c>
      <c r="K8" s="33">
        <v>10.1677642484222</v>
      </c>
      <c r="L8" s="32">
        <v>241.03408336088</v>
      </c>
      <c r="M8" s="33">
        <v>13.8235901882025</v>
      </c>
      <c r="N8" s="32">
        <v>161.46298973399001</v>
      </c>
      <c r="O8" s="33">
        <v>9.2600937158867893</v>
      </c>
      <c r="P8" s="32">
        <v>240.26123623857001</v>
      </c>
      <c r="Q8" s="33">
        <v>13.779266490292301</v>
      </c>
      <c r="R8" s="32">
        <v>135.43918664056</v>
      </c>
      <c r="S8" s="33">
        <v>7.7675977830048097</v>
      </c>
      <c r="T8" s="32">
        <v>442.02303955926999</v>
      </c>
      <c r="U8" s="33">
        <v>25.350544899753601</v>
      </c>
      <c r="V8" s="32">
        <v>367.16749983657002</v>
      </c>
      <c r="W8" s="33">
        <v>21.0574910294674</v>
      </c>
      <c r="X8" s="32">
        <v>333.10211249251</v>
      </c>
      <c r="Y8" s="33">
        <v>19.103800714469099</v>
      </c>
      <c r="Z8" s="32">
        <v>255.14211411157001</v>
      </c>
      <c r="AA8" s="33">
        <v>14.632702462868201</v>
      </c>
      <c r="AB8" s="32">
        <v>430.47500180162001</v>
      </c>
      <c r="AC8" s="33">
        <v>24.688251255577899</v>
      </c>
      <c r="AD8" s="32">
        <v>117.21424585760001</v>
      </c>
      <c r="AE8" s="33">
        <v>6.7223758414642898</v>
      </c>
      <c r="AF8" s="32">
        <v>197.26146480707999</v>
      </c>
      <c r="AG8" s="33">
        <v>11.313178665005999</v>
      </c>
      <c r="AH8" s="32">
        <v>1045.6707454975301</v>
      </c>
      <c r="AI8" s="33">
        <v>59.970455862492599</v>
      </c>
      <c r="AJ8" s="32">
        <v>1092.17937123808</v>
      </c>
      <c r="AK8" s="34">
        <v>62.637780638678898</v>
      </c>
    </row>
    <row r="9" spans="2:37" ht="24" customHeight="1" x14ac:dyDescent="0.15">
      <c r="C9" s="286" t="s">
        <v>103</v>
      </c>
      <c r="D9" s="286"/>
      <c r="E9" s="35">
        <v>3532.3164688557999</v>
      </c>
      <c r="F9" s="36">
        <v>293.33086976182</v>
      </c>
      <c r="G9" s="37">
        <v>8.30420695167318</v>
      </c>
      <c r="H9" s="36">
        <v>303.29192281425998</v>
      </c>
      <c r="I9" s="37">
        <v>8.5862047041471197</v>
      </c>
      <c r="J9" s="36">
        <v>425.97612259418003</v>
      </c>
      <c r="K9" s="37">
        <v>12.059398594378001</v>
      </c>
      <c r="L9" s="36">
        <v>401.24398844809002</v>
      </c>
      <c r="M9" s="37">
        <v>11.359231031133</v>
      </c>
      <c r="N9" s="36">
        <v>278.23550346844002</v>
      </c>
      <c r="O9" s="37">
        <v>7.8768566158107296</v>
      </c>
      <c r="P9" s="36">
        <v>413.26209868450002</v>
      </c>
      <c r="Q9" s="37">
        <v>11.699464142814101</v>
      </c>
      <c r="R9" s="36">
        <v>239.08921034031999</v>
      </c>
      <c r="S9" s="37">
        <v>6.7686237189774401</v>
      </c>
      <c r="T9" s="36">
        <v>761.02040842474003</v>
      </c>
      <c r="U9" s="37">
        <v>21.544513781101099</v>
      </c>
      <c r="V9" s="36">
        <v>772.89904848838</v>
      </c>
      <c r="W9" s="37">
        <v>21.880798487422599</v>
      </c>
      <c r="X9" s="36">
        <v>718.91972773329996</v>
      </c>
      <c r="Y9" s="37">
        <v>20.352642071342299</v>
      </c>
      <c r="Z9" s="36">
        <v>512.91988928116996</v>
      </c>
      <c r="AA9" s="37">
        <v>14.5207796018151</v>
      </c>
      <c r="AB9" s="36">
        <v>901.20347207710995</v>
      </c>
      <c r="AC9" s="37">
        <v>25.5131011058313</v>
      </c>
      <c r="AD9" s="36">
        <v>267.05120513024002</v>
      </c>
      <c r="AE9" s="37">
        <v>7.5602287474752803</v>
      </c>
      <c r="AF9" s="36">
        <v>479.00145805589</v>
      </c>
      <c r="AG9" s="37">
        <v>13.560547654187101</v>
      </c>
      <c r="AH9" s="36">
        <v>2198.3164026792701</v>
      </c>
      <c r="AI9" s="37">
        <v>62.234412518291599</v>
      </c>
      <c r="AJ9" s="36">
        <v>2178.02996548285</v>
      </c>
      <c r="AK9" s="38">
        <v>61.6601027876861</v>
      </c>
    </row>
    <row r="10" spans="2:37" ht="5.25" customHeight="1" x14ac:dyDescent="0.15"/>
    <row r="11" spans="2:37" s="1" customFormat="1" ht="11.25" x14ac:dyDescent="0.15">
      <c r="B11" s="1" t="s">
        <v>229</v>
      </c>
      <c r="E11" s="17"/>
      <c r="F11" s="17"/>
      <c r="G11" s="18"/>
      <c r="H11" s="17"/>
      <c r="I11" s="18"/>
      <c r="J11" s="17"/>
      <c r="K11" s="18"/>
      <c r="L11" s="17"/>
      <c r="M11" s="18"/>
    </row>
    <row r="12" spans="2:37" s="1" customFormat="1" ht="60" customHeight="1" x14ac:dyDescent="0.15">
      <c r="C12" s="2"/>
      <c r="D12" s="19"/>
      <c r="E12" s="277" t="s">
        <v>132</v>
      </c>
      <c r="F12" s="280" t="s">
        <v>120</v>
      </c>
      <c r="G12" s="280"/>
      <c r="H12" s="280" t="s">
        <v>121</v>
      </c>
      <c r="I12" s="280"/>
      <c r="J12" s="274" t="s">
        <v>122</v>
      </c>
      <c r="K12" s="274"/>
      <c r="L12" s="280" t="s">
        <v>123</v>
      </c>
      <c r="M12" s="280"/>
    </row>
    <row r="13" spans="2:37" s="1" customFormat="1" ht="11.25" customHeight="1" x14ac:dyDescent="0.15">
      <c r="C13" s="3"/>
      <c r="D13" s="24"/>
      <c r="E13" s="277"/>
      <c r="F13" s="25" t="s">
        <v>132</v>
      </c>
      <c r="G13" s="20" t="s">
        <v>174</v>
      </c>
      <c r="H13" s="25" t="s">
        <v>132</v>
      </c>
      <c r="I13" s="20" t="s">
        <v>174</v>
      </c>
      <c r="J13" s="25" t="s">
        <v>132</v>
      </c>
      <c r="K13" s="20" t="s">
        <v>174</v>
      </c>
      <c r="L13" s="25" t="s">
        <v>132</v>
      </c>
      <c r="M13" s="22" t="s">
        <v>174</v>
      </c>
    </row>
    <row r="14" spans="2:37" s="1" customFormat="1" ht="24" customHeight="1" x14ac:dyDescent="0.15">
      <c r="C14" s="284" t="s">
        <v>100</v>
      </c>
      <c r="D14" s="284"/>
      <c r="E14" s="42">
        <v>1047.7379246272001</v>
      </c>
      <c r="F14" s="43">
        <v>262.76440538605999</v>
      </c>
      <c r="G14" s="44">
        <v>25.079211051708999</v>
      </c>
      <c r="H14" s="43">
        <v>68.638055651909994</v>
      </c>
      <c r="I14" s="44">
        <v>6.5510710301271002</v>
      </c>
      <c r="J14" s="43">
        <v>514.81327917242004</v>
      </c>
      <c r="K14" s="44">
        <v>49.135691958042003</v>
      </c>
      <c r="L14" s="43">
        <v>201.52218441685</v>
      </c>
      <c r="M14" s="45">
        <v>19.234025960122</v>
      </c>
    </row>
    <row r="15" spans="2:37" s="1" customFormat="1" ht="24" customHeight="1" x14ac:dyDescent="0.15">
      <c r="C15" s="285" t="s">
        <v>227</v>
      </c>
      <c r="D15" s="285"/>
      <c r="E15" s="31">
        <v>176.30245681758001</v>
      </c>
      <c r="F15" s="32">
        <v>65.704354385320002</v>
      </c>
      <c r="G15" s="33">
        <v>37.267974350071</v>
      </c>
      <c r="H15" s="32">
        <v>27.805874694069999</v>
      </c>
      <c r="I15" s="33">
        <v>15.771688719483</v>
      </c>
      <c r="J15" s="32">
        <v>61.352500239759998</v>
      </c>
      <c r="K15" s="33">
        <v>34.799571910243998</v>
      </c>
      <c r="L15" s="32">
        <v>21.439727498429999</v>
      </c>
      <c r="M15" s="34">
        <v>12.160765020203</v>
      </c>
    </row>
    <row r="16" spans="2:37" s="1" customFormat="1" ht="24" customHeight="1" x14ac:dyDescent="0.15">
      <c r="C16" s="285" t="s">
        <v>228</v>
      </c>
      <c r="D16" s="285"/>
      <c r="E16" s="31">
        <v>1743.6431497122001</v>
      </c>
      <c r="F16" s="32">
        <v>849.53581854204003</v>
      </c>
      <c r="G16" s="33">
        <v>48.721885477671002</v>
      </c>
      <c r="H16" s="32">
        <v>509.07136256093003</v>
      </c>
      <c r="I16" s="33">
        <v>29.195845643356002</v>
      </c>
      <c r="J16" s="32">
        <v>151.78863879757</v>
      </c>
      <c r="K16" s="33">
        <v>8.7052582303105996</v>
      </c>
      <c r="L16" s="32">
        <v>233.24732981168</v>
      </c>
      <c r="M16" s="34">
        <v>13.377010648662999</v>
      </c>
    </row>
    <row r="17" spans="2:21" s="1" customFormat="1" ht="24" customHeight="1" x14ac:dyDescent="0.15">
      <c r="C17" s="286" t="s">
        <v>103</v>
      </c>
      <c r="D17" s="286"/>
      <c r="E17" s="35">
        <v>3532.3164688557999</v>
      </c>
      <c r="F17" s="36">
        <v>1842.0051796478199</v>
      </c>
      <c r="G17" s="37">
        <v>52.147229612314</v>
      </c>
      <c r="H17" s="36">
        <v>998.18037724657995</v>
      </c>
      <c r="I17" s="37">
        <v>28.258520606731</v>
      </c>
      <c r="J17" s="36">
        <v>165.74772724067</v>
      </c>
      <c r="K17" s="37">
        <v>4.6923238249477004</v>
      </c>
      <c r="L17" s="36">
        <v>526.38318472071001</v>
      </c>
      <c r="M17" s="38">
        <v>14.901925956006</v>
      </c>
    </row>
    <row r="18" spans="2:21" s="1" customFormat="1" ht="5.25" customHeight="1" x14ac:dyDescent="0.15">
      <c r="E18" s="17"/>
      <c r="F18" s="17"/>
      <c r="G18" s="18"/>
      <c r="H18" s="17"/>
      <c r="I18" s="18"/>
      <c r="J18" s="17"/>
      <c r="K18" s="18"/>
      <c r="L18" s="17"/>
      <c r="M18" s="18"/>
    </row>
    <row r="19" spans="2:21" s="1" customFormat="1" ht="11.25" x14ac:dyDescent="0.15">
      <c r="B19" s="1" t="s">
        <v>230</v>
      </c>
      <c r="E19" s="17"/>
      <c r="F19" s="17"/>
      <c r="G19" s="18"/>
      <c r="H19" s="17"/>
      <c r="I19" s="18"/>
      <c r="J19" s="17"/>
      <c r="K19" s="18"/>
      <c r="L19" s="17"/>
      <c r="M19" s="18"/>
    </row>
    <row r="20" spans="2:21" s="1" customFormat="1" ht="76.900000000000006" customHeight="1" x14ac:dyDescent="0.15">
      <c r="C20" s="2"/>
      <c r="D20" s="19"/>
      <c r="E20" s="277" t="s">
        <v>132</v>
      </c>
      <c r="F20" s="280" t="s">
        <v>124</v>
      </c>
      <c r="G20" s="280"/>
      <c r="H20" s="280" t="s">
        <v>125</v>
      </c>
      <c r="I20" s="280"/>
      <c r="J20" s="274" t="s">
        <v>126</v>
      </c>
      <c r="K20" s="274"/>
      <c r="L20" s="280" t="s">
        <v>127</v>
      </c>
      <c r="M20" s="280"/>
      <c r="N20" s="280" t="s">
        <v>128</v>
      </c>
      <c r="O20" s="280"/>
      <c r="P20" s="280" t="s">
        <v>129</v>
      </c>
      <c r="Q20" s="280"/>
      <c r="R20" s="274" t="s">
        <v>130</v>
      </c>
      <c r="S20" s="274"/>
      <c r="T20" s="280" t="s">
        <v>6</v>
      </c>
      <c r="U20" s="280"/>
    </row>
    <row r="21" spans="2:21" s="1" customFormat="1" ht="11.25" customHeight="1" x14ac:dyDescent="0.15">
      <c r="C21" s="3"/>
      <c r="D21" s="24"/>
      <c r="E21" s="277"/>
      <c r="F21" s="25" t="s">
        <v>132</v>
      </c>
      <c r="G21" s="20" t="s">
        <v>174</v>
      </c>
      <c r="H21" s="25" t="s">
        <v>132</v>
      </c>
      <c r="I21" s="20" t="s">
        <v>174</v>
      </c>
      <c r="J21" s="25" t="s">
        <v>132</v>
      </c>
      <c r="K21" s="20" t="s">
        <v>174</v>
      </c>
      <c r="L21" s="25" t="s">
        <v>132</v>
      </c>
      <c r="M21" s="22" t="s">
        <v>174</v>
      </c>
      <c r="N21" s="25" t="s">
        <v>132</v>
      </c>
      <c r="O21" s="20" t="s">
        <v>174</v>
      </c>
      <c r="P21" s="25" t="s">
        <v>132</v>
      </c>
      <c r="Q21" s="20" t="s">
        <v>174</v>
      </c>
      <c r="R21" s="25" t="s">
        <v>132</v>
      </c>
      <c r="S21" s="20" t="s">
        <v>174</v>
      </c>
      <c r="T21" s="25" t="s">
        <v>132</v>
      </c>
      <c r="U21" s="22" t="s">
        <v>174</v>
      </c>
    </row>
    <row r="22" spans="2:21" s="1" customFormat="1" ht="24" customHeight="1" x14ac:dyDescent="0.15">
      <c r="C22" s="284" t="s">
        <v>100</v>
      </c>
      <c r="D22" s="284"/>
      <c r="E22" s="42">
        <v>222.28864664442</v>
      </c>
      <c r="F22" s="43">
        <v>137.28011388159001</v>
      </c>
      <c r="G22" s="44">
        <v>13.102524081146999</v>
      </c>
      <c r="H22" s="43">
        <v>419.21047795193999</v>
      </c>
      <c r="I22" s="44">
        <v>40.011005433546998</v>
      </c>
      <c r="J22" s="43">
        <v>268.91600785604999</v>
      </c>
      <c r="K22" s="44">
        <v>25.666342845395</v>
      </c>
      <c r="L22" s="43">
        <v>276.55197873473003</v>
      </c>
      <c r="M22" s="44">
        <v>26.395148274615</v>
      </c>
      <c r="N22" s="43">
        <v>306.72673713022999</v>
      </c>
      <c r="O22" s="44">
        <v>29.275139318771998</v>
      </c>
      <c r="P22" s="43">
        <v>136.71853090796</v>
      </c>
      <c r="Q22" s="44">
        <v>13.048924515794001</v>
      </c>
      <c r="R22" s="43">
        <v>45.322698319650002</v>
      </c>
      <c r="S22" s="44">
        <v>4.3257667069533996</v>
      </c>
      <c r="T22" s="43">
        <v>206.16871377506999</v>
      </c>
      <c r="U22" s="45">
        <v>19.677507984491001</v>
      </c>
    </row>
    <row r="23" spans="2:21" s="1" customFormat="1" ht="24" customHeight="1" x14ac:dyDescent="0.15">
      <c r="C23" s="285" t="s">
        <v>227</v>
      </c>
      <c r="D23" s="285"/>
      <c r="E23" s="31">
        <v>189.77802694925001</v>
      </c>
      <c r="F23" s="32">
        <v>36.79172596315</v>
      </c>
      <c r="G23" s="33">
        <v>20.868527091042001</v>
      </c>
      <c r="H23" s="32">
        <v>73.513033528769995</v>
      </c>
      <c r="I23" s="33">
        <v>41.697112369133997</v>
      </c>
      <c r="J23" s="32">
        <v>48.039016617000001</v>
      </c>
      <c r="K23" s="33">
        <v>27.248069870464999</v>
      </c>
      <c r="L23" s="32">
        <v>56.880690581099998</v>
      </c>
      <c r="M23" s="33">
        <v>32.263129855277001</v>
      </c>
      <c r="N23" s="32">
        <v>52.191371915159998</v>
      </c>
      <c r="O23" s="33">
        <v>29.60331515355</v>
      </c>
      <c r="P23" s="32">
        <v>33.507858456309997</v>
      </c>
      <c r="Q23" s="33">
        <v>19.005894223573002</v>
      </c>
      <c r="R23" s="32">
        <v>5.6084425083899996</v>
      </c>
      <c r="S23" s="33">
        <v>3.1811482435512</v>
      </c>
      <c r="T23" s="32">
        <v>22.61236805375</v>
      </c>
      <c r="U23" s="34">
        <v>12.82589503398</v>
      </c>
    </row>
    <row r="24" spans="2:21" s="1" customFormat="1" ht="24" customHeight="1" x14ac:dyDescent="0.15">
      <c r="C24" s="285" t="s">
        <v>228</v>
      </c>
      <c r="D24" s="285"/>
      <c r="E24" s="31">
        <v>274.76743196522</v>
      </c>
      <c r="F24" s="32">
        <v>717.37341889916104</v>
      </c>
      <c r="G24" s="33">
        <v>41.142215310372002</v>
      </c>
      <c r="H24" s="32">
        <v>1056.7619598954</v>
      </c>
      <c r="I24" s="33">
        <v>60.606550145871999</v>
      </c>
      <c r="J24" s="32">
        <v>420.11207127083998</v>
      </c>
      <c r="K24" s="33">
        <v>24.093924914635</v>
      </c>
      <c r="L24" s="32">
        <v>162.25214880914001</v>
      </c>
      <c r="M24" s="33">
        <v>9.3053529236138992</v>
      </c>
      <c r="N24" s="32">
        <v>441.39479709599999</v>
      </c>
      <c r="O24" s="33">
        <v>25.314514450324999</v>
      </c>
      <c r="P24" s="32">
        <v>750.12961083275002</v>
      </c>
      <c r="Q24" s="33">
        <v>43.020821717823999</v>
      </c>
      <c r="R24" s="32">
        <v>157.56471473421999</v>
      </c>
      <c r="S24" s="33">
        <v>9.0365230271012997</v>
      </c>
      <c r="T24" s="32">
        <v>121.92831599666999</v>
      </c>
      <c r="U24" s="34">
        <v>6.9927333478065004</v>
      </c>
    </row>
    <row r="25" spans="2:21" s="1" customFormat="1" ht="24" customHeight="1" x14ac:dyDescent="0.15">
      <c r="C25" s="286" t="s">
        <v>103</v>
      </c>
      <c r="D25" s="286"/>
      <c r="E25" s="35">
        <v>334.50700308993999</v>
      </c>
      <c r="F25" s="36">
        <v>1581.4747093595799</v>
      </c>
      <c r="G25" s="37">
        <v>44.771603091153999</v>
      </c>
      <c r="H25" s="36">
        <v>2034.2201841004501</v>
      </c>
      <c r="I25" s="37">
        <v>57.588842960024998</v>
      </c>
      <c r="J25" s="36">
        <v>864.83909513006995</v>
      </c>
      <c r="K25" s="37">
        <v>24.483624351195999</v>
      </c>
      <c r="L25" s="36">
        <v>298.62299745714</v>
      </c>
      <c r="M25" s="37">
        <v>8.4540272676608001</v>
      </c>
      <c r="N25" s="36">
        <v>833.58810968446005</v>
      </c>
      <c r="O25" s="37">
        <v>23.598907884788002</v>
      </c>
      <c r="P25" s="36">
        <v>1538.06247269401</v>
      </c>
      <c r="Q25" s="37">
        <v>43.542601186927001</v>
      </c>
      <c r="R25" s="36">
        <v>407.97538942027001</v>
      </c>
      <c r="S25" s="37">
        <v>11.549797222796</v>
      </c>
      <c r="T25" s="36">
        <v>279.42094483229999</v>
      </c>
      <c r="U25" s="38">
        <v>7.9104165013507997</v>
      </c>
    </row>
  </sheetData>
  <mergeCells count="43">
    <mergeCell ref="C23:D23"/>
    <mergeCell ref="C24:D24"/>
    <mergeCell ref="C25:D25"/>
    <mergeCell ref="N20:O20"/>
    <mergeCell ref="P20:Q20"/>
    <mergeCell ref="R20:S20"/>
    <mergeCell ref="T20:U20"/>
    <mergeCell ref="C22:D22"/>
    <mergeCell ref="E20:E21"/>
    <mergeCell ref="F20:G20"/>
    <mergeCell ref="H20:I20"/>
    <mergeCell ref="J20:K20"/>
    <mergeCell ref="L20:M20"/>
    <mergeCell ref="L12:M12"/>
    <mergeCell ref="C14:D14"/>
    <mergeCell ref="C15:D15"/>
    <mergeCell ref="C16:D16"/>
    <mergeCell ref="C17:D17"/>
    <mergeCell ref="C9:D9"/>
    <mergeCell ref="E12:E13"/>
    <mergeCell ref="F12:G12"/>
    <mergeCell ref="H12:I12"/>
    <mergeCell ref="J12:K12"/>
    <mergeCell ref="C6:D6"/>
    <mergeCell ref="C7:D7"/>
    <mergeCell ref="C8:D8"/>
    <mergeCell ref="X4:Y4"/>
    <mergeCell ref="Z4:AA4"/>
    <mergeCell ref="N4:O4"/>
    <mergeCell ref="P4:Q4"/>
    <mergeCell ref="R4:S4"/>
    <mergeCell ref="T4:U4"/>
    <mergeCell ref="V4:W4"/>
    <mergeCell ref="E4:E5"/>
    <mergeCell ref="F4:G4"/>
    <mergeCell ref="H4:I4"/>
    <mergeCell ref="J4:K4"/>
    <mergeCell ref="L4:M4"/>
    <mergeCell ref="AH4:AI4"/>
    <mergeCell ref="AJ4:AK4"/>
    <mergeCell ref="AB4:AC4"/>
    <mergeCell ref="AD4:AE4"/>
    <mergeCell ref="AF4:AG4"/>
  </mergeCells>
  <phoneticPr fontId="7"/>
  <pageMargins left="0.70866141732283472" right="0.70866141732283472" top="0.74803149606299213" bottom="0.74803149606299213" header="0.31496062992125984" footer="0.51181102362204722"/>
  <pageSetup paperSize="9" scale="70" firstPageNumber="0" orientation="landscape" horizontalDpi="300" verticalDpi="300" r:id="rId1"/>
  <colBreaks count="1" manualBreakCount="1">
    <brk id="3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4"/>
  <sheetViews>
    <sheetView showGridLines="0" zoomScale="85" zoomScaleNormal="85" workbookViewId="0">
      <selection activeCell="E35" sqref="E35"/>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1" width="5.625" style="18" customWidth="1"/>
    <col min="22" max="22" width="5.625" style="17" customWidth="1"/>
    <col min="23" max="23" width="5.625" style="18" customWidth="1"/>
    <col min="24" max="1025" width="9" style="1" customWidth="1"/>
  </cols>
  <sheetData>
    <row r="2" spans="2:23" x14ac:dyDescent="0.15">
      <c r="B2" s="1" t="s">
        <v>231</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14" t="s">
        <v>132</v>
      </c>
      <c r="I5" s="7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215.88065167229999</v>
      </c>
      <c r="F6" s="72">
        <v>82.389234213099996</v>
      </c>
      <c r="G6" s="73">
        <v>38.1642512077295</v>
      </c>
      <c r="H6" s="42">
        <v>18.772230580199999</v>
      </c>
      <c r="I6" s="74">
        <v>8.6956521739130395</v>
      </c>
      <c r="J6" s="72">
        <v>50.059281547200001</v>
      </c>
      <c r="K6" s="75">
        <v>23.188405797101399</v>
      </c>
      <c r="L6" s="72">
        <v>10.429016989000001</v>
      </c>
      <c r="M6" s="75">
        <v>4.8309178743961301</v>
      </c>
      <c r="N6" s="72">
        <v>0</v>
      </c>
      <c r="O6" s="75">
        <v>0</v>
      </c>
      <c r="P6" s="72">
        <v>0</v>
      </c>
      <c r="Q6" s="75">
        <v>0</v>
      </c>
      <c r="R6" s="72">
        <v>5.2145084945000004</v>
      </c>
      <c r="S6" s="75">
        <v>2.4154589371980699</v>
      </c>
      <c r="T6" s="72">
        <v>133.49141745919999</v>
      </c>
      <c r="U6" s="73">
        <v>61.8357487922705</v>
      </c>
      <c r="V6" s="72">
        <v>2.0858033977999999</v>
      </c>
      <c r="W6" s="75">
        <v>0.96618357487922701</v>
      </c>
    </row>
    <row r="7" spans="2:23" ht="11.25" customHeight="1" x14ac:dyDescent="0.15">
      <c r="C7" s="275"/>
      <c r="D7" s="10" t="s">
        <v>10</v>
      </c>
      <c r="E7" s="31">
        <v>235.35806053274999</v>
      </c>
      <c r="F7" s="76">
        <v>88.913045090150007</v>
      </c>
      <c r="G7" s="77">
        <v>37.7777777777778</v>
      </c>
      <c r="H7" s="31">
        <v>19.874680667210001</v>
      </c>
      <c r="I7" s="78">
        <v>8.4444444444444393</v>
      </c>
      <c r="J7" s="76">
        <v>44.97954045737</v>
      </c>
      <c r="K7" s="79">
        <v>19.1111111111111</v>
      </c>
      <c r="L7" s="76">
        <v>14.644501544260001</v>
      </c>
      <c r="M7" s="79">
        <v>6.2222222222222197</v>
      </c>
      <c r="N7" s="76">
        <v>0</v>
      </c>
      <c r="O7" s="79">
        <v>0</v>
      </c>
      <c r="P7" s="76">
        <v>0</v>
      </c>
      <c r="Q7" s="79">
        <v>0</v>
      </c>
      <c r="R7" s="76">
        <v>2.0920716491800002</v>
      </c>
      <c r="S7" s="79">
        <v>0.88888888888888895</v>
      </c>
      <c r="T7" s="76">
        <v>146.44501544260001</v>
      </c>
      <c r="U7" s="77">
        <v>62.2222222222222</v>
      </c>
      <c r="V7" s="76">
        <v>9.4143224213100005</v>
      </c>
      <c r="W7" s="79">
        <v>4</v>
      </c>
    </row>
    <row r="8" spans="2:23" ht="11.25" customHeight="1" x14ac:dyDescent="0.15">
      <c r="C8" s="275"/>
      <c r="D8" s="11" t="s">
        <v>11</v>
      </c>
      <c r="E8" s="35">
        <v>288.61320677112002</v>
      </c>
      <c r="F8" s="80">
        <v>91.623240244800101</v>
      </c>
      <c r="G8" s="81">
        <v>31.7460317460318</v>
      </c>
      <c r="H8" s="35">
        <v>20.61522905508</v>
      </c>
      <c r="I8" s="82">
        <v>7.1428571428571397</v>
      </c>
      <c r="J8" s="80">
        <v>11.4529050306</v>
      </c>
      <c r="K8" s="83">
        <v>3.9682539682539701</v>
      </c>
      <c r="L8" s="80">
        <v>38.939877104040001</v>
      </c>
      <c r="M8" s="83">
        <v>13.492063492063499</v>
      </c>
      <c r="N8" s="80">
        <v>0</v>
      </c>
      <c r="O8" s="83">
        <v>0</v>
      </c>
      <c r="P8" s="80">
        <v>0</v>
      </c>
      <c r="Q8" s="83">
        <v>0</v>
      </c>
      <c r="R8" s="80">
        <v>2.29058100612</v>
      </c>
      <c r="S8" s="83">
        <v>0.79365079365079305</v>
      </c>
      <c r="T8" s="80">
        <v>196.98996652631999</v>
      </c>
      <c r="U8" s="81">
        <v>68.253968253968196</v>
      </c>
      <c r="V8" s="80">
        <v>18.32464804896</v>
      </c>
      <c r="W8" s="83">
        <v>6.3492063492063497</v>
      </c>
    </row>
    <row r="9" spans="2:23" ht="11.25" customHeight="1" x14ac:dyDescent="0.15">
      <c r="C9" s="275"/>
      <c r="D9" s="41" t="s">
        <v>175</v>
      </c>
      <c r="E9" s="53">
        <v>739.85191897617005</v>
      </c>
      <c r="F9" s="84">
        <v>262.92551954804998</v>
      </c>
      <c r="G9" s="85">
        <v>35.537587023075403</v>
      </c>
      <c r="H9" s="53">
        <v>59.262140302490003</v>
      </c>
      <c r="I9" s="86">
        <v>8.0100002152456096</v>
      </c>
      <c r="J9" s="84">
        <v>106.49172703517</v>
      </c>
      <c r="K9" s="87">
        <v>14.393654230502801</v>
      </c>
      <c r="L9" s="84">
        <v>64.013395637299993</v>
      </c>
      <c r="M9" s="87">
        <v>8.6521902552991605</v>
      </c>
      <c r="N9" s="84">
        <v>0</v>
      </c>
      <c r="O9" s="87">
        <v>0</v>
      </c>
      <c r="P9" s="84">
        <v>0</v>
      </c>
      <c r="Q9" s="87">
        <v>0</v>
      </c>
      <c r="R9" s="84">
        <v>9.5971611497999998</v>
      </c>
      <c r="S9" s="87">
        <v>1.2971732455706599</v>
      </c>
      <c r="T9" s="84">
        <v>476.92639942812002</v>
      </c>
      <c r="U9" s="85">
        <v>64.462412976924597</v>
      </c>
      <c r="V9" s="84">
        <v>29.82477386807</v>
      </c>
      <c r="W9" s="87">
        <v>4.0311815247222</v>
      </c>
    </row>
    <row r="10" spans="2:23" ht="11.25" customHeight="1" x14ac:dyDescent="0.15">
      <c r="C10" s="283" t="s">
        <v>12</v>
      </c>
      <c r="D10" s="9" t="s">
        <v>13</v>
      </c>
      <c r="E10" s="42">
        <v>151.54727587663999</v>
      </c>
      <c r="F10" s="72">
        <v>6.7655033873500097</v>
      </c>
      <c r="G10" s="73">
        <v>4.4642857142857197</v>
      </c>
      <c r="H10" s="42">
        <v>1.3531006774700001</v>
      </c>
      <c r="I10" s="74">
        <v>0.89285714285714302</v>
      </c>
      <c r="J10" s="72">
        <v>2.7062013549400001</v>
      </c>
      <c r="K10" s="75">
        <v>1.78571428571429</v>
      </c>
      <c r="L10" s="72">
        <v>0</v>
      </c>
      <c r="M10" s="75">
        <v>0</v>
      </c>
      <c r="N10" s="72">
        <v>0</v>
      </c>
      <c r="O10" s="75">
        <v>0</v>
      </c>
      <c r="P10" s="72">
        <v>1.3531006774700001</v>
      </c>
      <c r="Q10" s="75">
        <v>0.89285714285714302</v>
      </c>
      <c r="R10" s="72">
        <v>0</v>
      </c>
      <c r="S10" s="75">
        <v>0</v>
      </c>
      <c r="T10" s="72">
        <v>144.78177248929001</v>
      </c>
      <c r="U10" s="73">
        <v>95.535714285714306</v>
      </c>
      <c r="V10" s="72">
        <v>1.3531006774700001</v>
      </c>
      <c r="W10" s="75">
        <v>0.89285714285714302</v>
      </c>
    </row>
    <row r="11" spans="2:23" ht="11.25" customHeight="1" x14ac:dyDescent="0.15">
      <c r="C11" s="283"/>
      <c r="D11" s="10" t="s">
        <v>14</v>
      </c>
      <c r="E11" s="31">
        <v>236.58495224364</v>
      </c>
      <c r="F11" s="76">
        <v>59.1462380609101</v>
      </c>
      <c r="G11" s="77">
        <v>25</v>
      </c>
      <c r="H11" s="31">
        <v>7.5106334045600001</v>
      </c>
      <c r="I11" s="78">
        <v>3.17460317460317</v>
      </c>
      <c r="J11" s="76">
        <v>13.143608457979999</v>
      </c>
      <c r="K11" s="79">
        <v>5.55555555555555</v>
      </c>
      <c r="L11" s="76">
        <v>13.143608457979999</v>
      </c>
      <c r="M11" s="79">
        <v>5.55555555555555</v>
      </c>
      <c r="N11" s="76">
        <v>0</v>
      </c>
      <c r="O11" s="79">
        <v>0</v>
      </c>
      <c r="P11" s="76">
        <v>0</v>
      </c>
      <c r="Q11" s="79">
        <v>0</v>
      </c>
      <c r="R11" s="76">
        <v>13.143608457979999</v>
      </c>
      <c r="S11" s="79">
        <v>5.55555555555555</v>
      </c>
      <c r="T11" s="76">
        <v>177.43871418273</v>
      </c>
      <c r="U11" s="77">
        <v>75</v>
      </c>
      <c r="V11" s="76">
        <v>16.898925160259999</v>
      </c>
      <c r="W11" s="79">
        <v>7.1428571428571397</v>
      </c>
    </row>
    <row r="12" spans="2:23" ht="11.25" customHeight="1" x14ac:dyDescent="0.15">
      <c r="C12" s="283"/>
      <c r="D12" s="10" t="s">
        <v>9</v>
      </c>
      <c r="E12" s="31">
        <v>337.22225537266002</v>
      </c>
      <c r="F12" s="76">
        <v>102.16339263752999</v>
      </c>
      <c r="G12" s="77">
        <v>30.2955665024631</v>
      </c>
      <c r="H12" s="31">
        <v>50.666397974710002</v>
      </c>
      <c r="I12" s="78">
        <v>15.0246305418719</v>
      </c>
      <c r="J12" s="76">
        <v>19.93432051464</v>
      </c>
      <c r="K12" s="79">
        <v>5.9113300492610801</v>
      </c>
      <c r="L12" s="76">
        <v>14.120143697870001</v>
      </c>
      <c r="M12" s="79">
        <v>4.1871921182265996</v>
      </c>
      <c r="N12" s="76">
        <v>0</v>
      </c>
      <c r="O12" s="79">
        <v>0</v>
      </c>
      <c r="P12" s="76">
        <v>11.62835363354</v>
      </c>
      <c r="Q12" s="79">
        <v>3.44827586206896</v>
      </c>
      <c r="R12" s="76">
        <v>4.1529834405499999</v>
      </c>
      <c r="S12" s="79">
        <v>1.2315270935960601</v>
      </c>
      <c r="T12" s="76">
        <v>235.05886273512999</v>
      </c>
      <c r="U12" s="77">
        <v>69.704433497536897</v>
      </c>
      <c r="V12" s="76">
        <v>8.3059668810999998</v>
      </c>
      <c r="W12" s="79">
        <v>2.4630541871921201</v>
      </c>
    </row>
    <row r="13" spans="2:23" ht="11.25" customHeight="1" x14ac:dyDescent="0.15">
      <c r="C13" s="283"/>
      <c r="D13" s="10" t="s">
        <v>10</v>
      </c>
      <c r="E13" s="31">
        <v>355.24348495103999</v>
      </c>
      <c r="F13" s="76">
        <v>118.41449498368</v>
      </c>
      <c r="G13" s="77">
        <v>33.3333333333333</v>
      </c>
      <c r="H13" s="31">
        <v>33.83271285248</v>
      </c>
      <c r="I13" s="78">
        <v>9.5238095238095308</v>
      </c>
      <c r="J13" s="76">
        <v>44.405435618879999</v>
      </c>
      <c r="K13" s="79">
        <v>12.5</v>
      </c>
      <c r="L13" s="76">
        <v>29.60362374592</v>
      </c>
      <c r="M13" s="79">
        <v>8.3333333333333304</v>
      </c>
      <c r="N13" s="76">
        <v>0</v>
      </c>
      <c r="O13" s="79">
        <v>0</v>
      </c>
      <c r="P13" s="76">
        <v>0</v>
      </c>
      <c r="Q13" s="79">
        <v>0</v>
      </c>
      <c r="R13" s="76">
        <v>4.22908910656</v>
      </c>
      <c r="S13" s="79">
        <v>1.19047619047619</v>
      </c>
      <c r="T13" s="76">
        <v>236.82898996736</v>
      </c>
      <c r="U13" s="77">
        <v>66.6666666666667</v>
      </c>
      <c r="V13" s="76">
        <v>6.34363365984</v>
      </c>
      <c r="W13" s="79">
        <v>1.78571428571429</v>
      </c>
    </row>
    <row r="14" spans="2:23" ht="11.25" customHeight="1" x14ac:dyDescent="0.15">
      <c r="C14" s="283"/>
      <c r="D14" s="11" t="s">
        <v>11</v>
      </c>
      <c r="E14" s="35">
        <v>461.73768730824003</v>
      </c>
      <c r="F14" s="80">
        <v>156.66100105101</v>
      </c>
      <c r="G14" s="81">
        <v>33.928571428571402</v>
      </c>
      <c r="H14" s="35">
        <v>156.66100105101</v>
      </c>
      <c r="I14" s="82">
        <v>33.928571428571402</v>
      </c>
      <c r="J14" s="80">
        <v>8.2453158447899995</v>
      </c>
      <c r="K14" s="83">
        <v>1.78571428571429</v>
      </c>
      <c r="L14" s="80">
        <v>0</v>
      </c>
      <c r="M14" s="83">
        <v>0</v>
      </c>
      <c r="N14" s="80">
        <v>0</v>
      </c>
      <c r="O14" s="83">
        <v>0</v>
      </c>
      <c r="P14" s="80">
        <v>0</v>
      </c>
      <c r="Q14" s="83">
        <v>0</v>
      </c>
      <c r="R14" s="80">
        <v>0</v>
      </c>
      <c r="S14" s="83">
        <v>0</v>
      </c>
      <c r="T14" s="80">
        <v>305.07668625722999</v>
      </c>
      <c r="U14" s="81">
        <v>66.071428571428598</v>
      </c>
      <c r="V14" s="80">
        <v>0</v>
      </c>
      <c r="W14" s="83">
        <v>0</v>
      </c>
    </row>
    <row r="15" spans="2:23" ht="11.25" customHeight="1" x14ac:dyDescent="0.15">
      <c r="C15" s="283"/>
      <c r="D15" s="41" t="s">
        <v>175</v>
      </c>
      <c r="E15" s="53">
        <v>1542.33565575222</v>
      </c>
      <c r="F15" s="84">
        <v>443.15063012048</v>
      </c>
      <c r="G15" s="85">
        <v>28.7324376161393</v>
      </c>
      <c r="H15" s="53">
        <v>250.02384596023001</v>
      </c>
      <c r="I15" s="86">
        <v>16.210728516049901</v>
      </c>
      <c r="J15" s="84">
        <v>88.434881791229998</v>
      </c>
      <c r="K15" s="87">
        <v>5.7338285256784101</v>
      </c>
      <c r="L15" s="84">
        <v>56.867375901769996</v>
      </c>
      <c r="M15" s="87">
        <v>3.68709467940264</v>
      </c>
      <c r="N15" s="84">
        <v>0</v>
      </c>
      <c r="O15" s="87">
        <v>0</v>
      </c>
      <c r="P15" s="84">
        <v>12.981454311009999</v>
      </c>
      <c r="Q15" s="87">
        <v>0.84167504411863903</v>
      </c>
      <c r="R15" s="84">
        <v>21.52568100509</v>
      </c>
      <c r="S15" s="87">
        <v>1.39565476067475</v>
      </c>
      <c r="T15" s="84">
        <v>1099.18502563174</v>
      </c>
      <c r="U15" s="85">
        <v>71.267562383860707</v>
      </c>
      <c r="V15" s="84">
        <v>32.901626378670002</v>
      </c>
      <c r="W15" s="87">
        <v>2.13323385580575</v>
      </c>
    </row>
    <row r="16" spans="2:23" ht="11.25" customHeight="1" x14ac:dyDescent="0.15">
      <c r="C16" s="275" t="s">
        <v>176</v>
      </c>
      <c r="D16" s="9" t="s">
        <v>13</v>
      </c>
      <c r="E16" s="42">
        <v>151.54727587663999</v>
      </c>
      <c r="F16" s="72">
        <v>6.7655033873500097</v>
      </c>
      <c r="G16" s="73">
        <v>4.4642857142857197</v>
      </c>
      <c r="H16" s="42">
        <v>1.3531006774700001</v>
      </c>
      <c r="I16" s="74">
        <v>0.89285714285714302</v>
      </c>
      <c r="J16" s="72">
        <v>2.7062013549400001</v>
      </c>
      <c r="K16" s="75">
        <v>1.78571428571429</v>
      </c>
      <c r="L16" s="72">
        <v>0</v>
      </c>
      <c r="M16" s="75">
        <v>0</v>
      </c>
      <c r="N16" s="72">
        <v>0</v>
      </c>
      <c r="O16" s="75">
        <v>0</v>
      </c>
      <c r="P16" s="72">
        <v>1.3531006774700001</v>
      </c>
      <c r="Q16" s="75">
        <v>0.89285714285714302</v>
      </c>
      <c r="R16" s="72">
        <v>0</v>
      </c>
      <c r="S16" s="75">
        <v>0</v>
      </c>
      <c r="T16" s="72">
        <v>144.78177248929001</v>
      </c>
      <c r="U16" s="73">
        <v>95.535714285714306</v>
      </c>
      <c r="V16" s="72">
        <v>1.3531006774700001</v>
      </c>
      <c r="W16" s="75">
        <v>0.89285714285714302</v>
      </c>
    </row>
    <row r="17" spans="2:23" ht="11.25" customHeight="1" x14ac:dyDescent="0.15">
      <c r="C17" s="275"/>
      <c r="D17" s="10" t="s">
        <v>14</v>
      </c>
      <c r="E17" s="31">
        <v>236.58495224364</v>
      </c>
      <c r="F17" s="76">
        <v>59.1462380609101</v>
      </c>
      <c r="G17" s="77">
        <v>25</v>
      </c>
      <c r="H17" s="31">
        <v>7.5106334045600001</v>
      </c>
      <c r="I17" s="78">
        <v>3.17460317460317</v>
      </c>
      <c r="J17" s="76">
        <v>13.143608457979999</v>
      </c>
      <c r="K17" s="79">
        <v>5.55555555555555</v>
      </c>
      <c r="L17" s="76">
        <v>13.143608457979999</v>
      </c>
      <c r="M17" s="79">
        <v>5.55555555555555</v>
      </c>
      <c r="N17" s="76">
        <v>0</v>
      </c>
      <c r="O17" s="79">
        <v>0</v>
      </c>
      <c r="P17" s="76">
        <v>0</v>
      </c>
      <c r="Q17" s="79">
        <v>0</v>
      </c>
      <c r="R17" s="76">
        <v>13.143608457979999</v>
      </c>
      <c r="S17" s="79">
        <v>5.55555555555555</v>
      </c>
      <c r="T17" s="76">
        <v>177.43871418273</v>
      </c>
      <c r="U17" s="77">
        <v>75</v>
      </c>
      <c r="V17" s="76">
        <v>16.898925160259999</v>
      </c>
      <c r="W17" s="79">
        <v>7.1428571428571397</v>
      </c>
    </row>
    <row r="18" spans="2:23" ht="11.25" customHeight="1" x14ac:dyDescent="0.15">
      <c r="C18" s="275"/>
      <c r="D18" s="10" t="s">
        <v>9</v>
      </c>
      <c r="E18" s="31">
        <v>553.10290704496003</v>
      </c>
      <c r="F18" s="76">
        <v>184.55262685062999</v>
      </c>
      <c r="G18" s="77">
        <v>33.366779400352797</v>
      </c>
      <c r="H18" s="31">
        <v>69.438628554909997</v>
      </c>
      <c r="I18" s="78">
        <v>12.554377796691901</v>
      </c>
      <c r="J18" s="76">
        <v>69.993602061839994</v>
      </c>
      <c r="K18" s="79">
        <v>12.6547159977502</v>
      </c>
      <c r="L18" s="76">
        <v>24.54916068687</v>
      </c>
      <c r="M18" s="79">
        <v>4.4384436194754002</v>
      </c>
      <c r="N18" s="76">
        <v>0</v>
      </c>
      <c r="O18" s="79">
        <v>0</v>
      </c>
      <c r="P18" s="76">
        <v>11.62835363354</v>
      </c>
      <c r="Q18" s="79">
        <v>2.1023851954903501</v>
      </c>
      <c r="R18" s="76">
        <v>9.3674919350499994</v>
      </c>
      <c r="S18" s="79">
        <v>1.6936255108651099</v>
      </c>
      <c r="T18" s="76">
        <v>368.55028019433001</v>
      </c>
      <c r="U18" s="77">
        <v>66.633220599647203</v>
      </c>
      <c r="V18" s="76">
        <v>10.391770278899999</v>
      </c>
      <c r="W18" s="79">
        <v>1.8788131731976701</v>
      </c>
    </row>
    <row r="19" spans="2:23" ht="11.25" customHeight="1" x14ac:dyDescent="0.15">
      <c r="C19" s="275"/>
      <c r="D19" s="10" t="s">
        <v>10</v>
      </c>
      <c r="E19" s="31">
        <v>590.60154548379001</v>
      </c>
      <c r="F19" s="76">
        <v>207.32754007382999</v>
      </c>
      <c r="G19" s="77">
        <v>35.1044696139422</v>
      </c>
      <c r="H19" s="31">
        <v>53.707393519690001</v>
      </c>
      <c r="I19" s="78">
        <v>9.0936764270902302</v>
      </c>
      <c r="J19" s="76">
        <v>89.384976076249998</v>
      </c>
      <c r="K19" s="79">
        <v>15.134565217405701</v>
      </c>
      <c r="L19" s="76">
        <v>44.248125290179999</v>
      </c>
      <c r="M19" s="79">
        <v>7.4920436000441297</v>
      </c>
      <c r="N19" s="76">
        <v>0</v>
      </c>
      <c r="O19" s="79">
        <v>0</v>
      </c>
      <c r="P19" s="76">
        <v>0</v>
      </c>
      <c r="Q19" s="79">
        <v>0</v>
      </c>
      <c r="R19" s="76">
        <v>6.3211607557400002</v>
      </c>
      <c r="S19" s="79">
        <v>1.0702919428634501</v>
      </c>
      <c r="T19" s="76">
        <v>383.27400540996001</v>
      </c>
      <c r="U19" s="77">
        <v>64.8955303860578</v>
      </c>
      <c r="V19" s="76">
        <v>15.757956081150001</v>
      </c>
      <c r="W19" s="79">
        <v>2.6681196826604801</v>
      </c>
    </row>
    <row r="20" spans="2:23" ht="11.25" customHeight="1" x14ac:dyDescent="0.15">
      <c r="C20" s="275"/>
      <c r="D20" s="11" t="s">
        <v>11</v>
      </c>
      <c r="E20" s="35">
        <v>750.35089407936005</v>
      </c>
      <c r="F20" s="80">
        <v>248.28424129581001</v>
      </c>
      <c r="G20" s="81">
        <v>33.089084487657097</v>
      </c>
      <c r="H20" s="35">
        <v>177.27623010609</v>
      </c>
      <c r="I20" s="82">
        <v>23.625777153714001</v>
      </c>
      <c r="J20" s="80">
        <v>19.69822087539</v>
      </c>
      <c r="K20" s="83">
        <v>2.6252012266286</v>
      </c>
      <c r="L20" s="80">
        <v>38.939877104040001</v>
      </c>
      <c r="M20" s="83">
        <v>5.1895556347430096</v>
      </c>
      <c r="N20" s="80">
        <v>0</v>
      </c>
      <c r="O20" s="83">
        <v>0</v>
      </c>
      <c r="P20" s="80">
        <v>0</v>
      </c>
      <c r="Q20" s="83">
        <v>0</v>
      </c>
      <c r="R20" s="80">
        <v>2.29058100612</v>
      </c>
      <c r="S20" s="83">
        <v>0.30526797851429499</v>
      </c>
      <c r="T20" s="80">
        <v>502.06665278355001</v>
      </c>
      <c r="U20" s="81">
        <v>66.910915512342896</v>
      </c>
      <c r="V20" s="80">
        <v>18.32464804896</v>
      </c>
      <c r="W20" s="83">
        <v>2.4421438281143599</v>
      </c>
    </row>
    <row r="21" spans="2:23" ht="11.25" customHeight="1" x14ac:dyDescent="0.15">
      <c r="C21" s="275"/>
      <c r="D21" s="26" t="s">
        <v>175</v>
      </c>
      <c r="E21" s="88">
        <v>2282.1875747283898</v>
      </c>
      <c r="F21" s="89">
        <v>706.07614966852998</v>
      </c>
      <c r="G21" s="90">
        <v>30.938567779756799</v>
      </c>
      <c r="H21" s="57">
        <v>309.28598626271997</v>
      </c>
      <c r="I21" s="91">
        <v>13.552172033866601</v>
      </c>
      <c r="J21" s="89">
        <v>194.92660882640001</v>
      </c>
      <c r="K21" s="92">
        <v>8.5412176888921501</v>
      </c>
      <c r="L21" s="89">
        <v>120.88077153907</v>
      </c>
      <c r="M21" s="92">
        <v>5.2967062338623201</v>
      </c>
      <c r="N21" s="89">
        <v>0</v>
      </c>
      <c r="O21" s="92">
        <v>0</v>
      </c>
      <c r="P21" s="89">
        <v>12.981454311009999</v>
      </c>
      <c r="Q21" s="92">
        <v>0.568816273244103</v>
      </c>
      <c r="R21" s="89">
        <v>31.122842154890002</v>
      </c>
      <c r="S21" s="92">
        <v>1.36372849013491</v>
      </c>
      <c r="T21" s="89">
        <v>1576.11142505986</v>
      </c>
      <c r="U21" s="90">
        <v>69.061432220243205</v>
      </c>
      <c r="V21" s="89">
        <v>62.726400246739999</v>
      </c>
      <c r="W21" s="92">
        <v>2.7485208026428398</v>
      </c>
    </row>
    <row r="22" spans="2:23" ht="5.25" customHeight="1" x14ac:dyDescent="0.15"/>
    <row r="23" spans="2:23" x14ac:dyDescent="0.15">
      <c r="B23" s="1" t="s">
        <v>232</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893.59288465413999</v>
      </c>
      <c r="F27" s="72">
        <v>322.16721341099998</v>
      </c>
      <c r="G27" s="73">
        <v>36.0530191034022</v>
      </c>
      <c r="H27" s="72">
        <v>71.020255673129995</v>
      </c>
      <c r="I27" s="75">
        <v>7.9477194696573701</v>
      </c>
      <c r="J27" s="72">
        <v>165.10136466371</v>
      </c>
      <c r="K27" s="75">
        <v>18.4761279436118</v>
      </c>
      <c r="L27" s="72">
        <v>73.519602088420001</v>
      </c>
      <c r="M27" s="75">
        <v>8.2274157897838904</v>
      </c>
      <c r="N27" s="72">
        <v>0</v>
      </c>
      <c r="O27" s="75">
        <v>0</v>
      </c>
      <c r="P27" s="72">
        <v>1.3531006774700001</v>
      </c>
      <c r="Q27" s="75">
        <v>0.15142249907167901</v>
      </c>
      <c r="R27" s="72">
        <v>12.10143110652</v>
      </c>
      <c r="S27" s="75">
        <v>1.3542443448622301</v>
      </c>
      <c r="T27" s="72">
        <v>571.42567124313996</v>
      </c>
      <c r="U27" s="73">
        <v>63.9469808965978</v>
      </c>
      <c r="V27" s="72">
        <v>19.105196057280001</v>
      </c>
      <c r="W27" s="75">
        <v>2.13802016392225</v>
      </c>
    </row>
    <row r="28" spans="2:23" ht="11.25" customHeight="1" x14ac:dyDescent="0.15">
      <c r="C28" s="7" t="s">
        <v>16</v>
      </c>
      <c r="D28" s="47"/>
      <c r="E28" s="31">
        <v>520.13745520613998</v>
      </c>
      <c r="F28" s="76">
        <v>124.52599059300999</v>
      </c>
      <c r="G28" s="77">
        <v>23.940977398687401</v>
      </c>
      <c r="H28" s="76">
        <v>71.95704169599</v>
      </c>
      <c r="I28" s="79">
        <v>13.834235734373699</v>
      </c>
      <c r="J28" s="76">
        <v>23.650369731129999</v>
      </c>
      <c r="K28" s="79">
        <v>4.5469460994222999</v>
      </c>
      <c r="L28" s="76">
        <v>10.302362258260001</v>
      </c>
      <c r="M28" s="79">
        <v>1.98069993905303</v>
      </c>
      <c r="N28" s="76">
        <v>0</v>
      </c>
      <c r="O28" s="79">
        <v>0</v>
      </c>
      <c r="P28" s="76">
        <v>0</v>
      </c>
      <c r="Q28" s="79">
        <v>0</v>
      </c>
      <c r="R28" s="76">
        <v>8.9232349844099996</v>
      </c>
      <c r="S28" s="79">
        <v>1.71555324368509</v>
      </c>
      <c r="T28" s="76">
        <v>395.61146461313001</v>
      </c>
      <c r="U28" s="77">
        <v>76.059022601312606</v>
      </c>
      <c r="V28" s="76">
        <v>10.52357861133</v>
      </c>
      <c r="W28" s="79">
        <v>2.0232303030665801</v>
      </c>
    </row>
    <row r="29" spans="2:23" ht="11.25" customHeight="1" x14ac:dyDescent="0.15">
      <c r="C29" s="7" t="s">
        <v>177</v>
      </c>
      <c r="D29" s="47"/>
      <c r="E29" s="31">
        <v>178.79341990085999</v>
      </c>
      <c r="F29" s="76">
        <v>60.523020557620001</v>
      </c>
      <c r="G29" s="77">
        <v>33.850809829119903</v>
      </c>
      <c r="H29" s="76">
        <v>33.344185305099998</v>
      </c>
      <c r="I29" s="79">
        <v>18.649559543963701</v>
      </c>
      <c r="J29" s="76">
        <v>2.3991365020600002</v>
      </c>
      <c r="K29" s="79">
        <v>1.34184832047528</v>
      </c>
      <c r="L29" s="76">
        <v>7.4939935480399997</v>
      </c>
      <c r="M29" s="79">
        <v>4.19142580985105</v>
      </c>
      <c r="N29" s="76">
        <v>0</v>
      </c>
      <c r="O29" s="79">
        <v>0</v>
      </c>
      <c r="P29" s="76">
        <v>0</v>
      </c>
      <c r="Q29" s="79">
        <v>0</v>
      </c>
      <c r="R29" s="76">
        <v>4.78989847292</v>
      </c>
      <c r="S29" s="79">
        <v>2.6790127262938301</v>
      </c>
      <c r="T29" s="76">
        <v>118.27039934324</v>
      </c>
      <c r="U29" s="77">
        <v>66.149190170880104</v>
      </c>
      <c r="V29" s="76">
        <v>12.4958067295</v>
      </c>
      <c r="W29" s="79">
        <v>6.9889634285360502</v>
      </c>
    </row>
    <row r="30" spans="2:23" ht="11.25" customHeight="1" x14ac:dyDescent="0.15">
      <c r="C30" s="7" t="s">
        <v>18</v>
      </c>
      <c r="D30" s="47"/>
      <c r="E30" s="31">
        <v>359.62115824290998</v>
      </c>
      <c r="F30" s="76">
        <v>138.84344274840001</v>
      </c>
      <c r="G30" s="77">
        <v>38.608251924548</v>
      </c>
      <c r="H30" s="76">
        <v>94.821437694980006</v>
      </c>
      <c r="I30" s="79">
        <v>26.367035287432099</v>
      </c>
      <c r="J30" s="76">
        <v>0</v>
      </c>
      <c r="K30" s="79">
        <v>0</v>
      </c>
      <c r="L30" s="76">
        <v>20.40248961987</v>
      </c>
      <c r="M30" s="79">
        <v>5.6733284881110704</v>
      </c>
      <c r="N30" s="76">
        <v>0</v>
      </c>
      <c r="O30" s="79">
        <v>0</v>
      </c>
      <c r="P30" s="76">
        <v>11.62835363354</v>
      </c>
      <c r="Q30" s="79">
        <v>3.2335009681731499</v>
      </c>
      <c r="R30" s="76">
        <v>2.81648752671</v>
      </c>
      <c r="S30" s="79">
        <v>0.78318181846452195</v>
      </c>
      <c r="T30" s="76">
        <v>220.77771549451001</v>
      </c>
      <c r="U30" s="77">
        <v>61.391748075452</v>
      </c>
      <c r="V30" s="76">
        <v>11.66646433763</v>
      </c>
      <c r="W30" s="79">
        <v>3.2440984269756901</v>
      </c>
    </row>
    <row r="31" spans="2:23" ht="11.25" customHeight="1" x14ac:dyDescent="0.15">
      <c r="C31" s="7" t="s">
        <v>19</v>
      </c>
      <c r="D31" s="47"/>
      <c r="E31" s="31">
        <v>0</v>
      </c>
      <c r="F31" s="76">
        <v>0</v>
      </c>
      <c r="G31" s="77">
        <v>0</v>
      </c>
      <c r="H31" s="76">
        <v>0</v>
      </c>
      <c r="I31" s="79">
        <v>0</v>
      </c>
      <c r="J31" s="76">
        <v>0</v>
      </c>
      <c r="K31" s="79">
        <v>0</v>
      </c>
      <c r="L31" s="76">
        <v>0</v>
      </c>
      <c r="M31" s="79">
        <v>0</v>
      </c>
      <c r="N31" s="76">
        <v>0</v>
      </c>
      <c r="O31" s="79">
        <v>0</v>
      </c>
      <c r="P31" s="76">
        <v>0</v>
      </c>
      <c r="Q31" s="79">
        <v>0</v>
      </c>
      <c r="R31" s="76">
        <v>0</v>
      </c>
      <c r="S31" s="79">
        <v>0</v>
      </c>
      <c r="T31" s="76">
        <v>0</v>
      </c>
      <c r="U31" s="77">
        <v>0</v>
      </c>
      <c r="V31" s="76">
        <v>0</v>
      </c>
      <c r="W31" s="79">
        <v>0</v>
      </c>
    </row>
    <row r="32" spans="2:23" ht="11.25" customHeight="1" x14ac:dyDescent="0.15">
      <c r="C32" s="7" t="s">
        <v>20</v>
      </c>
      <c r="D32" s="47"/>
      <c r="E32" s="31">
        <v>161.74790388427999</v>
      </c>
      <c r="F32" s="76">
        <v>29.7829524821001</v>
      </c>
      <c r="G32" s="77">
        <v>18.413192237352099</v>
      </c>
      <c r="H32" s="76">
        <v>18.3300474515</v>
      </c>
      <c r="I32" s="79">
        <v>11.332479130371899</v>
      </c>
      <c r="J32" s="76">
        <v>0</v>
      </c>
      <c r="K32" s="79">
        <v>0</v>
      </c>
      <c r="L32" s="76">
        <v>9.1623240244800002</v>
      </c>
      <c r="M32" s="79">
        <v>5.6645704855841803</v>
      </c>
      <c r="N32" s="76">
        <v>0</v>
      </c>
      <c r="O32" s="79">
        <v>0</v>
      </c>
      <c r="P32" s="76">
        <v>0</v>
      </c>
      <c r="Q32" s="79">
        <v>0</v>
      </c>
      <c r="R32" s="76">
        <v>2.4917900643299999</v>
      </c>
      <c r="S32" s="79">
        <v>1.54053932353442</v>
      </c>
      <c r="T32" s="76">
        <v>131.96495140217999</v>
      </c>
      <c r="U32" s="77">
        <v>81.586807762647894</v>
      </c>
      <c r="V32" s="76">
        <v>2.29058100612</v>
      </c>
      <c r="W32" s="79">
        <v>1.41614262139605</v>
      </c>
    </row>
    <row r="33" spans="3:23" ht="11.25" customHeight="1" x14ac:dyDescent="0.15">
      <c r="C33" s="8" t="s">
        <v>6</v>
      </c>
      <c r="D33" s="48"/>
      <c r="E33" s="35">
        <v>168.29475284006</v>
      </c>
      <c r="F33" s="80">
        <v>30.233529876399999</v>
      </c>
      <c r="G33" s="81">
        <v>17.964630130288501</v>
      </c>
      <c r="H33" s="80">
        <v>19.813018442019999</v>
      </c>
      <c r="I33" s="83">
        <v>11.7728081878164</v>
      </c>
      <c r="J33" s="80">
        <v>3.7757379295</v>
      </c>
      <c r="K33" s="83">
        <v>2.24352682765356</v>
      </c>
      <c r="L33" s="80">
        <v>0</v>
      </c>
      <c r="M33" s="83">
        <v>0</v>
      </c>
      <c r="N33" s="80">
        <v>0</v>
      </c>
      <c r="O33" s="83">
        <v>0</v>
      </c>
      <c r="P33" s="80">
        <v>0</v>
      </c>
      <c r="Q33" s="83">
        <v>0</v>
      </c>
      <c r="R33" s="80">
        <v>0</v>
      </c>
      <c r="S33" s="83">
        <v>0</v>
      </c>
      <c r="T33" s="80">
        <v>138.06122296365999</v>
      </c>
      <c r="U33" s="81">
        <v>82.035369869711502</v>
      </c>
      <c r="V33" s="80">
        <v>6.6447735048799998</v>
      </c>
      <c r="W33" s="83">
        <v>3.9482951148185301</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3"/>
  <sheetViews>
    <sheetView showGridLines="0" zoomScale="85" zoomScaleNormal="85" workbookViewId="0">
      <selection activeCell="E33" sqref="E33"/>
    </sheetView>
  </sheetViews>
  <sheetFormatPr defaultRowHeight="13.5" x14ac:dyDescent="0.15"/>
  <cols>
    <col min="1" max="1" width="2.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233</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75" t="s">
        <v>8</v>
      </c>
      <c r="D5" s="9" t="s">
        <v>9</v>
      </c>
      <c r="E5" s="94">
        <v>20.858033978000002</v>
      </c>
      <c r="F5" s="95">
        <v>5.2145084945000004</v>
      </c>
      <c r="G5" s="45">
        <v>25</v>
      </c>
      <c r="H5" s="95">
        <v>0</v>
      </c>
      <c r="I5" s="45">
        <v>0</v>
      </c>
      <c r="J5" s="95">
        <v>4.1716067955999998</v>
      </c>
      <c r="K5" s="45">
        <v>20</v>
      </c>
      <c r="L5" s="95">
        <v>0</v>
      </c>
      <c r="M5" s="45">
        <v>0</v>
      </c>
      <c r="N5" s="95">
        <v>0</v>
      </c>
      <c r="O5" s="45">
        <v>0</v>
      </c>
      <c r="P5" s="95">
        <v>7.3003118922999999</v>
      </c>
      <c r="Q5" s="45">
        <v>35</v>
      </c>
      <c r="R5" s="96">
        <v>2.0858033977999999</v>
      </c>
      <c r="S5" s="97">
        <v>10</v>
      </c>
      <c r="T5" s="96">
        <v>1.0429016989</v>
      </c>
      <c r="U5" s="97">
        <v>5</v>
      </c>
      <c r="V5" s="96">
        <v>1.0429016989</v>
      </c>
      <c r="W5" s="97">
        <v>5</v>
      </c>
      <c r="X5" s="96">
        <v>4.1716067955999998</v>
      </c>
      <c r="Y5" s="97">
        <v>20</v>
      </c>
      <c r="Z5" s="96">
        <v>2.0858033977999999</v>
      </c>
      <c r="AA5" s="97">
        <v>10</v>
      </c>
    </row>
    <row r="6" spans="2:27" ht="11.25" customHeight="1" x14ac:dyDescent="0.15">
      <c r="C6" s="275"/>
      <c r="D6" s="10" t="s">
        <v>10</v>
      </c>
      <c r="E6" s="98">
        <v>21.96675231639</v>
      </c>
      <c r="F6" s="99">
        <v>4.1841432983600004</v>
      </c>
      <c r="G6" s="34">
        <v>19.047619047619101</v>
      </c>
      <c r="H6" s="99">
        <v>2.0920716491800002</v>
      </c>
      <c r="I6" s="34">
        <v>9.5238095238095308</v>
      </c>
      <c r="J6" s="99">
        <v>3.1381074737699999</v>
      </c>
      <c r="K6" s="34">
        <v>14.285714285714301</v>
      </c>
      <c r="L6" s="99">
        <v>2.0920716491800002</v>
      </c>
      <c r="M6" s="34">
        <v>9.5238095238095308</v>
      </c>
      <c r="N6" s="99">
        <v>1.0460358245900001</v>
      </c>
      <c r="O6" s="34">
        <v>4.7619047619047601</v>
      </c>
      <c r="P6" s="99">
        <v>5.2301791229500001</v>
      </c>
      <c r="Q6" s="34">
        <v>23.8095238095238</v>
      </c>
      <c r="R6" s="100">
        <v>0</v>
      </c>
      <c r="S6" s="101">
        <v>0</v>
      </c>
      <c r="T6" s="100">
        <v>0</v>
      </c>
      <c r="U6" s="101">
        <v>0</v>
      </c>
      <c r="V6" s="100">
        <v>0</v>
      </c>
      <c r="W6" s="101">
        <v>0</v>
      </c>
      <c r="X6" s="100">
        <v>4.1841432983600004</v>
      </c>
      <c r="Y6" s="101">
        <v>19.047619047619101</v>
      </c>
      <c r="Z6" s="100">
        <v>4.1841432983600004</v>
      </c>
      <c r="AA6" s="101">
        <v>19.047619047619101</v>
      </c>
    </row>
    <row r="7" spans="2:27" ht="11.25" customHeight="1" x14ac:dyDescent="0.15">
      <c r="C7" s="275"/>
      <c r="D7" s="11" t="s">
        <v>11</v>
      </c>
      <c r="E7" s="102">
        <v>27.48697207344</v>
      </c>
      <c r="F7" s="103">
        <v>9.1623240244800002</v>
      </c>
      <c r="G7" s="38">
        <v>33.3333333333333</v>
      </c>
      <c r="H7" s="103">
        <v>0</v>
      </c>
      <c r="I7" s="38">
        <v>0</v>
      </c>
      <c r="J7" s="103">
        <v>4.5811620122400001</v>
      </c>
      <c r="K7" s="38">
        <v>16.6666666666667</v>
      </c>
      <c r="L7" s="103">
        <v>0</v>
      </c>
      <c r="M7" s="38">
        <v>0</v>
      </c>
      <c r="N7" s="103">
        <v>0</v>
      </c>
      <c r="O7" s="38">
        <v>0</v>
      </c>
      <c r="P7" s="103">
        <v>4.5811620122400001</v>
      </c>
      <c r="Q7" s="38">
        <v>16.6666666666667</v>
      </c>
      <c r="R7" s="104">
        <v>0</v>
      </c>
      <c r="S7" s="105">
        <v>0</v>
      </c>
      <c r="T7" s="104">
        <v>0</v>
      </c>
      <c r="U7" s="105">
        <v>0</v>
      </c>
      <c r="V7" s="104">
        <v>0</v>
      </c>
      <c r="W7" s="105">
        <v>0</v>
      </c>
      <c r="X7" s="104">
        <v>11.4529050306</v>
      </c>
      <c r="Y7" s="105">
        <v>41.6666666666667</v>
      </c>
      <c r="Z7" s="104">
        <v>9.1623240244800002</v>
      </c>
      <c r="AA7" s="105">
        <v>33.3333333333333</v>
      </c>
    </row>
    <row r="8" spans="2:27" ht="11.25" customHeight="1" x14ac:dyDescent="0.15">
      <c r="C8" s="275"/>
      <c r="D8" s="41" t="s">
        <v>175</v>
      </c>
      <c r="E8" s="106">
        <v>70.311758367829995</v>
      </c>
      <c r="F8" s="107">
        <v>18.560975817340001</v>
      </c>
      <c r="G8" s="56">
        <v>26.398110711781399</v>
      </c>
      <c r="H8" s="107">
        <v>2.0920716491800002</v>
      </c>
      <c r="I8" s="56">
        <v>2.9754221736789801</v>
      </c>
      <c r="J8" s="107">
        <v>11.89087628161</v>
      </c>
      <c r="K8" s="56">
        <v>16.911646867660298</v>
      </c>
      <c r="L8" s="107">
        <v>2.0920716491800002</v>
      </c>
      <c r="M8" s="56">
        <v>2.9754221736789801</v>
      </c>
      <c r="N8" s="107">
        <v>1.0460358245900001</v>
      </c>
      <c r="O8" s="56">
        <v>1.48771108683949</v>
      </c>
      <c r="P8" s="107">
        <v>17.11165302749</v>
      </c>
      <c r="Q8" s="108">
        <v>24.3368298911995</v>
      </c>
      <c r="R8" s="107">
        <v>2.0858033977999999</v>
      </c>
      <c r="S8" s="108">
        <v>2.9665072332401299</v>
      </c>
      <c r="T8" s="107">
        <v>1.0429016989</v>
      </c>
      <c r="U8" s="108">
        <v>1.48325361662007</v>
      </c>
      <c r="V8" s="107">
        <v>1.0429016989</v>
      </c>
      <c r="W8" s="108">
        <v>1.48325361662007</v>
      </c>
      <c r="X8" s="107">
        <v>19.808655124560001</v>
      </c>
      <c r="Y8" s="108">
        <v>28.172606665492101</v>
      </c>
      <c r="Z8" s="107">
        <v>15.43227072064</v>
      </c>
      <c r="AA8" s="108">
        <v>21.948349861921201</v>
      </c>
    </row>
    <row r="9" spans="2:27" ht="11.25" customHeight="1" x14ac:dyDescent="0.15">
      <c r="C9" s="276" t="s">
        <v>12</v>
      </c>
      <c r="D9" s="9" t="s">
        <v>13</v>
      </c>
      <c r="E9" s="94">
        <v>5.4124027098800003</v>
      </c>
      <c r="F9" s="95">
        <v>1.3531006774700001</v>
      </c>
      <c r="G9" s="45">
        <v>25</v>
      </c>
      <c r="H9" s="95">
        <v>0</v>
      </c>
      <c r="I9" s="45">
        <v>0</v>
      </c>
      <c r="J9" s="95">
        <v>0</v>
      </c>
      <c r="K9" s="45">
        <v>0</v>
      </c>
      <c r="L9" s="95">
        <v>0</v>
      </c>
      <c r="M9" s="45">
        <v>0</v>
      </c>
      <c r="N9" s="95">
        <v>0</v>
      </c>
      <c r="O9" s="45">
        <v>0</v>
      </c>
      <c r="P9" s="96">
        <v>2.7062013549400001</v>
      </c>
      <c r="Q9" s="97">
        <v>50</v>
      </c>
      <c r="R9" s="96">
        <v>0</v>
      </c>
      <c r="S9" s="97">
        <v>0</v>
      </c>
      <c r="T9" s="96">
        <v>0</v>
      </c>
      <c r="U9" s="97">
        <v>0</v>
      </c>
      <c r="V9" s="96">
        <v>0</v>
      </c>
      <c r="W9" s="97">
        <v>0</v>
      </c>
      <c r="X9" s="96">
        <v>0</v>
      </c>
      <c r="Y9" s="97">
        <v>0</v>
      </c>
      <c r="Z9" s="96">
        <v>1.3531006774700001</v>
      </c>
      <c r="AA9" s="97">
        <v>25</v>
      </c>
    </row>
    <row r="10" spans="2:27" ht="11.25" customHeight="1" x14ac:dyDescent="0.15">
      <c r="C10" s="276"/>
      <c r="D10" s="10" t="s">
        <v>14</v>
      </c>
      <c r="E10" s="98">
        <v>15.96009598469</v>
      </c>
      <c r="F10" s="99">
        <v>4.6941458778499996</v>
      </c>
      <c r="G10" s="34">
        <v>29.411764705882302</v>
      </c>
      <c r="H10" s="99">
        <v>0.93882917557000001</v>
      </c>
      <c r="I10" s="34">
        <v>5.8823529411764701</v>
      </c>
      <c r="J10" s="99">
        <v>3.75531670228</v>
      </c>
      <c r="K10" s="34">
        <v>23.529411764705898</v>
      </c>
      <c r="L10" s="99">
        <v>0</v>
      </c>
      <c r="M10" s="34">
        <v>0</v>
      </c>
      <c r="N10" s="99">
        <v>2.81648752671</v>
      </c>
      <c r="O10" s="34">
        <v>17.647058823529399</v>
      </c>
      <c r="P10" s="100">
        <v>0</v>
      </c>
      <c r="Q10" s="101">
        <v>0</v>
      </c>
      <c r="R10" s="100">
        <v>2.81648752671</v>
      </c>
      <c r="S10" s="101">
        <v>17.647058823529399</v>
      </c>
      <c r="T10" s="100">
        <v>0.93882917557000001</v>
      </c>
      <c r="U10" s="101">
        <v>5.8823529411764701</v>
      </c>
      <c r="V10" s="100">
        <v>0.93882917557000001</v>
      </c>
      <c r="W10" s="101">
        <v>5.8823529411764701</v>
      </c>
      <c r="X10" s="100">
        <v>8.4494625801299996</v>
      </c>
      <c r="Y10" s="101">
        <v>52.941176470588204</v>
      </c>
      <c r="Z10" s="100">
        <v>2.81648752671</v>
      </c>
      <c r="AA10" s="101">
        <v>17.647058823529399</v>
      </c>
    </row>
    <row r="11" spans="2:27" ht="11.25" customHeight="1" x14ac:dyDescent="0.15">
      <c r="C11" s="276"/>
      <c r="D11" s="10" t="s">
        <v>9</v>
      </c>
      <c r="E11" s="98">
        <v>20.764917202749999</v>
      </c>
      <c r="F11" s="99">
        <v>10.797756945430001</v>
      </c>
      <c r="G11" s="34">
        <v>52</v>
      </c>
      <c r="H11" s="99">
        <v>1.66119337622</v>
      </c>
      <c r="I11" s="34">
        <v>8</v>
      </c>
      <c r="J11" s="99">
        <v>6.6447735048799998</v>
      </c>
      <c r="K11" s="34">
        <v>32</v>
      </c>
      <c r="L11" s="99">
        <v>0.83059668810999998</v>
      </c>
      <c r="M11" s="34">
        <v>4</v>
      </c>
      <c r="N11" s="99">
        <v>0</v>
      </c>
      <c r="O11" s="34">
        <v>0</v>
      </c>
      <c r="P11" s="100">
        <v>2.4917900643299999</v>
      </c>
      <c r="Q11" s="101">
        <v>12</v>
      </c>
      <c r="R11" s="100">
        <v>0.83059668810999998</v>
      </c>
      <c r="S11" s="101">
        <v>4</v>
      </c>
      <c r="T11" s="100">
        <v>0.83059668810999998</v>
      </c>
      <c r="U11" s="101">
        <v>4</v>
      </c>
      <c r="V11" s="100">
        <v>3.3223867524399999</v>
      </c>
      <c r="W11" s="101">
        <v>16</v>
      </c>
      <c r="X11" s="100">
        <v>4.9835801286599999</v>
      </c>
      <c r="Y11" s="101">
        <v>24</v>
      </c>
      <c r="Z11" s="100">
        <v>0.83059668810999998</v>
      </c>
      <c r="AA11" s="101">
        <v>4</v>
      </c>
    </row>
    <row r="12" spans="2:27" ht="11.25" customHeight="1" x14ac:dyDescent="0.15">
      <c r="C12" s="276"/>
      <c r="D12" s="10" t="s">
        <v>10</v>
      </c>
      <c r="E12" s="98">
        <v>19.030900979519998</v>
      </c>
      <c r="F12" s="99">
        <v>6.34363365984</v>
      </c>
      <c r="G12" s="34">
        <v>33.3333333333333</v>
      </c>
      <c r="H12" s="99">
        <v>2.11454455328</v>
      </c>
      <c r="I12" s="34">
        <v>11.1111111111111</v>
      </c>
      <c r="J12" s="99">
        <v>2.11454455328</v>
      </c>
      <c r="K12" s="34">
        <v>11.1111111111111</v>
      </c>
      <c r="L12" s="99">
        <v>0</v>
      </c>
      <c r="M12" s="34">
        <v>0</v>
      </c>
      <c r="N12" s="99">
        <v>2.11454455328</v>
      </c>
      <c r="O12" s="34">
        <v>11.1111111111111</v>
      </c>
      <c r="P12" s="100">
        <v>4.22908910656</v>
      </c>
      <c r="Q12" s="101">
        <v>22.2222222222222</v>
      </c>
      <c r="R12" s="100">
        <v>4.22908910656</v>
      </c>
      <c r="S12" s="101">
        <v>22.2222222222222</v>
      </c>
      <c r="T12" s="100">
        <v>0</v>
      </c>
      <c r="U12" s="101">
        <v>0</v>
      </c>
      <c r="V12" s="100">
        <v>0</v>
      </c>
      <c r="W12" s="101">
        <v>0</v>
      </c>
      <c r="X12" s="100">
        <v>0</v>
      </c>
      <c r="Y12" s="101">
        <v>0</v>
      </c>
      <c r="Z12" s="100">
        <v>2.11454455328</v>
      </c>
      <c r="AA12" s="101">
        <v>11.1111111111111</v>
      </c>
    </row>
    <row r="13" spans="2:27" ht="11.25" customHeight="1" x14ac:dyDescent="0.15">
      <c r="C13" s="276"/>
      <c r="D13" s="11" t="s">
        <v>11</v>
      </c>
      <c r="E13" s="102">
        <v>32.981263379159998</v>
      </c>
      <c r="F13" s="103">
        <v>24.735947534369998</v>
      </c>
      <c r="G13" s="38">
        <v>75</v>
      </c>
      <c r="H13" s="103">
        <v>0</v>
      </c>
      <c r="I13" s="38">
        <v>0</v>
      </c>
      <c r="J13" s="103">
        <v>0</v>
      </c>
      <c r="K13" s="38">
        <v>0</v>
      </c>
      <c r="L13" s="103">
        <v>0</v>
      </c>
      <c r="M13" s="38">
        <v>0</v>
      </c>
      <c r="N13" s="103">
        <v>0</v>
      </c>
      <c r="O13" s="38">
        <v>0</v>
      </c>
      <c r="P13" s="104">
        <v>0</v>
      </c>
      <c r="Q13" s="105">
        <v>0</v>
      </c>
      <c r="R13" s="104">
        <v>0</v>
      </c>
      <c r="S13" s="105">
        <v>0</v>
      </c>
      <c r="T13" s="104">
        <v>0</v>
      </c>
      <c r="U13" s="105">
        <v>0</v>
      </c>
      <c r="V13" s="104">
        <v>8.2453158447899995</v>
      </c>
      <c r="W13" s="105">
        <v>25</v>
      </c>
      <c r="X13" s="104">
        <v>8.2453158447899995</v>
      </c>
      <c r="Y13" s="105">
        <v>25</v>
      </c>
      <c r="Z13" s="104">
        <v>0</v>
      </c>
      <c r="AA13" s="105">
        <v>0</v>
      </c>
    </row>
    <row r="14" spans="2:27" ht="11.25" customHeight="1" x14ac:dyDescent="0.15">
      <c r="C14" s="276"/>
      <c r="D14" s="41" t="s">
        <v>175</v>
      </c>
      <c r="E14" s="106">
        <v>94.149580255999993</v>
      </c>
      <c r="F14" s="107">
        <v>47.924584694959997</v>
      </c>
      <c r="G14" s="56">
        <v>50.902600483878302</v>
      </c>
      <c r="H14" s="107">
        <v>4.7145671050700004</v>
      </c>
      <c r="I14" s="56">
        <v>5.0075285436756403</v>
      </c>
      <c r="J14" s="107">
        <v>12.51463476044</v>
      </c>
      <c r="K14" s="56">
        <v>13.2922894891424</v>
      </c>
      <c r="L14" s="107">
        <v>0.83059668810999998</v>
      </c>
      <c r="M14" s="56">
        <v>0.88220965600860202</v>
      </c>
      <c r="N14" s="107">
        <v>4.9310320799899996</v>
      </c>
      <c r="O14" s="56">
        <v>5.2374445712685498</v>
      </c>
      <c r="P14" s="109">
        <v>9.4270805258300001</v>
      </c>
      <c r="Q14" s="108">
        <v>10.0128757878655</v>
      </c>
      <c r="R14" s="109">
        <v>7.8761733213799996</v>
      </c>
      <c r="S14" s="108">
        <v>8.3655957891305306</v>
      </c>
      <c r="T14" s="109">
        <v>1.76942586368</v>
      </c>
      <c r="U14" s="108">
        <v>1.8793773258136599</v>
      </c>
      <c r="V14" s="109">
        <v>12.506531772800001</v>
      </c>
      <c r="W14" s="108">
        <v>13.2836829848777</v>
      </c>
      <c r="X14" s="109">
        <v>21.678358553580001</v>
      </c>
      <c r="Y14" s="108">
        <v>23.025443655335302</v>
      </c>
      <c r="Z14" s="109">
        <v>7.1147294455700001</v>
      </c>
      <c r="AA14" s="108">
        <v>7.5568360753436199</v>
      </c>
    </row>
    <row r="15" spans="2:27" ht="11.25" customHeight="1" x14ac:dyDescent="0.15">
      <c r="C15" s="275" t="s">
        <v>176</v>
      </c>
      <c r="D15" s="9" t="s">
        <v>13</v>
      </c>
      <c r="E15" s="110">
        <v>5.4124027098800003</v>
      </c>
      <c r="F15" s="95">
        <v>1.3531006774700001</v>
      </c>
      <c r="G15" s="45">
        <v>25</v>
      </c>
      <c r="H15" s="95">
        <v>0</v>
      </c>
      <c r="I15" s="45">
        <v>0</v>
      </c>
      <c r="J15" s="95">
        <v>0</v>
      </c>
      <c r="K15" s="45">
        <v>0</v>
      </c>
      <c r="L15" s="95">
        <v>0</v>
      </c>
      <c r="M15" s="45">
        <v>0</v>
      </c>
      <c r="N15" s="95">
        <v>0</v>
      </c>
      <c r="O15" s="45">
        <v>0</v>
      </c>
      <c r="P15" s="95">
        <v>2.7062013549400001</v>
      </c>
      <c r="Q15" s="97">
        <v>50</v>
      </c>
      <c r="R15" s="95">
        <v>0</v>
      </c>
      <c r="S15" s="97">
        <v>0</v>
      </c>
      <c r="T15" s="95">
        <v>0</v>
      </c>
      <c r="U15" s="97">
        <v>0</v>
      </c>
      <c r="V15" s="95">
        <v>0</v>
      </c>
      <c r="W15" s="97">
        <v>0</v>
      </c>
      <c r="X15" s="95">
        <v>0</v>
      </c>
      <c r="Y15" s="97">
        <v>0</v>
      </c>
      <c r="Z15" s="95">
        <v>1.3531006774700001</v>
      </c>
      <c r="AA15" s="97">
        <v>25</v>
      </c>
    </row>
    <row r="16" spans="2:27" ht="11.25" customHeight="1" x14ac:dyDescent="0.15">
      <c r="C16" s="275"/>
      <c r="D16" s="10" t="s">
        <v>14</v>
      </c>
      <c r="E16" s="111">
        <v>15.96009598469</v>
      </c>
      <c r="F16" s="99">
        <v>4.6941458778499996</v>
      </c>
      <c r="G16" s="34">
        <v>29.411764705882302</v>
      </c>
      <c r="H16" s="99">
        <v>0.93882917557000001</v>
      </c>
      <c r="I16" s="34">
        <v>5.8823529411764701</v>
      </c>
      <c r="J16" s="99">
        <v>3.75531670228</v>
      </c>
      <c r="K16" s="34">
        <v>23.529411764705898</v>
      </c>
      <c r="L16" s="99">
        <v>0</v>
      </c>
      <c r="M16" s="34">
        <v>0</v>
      </c>
      <c r="N16" s="99">
        <v>2.81648752671</v>
      </c>
      <c r="O16" s="34">
        <v>17.647058823529399</v>
      </c>
      <c r="P16" s="99">
        <v>0</v>
      </c>
      <c r="Q16" s="101">
        <v>0</v>
      </c>
      <c r="R16" s="99">
        <v>2.81648752671</v>
      </c>
      <c r="S16" s="101">
        <v>17.647058823529399</v>
      </c>
      <c r="T16" s="99">
        <v>0.93882917557000001</v>
      </c>
      <c r="U16" s="101">
        <v>5.8823529411764701</v>
      </c>
      <c r="V16" s="99">
        <v>0.93882917557000001</v>
      </c>
      <c r="W16" s="101">
        <v>5.8823529411764701</v>
      </c>
      <c r="X16" s="99">
        <v>8.4494625801299996</v>
      </c>
      <c r="Y16" s="101">
        <v>52.941176470588204</v>
      </c>
      <c r="Z16" s="99">
        <v>2.81648752671</v>
      </c>
      <c r="AA16" s="101">
        <v>17.647058823529399</v>
      </c>
    </row>
    <row r="17" spans="2:27" ht="11.25" customHeight="1" x14ac:dyDescent="0.15">
      <c r="C17" s="275"/>
      <c r="D17" s="10" t="s">
        <v>9</v>
      </c>
      <c r="E17" s="111">
        <v>41.62295118075</v>
      </c>
      <c r="F17" s="99">
        <v>16.012265439930001</v>
      </c>
      <c r="G17" s="34">
        <v>38.469798478238197</v>
      </c>
      <c r="H17" s="99">
        <v>1.66119337622</v>
      </c>
      <c r="I17" s="34">
        <v>3.9910514009594702</v>
      </c>
      <c r="J17" s="99">
        <v>10.816380300480001</v>
      </c>
      <c r="K17" s="34">
        <v>25.986577101439199</v>
      </c>
      <c r="L17" s="99">
        <v>0.83059668810999998</v>
      </c>
      <c r="M17" s="34">
        <v>1.99552570047974</v>
      </c>
      <c r="N17" s="99">
        <v>0</v>
      </c>
      <c r="O17" s="34">
        <v>0</v>
      </c>
      <c r="P17" s="99">
        <v>9.7921019566300007</v>
      </c>
      <c r="Q17" s="101">
        <v>23.5257272222415</v>
      </c>
      <c r="R17" s="99">
        <v>2.9164000859099999</v>
      </c>
      <c r="S17" s="101">
        <v>7.0067114492803997</v>
      </c>
      <c r="T17" s="99">
        <v>1.8734983870099999</v>
      </c>
      <c r="U17" s="101">
        <v>4.5011185748800697</v>
      </c>
      <c r="V17" s="99">
        <v>4.3652884513399997</v>
      </c>
      <c r="W17" s="101">
        <v>10.4876956763193</v>
      </c>
      <c r="X17" s="99">
        <v>9.1551869242600006</v>
      </c>
      <c r="Y17" s="101">
        <v>21.9955257004797</v>
      </c>
      <c r="Z17" s="99">
        <v>2.9164000859099999</v>
      </c>
      <c r="AA17" s="101">
        <v>7.0067114492803997</v>
      </c>
    </row>
    <row r="18" spans="2:27" ht="11.25" customHeight="1" x14ac:dyDescent="0.15">
      <c r="C18" s="275"/>
      <c r="D18" s="10" t="s">
        <v>10</v>
      </c>
      <c r="E18" s="111">
        <v>40.997653295909998</v>
      </c>
      <c r="F18" s="99">
        <v>10.5277769582</v>
      </c>
      <c r="G18" s="34">
        <v>25.678974555478401</v>
      </c>
      <c r="H18" s="99">
        <v>4.2066162024600002</v>
      </c>
      <c r="I18" s="34">
        <v>10.2606268024606</v>
      </c>
      <c r="J18" s="99">
        <v>5.2526520270499999</v>
      </c>
      <c r="K18" s="34">
        <v>12.812079728412201</v>
      </c>
      <c r="L18" s="99">
        <v>2.0920716491800002</v>
      </c>
      <c r="M18" s="34">
        <v>5.1029058519032597</v>
      </c>
      <c r="N18" s="99">
        <v>3.1605803778700001</v>
      </c>
      <c r="O18" s="34">
        <v>7.7091738765089399</v>
      </c>
      <c r="P18" s="99">
        <v>9.4592682295100001</v>
      </c>
      <c r="Q18" s="101">
        <v>23.0727065308728</v>
      </c>
      <c r="R18" s="99">
        <v>4.22908910656</v>
      </c>
      <c r="S18" s="101">
        <v>10.3154419011146</v>
      </c>
      <c r="T18" s="99">
        <v>0</v>
      </c>
      <c r="U18" s="101">
        <v>0</v>
      </c>
      <c r="V18" s="99">
        <v>0</v>
      </c>
      <c r="W18" s="101">
        <v>0</v>
      </c>
      <c r="X18" s="99">
        <v>4.1841432983600004</v>
      </c>
      <c r="Y18" s="101">
        <v>10.2058117038065</v>
      </c>
      <c r="Z18" s="99">
        <v>6.2986878516399996</v>
      </c>
      <c r="AA18" s="101">
        <v>15.3635326543638</v>
      </c>
    </row>
    <row r="19" spans="2:27" ht="11.25" customHeight="1" x14ac:dyDescent="0.15">
      <c r="C19" s="275"/>
      <c r="D19" s="11" t="s">
        <v>11</v>
      </c>
      <c r="E19" s="112">
        <v>60.468235452599998</v>
      </c>
      <c r="F19" s="103">
        <v>33.898271558849999</v>
      </c>
      <c r="G19" s="38">
        <v>56.059634128768799</v>
      </c>
      <c r="H19" s="103">
        <v>0</v>
      </c>
      <c r="I19" s="38">
        <v>0</v>
      </c>
      <c r="J19" s="103">
        <v>4.5811620122400001</v>
      </c>
      <c r="K19" s="38">
        <v>7.5761463484925002</v>
      </c>
      <c r="L19" s="103">
        <v>0</v>
      </c>
      <c r="M19" s="38">
        <v>0</v>
      </c>
      <c r="N19" s="103">
        <v>0</v>
      </c>
      <c r="O19" s="38">
        <v>0</v>
      </c>
      <c r="P19" s="103">
        <v>4.5811620122400001</v>
      </c>
      <c r="Q19" s="105">
        <v>7.5761463484925002</v>
      </c>
      <c r="R19" s="103">
        <v>0</v>
      </c>
      <c r="S19" s="105">
        <v>0</v>
      </c>
      <c r="T19" s="103">
        <v>0</v>
      </c>
      <c r="U19" s="105">
        <v>0</v>
      </c>
      <c r="V19" s="103">
        <v>8.2453158447899995</v>
      </c>
      <c r="W19" s="105">
        <v>13.635780477261299</v>
      </c>
      <c r="X19" s="103">
        <v>19.69822087539</v>
      </c>
      <c r="Y19" s="105">
        <v>32.5761463484925</v>
      </c>
      <c r="Z19" s="103">
        <v>9.1623240244800002</v>
      </c>
      <c r="AA19" s="105">
        <v>15.152292696985</v>
      </c>
    </row>
    <row r="20" spans="2:27" ht="11.25" customHeight="1" x14ac:dyDescent="0.15">
      <c r="C20" s="275"/>
      <c r="D20" s="26" t="s">
        <v>175</v>
      </c>
      <c r="E20" s="16">
        <v>164.46133862382999</v>
      </c>
      <c r="F20" s="113">
        <v>66.485560512299998</v>
      </c>
      <c r="G20" s="60">
        <v>40.426255233378299</v>
      </c>
      <c r="H20" s="113">
        <v>6.8066387542499998</v>
      </c>
      <c r="I20" s="60">
        <v>4.1387470217658402</v>
      </c>
      <c r="J20" s="113">
        <v>24.405511042050001</v>
      </c>
      <c r="K20" s="60">
        <v>14.8396645961106</v>
      </c>
      <c r="L20" s="113">
        <v>2.9226683372900002</v>
      </c>
      <c r="M20" s="60">
        <v>1.77711574145397</v>
      </c>
      <c r="N20" s="113">
        <v>5.9770679045800001</v>
      </c>
      <c r="O20" s="60">
        <v>3.6343300830423502</v>
      </c>
      <c r="P20" s="113">
        <v>26.53873355332</v>
      </c>
      <c r="Q20" s="114">
        <v>16.136761244551</v>
      </c>
      <c r="R20" s="113">
        <v>9.9619767191800008</v>
      </c>
      <c r="S20" s="114">
        <v>6.0573365160099302</v>
      </c>
      <c r="T20" s="113">
        <v>2.8123275625800002</v>
      </c>
      <c r="U20" s="114">
        <v>1.71002351440942</v>
      </c>
      <c r="V20" s="113">
        <v>13.5494334717</v>
      </c>
      <c r="W20" s="114">
        <v>8.2386739552761501</v>
      </c>
      <c r="X20" s="113">
        <v>41.487013678140002</v>
      </c>
      <c r="Y20" s="114">
        <v>25.2259978091463</v>
      </c>
      <c r="Z20" s="113">
        <v>22.547000166210001</v>
      </c>
      <c r="AA20" s="114">
        <v>13.7096051600197</v>
      </c>
    </row>
    <row r="21" spans="2:27" ht="5.25" customHeight="1" x14ac:dyDescent="0.15"/>
    <row r="22" spans="2:27" x14ac:dyDescent="0.15">
      <c r="B22" s="1" t="s">
        <v>234</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72.82007814328</v>
      </c>
      <c r="F25" s="95">
        <v>9.3810542762499995</v>
      </c>
      <c r="G25" s="73">
        <v>12.8825105869729</v>
      </c>
      <c r="H25" s="95">
        <v>3.1605803778700001</v>
      </c>
      <c r="I25" s="73">
        <v>4.3402595251975402</v>
      </c>
      <c r="J25" s="95">
        <v>17.023117419809999</v>
      </c>
      <c r="K25" s="73">
        <v>23.376955715861101</v>
      </c>
      <c r="L25" s="95">
        <v>1.0460358245900001</v>
      </c>
      <c r="M25" s="73">
        <v>1.43646622093955</v>
      </c>
      <c r="N25" s="95">
        <v>3.8625233513000001</v>
      </c>
      <c r="O25" s="73">
        <v>5.3042010524901402</v>
      </c>
      <c r="P25" s="95">
        <v>21.328618335600002</v>
      </c>
      <c r="Q25" s="73">
        <v>29.289474660593001</v>
      </c>
      <c r="R25" s="95">
        <v>1.98173087447</v>
      </c>
      <c r="S25" s="73">
        <v>2.7214072341020699</v>
      </c>
      <c r="T25" s="95">
        <v>0</v>
      </c>
      <c r="U25" s="73">
        <v>0</v>
      </c>
      <c r="V25" s="95">
        <v>0.83059668810999998</v>
      </c>
      <c r="W25" s="73">
        <v>1.1406149365505001</v>
      </c>
      <c r="X25" s="95">
        <v>23.373487811930001</v>
      </c>
      <c r="Y25" s="73">
        <v>32.0975868302978</v>
      </c>
      <c r="Z25" s="95">
        <v>10.8511087084</v>
      </c>
      <c r="AA25" s="75">
        <v>14.9012593574117</v>
      </c>
    </row>
    <row r="26" spans="2:27" ht="11.25" customHeight="1" x14ac:dyDescent="0.15">
      <c r="C26" s="7" t="s">
        <v>16</v>
      </c>
      <c r="D26" s="47"/>
      <c r="E26" s="111">
        <v>34.327991603130002</v>
      </c>
      <c r="F26" s="99">
        <v>19.511679883989999</v>
      </c>
      <c r="G26" s="77">
        <v>56.838978841427299</v>
      </c>
      <c r="H26" s="99">
        <v>1.76942586368</v>
      </c>
      <c r="I26" s="77">
        <v>5.1544695190343299</v>
      </c>
      <c r="J26" s="99">
        <v>3.4306192399</v>
      </c>
      <c r="K26" s="77">
        <v>9.9936497292407793</v>
      </c>
      <c r="L26" s="99">
        <v>0</v>
      </c>
      <c r="M26" s="77">
        <v>0</v>
      </c>
      <c r="N26" s="99">
        <v>0</v>
      </c>
      <c r="O26" s="77">
        <v>0</v>
      </c>
      <c r="P26" s="99">
        <v>4.1640793931299998</v>
      </c>
      <c r="Q26" s="77">
        <v>12.130273863007799</v>
      </c>
      <c r="R26" s="99">
        <v>3.99220290442</v>
      </c>
      <c r="S26" s="77">
        <v>11.629584831452799</v>
      </c>
      <c r="T26" s="99">
        <v>0.93882917557000001</v>
      </c>
      <c r="U26" s="77">
        <v>2.7348794139310999</v>
      </c>
      <c r="V26" s="99">
        <v>10.01474170847</v>
      </c>
      <c r="W26" s="77">
        <v>29.173689577449299</v>
      </c>
      <c r="X26" s="99">
        <v>5.9376652209399996</v>
      </c>
      <c r="Y26" s="77">
        <v>17.296861667836701</v>
      </c>
      <c r="Z26" s="99">
        <v>1.87765835114</v>
      </c>
      <c r="AA26" s="79">
        <v>5.4697588278622096</v>
      </c>
    </row>
    <row r="27" spans="2:27" ht="11.25" customHeight="1" x14ac:dyDescent="0.15">
      <c r="C27" s="7" t="s">
        <v>177</v>
      </c>
      <c r="D27" s="47"/>
      <c r="E27" s="111">
        <v>14.0714395215</v>
      </c>
      <c r="F27" s="99">
        <v>6.4621878017199998</v>
      </c>
      <c r="G27" s="77">
        <v>45.924141533965397</v>
      </c>
      <c r="H27" s="99">
        <v>1.0460358245900001</v>
      </c>
      <c r="I27" s="77">
        <v>7.4337513442867298</v>
      </c>
      <c r="J27" s="99">
        <v>0.83059668810999998</v>
      </c>
      <c r="K27" s="77">
        <v>5.9027129871177504</v>
      </c>
      <c r="L27" s="99">
        <v>1.0460358245900001</v>
      </c>
      <c r="M27" s="77">
        <v>7.4337513442867298</v>
      </c>
      <c r="N27" s="99">
        <v>0</v>
      </c>
      <c r="O27" s="77">
        <v>0</v>
      </c>
      <c r="P27" s="99">
        <v>0</v>
      </c>
      <c r="Q27" s="77">
        <v>0</v>
      </c>
      <c r="R27" s="99">
        <v>1.0429016989</v>
      </c>
      <c r="S27" s="77">
        <v>7.4114783871723402</v>
      </c>
      <c r="T27" s="99">
        <v>1.0429016989</v>
      </c>
      <c r="U27" s="77">
        <v>7.4114783871723402</v>
      </c>
      <c r="V27" s="99">
        <v>1.0429016989</v>
      </c>
      <c r="W27" s="77">
        <v>7.4114783871723402</v>
      </c>
      <c r="X27" s="99">
        <v>3.3334827050200002</v>
      </c>
      <c r="Y27" s="77">
        <v>23.689706372448299</v>
      </c>
      <c r="Z27" s="99">
        <v>3.6436816835900001</v>
      </c>
      <c r="AA27" s="79">
        <v>25.8941644031711</v>
      </c>
    </row>
    <row r="28" spans="2:27" ht="11.25" customHeight="1" x14ac:dyDescent="0.15">
      <c r="C28" s="7" t="s">
        <v>18</v>
      </c>
      <c r="D28" s="47"/>
      <c r="E28" s="111">
        <v>22.472400050569998</v>
      </c>
      <c r="F28" s="99">
        <v>16.42752818061</v>
      </c>
      <c r="G28" s="77">
        <v>73.100906639446094</v>
      </c>
      <c r="H28" s="99">
        <v>0.83059668810999998</v>
      </c>
      <c r="I28" s="77">
        <v>3.6960746793439698</v>
      </c>
      <c r="J28" s="99">
        <v>0</v>
      </c>
      <c r="K28" s="77">
        <v>0</v>
      </c>
      <c r="L28" s="99">
        <v>0.83059668810999998</v>
      </c>
      <c r="M28" s="77">
        <v>3.6960746793439698</v>
      </c>
      <c r="N28" s="99">
        <v>2.11454455328</v>
      </c>
      <c r="O28" s="77">
        <v>9.4095181134262802</v>
      </c>
      <c r="P28" s="99">
        <v>1.0460358245900001</v>
      </c>
      <c r="Q28" s="77">
        <v>4.6547579352276101</v>
      </c>
      <c r="R28" s="99">
        <v>2.94514124139</v>
      </c>
      <c r="S28" s="77">
        <v>13.105592792770301</v>
      </c>
      <c r="T28" s="99">
        <v>0.83059668810999998</v>
      </c>
      <c r="U28" s="77">
        <v>3.6960746793439698</v>
      </c>
      <c r="V28" s="99">
        <v>0.83059668810999998</v>
      </c>
      <c r="W28" s="77">
        <v>3.6960746793439698</v>
      </c>
      <c r="X28" s="99">
        <v>4.8906035579099996</v>
      </c>
      <c r="Y28" s="77">
        <v>21.762711356617899</v>
      </c>
      <c r="Z28" s="99">
        <v>1.76942586368</v>
      </c>
      <c r="AA28" s="79">
        <v>7.8737734273964204</v>
      </c>
    </row>
    <row r="29" spans="2:27" ht="11.25" customHeight="1" x14ac:dyDescent="0.15">
      <c r="C29" s="7" t="s">
        <v>19</v>
      </c>
      <c r="D29" s="47"/>
      <c r="E29" s="111">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9">
        <v>0</v>
      </c>
    </row>
    <row r="30" spans="2:27" ht="11.25" customHeight="1" x14ac:dyDescent="0.15">
      <c r="C30" s="7" t="s">
        <v>20</v>
      </c>
      <c r="D30" s="47"/>
      <c r="E30" s="111">
        <v>8.7483755310600007</v>
      </c>
      <c r="F30" s="99">
        <v>6.4577945249399997</v>
      </c>
      <c r="G30" s="77">
        <v>73.817070403670002</v>
      </c>
      <c r="H30" s="99">
        <v>0</v>
      </c>
      <c r="I30" s="77">
        <v>0</v>
      </c>
      <c r="J30" s="99">
        <v>2.29058100612</v>
      </c>
      <c r="K30" s="77">
        <v>26.182929596329998</v>
      </c>
      <c r="L30" s="99">
        <v>0</v>
      </c>
      <c r="M30" s="77">
        <v>0</v>
      </c>
      <c r="N30" s="99">
        <v>0</v>
      </c>
      <c r="O30" s="77">
        <v>0</v>
      </c>
      <c r="P30" s="99">
        <v>0</v>
      </c>
      <c r="Q30" s="77">
        <v>0</v>
      </c>
      <c r="R30" s="99">
        <v>0</v>
      </c>
      <c r="S30" s="77">
        <v>0</v>
      </c>
      <c r="T30" s="99">
        <v>0</v>
      </c>
      <c r="U30" s="77">
        <v>0</v>
      </c>
      <c r="V30" s="99">
        <v>0.83059668810999998</v>
      </c>
      <c r="W30" s="77">
        <v>9.4942962286091994</v>
      </c>
      <c r="X30" s="99">
        <v>3.12117769423</v>
      </c>
      <c r="Y30" s="77">
        <v>35.6772258249392</v>
      </c>
      <c r="Z30" s="99">
        <v>2.29058100612</v>
      </c>
      <c r="AA30" s="79">
        <v>26.182929596329998</v>
      </c>
    </row>
    <row r="31" spans="2:27" ht="11.25" customHeight="1" x14ac:dyDescent="0.15">
      <c r="C31" s="8" t="s">
        <v>6</v>
      </c>
      <c r="D31" s="48"/>
      <c r="E31" s="112">
        <v>12.021053774289999</v>
      </c>
      <c r="F31" s="103">
        <v>8.2453158447899995</v>
      </c>
      <c r="G31" s="81">
        <v>68.590624412850104</v>
      </c>
      <c r="H31" s="103">
        <v>0</v>
      </c>
      <c r="I31" s="81">
        <v>0</v>
      </c>
      <c r="J31" s="103">
        <v>0.83059668810999998</v>
      </c>
      <c r="K31" s="81">
        <v>6.9095164509324203</v>
      </c>
      <c r="L31" s="103">
        <v>0</v>
      </c>
      <c r="M31" s="81">
        <v>0</v>
      </c>
      <c r="N31" s="103">
        <v>0</v>
      </c>
      <c r="O31" s="81">
        <v>0</v>
      </c>
      <c r="P31" s="103">
        <v>0</v>
      </c>
      <c r="Q31" s="81">
        <v>0</v>
      </c>
      <c r="R31" s="103">
        <v>0</v>
      </c>
      <c r="S31" s="81">
        <v>0</v>
      </c>
      <c r="T31" s="103">
        <v>0</v>
      </c>
      <c r="U31" s="81">
        <v>0</v>
      </c>
      <c r="V31" s="103">
        <v>0</v>
      </c>
      <c r="W31" s="81">
        <v>0</v>
      </c>
      <c r="X31" s="103">
        <v>0.83059668810999998</v>
      </c>
      <c r="Y31" s="81">
        <v>6.9095164509324203</v>
      </c>
      <c r="Z31" s="103">
        <v>2.11454455328</v>
      </c>
      <c r="AA31" s="83">
        <v>17.590342685284998</v>
      </c>
    </row>
    <row r="32" spans="2:27" ht="5.25" customHeight="1" x14ac:dyDescent="0.15"/>
    <row r="33" spans="5:5" x14ac:dyDescent="0.15">
      <c r="E33" s="241"/>
    </row>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10" zoomScale="85" zoomScaleNormal="85"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235</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75" t="s">
        <v>8</v>
      </c>
      <c r="D5" s="9" t="s">
        <v>9</v>
      </c>
      <c r="E5" s="110">
        <v>21.900935676900001</v>
      </c>
      <c r="F5" s="95">
        <v>4.1716067955999998</v>
      </c>
      <c r="G5" s="45">
        <v>19.047619047619001</v>
      </c>
      <c r="H5" s="95">
        <v>1.0429016989</v>
      </c>
      <c r="I5" s="45">
        <v>4.7619047619047601</v>
      </c>
      <c r="J5" s="95">
        <v>3.1287050967000001</v>
      </c>
      <c r="K5" s="45">
        <v>14.285714285714301</v>
      </c>
      <c r="L5" s="95">
        <v>0</v>
      </c>
      <c r="M5" s="45">
        <v>0</v>
      </c>
      <c r="N5" s="95">
        <v>0</v>
      </c>
      <c r="O5" s="45">
        <v>0</v>
      </c>
      <c r="P5" s="95">
        <v>2.0858033977999999</v>
      </c>
      <c r="Q5" s="45">
        <v>9.5238095238095202</v>
      </c>
      <c r="R5" s="95">
        <v>0</v>
      </c>
      <c r="S5" s="45">
        <v>0</v>
      </c>
      <c r="T5" s="95">
        <v>2.0858033977999999</v>
      </c>
      <c r="U5" s="45">
        <v>9.5238095238095202</v>
      </c>
      <c r="V5" s="95">
        <v>0</v>
      </c>
      <c r="W5" s="45">
        <v>0</v>
      </c>
      <c r="X5" s="95">
        <v>2.0858033977999999</v>
      </c>
      <c r="Y5" s="45">
        <v>9.5238095238095202</v>
      </c>
      <c r="Z5" s="95">
        <v>1.0429016989</v>
      </c>
      <c r="AA5" s="45">
        <v>4.7619047619047601</v>
      </c>
      <c r="AB5" s="95">
        <v>3.1287050967000001</v>
      </c>
      <c r="AC5" s="45">
        <v>14.285714285714301</v>
      </c>
      <c r="AD5" s="95">
        <v>2.0858033977999999</v>
      </c>
      <c r="AE5" s="45">
        <v>9.5238095238095202</v>
      </c>
      <c r="AF5" s="95">
        <v>2.0858033977999999</v>
      </c>
      <c r="AG5" s="45">
        <v>9.5238095238095202</v>
      </c>
      <c r="AH5" s="95">
        <v>7.3003118922999999</v>
      </c>
      <c r="AI5" s="45">
        <v>33.3333333333333</v>
      </c>
    </row>
    <row r="6" spans="2:35" ht="11.25" customHeight="1" x14ac:dyDescent="0.15">
      <c r="C6" s="275"/>
      <c r="D6" s="10" t="s">
        <v>10</v>
      </c>
      <c r="E6" s="111">
        <v>25.104859790159999</v>
      </c>
      <c r="F6" s="99">
        <v>0</v>
      </c>
      <c r="G6" s="34">
        <v>0</v>
      </c>
      <c r="H6" s="99">
        <v>3.1381074737699999</v>
      </c>
      <c r="I6" s="34">
        <v>12.5</v>
      </c>
      <c r="J6" s="99">
        <v>2.0920716491800002</v>
      </c>
      <c r="K6" s="34">
        <v>8.3333333333333304</v>
      </c>
      <c r="L6" s="99">
        <v>0</v>
      </c>
      <c r="M6" s="34">
        <v>0</v>
      </c>
      <c r="N6" s="99">
        <v>2.0920716491800002</v>
      </c>
      <c r="O6" s="34">
        <v>8.3333333333333304</v>
      </c>
      <c r="P6" s="99">
        <v>1.0460358245900001</v>
      </c>
      <c r="Q6" s="34">
        <v>4.1666666666666696</v>
      </c>
      <c r="R6" s="99">
        <v>0</v>
      </c>
      <c r="S6" s="34">
        <v>0</v>
      </c>
      <c r="T6" s="99">
        <v>1.0460358245900001</v>
      </c>
      <c r="U6" s="34">
        <v>4.1666666666666696</v>
      </c>
      <c r="V6" s="99">
        <v>0</v>
      </c>
      <c r="W6" s="34">
        <v>0</v>
      </c>
      <c r="X6" s="99">
        <v>0</v>
      </c>
      <c r="Y6" s="34">
        <v>0</v>
      </c>
      <c r="Z6" s="99">
        <v>2.0920716491800002</v>
      </c>
      <c r="AA6" s="34">
        <v>8.3333333333333304</v>
      </c>
      <c r="AB6" s="99">
        <v>2.0920716491800002</v>
      </c>
      <c r="AC6" s="34">
        <v>8.3333333333333304</v>
      </c>
      <c r="AD6" s="99">
        <v>5.2301791229500001</v>
      </c>
      <c r="AE6" s="34">
        <v>20.8333333333333</v>
      </c>
      <c r="AF6" s="99">
        <v>1.0460358245900001</v>
      </c>
      <c r="AG6" s="34">
        <v>4.1666666666666696</v>
      </c>
      <c r="AH6" s="99">
        <v>11.50639407049</v>
      </c>
      <c r="AI6" s="34">
        <v>45.8333333333333</v>
      </c>
    </row>
    <row r="7" spans="2:35" ht="11.25" customHeight="1" x14ac:dyDescent="0.15">
      <c r="C7" s="275"/>
      <c r="D7" s="11" t="s">
        <v>11</v>
      </c>
      <c r="E7" s="112">
        <v>32.068134085680001</v>
      </c>
      <c r="F7" s="103">
        <v>0</v>
      </c>
      <c r="G7" s="38">
        <v>0</v>
      </c>
      <c r="H7" s="103">
        <v>2.29058100612</v>
      </c>
      <c r="I7" s="38">
        <v>7.1428571428571397</v>
      </c>
      <c r="J7" s="103">
        <v>2.29058100612</v>
      </c>
      <c r="K7" s="38">
        <v>7.1428571428571397</v>
      </c>
      <c r="L7" s="103">
        <v>0</v>
      </c>
      <c r="M7" s="38">
        <v>0</v>
      </c>
      <c r="N7" s="103">
        <v>0</v>
      </c>
      <c r="O7" s="38">
        <v>0</v>
      </c>
      <c r="P7" s="103">
        <v>2.29058100612</v>
      </c>
      <c r="Q7" s="38">
        <v>7.1428571428571397</v>
      </c>
      <c r="R7" s="103">
        <v>2.29058100612</v>
      </c>
      <c r="S7" s="38">
        <v>7.1428571428571397</v>
      </c>
      <c r="T7" s="103">
        <v>0</v>
      </c>
      <c r="U7" s="38">
        <v>0</v>
      </c>
      <c r="V7" s="103">
        <v>9.1623240244800002</v>
      </c>
      <c r="W7" s="38">
        <v>28.571428571428601</v>
      </c>
      <c r="X7" s="103">
        <v>0</v>
      </c>
      <c r="Y7" s="38">
        <v>0</v>
      </c>
      <c r="Z7" s="103">
        <v>0</v>
      </c>
      <c r="AA7" s="38">
        <v>0</v>
      </c>
      <c r="AB7" s="103">
        <v>2.29058100612</v>
      </c>
      <c r="AC7" s="38">
        <v>7.1428571428571397</v>
      </c>
      <c r="AD7" s="103">
        <v>0</v>
      </c>
      <c r="AE7" s="38">
        <v>0</v>
      </c>
      <c r="AF7" s="103">
        <v>0</v>
      </c>
      <c r="AG7" s="38">
        <v>0</v>
      </c>
      <c r="AH7" s="103">
        <v>20.61522905508</v>
      </c>
      <c r="AI7" s="38">
        <v>64.285714285714306</v>
      </c>
    </row>
    <row r="8" spans="2:35" ht="11.25" customHeight="1" x14ac:dyDescent="0.15">
      <c r="C8" s="275"/>
      <c r="D8" s="41" t="s">
        <v>175</v>
      </c>
      <c r="E8" s="115">
        <v>79.073929552739997</v>
      </c>
      <c r="F8" s="107">
        <v>4.1716067955999998</v>
      </c>
      <c r="G8" s="56">
        <v>5.2755779549537403</v>
      </c>
      <c r="H8" s="107">
        <v>6.4715901787899996</v>
      </c>
      <c r="I8" s="56">
        <v>8.1842273621594099</v>
      </c>
      <c r="J8" s="107">
        <v>7.5113577520000003</v>
      </c>
      <c r="K8" s="56">
        <v>9.4991583123362293</v>
      </c>
      <c r="L8" s="107">
        <v>0</v>
      </c>
      <c r="M8" s="56">
        <v>0</v>
      </c>
      <c r="N8" s="107">
        <v>2.0920716491800002</v>
      </c>
      <c r="O8" s="56">
        <v>2.6457160546000802</v>
      </c>
      <c r="P8" s="107">
        <v>5.4224202285100001</v>
      </c>
      <c r="Q8" s="56">
        <v>6.8574057962977601</v>
      </c>
      <c r="R8" s="107">
        <v>2.29058100612</v>
      </c>
      <c r="S8" s="56">
        <v>2.8967587915208499</v>
      </c>
      <c r="T8" s="107">
        <v>3.13183922239</v>
      </c>
      <c r="U8" s="56">
        <v>3.9606470047769098</v>
      </c>
      <c r="V8" s="107">
        <v>9.1623240244800002</v>
      </c>
      <c r="W8" s="56">
        <v>11.5870351660834</v>
      </c>
      <c r="X8" s="107">
        <v>2.0858033977999999</v>
      </c>
      <c r="Y8" s="56">
        <v>2.6377889774768701</v>
      </c>
      <c r="Z8" s="107">
        <v>3.1349733480799999</v>
      </c>
      <c r="AA8" s="56">
        <v>3.9646105433385199</v>
      </c>
      <c r="AB8" s="107">
        <v>7.5113577520000003</v>
      </c>
      <c r="AC8" s="56">
        <v>9.4991583123362293</v>
      </c>
      <c r="AD8" s="107">
        <v>7.3159825207500004</v>
      </c>
      <c r="AE8" s="56">
        <v>9.2520791139770697</v>
      </c>
      <c r="AF8" s="107">
        <v>3.13183922239</v>
      </c>
      <c r="AG8" s="56">
        <v>3.9606470047769098</v>
      </c>
      <c r="AH8" s="107">
        <v>39.421935017869998</v>
      </c>
      <c r="AI8" s="56">
        <v>49.854528845157098</v>
      </c>
    </row>
    <row r="9" spans="2:35" ht="11.25" customHeight="1" x14ac:dyDescent="0.15">
      <c r="C9" s="276" t="s">
        <v>12</v>
      </c>
      <c r="D9" s="9" t="s">
        <v>13</v>
      </c>
      <c r="E9" s="110">
        <v>10.824805419760001</v>
      </c>
      <c r="F9" s="95">
        <v>0</v>
      </c>
      <c r="G9" s="45">
        <v>0</v>
      </c>
      <c r="H9" s="95">
        <v>1.3531006774700001</v>
      </c>
      <c r="I9" s="45">
        <v>12.5</v>
      </c>
      <c r="J9" s="95">
        <v>1.3531006774700001</v>
      </c>
      <c r="K9" s="45">
        <v>12.5</v>
      </c>
      <c r="L9" s="95">
        <v>0</v>
      </c>
      <c r="M9" s="45">
        <v>0</v>
      </c>
      <c r="N9" s="95">
        <v>1.3531006774700001</v>
      </c>
      <c r="O9" s="45">
        <v>12.5</v>
      </c>
      <c r="P9" s="95">
        <v>0</v>
      </c>
      <c r="Q9" s="45">
        <v>0</v>
      </c>
      <c r="R9" s="95">
        <v>1.3531006774700001</v>
      </c>
      <c r="S9" s="45">
        <v>12.5</v>
      </c>
      <c r="T9" s="95">
        <v>0</v>
      </c>
      <c r="U9" s="45">
        <v>0</v>
      </c>
      <c r="V9" s="95">
        <v>0</v>
      </c>
      <c r="W9" s="45">
        <v>0</v>
      </c>
      <c r="X9" s="95">
        <v>1.3531006774700001</v>
      </c>
      <c r="Y9" s="45">
        <v>12.5</v>
      </c>
      <c r="Z9" s="95">
        <v>0</v>
      </c>
      <c r="AA9" s="45">
        <v>0</v>
      </c>
      <c r="AB9" s="95">
        <v>0</v>
      </c>
      <c r="AC9" s="45">
        <v>0</v>
      </c>
      <c r="AD9" s="95">
        <v>1.3531006774700001</v>
      </c>
      <c r="AE9" s="45">
        <v>12.5</v>
      </c>
      <c r="AF9" s="95">
        <v>5.4124027098800003</v>
      </c>
      <c r="AG9" s="45">
        <v>50</v>
      </c>
      <c r="AH9" s="95">
        <v>2.7062013549400001</v>
      </c>
      <c r="AI9" s="45">
        <v>25</v>
      </c>
    </row>
    <row r="10" spans="2:35" ht="11.25" customHeight="1" x14ac:dyDescent="0.15">
      <c r="C10" s="276"/>
      <c r="D10" s="10" t="s">
        <v>14</v>
      </c>
      <c r="E10" s="111">
        <v>16.898925160259999</v>
      </c>
      <c r="F10" s="99">
        <v>0</v>
      </c>
      <c r="G10" s="34">
        <v>0</v>
      </c>
      <c r="H10" s="99">
        <v>0.93882917557000001</v>
      </c>
      <c r="I10" s="34">
        <v>5.5555555555555598</v>
      </c>
      <c r="J10" s="99">
        <v>1.87765835114</v>
      </c>
      <c r="K10" s="34">
        <v>11.1111111111111</v>
      </c>
      <c r="L10" s="99">
        <v>0</v>
      </c>
      <c r="M10" s="34">
        <v>0</v>
      </c>
      <c r="N10" s="99">
        <v>1.87765835114</v>
      </c>
      <c r="O10" s="34">
        <v>11.1111111111111</v>
      </c>
      <c r="P10" s="99">
        <v>0.93882917557000001</v>
      </c>
      <c r="Q10" s="34">
        <v>5.5555555555555598</v>
      </c>
      <c r="R10" s="99">
        <v>1.87765835114</v>
      </c>
      <c r="S10" s="34">
        <v>11.1111111111111</v>
      </c>
      <c r="T10" s="99">
        <v>0.93882917557000001</v>
      </c>
      <c r="U10" s="34">
        <v>5.5555555555555598</v>
      </c>
      <c r="V10" s="99">
        <v>0</v>
      </c>
      <c r="W10" s="34">
        <v>0</v>
      </c>
      <c r="X10" s="99">
        <v>2.81648752671</v>
      </c>
      <c r="Y10" s="34">
        <v>16.6666666666667</v>
      </c>
      <c r="Z10" s="99">
        <v>0</v>
      </c>
      <c r="AA10" s="34">
        <v>0</v>
      </c>
      <c r="AB10" s="99">
        <v>0</v>
      </c>
      <c r="AC10" s="34">
        <v>0</v>
      </c>
      <c r="AD10" s="99">
        <v>6.5718042289899996</v>
      </c>
      <c r="AE10" s="34">
        <v>38.8888888888889</v>
      </c>
      <c r="AF10" s="99">
        <v>5.63297505342</v>
      </c>
      <c r="AG10" s="34">
        <v>33.3333333333333</v>
      </c>
      <c r="AH10" s="99">
        <v>3.75531670228</v>
      </c>
      <c r="AI10" s="34">
        <v>22.2222222222222</v>
      </c>
    </row>
    <row r="11" spans="2:35" ht="11.25" customHeight="1" x14ac:dyDescent="0.15">
      <c r="C11" s="276"/>
      <c r="D11" s="10" t="s">
        <v>9</v>
      </c>
      <c r="E11" s="111">
        <v>22.42611057897</v>
      </c>
      <c r="F11" s="99">
        <v>1.66119337622</v>
      </c>
      <c r="G11" s="34">
        <v>7.4074074074074101</v>
      </c>
      <c r="H11" s="99">
        <v>0.83059668810999998</v>
      </c>
      <c r="I11" s="34">
        <v>3.7037037037037002</v>
      </c>
      <c r="J11" s="99">
        <v>0.83059668810999998</v>
      </c>
      <c r="K11" s="34">
        <v>3.7037037037037002</v>
      </c>
      <c r="L11" s="99">
        <v>2.4917900643299999</v>
      </c>
      <c r="M11" s="34">
        <v>11.1111111111111</v>
      </c>
      <c r="N11" s="99">
        <v>4.1529834405499999</v>
      </c>
      <c r="O11" s="34">
        <v>18.518518518518501</v>
      </c>
      <c r="P11" s="99">
        <v>4.1529834405499999</v>
      </c>
      <c r="Q11" s="34">
        <v>18.518518518518501</v>
      </c>
      <c r="R11" s="99">
        <v>0</v>
      </c>
      <c r="S11" s="34">
        <v>0</v>
      </c>
      <c r="T11" s="99">
        <v>2.4917900643299999</v>
      </c>
      <c r="U11" s="34">
        <v>11.1111111111111</v>
      </c>
      <c r="V11" s="99">
        <v>0</v>
      </c>
      <c r="W11" s="34">
        <v>0</v>
      </c>
      <c r="X11" s="99">
        <v>1.66119337622</v>
      </c>
      <c r="Y11" s="34">
        <v>7.4074074074074101</v>
      </c>
      <c r="Z11" s="99">
        <v>0.83059668810999998</v>
      </c>
      <c r="AA11" s="34">
        <v>3.7037037037037002</v>
      </c>
      <c r="AB11" s="99">
        <v>2.4917900643299999</v>
      </c>
      <c r="AC11" s="34">
        <v>11.1111111111111</v>
      </c>
      <c r="AD11" s="99">
        <v>4.1529834405499999</v>
      </c>
      <c r="AE11" s="34">
        <v>18.518518518518501</v>
      </c>
      <c r="AF11" s="99">
        <v>0</v>
      </c>
      <c r="AG11" s="34">
        <v>0</v>
      </c>
      <c r="AH11" s="99">
        <v>2.4917900643299999</v>
      </c>
      <c r="AI11" s="34">
        <v>11.1111111111111</v>
      </c>
    </row>
    <row r="12" spans="2:35" ht="11.25" customHeight="1" x14ac:dyDescent="0.15">
      <c r="C12" s="276"/>
      <c r="D12" s="10" t="s">
        <v>10</v>
      </c>
      <c r="E12" s="111">
        <v>21.1454455328</v>
      </c>
      <c r="F12" s="99">
        <v>2.11454455328</v>
      </c>
      <c r="G12" s="34">
        <v>10</v>
      </c>
      <c r="H12" s="99">
        <v>2.11454455328</v>
      </c>
      <c r="I12" s="34">
        <v>10</v>
      </c>
      <c r="J12" s="99">
        <v>2.11454455328</v>
      </c>
      <c r="K12" s="34">
        <v>10</v>
      </c>
      <c r="L12" s="99">
        <v>0</v>
      </c>
      <c r="M12" s="34">
        <v>0</v>
      </c>
      <c r="N12" s="99">
        <v>4.22908910656</v>
      </c>
      <c r="O12" s="34">
        <v>20</v>
      </c>
      <c r="P12" s="99">
        <v>2.11454455328</v>
      </c>
      <c r="Q12" s="34">
        <v>10</v>
      </c>
      <c r="R12" s="99">
        <v>4.22908910656</v>
      </c>
      <c r="S12" s="34">
        <v>20</v>
      </c>
      <c r="T12" s="99">
        <v>0</v>
      </c>
      <c r="U12" s="34">
        <v>0</v>
      </c>
      <c r="V12" s="99">
        <v>6.34363365984</v>
      </c>
      <c r="W12" s="34">
        <v>30</v>
      </c>
      <c r="X12" s="99">
        <v>0</v>
      </c>
      <c r="Y12" s="34">
        <v>0</v>
      </c>
      <c r="Z12" s="99">
        <v>4.22908910656</v>
      </c>
      <c r="AA12" s="34">
        <v>20</v>
      </c>
      <c r="AB12" s="99">
        <v>4.22908910656</v>
      </c>
      <c r="AC12" s="34">
        <v>20</v>
      </c>
      <c r="AD12" s="99">
        <v>6.34363365984</v>
      </c>
      <c r="AE12" s="34">
        <v>30</v>
      </c>
      <c r="AF12" s="99">
        <v>2.11454455328</v>
      </c>
      <c r="AG12" s="34">
        <v>10</v>
      </c>
      <c r="AH12" s="99">
        <v>2.11454455328</v>
      </c>
      <c r="AI12" s="34">
        <v>10</v>
      </c>
    </row>
    <row r="13" spans="2:35" ht="11.25" customHeight="1" x14ac:dyDescent="0.15">
      <c r="C13" s="276"/>
      <c r="D13" s="11" t="s">
        <v>11</v>
      </c>
      <c r="E13" s="112">
        <v>32.981263379159998</v>
      </c>
      <c r="F13" s="103">
        <v>0</v>
      </c>
      <c r="G13" s="38">
        <v>0</v>
      </c>
      <c r="H13" s="103">
        <v>8.2453158447899995</v>
      </c>
      <c r="I13" s="38">
        <v>25</v>
      </c>
      <c r="J13" s="103">
        <v>0</v>
      </c>
      <c r="K13" s="38">
        <v>0</v>
      </c>
      <c r="L13" s="103">
        <v>0</v>
      </c>
      <c r="M13" s="38">
        <v>0</v>
      </c>
      <c r="N13" s="103">
        <v>8.2453158447899995</v>
      </c>
      <c r="O13" s="38">
        <v>25</v>
      </c>
      <c r="P13" s="103">
        <v>0</v>
      </c>
      <c r="Q13" s="38">
        <v>0</v>
      </c>
      <c r="R13" s="103">
        <v>0</v>
      </c>
      <c r="S13" s="38">
        <v>0</v>
      </c>
      <c r="T13" s="103">
        <v>0</v>
      </c>
      <c r="U13" s="38">
        <v>0</v>
      </c>
      <c r="V13" s="103">
        <v>0</v>
      </c>
      <c r="W13" s="38">
        <v>0</v>
      </c>
      <c r="X13" s="103">
        <v>0</v>
      </c>
      <c r="Y13" s="38">
        <v>0</v>
      </c>
      <c r="Z13" s="103">
        <v>0</v>
      </c>
      <c r="AA13" s="38">
        <v>0</v>
      </c>
      <c r="AB13" s="103">
        <v>0</v>
      </c>
      <c r="AC13" s="38">
        <v>0</v>
      </c>
      <c r="AD13" s="103">
        <v>0</v>
      </c>
      <c r="AE13" s="38">
        <v>0</v>
      </c>
      <c r="AF13" s="103">
        <v>0</v>
      </c>
      <c r="AG13" s="38">
        <v>0</v>
      </c>
      <c r="AH13" s="103">
        <v>16.490631689579999</v>
      </c>
      <c r="AI13" s="38">
        <v>50</v>
      </c>
    </row>
    <row r="14" spans="2:35" ht="11.25" customHeight="1" x14ac:dyDescent="0.15">
      <c r="C14" s="276"/>
      <c r="D14" s="41" t="s">
        <v>175</v>
      </c>
      <c r="E14" s="115">
        <v>104.27655007094999</v>
      </c>
      <c r="F14" s="107">
        <v>3.7757379295</v>
      </c>
      <c r="G14" s="56">
        <v>3.6208888066693601</v>
      </c>
      <c r="H14" s="107">
        <v>13.48238693922</v>
      </c>
      <c r="I14" s="56">
        <v>12.929452432063201</v>
      </c>
      <c r="J14" s="107">
        <v>6.1759002699999996</v>
      </c>
      <c r="K14" s="56">
        <v>5.9226166053613198</v>
      </c>
      <c r="L14" s="107">
        <v>2.4917900643299999</v>
      </c>
      <c r="M14" s="56">
        <v>2.3895977212849702</v>
      </c>
      <c r="N14" s="107">
        <v>19.858147420510001</v>
      </c>
      <c r="O14" s="56">
        <v>19.0437326580122</v>
      </c>
      <c r="P14" s="107">
        <v>7.2063571694000004</v>
      </c>
      <c r="Q14" s="56">
        <v>6.91081279971075</v>
      </c>
      <c r="R14" s="107">
        <v>7.4598481351699997</v>
      </c>
      <c r="S14" s="56">
        <v>7.1539076907457204</v>
      </c>
      <c r="T14" s="107">
        <v>3.4306192399</v>
      </c>
      <c r="U14" s="56">
        <v>3.2899239930413899</v>
      </c>
      <c r="V14" s="107">
        <v>6.34363365984</v>
      </c>
      <c r="W14" s="56">
        <v>6.0834709774381501</v>
      </c>
      <c r="X14" s="107">
        <v>5.8307815804000001</v>
      </c>
      <c r="Y14" s="56">
        <v>5.5916517917333497</v>
      </c>
      <c r="Z14" s="107">
        <v>5.05968579467</v>
      </c>
      <c r="AA14" s="56">
        <v>4.8521798920537504</v>
      </c>
      <c r="AB14" s="107">
        <v>6.72087917089</v>
      </c>
      <c r="AC14" s="56">
        <v>6.4452450395770704</v>
      </c>
      <c r="AD14" s="107">
        <v>18.421522006850001</v>
      </c>
      <c r="AE14" s="56">
        <v>17.666025577482099</v>
      </c>
      <c r="AF14" s="107">
        <v>13.159922316579999</v>
      </c>
      <c r="AG14" s="56">
        <v>12.6202126054477</v>
      </c>
      <c r="AH14" s="107">
        <v>27.558484364409999</v>
      </c>
      <c r="AI14" s="56">
        <v>26.4282663222548</v>
      </c>
    </row>
    <row r="15" spans="2:35" ht="11.25" customHeight="1" x14ac:dyDescent="0.15">
      <c r="C15" s="275" t="s">
        <v>176</v>
      </c>
      <c r="D15" s="9" t="s">
        <v>13</v>
      </c>
      <c r="E15" s="110">
        <v>10.824805419760001</v>
      </c>
      <c r="F15" s="95">
        <v>0</v>
      </c>
      <c r="G15" s="45">
        <v>0</v>
      </c>
      <c r="H15" s="95">
        <v>1.3531006774700001</v>
      </c>
      <c r="I15" s="45">
        <v>12.5</v>
      </c>
      <c r="J15" s="95">
        <v>1.3531006774700001</v>
      </c>
      <c r="K15" s="45">
        <v>12.5</v>
      </c>
      <c r="L15" s="95">
        <v>0</v>
      </c>
      <c r="M15" s="45">
        <v>0</v>
      </c>
      <c r="N15" s="95">
        <v>1.3531006774700001</v>
      </c>
      <c r="O15" s="45">
        <v>12.5</v>
      </c>
      <c r="P15" s="95">
        <v>0</v>
      </c>
      <c r="Q15" s="45">
        <v>0</v>
      </c>
      <c r="R15" s="95">
        <v>1.3531006774700001</v>
      </c>
      <c r="S15" s="45">
        <v>12.5</v>
      </c>
      <c r="T15" s="95">
        <v>0</v>
      </c>
      <c r="U15" s="45">
        <v>0</v>
      </c>
      <c r="V15" s="95">
        <v>0</v>
      </c>
      <c r="W15" s="45">
        <v>0</v>
      </c>
      <c r="X15" s="95">
        <v>1.3531006774700001</v>
      </c>
      <c r="Y15" s="45">
        <v>12.5</v>
      </c>
      <c r="Z15" s="95">
        <v>0</v>
      </c>
      <c r="AA15" s="45">
        <v>0</v>
      </c>
      <c r="AB15" s="95">
        <v>0</v>
      </c>
      <c r="AC15" s="45">
        <v>0</v>
      </c>
      <c r="AD15" s="95">
        <v>1.3531006774700001</v>
      </c>
      <c r="AE15" s="45">
        <v>12.5</v>
      </c>
      <c r="AF15" s="95">
        <v>5.4124027098800003</v>
      </c>
      <c r="AG15" s="45">
        <v>50</v>
      </c>
      <c r="AH15" s="95">
        <v>2.7062013549400001</v>
      </c>
      <c r="AI15" s="45">
        <v>25</v>
      </c>
    </row>
    <row r="16" spans="2:35" ht="11.25" customHeight="1" x14ac:dyDescent="0.15">
      <c r="C16" s="275"/>
      <c r="D16" s="10" t="s">
        <v>14</v>
      </c>
      <c r="E16" s="111">
        <v>16.898925160259999</v>
      </c>
      <c r="F16" s="99">
        <v>0</v>
      </c>
      <c r="G16" s="34">
        <v>0</v>
      </c>
      <c r="H16" s="99">
        <v>0.93882917557000001</v>
      </c>
      <c r="I16" s="34">
        <v>5.5555555555555598</v>
      </c>
      <c r="J16" s="99">
        <v>1.87765835114</v>
      </c>
      <c r="K16" s="34">
        <v>11.1111111111111</v>
      </c>
      <c r="L16" s="99">
        <v>0</v>
      </c>
      <c r="M16" s="34">
        <v>0</v>
      </c>
      <c r="N16" s="99">
        <v>1.87765835114</v>
      </c>
      <c r="O16" s="34">
        <v>11.1111111111111</v>
      </c>
      <c r="P16" s="99">
        <v>0.93882917557000001</v>
      </c>
      <c r="Q16" s="34">
        <v>5.5555555555555598</v>
      </c>
      <c r="R16" s="99">
        <v>1.87765835114</v>
      </c>
      <c r="S16" s="34">
        <v>11.1111111111111</v>
      </c>
      <c r="T16" s="99">
        <v>0.93882917557000001</v>
      </c>
      <c r="U16" s="34">
        <v>5.5555555555555598</v>
      </c>
      <c r="V16" s="99">
        <v>0</v>
      </c>
      <c r="W16" s="34">
        <v>0</v>
      </c>
      <c r="X16" s="99">
        <v>2.81648752671</v>
      </c>
      <c r="Y16" s="34">
        <v>16.6666666666667</v>
      </c>
      <c r="Z16" s="99">
        <v>0</v>
      </c>
      <c r="AA16" s="34">
        <v>0</v>
      </c>
      <c r="AB16" s="99">
        <v>0</v>
      </c>
      <c r="AC16" s="34">
        <v>0</v>
      </c>
      <c r="AD16" s="99">
        <v>6.5718042289899996</v>
      </c>
      <c r="AE16" s="34">
        <v>38.8888888888889</v>
      </c>
      <c r="AF16" s="99">
        <v>5.63297505342</v>
      </c>
      <c r="AG16" s="34">
        <v>33.3333333333333</v>
      </c>
      <c r="AH16" s="99">
        <v>3.75531670228</v>
      </c>
      <c r="AI16" s="34">
        <v>22.2222222222222</v>
      </c>
    </row>
    <row r="17" spans="2:35" ht="11.25" customHeight="1" x14ac:dyDescent="0.15">
      <c r="C17" s="275"/>
      <c r="D17" s="10" t="s">
        <v>9</v>
      </c>
      <c r="E17" s="111">
        <v>44.327046255870002</v>
      </c>
      <c r="F17" s="99">
        <v>5.8328001718199998</v>
      </c>
      <c r="G17" s="34">
        <v>13.158558181727701</v>
      </c>
      <c r="H17" s="99">
        <v>1.8734983870099999</v>
      </c>
      <c r="I17" s="34">
        <v>4.2265355922782701</v>
      </c>
      <c r="J17" s="99">
        <v>3.9593017848100001</v>
      </c>
      <c r="K17" s="34">
        <v>8.9320225894494207</v>
      </c>
      <c r="L17" s="99">
        <v>2.4917900643299999</v>
      </c>
      <c r="M17" s="34">
        <v>5.6213762810781098</v>
      </c>
      <c r="N17" s="99">
        <v>4.1529834405499999</v>
      </c>
      <c r="O17" s="34">
        <v>9.3689604684635199</v>
      </c>
      <c r="P17" s="99">
        <v>6.2387868383500003</v>
      </c>
      <c r="Q17" s="34">
        <v>14.0744474656347</v>
      </c>
      <c r="R17" s="99">
        <v>0</v>
      </c>
      <c r="S17" s="34">
        <v>0</v>
      </c>
      <c r="T17" s="99">
        <v>4.5775934621300003</v>
      </c>
      <c r="U17" s="34">
        <v>10.3268632782493</v>
      </c>
      <c r="V17" s="99">
        <v>0</v>
      </c>
      <c r="W17" s="34">
        <v>0</v>
      </c>
      <c r="X17" s="99">
        <v>3.7469967740199999</v>
      </c>
      <c r="Y17" s="34">
        <v>8.4530711845565492</v>
      </c>
      <c r="Z17" s="99">
        <v>1.8734983870099999</v>
      </c>
      <c r="AA17" s="34">
        <v>4.2265355922782701</v>
      </c>
      <c r="AB17" s="99">
        <v>5.62049516103</v>
      </c>
      <c r="AC17" s="34">
        <v>12.679606776834801</v>
      </c>
      <c r="AD17" s="99">
        <v>6.2387868383500003</v>
      </c>
      <c r="AE17" s="34">
        <v>14.0744474656347</v>
      </c>
      <c r="AF17" s="99">
        <v>2.0858033977999999</v>
      </c>
      <c r="AG17" s="34">
        <v>4.7054869971711399</v>
      </c>
      <c r="AH17" s="99">
        <v>9.7921019566300007</v>
      </c>
      <c r="AI17" s="34">
        <v>22.090580771177098</v>
      </c>
    </row>
    <row r="18" spans="2:35" ht="11.25" customHeight="1" x14ac:dyDescent="0.15">
      <c r="C18" s="275"/>
      <c r="D18" s="10" t="s">
        <v>10</v>
      </c>
      <c r="E18" s="111">
        <v>46.250305322960003</v>
      </c>
      <c r="F18" s="99">
        <v>2.11454455328</v>
      </c>
      <c r="G18" s="34">
        <v>4.5719580411727101</v>
      </c>
      <c r="H18" s="99">
        <v>5.2526520270499999</v>
      </c>
      <c r="I18" s="34">
        <v>11.3570104897068</v>
      </c>
      <c r="J18" s="99">
        <v>4.2066162024600002</v>
      </c>
      <c r="K18" s="34">
        <v>9.0953263401954505</v>
      </c>
      <c r="L18" s="99">
        <v>0</v>
      </c>
      <c r="M18" s="34">
        <v>0</v>
      </c>
      <c r="N18" s="99">
        <v>6.3211607557400002</v>
      </c>
      <c r="O18" s="34">
        <v>13.6672843813682</v>
      </c>
      <c r="P18" s="99">
        <v>3.1605803778700001</v>
      </c>
      <c r="Q18" s="34">
        <v>6.8336421906840803</v>
      </c>
      <c r="R18" s="99">
        <v>4.22908910656</v>
      </c>
      <c r="S18" s="34">
        <v>9.1439160823454202</v>
      </c>
      <c r="T18" s="99">
        <v>1.0460358245900001</v>
      </c>
      <c r="U18" s="34">
        <v>2.2616841495113702</v>
      </c>
      <c r="V18" s="99">
        <v>6.34363365984</v>
      </c>
      <c r="W18" s="34">
        <v>13.7158741235181</v>
      </c>
      <c r="X18" s="99">
        <v>0</v>
      </c>
      <c r="Y18" s="34">
        <v>0</v>
      </c>
      <c r="Z18" s="99">
        <v>6.3211607557400002</v>
      </c>
      <c r="AA18" s="34">
        <v>13.6672843813682</v>
      </c>
      <c r="AB18" s="99">
        <v>6.3211607557400002</v>
      </c>
      <c r="AC18" s="34">
        <v>13.6672843813682</v>
      </c>
      <c r="AD18" s="99">
        <v>11.57381278279</v>
      </c>
      <c r="AE18" s="34">
        <v>25.024294871075</v>
      </c>
      <c r="AF18" s="99">
        <v>3.1605803778700001</v>
      </c>
      <c r="AG18" s="34">
        <v>6.8336421906840803</v>
      </c>
      <c r="AH18" s="99">
        <v>13.62093862377</v>
      </c>
      <c r="AI18" s="34">
        <v>29.450483685797799</v>
      </c>
    </row>
    <row r="19" spans="2:35" ht="11.25" customHeight="1" x14ac:dyDescent="0.15">
      <c r="C19" s="275"/>
      <c r="D19" s="11" t="s">
        <v>11</v>
      </c>
      <c r="E19" s="112">
        <v>65.049397464839998</v>
      </c>
      <c r="F19" s="103">
        <v>0</v>
      </c>
      <c r="G19" s="38">
        <v>0</v>
      </c>
      <c r="H19" s="103">
        <v>10.53589685091</v>
      </c>
      <c r="I19" s="38">
        <v>16.196763170027499</v>
      </c>
      <c r="J19" s="103">
        <v>2.29058100612</v>
      </c>
      <c r="K19" s="38">
        <v>3.5212947319889998</v>
      </c>
      <c r="L19" s="103">
        <v>0</v>
      </c>
      <c r="M19" s="38">
        <v>0</v>
      </c>
      <c r="N19" s="103">
        <v>8.2453158447899995</v>
      </c>
      <c r="O19" s="38">
        <v>12.6754684380385</v>
      </c>
      <c r="P19" s="103">
        <v>2.29058100612</v>
      </c>
      <c r="Q19" s="38">
        <v>3.5212947319889998</v>
      </c>
      <c r="R19" s="103">
        <v>2.29058100612</v>
      </c>
      <c r="S19" s="38">
        <v>3.5212947319889998</v>
      </c>
      <c r="T19" s="103">
        <v>0</v>
      </c>
      <c r="U19" s="38">
        <v>0</v>
      </c>
      <c r="V19" s="103">
        <v>9.1623240244800002</v>
      </c>
      <c r="W19" s="38">
        <v>14.085178927955999</v>
      </c>
      <c r="X19" s="103">
        <v>0</v>
      </c>
      <c r="Y19" s="38">
        <v>0</v>
      </c>
      <c r="Z19" s="103">
        <v>0</v>
      </c>
      <c r="AA19" s="38">
        <v>0</v>
      </c>
      <c r="AB19" s="103">
        <v>2.29058100612</v>
      </c>
      <c r="AC19" s="38">
        <v>3.5212947319889998</v>
      </c>
      <c r="AD19" s="103">
        <v>0</v>
      </c>
      <c r="AE19" s="38">
        <v>0</v>
      </c>
      <c r="AF19" s="103">
        <v>0</v>
      </c>
      <c r="AG19" s="38">
        <v>0</v>
      </c>
      <c r="AH19" s="103">
        <v>37.105860744659999</v>
      </c>
      <c r="AI19" s="38">
        <v>57.042589463977997</v>
      </c>
    </row>
    <row r="20" spans="2:35" ht="11.25" customHeight="1" x14ac:dyDescent="0.15">
      <c r="C20" s="275"/>
      <c r="D20" s="26" t="s">
        <v>175</v>
      </c>
      <c r="E20" s="116">
        <v>183.35047962369001</v>
      </c>
      <c r="F20" s="113">
        <v>7.9473447250999998</v>
      </c>
      <c r="G20" s="60">
        <v>4.3345099186057201</v>
      </c>
      <c r="H20" s="113">
        <v>19.953977118009998</v>
      </c>
      <c r="I20" s="60">
        <v>10.882969686778999</v>
      </c>
      <c r="J20" s="113">
        <v>13.687258022</v>
      </c>
      <c r="K20" s="60">
        <v>7.4650789297589197</v>
      </c>
      <c r="L20" s="113">
        <v>2.4917900643299999</v>
      </c>
      <c r="M20" s="60">
        <v>1.35903111322325</v>
      </c>
      <c r="N20" s="113">
        <v>21.95021906969</v>
      </c>
      <c r="O20" s="60">
        <v>11.9717271068725</v>
      </c>
      <c r="P20" s="113">
        <v>12.62877739791</v>
      </c>
      <c r="Q20" s="60">
        <v>6.88777985409659</v>
      </c>
      <c r="R20" s="113">
        <v>9.7504291412900006</v>
      </c>
      <c r="S20" s="60">
        <v>5.3179185357474203</v>
      </c>
      <c r="T20" s="113">
        <v>6.5624584622900004</v>
      </c>
      <c r="U20" s="60">
        <v>3.57918805326217</v>
      </c>
      <c r="V20" s="113">
        <v>15.50595768432</v>
      </c>
      <c r="W20" s="60">
        <v>8.4570041573627499</v>
      </c>
      <c r="X20" s="113">
        <v>7.9165849782000004</v>
      </c>
      <c r="Y20" s="60">
        <v>4.3177334438655803</v>
      </c>
      <c r="Z20" s="113">
        <v>8.19465914275</v>
      </c>
      <c r="AA20" s="60">
        <v>4.46939607661173</v>
      </c>
      <c r="AB20" s="113">
        <v>14.232236922889999</v>
      </c>
      <c r="AC20" s="60">
        <v>7.7623123496051702</v>
      </c>
      <c r="AD20" s="113">
        <v>25.737504527599999</v>
      </c>
      <c r="AE20" s="60">
        <v>14.037325989233199</v>
      </c>
      <c r="AF20" s="113">
        <v>16.29176153897</v>
      </c>
      <c r="AG20" s="60">
        <v>8.8855843586596208</v>
      </c>
      <c r="AH20" s="113">
        <v>66.980419382280004</v>
      </c>
      <c r="AI20" s="60">
        <v>36.531357605254797</v>
      </c>
    </row>
    <row r="21" spans="2:35" ht="5.25" customHeight="1" x14ac:dyDescent="0.15"/>
    <row r="22" spans="2:35" x14ac:dyDescent="0.15">
      <c r="B22" s="1" t="s">
        <v>236</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72.648184789309994</v>
      </c>
      <c r="F25" s="95">
        <v>6.2861513488799998</v>
      </c>
      <c r="G25" s="73">
        <v>8.6528677448868496</v>
      </c>
      <c r="H25" s="95">
        <v>2.0920716491800002</v>
      </c>
      <c r="I25" s="73">
        <v>2.8797301064676302</v>
      </c>
      <c r="J25" s="95">
        <v>6.3612494040799996</v>
      </c>
      <c r="K25" s="73">
        <v>8.7562399838736802</v>
      </c>
      <c r="L25" s="95">
        <v>2.4917900643299999</v>
      </c>
      <c r="M25" s="73">
        <v>3.4299412594499699</v>
      </c>
      <c r="N25" s="95">
        <v>7.0445507948300001</v>
      </c>
      <c r="O25" s="73">
        <v>9.6968022191610093</v>
      </c>
      <c r="P25" s="95">
        <v>5.2101152177200003</v>
      </c>
      <c r="Q25" s="73">
        <v>7.1717073631365604</v>
      </c>
      <c r="R25" s="95">
        <v>0.93882917557000001</v>
      </c>
      <c r="S25" s="73">
        <v>1.29229543490004</v>
      </c>
      <c r="T25" s="95">
        <v>4.6889600752799998</v>
      </c>
      <c r="U25" s="73">
        <v>6.4543389334209103</v>
      </c>
      <c r="V25" s="95">
        <v>2.29058100612</v>
      </c>
      <c r="W25" s="73">
        <v>3.1529776177656901</v>
      </c>
      <c r="X25" s="95">
        <v>2.0858033977999999</v>
      </c>
      <c r="Y25" s="73">
        <v>2.87110187797414</v>
      </c>
      <c r="Z25" s="95">
        <v>2.9195342115999998</v>
      </c>
      <c r="AA25" s="73">
        <v>4.0187297453708704</v>
      </c>
      <c r="AB25" s="95">
        <v>6.25615104231</v>
      </c>
      <c r="AC25" s="73">
        <v>8.6115724163703806</v>
      </c>
      <c r="AD25" s="95">
        <v>8.3505973768500006</v>
      </c>
      <c r="AE25" s="73">
        <v>11.494571269836801</v>
      </c>
      <c r="AF25" s="95">
        <v>9.5933572796100002</v>
      </c>
      <c r="AG25" s="73">
        <v>13.205226403704501</v>
      </c>
      <c r="AH25" s="95">
        <v>28.0686810457</v>
      </c>
      <c r="AI25" s="75">
        <v>38.636452000973101</v>
      </c>
    </row>
    <row r="26" spans="2:35" ht="11.25" customHeight="1" x14ac:dyDescent="0.15">
      <c r="C26" s="7" t="s">
        <v>16</v>
      </c>
      <c r="D26" s="47"/>
      <c r="E26" s="111">
        <v>39.979334199459998</v>
      </c>
      <c r="F26" s="99">
        <v>0.83059668810999998</v>
      </c>
      <c r="G26" s="77">
        <v>2.0775650839158302</v>
      </c>
      <c r="H26" s="99">
        <v>3.1225265411500001</v>
      </c>
      <c r="I26" s="77">
        <v>7.8103515320477097</v>
      </c>
      <c r="J26" s="99">
        <v>3.1225265411500001</v>
      </c>
      <c r="K26" s="77">
        <v>7.8103515320477097</v>
      </c>
      <c r="L26" s="99">
        <v>0</v>
      </c>
      <c r="M26" s="77">
        <v>0</v>
      </c>
      <c r="N26" s="99">
        <v>4.2612159280100004</v>
      </c>
      <c r="O26" s="77">
        <v>10.6585465049279</v>
      </c>
      <c r="P26" s="99">
        <v>3.4306192399</v>
      </c>
      <c r="Q26" s="77">
        <v>8.5809814210120994</v>
      </c>
      <c r="R26" s="99">
        <v>0.93882917557000001</v>
      </c>
      <c r="S26" s="77">
        <v>2.34828616926462</v>
      </c>
      <c r="T26" s="99">
        <v>0.83059668810999998</v>
      </c>
      <c r="U26" s="77">
        <v>2.0775650839158302</v>
      </c>
      <c r="V26" s="99">
        <v>0</v>
      </c>
      <c r="W26" s="77">
        <v>0</v>
      </c>
      <c r="X26" s="99">
        <v>2.70825503925</v>
      </c>
      <c r="Y26" s="77">
        <v>6.7741374224450697</v>
      </c>
      <c r="Z26" s="99">
        <v>4.22908910656</v>
      </c>
      <c r="AA26" s="77">
        <v>10.5781879344482</v>
      </c>
      <c r="AB26" s="99">
        <v>2.7040950751200001</v>
      </c>
      <c r="AC26" s="77">
        <v>6.7637321362808596</v>
      </c>
      <c r="AD26" s="99">
        <v>5.4123501143699997</v>
      </c>
      <c r="AE26" s="77">
        <v>13.5378695587259</v>
      </c>
      <c r="AF26" s="99">
        <v>2.2919298530400001</v>
      </c>
      <c r="AG26" s="77">
        <v>5.7327864481318898</v>
      </c>
      <c r="AH26" s="99">
        <v>19.109261767570001</v>
      </c>
      <c r="AI26" s="79">
        <v>47.7978489392355</v>
      </c>
    </row>
    <row r="27" spans="2:35" ht="11.25" customHeight="1" x14ac:dyDescent="0.15">
      <c r="C27" s="7" t="s">
        <v>177</v>
      </c>
      <c r="D27" s="47"/>
      <c r="E27" s="111">
        <v>15.143082375880001</v>
      </c>
      <c r="F27" s="99">
        <v>0</v>
      </c>
      <c r="G27" s="77">
        <v>0</v>
      </c>
      <c r="H27" s="99">
        <v>3.1574462521800002</v>
      </c>
      <c r="I27" s="77">
        <v>20.8507500243755</v>
      </c>
      <c r="J27" s="99">
        <v>3.1574462521800002</v>
      </c>
      <c r="K27" s="77">
        <v>20.8507500243755</v>
      </c>
      <c r="L27" s="99">
        <v>0</v>
      </c>
      <c r="M27" s="77">
        <v>0</v>
      </c>
      <c r="N27" s="99">
        <v>2.3991365020600002</v>
      </c>
      <c r="O27" s="77">
        <v>15.843118610259699</v>
      </c>
      <c r="P27" s="99">
        <v>3.9880429402900002</v>
      </c>
      <c r="Q27" s="77">
        <v>26.335740909936401</v>
      </c>
      <c r="R27" s="99">
        <v>1.3531006774700001</v>
      </c>
      <c r="S27" s="77">
        <v>8.9354376069777395</v>
      </c>
      <c r="T27" s="99">
        <v>1.0429016989</v>
      </c>
      <c r="U27" s="77">
        <v>6.8869842546794899</v>
      </c>
      <c r="V27" s="99">
        <v>0</v>
      </c>
      <c r="W27" s="77">
        <v>0</v>
      </c>
      <c r="X27" s="99">
        <v>1.3531006774700001</v>
      </c>
      <c r="Y27" s="77">
        <v>8.9354376069777395</v>
      </c>
      <c r="Z27" s="99">
        <v>1.0460358245900001</v>
      </c>
      <c r="AA27" s="77">
        <v>6.90768100328195</v>
      </c>
      <c r="AB27" s="99">
        <v>2.11454455328</v>
      </c>
      <c r="AC27" s="77">
        <v>13.963765769696</v>
      </c>
      <c r="AD27" s="99">
        <v>2.11454455328</v>
      </c>
      <c r="AE27" s="77">
        <v>13.963765769696</v>
      </c>
      <c r="AF27" s="99">
        <v>0</v>
      </c>
      <c r="AG27" s="77">
        <v>0</v>
      </c>
      <c r="AH27" s="99">
        <v>6.6700995357300004</v>
      </c>
      <c r="AI27" s="79">
        <v>44.0471719704449</v>
      </c>
    </row>
    <row r="28" spans="2:35" ht="11.25" customHeight="1" x14ac:dyDescent="0.15">
      <c r="C28" s="7" t="s">
        <v>18</v>
      </c>
      <c r="D28" s="47"/>
      <c r="E28" s="111">
        <v>26.04827776878</v>
      </c>
      <c r="F28" s="99">
        <v>0</v>
      </c>
      <c r="G28" s="77">
        <v>0</v>
      </c>
      <c r="H28" s="99">
        <v>8.2453158447899995</v>
      </c>
      <c r="I28" s="77">
        <v>31.6539769653116</v>
      </c>
      <c r="J28" s="99">
        <v>0</v>
      </c>
      <c r="K28" s="77">
        <v>0</v>
      </c>
      <c r="L28" s="99">
        <v>0</v>
      </c>
      <c r="M28" s="77">
        <v>0</v>
      </c>
      <c r="N28" s="99">
        <v>0</v>
      </c>
      <c r="O28" s="77">
        <v>0</v>
      </c>
      <c r="P28" s="99">
        <v>0</v>
      </c>
      <c r="Q28" s="77">
        <v>0</v>
      </c>
      <c r="R28" s="99">
        <v>4.22908910656</v>
      </c>
      <c r="S28" s="77">
        <v>16.2355805020966</v>
      </c>
      <c r="T28" s="99">
        <v>0</v>
      </c>
      <c r="U28" s="77">
        <v>0</v>
      </c>
      <c r="V28" s="99">
        <v>4.22908910656</v>
      </c>
      <c r="W28" s="77">
        <v>16.2355805020966</v>
      </c>
      <c r="X28" s="99">
        <v>1.76942586368</v>
      </c>
      <c r="Y28" s="77">
        <v>6.7928708354021596</v>
      </c>
      <c r="Z28" s="99">
        <v>0</v>
      </c>
      <c r="AA28" s="77">
        <v>0</v>
      </c>
      <c r="AB28" s="99">
        <v>2.11454455328</v>
      </c>
      <c r="AC28" s="77">
        <v>8.1177902510482802</v>
      </c>
      <c r="AD28" s="99">
        <v>6.93734414581</v>
      </c>
      <c r="AE28" s="77">
        <v>26.632640389472201</v>
      </c>
      <c r="AF28" s="99">
        <v>4.4064744063200001</v>
      </c>
      <c r="AG28" s="77">
        <v>16.916567173593901</v>
      </c>
      <c r="AH28" s="99">
        <v>5.6285466837499998</v>
      </c>
      <c r="AI28" s="79">
        <v>21.6081336881936</v>
      </c>
    </row>
    <row r="29" spans="2:35" ht="11.25" customHeight="1" x14ac:dyDescent="0.15">
      <c r="C29" s="7" t="s">
        <v>19</v>
      </c>
      <c r="D29" s="47"/>
      <c r="E29" s="111">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7">
        <v>0</v>
      </c>
      <c r="AB29" s="99">
        <v>0</v>
      </c>
      <c r="AC29" s="77">
        <v>0</v>
      </c>
      <c r="AD29" s="99">
        <v>0</v>
      </c>
      <c r="AE29" s="77">
        <v>0</v>
      </c>
      <c r="AF29" s="99">
        <v>0</v>
      </c>
      <c r="AG29" s="77">
        <v>0</v>
      </c>
      <c r="AH29" s="99">
        <v>0</v>
      </c>
      <c r="AI29" s="79">
        <v>0</v>
      </c>
    </row>
    <row r="30" spans="2:35" ht="11.25" customHeight="1" x14ac:dyDescent="0.15">
      <c r="C30" s="7" t="s">
        <v>20</v>
      </c>
      <c r="D30" s="47"/>
      <c r="E30" s="111">
        <v>17.510546715970001</v>
      </c>
      <c r="F30" s="99">
        <v>0</v>
      </c>
      <c r="G30" s="77">
        <v>0</v>
      </c>
      <c r="H30" s="99">
        <v>3.3366168307100001</v>
      </c>
      <c r="I30" s="77">
        <v>19.054898084175399</v>
      </c>
      <c r="J30" s="99">
        <v>1.0460358245900001</v>
      </c>
      <c r="K30" s="77">
        <v>5.9737473738383802</v>
      </c>
      <c r="L30" s="99">
        <v>0</v>
      </c>
      <c r="M30" s="77">
        <v>0</v>
      </c>
      <c r="N30" s="99">
        <v>0</v>
      </c>
      <c r="O30" s="77">
        <v>0</v>
      </c>
      <c r="P30" s="99">
        <v>0</v>
      </c>
      <c r="Q30" s="77">
        <v>0</v>
      </c>
      <c r="R30" s="99">
        <v>2.29058100612</v>
      </c>
      <c r="S30" s="77">
        <v>13.081150710337001</v>
      </c>
      <c r="T30" s="99">
        <v>0</v>
      </c>
      <c r="U30" s="77">
        <v>0</v>
      </c>
      <c r="V30" s="99">
        <v>6.8717430183600001</v>
      </c>
      <c r="W30" s="77">
        <v>39.243452131010997</v>
      </c>
      <c r="X30" s="99">
        <v>0</v>
      </c>
      <c r="Y30" s="77">
        <v>0</v>
      </c>
      <c r="Z30" s="99">
        <v>0</v>
      </c>
      <c r="AA30" s="77">
        <v>0</v>
      </c>
      <c r="AB30" s="99">
        <v>1.0429016989</v>
      </c>
      <c r="AC30" s="77">
        <v>5.9558488710626696</v>
      </c>
      <c r="AD30" s="99">
        <v>2.0920716491800002</v>
      </c>
      <c r="AE30" s="77">
        <v>11.947494747676799</v>
      </c>
      <c r="AF30" s="99">
        <v>0</v>
      </c>
      <c r="AG30" s="77">
        <v>0</v>
      </c>
      <c r="AH30" s="99">
        <v>7.5038303495300003</v>
      </c>
      <c r="AI30" s="79">
        <v>42.853204250249597</v>
      </c>
    </row>
    <row r="31" spans="2:35" ht="11.25" customHeight="1" x14ac:dyDescent="0.15">
      <c r="C31" s="8" t="s">
        <v>6</v>
      </c>
      <c r="D31" s="48"/>
      <c r="E31" s="112">
        <v>12.021053774289999</v>
      </c>
      <c r="F31" s="103">
        <v>0.83059668810999998</v>
      </c>
      <c r="G31" s="81">
        <v>6.9095164509324203</v>
      </c>
      <c r="H31" s="103">
        <v>0</v>
      </c>
      <c r="I31" s="81">
        <v>0</v>
      </c>
      <c r="J31" s="103">
        <v>0</v>
      </c>
      <c r="K31" s="81">
        <v>0</v>
      </c>
      <c r="L31" s="103">
        <v>0</v>
      </c>
      <c r="M31" s="81">
        <v>0</v>
      </c>
      <c r="N31" s="103">
        <v>8.2453158447899995</v>
      </c>
      <c r="O31" s="81">
        <v>68.590624412850104</v>
      </c>
      <c r="P31" s="103">
        <v>0</v>
      </c>
      <c r="Q31" s="81">
        <v>0</v>
      </c>
      <c r="R31" s="103">
        <v>0</v>
      </c>
      <c r="S31" s="81">
        <v>0</v>
      </c>
      <c r="T31" s="103">
        <v>0</v>
      </c>
      <c r="U31" s="81">
        <v>0</v>
      </c>
      <c r="V31" s="103">
        <v>2.11454455328</v>
      </c>
      <c r="W31" s="81">
        <v>17.590342685284998</v>
      </c>
      <c r="X31" s="103">
        <v>0</v>
      </c>
      <c r="Y31" s="81">
        <v>0</v>
      </c>
      <c r="Z31" s="103">
        <v>0</v>
      </c>
      <c r="AA31" s="81">
        <v>0</v>
      </c>
      <c r="AB31" s="103">
        <v>0</v>
      </c>
      <c r="AC31" s="81">
        <v>0</v>
      </c>
      <c r="AD31" s="103">
        <v>0.83059668810999998</v>
      </c>
      <c r="AE31" s="81">
        <v>6.9095164509324203</v>
      </c>
      <c r="AF31" s="103">
        <v>0</v>
      </c>
      <c r="AG31" s="81">
        <v>0</v>
      </c>
      <c r="AH31" s="103">
        <v>0</v>
      </c>
      <c r="AI31" s="83">
        <v>0</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sheetPr>
  <dimension ref="A2:AMK34"/>
  <sheetViews>
    <sheetView showGridLines="0" topLeftCell="A4" zoomScale="85" zoomScaleNormal="85" workbookViewId="0">
      <selection activeCell="AA5" sqref="AA5"/>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1" width="5.625" style="18" customWidth="1"/>
    <col min="22" max="22" width="5.625" style="17" customWidth="1"/>
    <col min="23" max="23" width="5.625" style="18" customWidth="1"/>
    <col min="24" max="1025" width="9" style="1" customWidth="1"/>
  </cols>
  <sheetData>
    <row r="2" spans="2:23" x14ac:dyDescent="0.15">
      <c r="B2" s="1" t="s">
        <v>237</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199.69774812</v>
      </c>
      <c r="F6" s="72">
        <v>49.49773244</v>
      </c>
      <c r="G6" s="73">
        <v>24.786324786324801</v>
      </c>
      <c r="H6" s="72">
        <v>2.5602275400000001</v>
      </c>
      <c r="I6" s="75">
        <v>1.2820512820512799</v>
      </c>
      <c r="J6" s="72">
        <v>29.015912119999999</v>
      </c>
      <c r="K6" s="75">
        <v>14.5299145299145</v>
      </c>
      <c r="L6" s="72">
        <v>12.8011377</v>
      </c>
      <c r="M6" s="75">
        <v>6.4102564102564097</v>
      </c>
      <c r="N6" s="72">
        <v>0</v>
      </c>
      <c r="O6" s="75">
        <v>0</v>
      </c>
      <c r="P6" s="72">
        <v>0</v>
      </c>
      <c r="Q6" s="75">
        <v>0</v>
      </c>
      <c r="R6" s="72">
        <v>3.41363672</v>
      </c>
      <c r="S6" s="75">
        <v>1.70940170940171</v>
      </c>
      <c r="T6" s="72">
        <v>150.20001568000001</v>
      </c>
      <c r="U6" s="73">
        <v>75.213675213675202</v>
      </c>
      <c r="V6" s="72">
        <v>1.70681836</v>
      </c>
      <c r="W6" s="75">
        <v>0.854700854700855</v>
      </c>
    </row>
    <row r="7" spans="2:23" ht="11.25" customHeight="1" x14ac:dyDescent="0.15">
      <c r="C7" s="275"/>
      <c r="D7" s="10" t="s">
        <v>10</v>
      </c>
      <c r="E7" s="31">
        <v>173.8847506518</v>
      </c>
      <c r="F7" s="76">
        <v>56.029530765579999</v>
      </c>
      <c r="G7" s="77">
        <v>32.2222222222222</v>
      </c>
      <c r="H7" s="76">
        <v>3.86410557004</v>
      </c>
      <c r="I7" s="79">
        <v>2.2222222222222201</v>
      </c>
      <c r="J7" s="76">
        <v>27.04873899028</v>
      </c>
      <c r="K7" s="79">
        <v>15.5555555555556</v>
      </c>
      <c r="L7" s="76">
        <v>23.184633420240001</v>
      </c>
      <c r="M7" s="79">
        <v>13.3333333333333</v>
      </c>
      <c r="N7" s="76">
        <v>0</v>
      </c>
      <c r="O7" s="79">
        <v>0</v>
      </c>
      <c r="P7" s="76">
        <v>0</v>
      </c>
      <c r="Q7" s="79">
        <v>0</v>
      </c>
      <c r="R7" s="76">
        <v>0</v>
      </c>
      <c r="S7" s="79">
        <v>0</v>
      </c>
      <c r="T7" s="76">
        <v>117.85521988622</v>
      </c>
      <c r="U7" s="77">
        <v>67.7777777777778</v>
      </c>
      <c r="V7" s="76">
        <v>2.8980791775300001</v>
      </c>
      <c r="W7" s="79">
        <v>1.6666666666666701</v>
      </c>
    </row>
    <row r="8" spans="2:23" ht="11.25" customHeight="1" x14ac:dyDescent="0.15">
      <c r="C8" s="275"/>
      <c r="D8" s="11" t="s">
        <v>11</v>
      </c>
      <c r="E8" s="35">
        <v>200.13218842616999</v>
      </c>
      <c r="F8" s="80">
        <v>44.473819650259998</v>
      </c>
      <c r="G8" s="81">
        <v>22.2222222222222</v>
      </c>
      <c r="H8" s="80">
        <v>6.06461177049</v>
      </c>
      <c r="I8" s="83">
        <v>3.0303030303030298</v>
      </c>
      <c r="J8" s="80">
        <v>16.172298054639999</v>
      </c>
      <c r="K8" s="83">
        <v>8.0808080808080796</v>
      </c>
      <c r="L8" s="80">
        <v>16.172298054639999</v>
      </c>
      <c r="M8" s="83">
        <v>8.0808080808080796</v>
      </c>
      <c r="N8" s="80">
        <v>0</v>
      </c>
      <c r="O8" s="83">
        <v>0</v>
      </c>
      <c r="P8" s="80">
        <v>0</v>
      </c>
      <c r="Q8" s="83">
        <v>0</v>
      </c>
      <c r="R8" s="80">
        <v>0</v>
      </c>
      <c r="S8" s="83">
        <v>0</v>
      </c>
      <c r="T8" s="80">
        <v>155.65836877590999</v>
      </c>
      <c r="U8" s="81">
        <v>77.7777777777778</v>
      </c>
      <c r="V8" s="80">
        <v>6.06461177049</v>
      </c>
      <c r="W8" s="83">
        <v>3.0303030303030298</v>
      </c>
    </row>
    <row r="9" spans="2:23" ht="11.25" customHeight="1" x14ac:dyDescent="0.15">
      <c r="C9" s="275"/>
      <c r="D9" s="41" t="s">
        <v>175</v>
      </c>
      <c r="E9" s="53">
        <v>573.71468719796997</v>
      </c>
      <c r="F9" s="84">
        <v>150.00108285584</v>
      </c>
      <c r="G9" s="85">
        <v>26.1455887748747</v>
      </c>
      <c r="H9" s="84">
        <v>12.488944880529999</v>
      </c>
      <c r="I9" s="87">
        <v>2.1768563990450001</v>
      </c>
      <c r="J9" s="84">
        <v>72.236949164920006</v>
      </c>
      <c r="K9" s="87">
        <v>12.5910928858604</v>
      </c>
      <c r="L9" s="84">
        <v>52.158069174879998</v>
      </c>
      <c r="M9" s="87">
        <v>9.0912905558720603</v>
      </c>
      <c r="N9" s="84">
        <v>0</v>
      </c>
      <c r="O9" s="87">
        <v>0</v>
      </c>
      <c r="P9" s="84">
        <v>0</v>
      </c>
      <c r="Q9" s="87">
        <v>0</v>
      </c>
      <c r="R9" s="84">
        <v>3.41363672</v>
      </c>
      <c r="S9" s="87">
        <v>0.59500598401485005</v>
      </c>
      <c r="T9" s="84">
        <v>423.71360434213</v>
      </c>
      <c r="U9" s="85">
        <v>73.854411225125304</v>
      </c>
      <c r="V9" s="84">
        <v>10.66950930802</v>
      </c>
      <c r="W9" s="87">
        <v>1.8597239265618299</v>
      </c>
    </row>
    <row r="10" spans="2:23" ht="11.25" customHeight="1" x14ac:dyDescent="0.15">
      <c r="C10" s="283" t="s">
        <v>12</v>
      </c>
      <c r="D10" s="9" t="s">
        <v>13</v>
      </c>
      <c r="E10" s="42">
        <v>160.21999266335999</v>
      </c>
      <c r="F10" s="72">
        <v>17.16642778536</v>
      </c>
      <c r="G10" s="73">
        <v>10.714285714285699</v>
      </c>
      <c r="H10" s="72">
        <v>5.0068747707299996</v>
      </c>
      <c r="I10" s="75">
        <v>3.125</v>
      </c>
      <c r="J10" s="72">
        <v>3.5763391219499998</v>
      </c>
      <c r="K10" s="75">
        <v>2.2321428571428599</v>
      </c>
      <c r="L10" s="72">
        <v>2.14580347317</v>
      </c>
      <c r="M10" s="75">
        <v>1.33928571428571</v>
      </c>
      <c r="N10" s="72">
        <v>0.71526782439000003</v>
      </c>
      <c r="O10" s="75">
        <v>0.44642857142857201</v>
      </c>
      <c r="P10" s="72">
        <v>0.71526782439000003</v>
      </c>
      <c r="Q10" s="75">
        <v>0.44642857142857201</v>
      </c>
      <c r="R10" s="72">
        <v>4.29160694634</v>
      </c>
      <c r="S10" s="75">
        <v>2.6785714285714302</v>
      </c>
      <c r="T10" s="72">
        <v>143.053564878</v>
      </c>
      <c r="U10" s="73">
        <v>89.285714285714306</v>
      </c>
      <c r="V10" s="72">
        <v>3.5763391219499998</v>
      </c>
      <c r="W10" s="75">
        <v>2.2321428571428599</v>
      </c>
    </row>
    <row r="11" spans="2:23" ht="11.25" customHeight="1" x14ac:dyDescent="0.15">
      <c r="C11" s="283"/>
      <c r="D11" s="10" t="s">
        <v>14</v>
      </c>
      <c r="E11" s="31">
        <v>245.59556658279999</v>
      </c>
      <c r="F11" s="76">
        <v>33.330826893379999</v>
      </c>
      <c r="G11" s="77">
        <v>13.5714285714286</v>
      </c>
      <c r="H11" s="76">
        <v>4.3856351175499997</v>
      </c>
      <c r="I11" s="79">
        <v>1.78571428571429</v>
      </c>
      <c r="J11" s="76">
        <v>7.8941432115900003</v>
      </c>
      <c r="K11" s="79">
        <v>3.21428571428571</v>
      </c>
      <c r="L11" s="76">
        <v>12.279778329139999</v>
      </c>
      <c r="M11" s="79">
        <v>5</v>
      </c>
      <c r="N11" s="76">
        <v>0</v>
      </c>
      <c r="O11" s="79">
        <v>0</v>
      </c>
      <c r="P11" s="76">
        <v>0</v>
      </c>
      <c r="Q11" s="79">
        <v>0</v>
      </c>
      <c r="R11" s="76">
        <v>1.7542540470200001</v>
      </c>
      <c r="S11" s="79">
        <v>0.71428571428571397</v>
      </c>
      <c r="T11" s="76">
        <v>212.26473968942</v>
      </c>
      <c r="U11" s="77">
        <v>86.428571428571402</v>
      </c>
      <c r="V11" s="76">
        <v>7.0170161880800004</v>
      </c>
      <c r="W11" s="79">
        <v>2.8571428571428599</v>
      </c>
    </row>
    <row r="12" spans="2:23" ht="11.25" customHeight="1" x14ac:dyDescent="0.15">
      <c r="C12" s="283"/>
      <c r="D12" s="10" t="s">
        <v>9</v>
      </c>
      <c r="E12" s="31">
        <v>288.95915048000001</v>
      </c>
      <c r="F12" s="76">
        <v>56.290743599999999</v>
      </c>
      <c r="G12" s="77">
        <v>19.480519480519501</v>
      </c>
      <c r="H12" s="76">
        <v>18.763581200000001</v>
      </c>
      <c r="I12" s="79">
        <v>6.4935064935064899</v>
      </c>
      <c r="J12" s="76">
        <v>14.0726859</v>
      </c>
      <c r="K12" s="79">
        <v>4.8701298701298699</v>
      </c>
      <c r="L12" s="76">
        <v>15.949044020000001</v>
      </c>
      <c r="M12" s="79">
        <v>5.5194805194805197</v>
      </c>
      <c r="N12" s="76">
        <v>0</v>
      </c>
      <c r="O12" s="79">
        <v>0</v>
      </c>
      <c r="P12" s="76">
        <v>0</v>
      </c>
      <c r="Q12" s="79">
        <v>0</v>
      </c>
      <c r="R12" s="76">
        <v>3.7527162399999998</v>
      </c>
      <c r="S12" s="79">
        <v>1.2987012987013</v>
      </c>
      <c r="T12" s="76">
        <v>232.66840687999999</v>
      </c>
      <c r="U12" s="77">
        <v>80.519480519480496</v>
      </c>
      <c r="V12" s="76">
        <v>9.3817906000000004</v>
      </c>
      <c r="W12" s="79">
        <v>3.2467532467532498</v>
      </c>
    </row>
    <row r="13" spans="2:23" ht="11.25" customHeight="1" x14ac:dyDescent="0.15">
      <c r="C13" s="283"/>
      <c r="D13" s="10" t="s">
        <v>10</v>
      </c>
      <c r="E13" s="31">
        <v>259.67465251111997</v>
      </c>
      <c r="F13" s="76">
        <v>26.979184676479999</v>
      </c>
      <c r="G13" s="77">
        <v>10.3896103896104</v>
      </c>
      <c r="H13" s="76">
        <v>0</v>
      </c>
      <c r="I13" s="79">
        <v>0</v>
      </c>
      <c r="J13" s="76">
        <v>15.17579138052</v>
      </c>
      <c r="K13" s="79">
        <v>5.8441558441558499</v>
      </c>
      <c r="L13" s="76">
        <v>10.117194253679999</v>
      </c>
      <c r="M13" s="79">
        <v>3.8961038961039001</v>
      </c>
      <c r="N13" s="76">
        <v>0</v>
      </c>
      <c r="O13" s="79">
        <v>0</v>
      </c>
      <c r="P13" s="76">
        <v>0</v>
      </c>
      <c r="Q13" s="79">
        <v>0</v>
      </c>
      <c r="R13" s="76">
        <v>0</v>
      </c>
      <c r="S13" s="79">
        <v>0</v>
      </c>
      <c r="T13" s="76">
        <v>232.69546783464</v>
      </c>
      <c r="U13" s="77">
        <v>89.610389610389603</v>
      </c>
      <c r="V13" s="76">
        <v>1.6861990422799999</v>
      </c>
      <c r="W13" s="79">
        <v>0.64935064935065001</v>
      </c>
    </row>
    <row r="14" spans="2:23" ht="11.25" customHeight="1" x14ac:dyDescent="0.15">
      <c r="C14" s="283"/>
      <c r="D14" s="11" t="s">
        <v>11</v>
      </c>
      <c r="E14" s="35">
        <v>322.07315961702</v>
      </c>
      <c r="F14" s="80">
        <v>53.6788599361699</v>
      </c>
      <c r="G14" s="81">
        <v>16.6666666666666</v>
      </c>
      <c r="H14" s="80">
        <v>38.342042811550002</v>
      </c>
      <c r="I14" s="83">
        <v>11.9047619047619</v>
      </c>
      <c r="J14" s="80">
        <v>0</v>
      </c>
      <c r="K14" s="83">
        <v>0</v>
      </c>
      <c r="L14" s="80">
        <v>0</v>
      </c>
      <c r="M14" s="83">
        <v>0</v>
      </c>
      <c r="N14" s="80">
        <v>0</v>
      </c>
      <c r="O14" s="83">
        <v>0</v>
      </c>
      <c r="P14" s="80">
        <v>0</v>
      </c>
      <c r="Q14" s="83">
        <v>0</v>
      </c>
      <c r="R14" s="80">
        <v>0</v>
      </c>
      <c r="S14" s="83">
        <v>0</v>
      </c>
      <c r="T14" s="80">
        <v>268.39429968085</v>
      </c>
      <c r="U14" s="81">
        <v>83.3333333333334</v>
      </c>
      <c r="V14" s="80">
        <v>15.33681712462</v>
      </c>
      <c r="W14" s="83">
        <v>4.7619047619047601</v>
      </c>
    </row>
    <row r="15" spans="2:23" ht="11.25" customHeight="1" x14ac:dyDescent="0.15">
      <c r="C15" s="283"/>
      <c r="D15" s="41" t="s">
        <v>175</v>
      </c>
      <c r="E15" s="53">
        <v>1276.5225218543001</v>
      </c>
      <c r="F15" s="84">
        <v>187.44604289138999</v>
      </c>
      <c r="G15" s="85">
        <v>14.684115609578299</v>
      </c>
      <c r="H15" s="84">
        <v>66.498133899829995</v>
      </c>
      <c r="I15" s="87">
        <v>5.2093192843345699</v>
      </c>
      <c r="J15" s="84">
        <v>40.718959614059997</v>
      </c>
      <c r="K15" s="87">
        <v>3.1898347985988398</v>
      </c>
      <c r="L15" s="84">
        <v>40.491820075989999</v>
      </c>
      <c r="M15" s="87">
        <v>3.1720411808458202</v>
      </c>
      <c r="N15" s="84">
        <v>0.71526782439000003</v>
      </c>
      <c r="O15" s="87">
        <v>5.6032526817543997E-2</v>
      </c>
      <c r="P15" s="84">
        <v>0.71526782439000003</v>
      </c>
      <c r="Q15" s="87">
        <v>5.6032526817543997E-2</v>
      </c>
      <c r="R15" s="84">
        <v>9.7985772333599996</v>
      </c>
      <c r="S15" s="87">
        <v>0.76759924447916605</v>
      </c>
      <c r="T15" s="84">
        <v>1089.07647896291</v>
      </c>
      <c r="U15" s="85">
        <v>85.315884390421701</v>
      </c>
      <c r="V15" s="84">
        <v>36.998162076930001</v>
      </c>
      <c r="W15" s="87">
        <v>2.8983556062282201</v>
      </c>
    </row>
    <row r="16" spans="2:23" ht="11.25" customHeight="1" x14ac:dyDescent="0.15">
      <c r="C16" s="275" t="s">
        <v>176</v>
      </c>
      <c r="D16" s="9" t="s">
        <v>13</v>
      </c>
      <c r="E16" s="42">
        <v>160.21999266335999</v>
      </c>
      <c r="F16" s="72">
        <v>17.16642778536</v>
      </c>
      <c r="G16" s="73">
        <v>10.714285714285699</v>
      </c>
      <c r="H16" s="72">
        <v>5.0068747707299996</v>
      </c>
      <c r="I16" s="75">
        <v>3.125</v>
      </c>
      <c r="J16" s="72">
        <v>3.5763391219499998</v>
      </c>
      <c r="K16" s="75">
        <v>2.2321428571428599</v>
      </c>
      <c r="L16" s="72">
        <v>2.14580347317</v>
      </c>
      <c r="M16" s="75">
        <v>1.33928571428571</v>
      </c>
      <c r="N16" s="72">
        <v>0.71526782439000003</v>
      </c>
      <c r="O16" s="75">
        <v>0.44642857142857201</v>
      </c>
      <c r="P16" s="72">
        <v>0.71526782439000003</v>
      </c>
      <c r="Q16" s="75">
        <v>0.44642857142857201</v>
      </c>
      <c r="R16" s="72">
        <v>4.29160694634</v>
      </c>
      <c r="S16" s="75">
        <v>2.6785714285714302</v>
      </c>
      <c r="T16" s="72">
        <v>143.053564878</v>
      </c>
      <c r="U16" s="73">
        <v>89.285714285714306</v>
      </c>
      <c r="V16" s="72">
        <v>3.5763391219499998</v>
      </c>
      <c r="W16" s="75">
        <v>2.2321428571428599</v>
      </c>
    </row>
    <row r="17" spans="2:23" ht="11.25" customHeight="1" x14ac:dyDescent="0.15">
      <c r="C17" s="275"/>
      <c r="D17" s="10" t="s">
        <v>14</v>
      </c>
      <c r="E17" s="31">
        <v>245.59556658279999</v>
      </c>
      <c r="F17" s="76">
        <v>33.330826893379999</v>
      </c>
      <c r="G17" s="77">
        <v>13.5714285714286</v>
      </c>
      <c r="H17" s="76">
        <v>4.3856351175499997</v>
      </c>
      <c r="I17" s="79">
        <v>1.78571428571429</v>
      </c>
      <c r="J17" s="76">
        <v>7.8941432115900003</v>
      </c>
      <c r="K17" s="79">
        <v>3.21428571428571</v>
      </c>
      <c r="L17" s="76">
        <v>12.279778329139999</v>
      </c>
      <c r="M17" s="79">
        <v>5</v>
      </c>
      <c r="N17" s="76">
        <v>0</v>
      </c>
      <c r="O17" s="79">
        <v>0</v>
      </c>
      <c r="P17" s="76">
        <v>0</v>
      </c>
      <c r="Q17" s="79">
        <v>0</v>
      </c>
      <c r="R17" s="76">
        <v>1.7542540470200001</v>
      </c>
      <c r="S17" s="79">
        <v>0.71428571428571397</v>
      </c>
      <c r="T17" s="76">
        <v>212.26473968942</v>
      </c>
      <c r="U17" s="77">
        <v>86.428571428571402</v>
      </c>
      <c r="V17" s="76">
        <v>7.0170161880800004</v>
      </c>
      <c r="W17" s="79">
        <v>2.8571428571428599</v>
      </c>
    </row>
    <row r="18" spans="2:23" ht="11.25" customHeight="1" x14ac:dyDescent="0.15">
      <c r="C18" s="275"/>
      <c r="D18" s="10" t="s">
        <v>9</v>
      </c>
      <c r="E18" s="31">
        <v>488.65689859999998</v>
      </c>
      <c r="F18" s="76">
        <v>105.78847604000001</v>
      </c>
      <c r="G18" s="77">
        <v>21.6488248386718</v>
      </c>
      <c r="H18" s="76">
        <v>21.32380874</v>
      </c>
      <c r="I18" s="79">
        <v>4.3637588666184</v>
      </c>
      <c r="J18" s="76">
        <v>43.088598019999999</v>
      </c>
      <c r="K18" s="79">
        <v>8.8177611210337297</v>
      </c>
      <c r="L18" s="76">
        <v>28.75018172</v>
      </c>
      <c r="M18" s="79">
        <v>5.8835108646514902</v>
      </c>
      <c r="N18" s="76">
        <v>0</v>
      </c>
      <c r="O18" s="79">
        <v>0</v>
      </c>
      <c r="P18" s="76">
        <v>0</v>
      </c>
      <c r="Q18" s="79">
        <v>0</v>
      </c>
      <c r="R18" s="76">
        <v>7.1663529600000002</v>
      </c>
      <c r="S18" s="79">
        <v>1.4665408347925899</v>
      </c>
      <c r="T18" s="76">
        <v>382.86842256</v>
      </c>
      <c r="U18" s="77">
        <v>78.3511751613282</v>
      </c>
      <c r="V18" s="76">
        <v>11.08860896</v>
      </c>
      <c r="W18" s="79">
        <v>2.2692013541134499</v>
      </c>
    </row>
    <row r="19" spans="2:23" ht="11.25" customHeight="1" x14ac:dyDescent="0.15">
      <c r="C19" s="275"/>
      <c r="D19" s="10" t="s">
        <v>10</v>
      </c>
      <c r="E19" s="31">
        <v>433.55940316291998</v>
      </c>
      <c r="F19" s="76">
        <v>83.008715442059994</v>
      </c>
      <c r="G19" s="77">
        <v>19.145869017369101</v>
      </c>
      <c r="H19" s="76">
        <v>3.86410557004</v>
      </c>
      <c r="I19" s="79">
        <v>0.891251704345569</v>
      </c>
      <c r="J19" s="76">
        <v>42.224530370799997</v>
      </c>
      <c r="K19" s="79">
        <v>9.7390415391205707</v>
      </c>
      <c r="L19" s="76">
        <v>33.301827673920002</v>
      </c>
      <c r="M19" s="79">
        <v>7.6810299652078102</v>
      </c>
      <c r="N19" s="76">
        <v>0</v>
      </c>
      <c r="O19" s="79">
        <v>0</v>
      </c>
      <c r="P19" s="76">
        <v>0</v>
      </c>
      <c r="Q19" s="79">
        <v>0</v>
      </c>
      <c r="R19" s="76">
        <v>0</v>
      </c>
      <c r="S19" s="79">
        <v>0</v>
      </c>
      <c r="T19" s="76">
        <v>350.55068772086003</v>
      </c>
      <c r="U19" s="77">
        <v>80.854130982630906</v>
      </c>
      <c r="V19" s="76">
        <v>4.5842782198099998</v>
      </c>
      <c r="W19" s="79">
        <v>1.05735873478158</v>
      </c>
    </row>
    <row r="20" spans="2:23" ht="11.25" customHeight="1" x14ac:dyDescent="0.15">
      <c r="C20" s="275"/>
      <c r="D20" s="11" t="s">
        <v>11</v>
      </c>
      <c r="E20" s="35">
        <v>522.20534804319004</v>
      </c>
      <c r="F20" s="80">
        <v>98.152679586429798</v>
      </c>
      <c r="G20" s="81">
        <v>18.795801298134499</v>
      </c>
      <c r="H20" s="80">
        <v>44.406654582039998</v>
      </c>
      <c r="I20" s="83">
        <v>8.5036767142352705</v>
      </c>
      <c r="J20" s="80">
        <v>16.172298054639999</v>
      </c>
      <c r="K20" s="83">
        <v>3.0969231003169302</v>
      </c>
      <c r="L20" s="80">
        <v>16.172298054639999</v>
      </c>
      <c r="M20" s="83">
        <v>3.0969231003169302</v>
      </c>
      <c r="N20" s="80">
        <v>0</v>
      </c>
      <c r="O20" s="83">
        <v>0</v>
      </c>
      <c r="P20" s="80">
        <v>0</v>
      </c>
      <c r="Q20" s="83">
        <v>0</v>
      </c>
      <c r="R20" s="80">
        <v>0</v>
      </c>
      <c r="S20" s="83">
        <v>0</v>
      </c>
      <c r="T20" s="80">
        <v>424.05266845675999</v>
      </c>
      <c r="U20" s="81">
        <v>81.204198701865494</v>
      </c>
      <c r="V20" s="80">
        <v>21.401428895110001</v>
      </c>
      <c r="W20" s="83">
        <v>4.0982783832654199</v>
      </c>
    </row>
    <row r="21" spans="2:23" ht="11.25" customHeight="1" x14ac:dyDescent="0.15">
      <c r="C21" s="275"/>
      <c r="D21" s="26" t="s">
        <v>175</v>
      </c>
      <c r="E21" s="88">
        <v>1850.2372090522699</v>
      </c>
      <c r="F21" s="89">
        <v>337.44712574723002</v>
      </c>
      <c r="G21" s="90">
        <v>18.238046672949402</v>
      </c>
      <c r="H21" s="89">
        <v>78.987078780359994</v>
      </c>
      <c r="I21" s="92">
        <v>4.26902444691504</v>
      </c>
      <c r="J21" s="89">
        <v>112.95590877898</v>
      </c>
      <c r="K21" s="92">
        <v>6.1049420164260102</v>
      </c>
      <c r="L21" s="89">
        <v>92.649889250870004</v>
      </c>
      <c r="M21" s="92">
        <v>5.0074600595848597</v>
      </c>
      <c r="N21" s="89">
        <v>0.71526782439000003</v>
      </c>
      <c r="O21" s="92">
        <v>3.8658168849408002E-2</v>
      </c>
      <c r="P21" s="89">
        <v>0.71526782439000003</v>
      </c>
      <c r="Q21" s="92">
        <v>3.8658168849408002E-2</v>
      </c>
      <c r="R21" s="89">
        <v>13.212213953359999</v>
      </c>
      <c r="S21" s="92">
        <v>0.71408216680106495</v>
      </c>
      <c r="T21" s="89">
        <v>1512.7900833050401</v>
      </c>
      <c r="U21" s="90">
        <v>81.761953327050605</v>
      </c>
      <c r="V21" s="89">
        <v>47.667671384949998</v>
      </c>
      <c r="W21" s="92">
        <v>2.5763005495585301</v>
      </c>
    </row>
    <row r="22" spans="2:23" ht="5.25" customHeight="1" x14ac:dyDescent="0.15"/>
    <row r="23" spans="2:23" x14ac:dyDescent="0.15">
      <c r="B23" s="1" t="s">
        <v>238</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750.52779513791995</v>
      </c>
      <c r="F27" s="72">
        <v>190.91341193055001</v>
      </c>
      <c r="G27" s="73">
        <v>25.437220735504798</v>
      </c>
      <c r="H27" s="72">
        <v>16.816074094809998</v>
      </c>
      <c r="I27" s="73">
        <v>2.2405664658588398</v>
      </c>
      <c r="J27" s="72">
        <v>88.306575421320005</v>
      </c>
      <c r="K27" s="73">
        <v>11.7659300552743</v>
      </c>
      <c r="L27" s="72">
        <v>74.115248643940006</v>
      </c>
      <c r="M27" s="73">
        <v>9.8750837909101392</v>
      </c>
      <c r="N27" s="72">
        <v>0.71526782439000003</v>
      </c>
      <c r="O27" s="73">
        <v>9.5301976692090298E-2</v>
      </c>
      <c r="P27" s="72">
        <v>0.71526782439000003</v>
      </c>
      <c r="Q27" s="73">
        <v>9.5301976692090298E-2</v>
      </c>
      <c r="R27" s="72">
        <v>7.7052436663400004</v>
      </c>
      <c r="S27" s="73">
        <v>1.0266433456903601</v>
      </c>
      <c r="T27" s="72">
        <v>559.61438320737</v>
      </c>
      <c r="U27" s="73">
        <v>74.562779264495205</v>
      </c>
      <c r="V27" s="72">
        <v>6.3668321454300001</v>
      </c>
      <c r="W27" s="75">
        <v>0.84831397140461695</v>
      </c>
    </row>
    <row r="28" spans="2:23" ht="11.25" customHeight="1" x14ac:dyDescent="0.15">
      <c r="C28" s="7" t="s">
        <v>16</v>
      </c>
      <c r="D28" s="47"/>
      <c r="E28" s="31">
        <v>260.67437922599999</v>
      </c>
      <c r="F28" s="76">
        <v>43.960879988519999</v>
      </c>
      <c r="G28" s="77">
        <v>16.864288741781799</v>
      </c>
      <c r="H28" s="76">
        <v>4.6908953000000002</v>
      </c>
      <c r="I28" s="77">
        <v>1.7995229580783201</v>
      </c>
      <c r="J28" s="76">
        <v>20.920977740830001</v>
      </c>
      <c r="K28" s="77">
        <v>8.0257130765781497</v>
      </c>
      <c r="L28" s="76">
        <v>7.8188658175099999</v>
      </c>
      <c r="M28" s="77">
        <v>2.9994761436570601</v>
      </c>
      <c r="N28" s="76">
        <v>0</v>
      </c>
      <c r="O28" s="77">
        <v>0</v>
      </c>
      <c r="P28" s="76">
        <v>0</v>
      </c>
      <c r="Q28" s="77">
        <v>0</v>
      </c>
      <c r="R28" s="76">
        <v>5.5069702870199997</v>
      </c>
      <c r="S28" s="77">
        <v>2.1125859408858698</v>
      </c>
      <c r="T28" s="76">
        <v>216.71349923747999</v>
      </c>
      <c r="U28" s="77">
        <v>83.135711258218194</v>
      </c>
      <c r="V28" s="76">
        <v>10.65224520316</v>
      </c>
      <c r="W28" s="79">
        <v>4.0864181722764199</v>
      </c>
    </row>
    <row r="29" spans="2:23" ht="11.25" customHeight="1" x14ac:dyDescent="0.15">
      <c r="C29" s="7" t="s">
        <v>177</v>
      </c>
      <c r="D29" s="47"/>
      <c r="E29" s="31">
        <v>168.65514467702999</v>
      </c>
      <c r="F29" s="76">
        <v>22.863381323079899</v>
      </c>
      <c r="G29" s="77">
        <v>13.55629048071</v>
      </c>
      <c r="H29" s="76">
        <v>6.06461177049</v>
      </c>
      <c r="I29" s="77">
        <v>3.5958652682096202</v>
      </c>
      <c r="J29" s="76">
        <v>1.70681836</v>
      </c>
      <c r="K29" s="77">
        <v>1.01201677735269</v>
      </c>
      <c r="L29" s="76">
        <v>8.6942375325899999</v>
      </c>
      <c r="M29" s="77">
        <v>5.1550384361172199</v>
      </c>
      <c r="N29" s="76">
        <v>0</v>
      </c>
      <c r="O29" s="77">
        <v>0</v>
      </c>
      <c r="P29" s="76">
        <v>0</v>
      </c>
      <c r="Q29" s="77">
        <v>0</v>
      </c>
      <c r="R29" s="76">
        <v>0</v>
      </c>
      <c r="S29" s="77">
        <v>0</v>
      </c>
      <c r="T29" s="76">
        <v>145.79176335394999</v>
      </c>
      <c r="U29" s="77">
        <v>86.443709519289996</v>
      </c>
      <c r="V29" s="76">
        <v>6.39771366</v>
      </c>
      <c r="W29" s="79">
        <v>3.7933699990305398</v>
      </c>
    </row>
    <row r="30" spans="2:23" ht="11.25" customHeight="1" x14ac:dyDescent="0.15">
      <c r="C30" s="7" t="s">
        <v>18</v>
      </c>
      <c r="D30" s="47"/>
      <c r="E30" s="31">
        <v>487.29404349584001</v>
      </c>
      <c r="F30" s="76">
        <v>58.862111824950198</v>
      </c>
      <c r="G30" s="77">
        <v>12.0793825844195</v>
      </c>
      <c r="H30" s="76">
        <v>42.09475905155</v>
      </c>
      <c r="I30" s="77">
        <v>8.6384719069338196</v>
      </c>
      <c r="J30" s="76">
        <v>0</v>
      </c>
      <c r="K30" s="77">
        <v>0</v>
      </c>
      <c r="L30" s="76">
        <v>0</v>
      </c>
      <c r="M30" s="77">
        <v>0</v>
      </c>
      <c r="N30" s="76">
        <v>0</v>
      </c>
      <c r="O30" s="77">
        <v>0</v>
      </c>
      <c r="P30" s="76">
        <v>0</v>
      </c>
      <c r="Q30" s="77">
        <v>0</v>
      </c>
      <c r="R30" s="76">
        <v>0</v>
      </c>
      <c r="S30" s="77">
        <v>0</v>
      </c>
      <c r="T30" s="76">
        <v>428.43193167088998</v>
      </c>
      <c r="U30" s="77">
        <v>87.920617415580494</v>
      </c>
      <c r="V30" s="76">
        <v>16.767352773399999</v>
      </c>
      <c r="W30" s="79">
        <v>3.4409106774856602</v>
      </c>
    </row>
    <row r="31" spans="2:23" ht="11.25" customHeight="1" x14ac:dyDescent="0.15">
      <c r="C31" s="7" t="s">
        <v>19</v>
      </c>
      <c r="D31" s="47"/>
      <c r="E31" s="31">
        <v>0</v>
      </c>
      <c r="F31" s="76">
        <v>0</v>
      </c>
      <c r="G31" s="77">
        <v>0</v>
      </c>
      <c r="H31" s="76">
        <v>0</v>
      </c>
      <c r="I31" s="77">
        <v>0</v>
      </c>
      <c r="J31" s="76">
        <v>0</v>
      </c>
      <c r="K31" s="77">
        <v>0</v>
      </c>
      <c r="L31" s="76">
        <v>0</v>
      </c>
      <c r="M31" s="77">
        <v>0</v>
      </c>
      <c r="N31" s="76">
        <v>0</v>
      </c>
      <c r="O31" s="77">
        <v>0</v>
      </c>
      <c r="P31" s="76">
        <v>0</v>
      </c>
      <c r="Q31" s="77">
        <v>0</v>
      </c>
      <c r="R31" s="76">
        <v>0</v>
      </c>
      <c r="S31" s="77">
        <v>0</v>
      </c>
      <c r="T31" s="76">
        <v>0</v>
      </c>
      <c r="U31" s="77">
        <v>0</v>
      </c>
      <c r="V31" s="76">
        <v>0</v>
      </c>
      <c r="W31" s="79">
        <v>0</v>
      </c>
    </row>
    <row r="32" spans="2:23" ht="11.25" customHeight="1" x14ac:dyDescent="0.15">
      <c r="C32" s="7" t="s">
        <v>20</v>
      </c>
      <c r="D32" s="47"/>
      <c r="E32" s="31">
        <v>157.67156134634001</v>
      </c>
      <c r="F32" s="76">
        <v>15.340370393110099</v>
      </c>
      <c r="G32" s="77">
        <v>9.7293197721392009</v>
      </c>
      <c r="H32" s="76">
        <v>4.6908953000000002</v>
      </c>
      <c r="I32" s="77">
        <v>2.9751055040902501</v>
      </c>
      <c r="J32" s="76">
        <v>2.0215372568299999</v>
      </c>
      <c r="K32" s="77">
        <v>1.28211913395689</v>
      </c>
      <c r="L32" s="76">
        <v>2.0215372568299999</v>
      </c>
      <c r="M32" s="77">
        <v>1.28211913395689</v>
      </c>
      <c r="N32" s="76">
        <v>0</v>
      </c>
      <c r="O32" s="77">
        <v>0</v>
      </c>
      <c r="P32" s="76">
        <v>0</v>
      </c>
      <c r="Q32" s="77">
        <v>0</v>
      </c>
      <c r="R32" s="76">
        <v>0</v>
      </c>
      <c r="S32" s="77">
        <v>0</v>
      </c>
      <c r="T32" s="76">
        <v>142.33119095322999</v>
      </c>
      <c r="U32" s="77">
        <v>90.270680227860794</v>
      </c>
      <c r="V32" s="76">
        <v>6.6064005794499998</v>
      </c>
      <c r="W32" s="79">
        <v>4.1899760001351396</v>
      </c>
    </row>
    <row r="33" spans="3:23" ht="11.25" customHeight="1" x14ac:dyDescent="0.15">
      <c r="C33" s="8" t="s">
        <v>6</v>
      </c>
      <c r="D33" s="48"/>
      <c r="E33" s="35">
        <v>25.414285169140001</v>
      </c>
      <c r="F33" s="80">
        <v>5.5069702870199997</v>
      </c>
      <c r="G33" s="81">
        <v>21.668798671177999</v>
      </c>
      <c r="H33" s="80">
        <v>4.6298432635099998</v>
      </c>
      <c r="I33" s="81">
        <v>18.217483721052702</v>
      </c>
      <c r="J33" s="80">
        <v>0</v>
      </c>
      <c r="K33" s="81">
        <v>0</v>
      </c>
      <c r="L33" s="80">
        <v>0</v>
      </c>
      <c r="M33" s="81">
        <v>0</v>
      </c>
      <c r="N33" s="80">
        <v>0</v>
      </c>
      <c r="O33" s="81">
        <v>0</v>
      </c>
      <c r="P33" s="80">
        <v>0</v>
      </c>
      <c r="Q33" s="81">
        <v>0</v>
      </c>
      <c r="R33" s="80">
        <v>0</v>
      </c>
      <c r="S33" s="81">
        <v>0</v>
      </c>
      <c r="T33" s="80">
        <v>19.907314882120001</v>
      </c>
      <c r="U33" s="81">
        <v>78.331201328822004</v>
      </c>
      <c r="V33" s="80">
        <v>0.87712702351000005</v>
      </c>
      <c r="W33" s="83">
        <v>3.4513149501252798</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r:id="rId1"/>
  <colBreaks count="1" manualBreakCount="1">
    <brk id="2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70" zoomScaleNormal="7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239</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75" t="s">
        <v>8</v>
      </c>
      <c r="D5" s="9" t="s">
        <v>9</v>
      </c>
      <c r="E5" s="94">
        <v>18.775001960000001</v>
      </c>
      <c r="F5" s="95">
        <v>1.70681836</v>
      </c>
      <c r="G5" s="45">
        <v>9.0909090909090899</v>
      </c>
      <c r="H5" s="95">
        <v>0</v>
      </c>
      <c r="I5" s="45">
        <v>0</v>
      </c>
      <c r="J5" s="95">
        <v>4.2670459000000003</v>
      </c>
      <c r="K5" s="45">
        <v>22.727272727272702</v>
      </c>
      <c r="L5" s="95">
        <v>0</v>
      </c>
      <c r="M5" s="45">
        <v>0</v>
      </c>
      <c r="N5" s="95">
        <v>0</v>
      </c>
      <c r="O5" s="45">
        <v>0</v>
      </c>
      <c r="P5" s="96">
        <v>8.5340918000000006</v>
      </c>
      <c r="Q5" s="45">
        <v>45.454545454545503</v>
      </c>
      <c r="R5" s="96">
        <v>0</v>
      </c>
      <c r="S5" s="45">
        <v>0</v>
      </c>
      <c r="T5" s="96">
        <v>1.70681836</v>
      </c>
      <c r="U5" s="45">
        <v>9.0909090909090899</v>
      </c>
      <c r="V5" s="96">
        <v>0</v>
      </c>
      <c r="W5" s="45">
        <v>0</v>
      </c>
      <c r="X5" s="96">
        <v>0.85340917999999999</v>
      </c>
      <c r="Y5" s="45">
        <v>4.5454545454545503</v>
      </c>
      <c r="Z5" s="96">
        <v>5.1204550800000002</v>
      </c>
      <c r="AA5" s="45">
        <v>27.272727272727298</v>
      </c>
    </row>
    <row r="6" spans="2:27" ht="11.25" customHeight="1" x14ac:dyDescent="0.15">
      <c r="C6" s="275"/>
      <c r="D6" s="10" t="s">
        <v>10</v>
      </c>
      <c r="E6" s="98">
        <v>15.45642228016</v>
      </c>
      <c r="F6" s="99">
        <v>0.96602639251</v>
      </c>
      <c r="G6" s="34">
        <v>6.25</v>
      </c>
      <c r="H6" s="99">
        <v>0.96602639251</v>
      </c>
      <c r="I6" s="34">
        <v>6.25</v>
      </c>
      <c r="J6" s="99">
        <v>2.8980791775300001</v>
      </c>
      <c r="K6" s="34">
        <v>18.75</v>
      </c>
      <c r="L6" s="99">
        <v>0</v>
      </c>
      <c r="M6" s="34">
        <v>0</v>
      </c>
      <c r="N6" s="99">
        <v>0</v>
      </c>
      <c r="O6" s="34">
        <v>0</v>
      </c>
      <c r="P6" s="100">
        <v>1.93205278502</v>
      </c>
      <c r="Q6" s="34">
        <v>12.5</v>
      </c>
      <c r="R6" s="100">
        <v>0</v>
      </c>
      <c r="S6" s="34">
        <v>0</v>
      </c>
      <c r="T6" s="100">
        <v>0</v>
      </c>
      <c r="U6" s="34">
        <v>0</v>
      </c>
      <c r="V6" s="100">
        <v>0.96602639251</v>
      </c>
      <c r="W6" s="34">
        <v>6.25</v>
      </c>
      <c r="X6" s="100">
        <v>4.8301319625500003</v>
      </c>
      <c r="Y6" s="34">
        <v>31.25</v>
      </c>
      <c r="Z6" s="100">
        <v>4.8301319625500003</v>
      </c>
      <c r="AA6" s="34">
        <v>31.25</v>
      </c>
    </row>
    <row r="7" spans="2:27" ht="11.25" customHeight="1" x14ac:dyDescent="0.15">
      <c r="C7" s="275"/>
      <c r="D7" s="11" t="s">
        <v>11</v>
      </c>
      <c r="E7" s="102">
        <v>12.12922354098</v>
      </c>
      <c r="F7" s="103">
        <v>4.0430745136599997</v>
      </c>
      <c r="G7" s="38">
        <v>33.3333333333333</v>
      </c>
      <c r="H7" s="103">
        <v>2.0215372568299999</v>
      </c>
      <c r="I7" s="38">
        <v>16.6666666666667</v>
      </c>
      <c r="J7" s="103">
        <v>0</v>
      </c>
      <c r="K7" s="38">
        <v>0</v>
      </c>
      <c r="L7" s="103">
        <v>2.0215372568299999</v>
      </c>
      <c r="M7" s="38">
        <v>16.6666666666667</v>
      </c>
      <c r="N7" s="103">
        <v>2.0215372568299999</v>
      </c>
      <c r="O7" s="38">
        <v>16.6666666666667</v>
      </c>
      <c r="P7" s="104">
        <v>4.0430745136599997</v>
      </c>
      <c r="Q7" s="38">
        <v>33.3333333333333</v>
      </c>
      <c r="R7" s="104">
        <v>2.0215372568299999</v>
      </c>
      <c r="S7" s="38">
        <v>16.6666666666667</v>
      </c>
      <c r="T7" s="104">
        <v>0</v>
      </c>
      <c r="U7" s="38">
        <v>0</v>
      </c>
      <c r="V7" s="104">
        <v>0</v>
      </c>
      <c r="W7" s="38">
        <v>0</v>
      </c>
      <c r="X7" s="104">
        <v>6.06461177049</v>
      </c>
      <c r="Y7" s="38">
        <v>50</v>
      </c>
      <c r="Z7" s="104">
        <v>2.0215372568299999</v>
      </c>
      <c r="AA7" s="38">
        <v>16.6666666666667</v>
      </c>
    </row>
    <row r="8" spans="2:27" ht="11.25" customHeight="1" x14ac:dyDescent="0.15">
      <c r="C8" s="275"/>
      <c r="D8" s="41" t="s">
        <v>175</v>
      </c>
      <c r="E8" s="106">
        <v>46.360647781140003</v>
      </c>
      <c r="F8" s="107">
        <v>6.7159192661700002</v>
      </c>
      <c r="G8" s="56">
        <v>14.486249842484099</v>
      </c>
      <c r="H8" s="107">
        <v>2.9875636493400002</v>
      </c>
      <c r="I8" s="56">
        <v>6.4441801232884703</v>
      </c>
      <c r="J8" s="107">
        <v>7.1651250775299999</v>
      </c>
      <c r="K8" s="56">
        <v>15.455187579248699</v>
      </c>
      <c r="L8" s="107">
        <v>2.0215372568299999</v>
      </c>
      <c r="M8" s="56">
        <v>4.3604594706555897</v>
      </c>
      <c r="N8" s="107">
        <v>2.0215372568299999</v>
      </c>
      <c r="O8" s="56">
        <v>4.3604594706555897</v>
      </c>
      <c r="P8" s="107">
        <v>14.509219098679999</v>
      </c>
      <c r="Q8" s="56">
        <v>31.296411489277101</v>
      </c>
      <c r="R8" s="107">
        <v>2.0215372568299999</v>
      </c>
      <c r="S8" s="56">
        <v>4.3604594706555897</v>
      </c>
      <c r="T8" s="107">
        <v>1.70681836</v>
      </c>
      <c r="U8" s="56">
        <v>3.6816102485400402</v>
      </c>
      <c r="V8" s="107">
        <v>0.96602639251</v>
      </c>
      <c r="W8" s="56">
        <v>2.0837206526328802</v>
      </c>
      <c r="X8" s="107">
        <v>11.74815291304</v>
      </c>
      <c r="Y8" s="56">
        <v>25.340786799401201</v>
      </c>
      <c r="Z8" s="107">
        <v>11.972124299380001</v>
      </c>
      <c r="AA8" s="56">
        <v>25.823893479440098</v>
      </c>
    </row>
    <row r="9" spans="2:27" ht="11.25" customHeight="1" x14ac:dyDescent="0.15">
      <c r="C9" s="276" t="s">
        <v>12</v>
      </c>
      <c r="D9" s="9" t="s">
        <v>13</v>
      </c>
      <c r="E9" s="94">
        <v>6.4374104195099999</v>
      </c>
      <c r="F9" s="95">
        <v>2.8610712975600001</v>
      </c>
      <c r="G9" s="45">
        <v>44.4444444444444</v>
      </c>
      <c r="H9" s="95">
        <v>0.71526782439000003</v>
      </c>
      <c r="I9" s="45">
        <v>11.1111111111111</v>
      </c>
      <c r="J9" s="95">
        <v>0.71526782439000003</v>
      </c>
      <c r="K9" s="45">
        <v>11.1111111111111</v>
      </c>
      <c r="L9" s="95">
        <v>0</v>
      </c>
      <c r="M9" s="45">
        <v>0</v>
      </c>
      <c r="N9" s="95">
        <v>1.4305356487800001</v>
      </c>
      <c r="O9" s="45">
        <v>22.2222222222222</v>
      </c>
      <c r="P9" s="96">
        <v>1.4305356487800001</v>
      </c>
      <c r="Q9" s="45">
        <v>22.2222222222222</v>
      </c>
      <c r="R9" s="96">
        <v>1.4305356487800001</v>
      </c>
      <c r="S9" s="45">
        <v>22.2222222222222</v>
      </c>
      <c r="T9" s="96">
        <v>1.4305356487800001</v>
      </c>
      <c r="U9" s="45">
        <v>22.2222222222222</v>
      </c>
      <c r="V9" s="96">
        <v>1.4305356487800001</v>
      </c>
      <c r="W9" s="45">
        <v>22.2222222222222</v>
      </c>
      <c r="X9" s="96">
        <v>0.71526782439000003</v>
      </c>
      <c r="Y9" s="45">
        <v>11.1111111111111</v>
      </c>
      <c r="Z9" s="96">
        <v>2.14580347317</v>
      </c>
      <c r="AA9" s="45">
        <v>33.3333333333333</v>
      </c>
    </row>
    <row r="10" spans="2:27" ht="11.25" customHeight="1" x14ac:dyDescent="0.15">
      <c r="C10" s="276"/>
      <c r="D10" s="10" t="s">
        <v>14</v>
      </c>
      <c r="E10" s="98">
        <v>9.6483972586100002</v>
      </c>
      <c r="F10" s="99">
        <v>1.7542540470200001</v>
      </c>
      <c r="G10" s="34">
        <v>18.181818181818201</v>
      </c>
      <c r="H10" s="99">
        <v>2.6313810705299998</v>
      </c>
      <c r="I10" s="34">
        <v>27.272727272727298</v>
      </c>
      <c r="J10" s="99">
        <v>0</v>
      </c>
      <c r="K10" s="34">
        <v>0</v>
      </c>
      <c r="L10" s="99">
        <v>0</v>
      </c>
      <c r="M10" s="34">
        <v>0</v>
      </c>
      <c r="N10" s="99">
        <v>0.87712702351000005</v>
      </c>
      <c r="O10" s="34">
        <v>9.0909090909090899</v>
      </c>
      <c r="P10" s="100">
        <v>0.87712702351000005</v>
      </c>
      <c r="Q10" s="34">
        <v>9.0909090909090899</v>
      </c>
      <c r="R10" s="100">
        <v>1.7542540470200001</v>
      </c>
      <c r="S10" s="34">
        <v>18.181818181818201</v>
      </c>
      <c r="T10" s="100">
        <v>0</v>
      </c>
      <c r="U10" s="34">
        <v>0</v>
      </c>
      <c r="V10" s="100">
        <v>0</v>
      </c>
      <c r="W10" s="34">
        <v>0</v>
      </c>
      <c r="X10" s="100">
        <v>1.7542540470200001</v>
      </c>
      <c r="Y10" s="34">
        <v>18.181818181818201</v>
      </c>
      <c r="Z10" s="100">
        <v>1.7542540470200001</v>
      </c>
      <c r="AA10" s="34">
        <v>18.181818181818201</v>
      </c>
    </row>
    <row r="11" spans="2:27" ht="11.25" customHeight="1" x14ac:dyDescent="0.15">
      <c r="C11" s="276"/>
      <c r="D11" s="10" t="s">
        <v>9</v>
      </c>
      <c r="E11" s="98">
        <v>14.0726859</v>
      </c>
      <c r="F11" s="99">
        <v>3.7527162399999998</v>
      </c>
      <c r="G11" s="34">
        <v>26.6666666666667</v>
      </c>
      <c r="H11" s="99">
        <v>2.8145371799999999</v>
      </c>
      <c r="I11" s="34">
        <v>20</v>
      </c>
      <c r="J11" s="99">
        <v>1.8763581199999999</v>
      </c>
      <c r="K11" s="34">
        <v>13.3333333333333</v>
      </c>
      <c r="L11" s="99">
        <v>0.93817905999999995</v>
      </c>
      <c r="M11" s="34">
        <v>6.6666666666666696</v>
      </c>
      <c r="N11" s="99">
        <v>0.93817905999999995</v>
      </c>
      <c r="O11" s="34">
        <v>6.6666666666666696</v>
      </c>
      <c r="P11" s="100">
        <v>1.8763581199999999</v>
      </c>
      <c r="Q11" s="34">
        <v>13.3333333333333</v>
      </c>
      <c r="R11" s="100">
        <v>0.93817905999999995</v>
      </c>
      <c r="S11" s="34">
        <v>6.6666666666666696</v>
      </c>
      <c r="T11" s="100">
        <v>0.93817905999999995</v>
      </c>
      <c r="U11" s="34">
        <v>6.6666666666666696</v>
      </c>
      <c r="V11" s="100">
        <v>1.8763581199999999</v>
      </c>
      <c r="W11" s="34">
        <v>13.3333333333333</v>
      </c>
      <c r="X11" s="100">
        <v>2.8145371799999999</v>
      </c>
      <c r="Y11" s="34">
        <v>20</v>
      </c>
      <c r="Z11" s="100">
        <v>2.8145371799999999</v>
      </c>
      <c r="AA11" s="34">
        <v>20</v>
      </c>
    </row>
    <row r="12" spans="2:27" ht="11.25" customHeight="1" x14ac:dyDescent="0.15">
      <c r="C12" s="276"/>
      <c r="D12" s="10" t="s">
        <v>10</v>
      </c>
      <c r="E12" s="98">
        <v>6.7447961691199998</v>
      </c>
      <c r="F12" s="99">
        <v>0</v>
      </c>
      <c r="G12" s="34">
        <v>0</v>
      </c>
      <c r="H12" s="99">
        <v>0</v>
      </c>
      <c r="I12" s="34">
        <v>0</v>
      </c>
      <c r="J12" s="99">
        <v>0</v>
      </c>
      <c r="K12" s="34">
        <v>0</v>
      </c>
      <c r="L12" s="99">
        <v>0</v>
      </c>
      <c r="M12" s="34">
        <v>0</v>
      </c>
      <c r="N12" s="99">
        <v>1.6861990422799999</v>
      </c>
      <c r="O12" s="34">
        <v>25</v>
      </c>
      <c r="P12" s="100">
        <v>5.0585971268399996</v>
      </c>
      <c r="Q12" s="34">
        <v>75</v>
      </c>
      <c r="R12" s="100">
        <v>0</v>
      </c>
      <c r="S12" s="34">
        <v>0</v>
      </c>
      <c r="T12" s="100">
        <v>0</v>
      </c>
      <c r="U12" s="34">
        <v>0</v>
      </c>
      <c r="V12" s="100">
        <v>0</v>
      </c>
      <c r="W12" s="34">
        <v>0</v>
      </c>
      <c r="X12" s="100">
        <v>0</v>
      </c>
      <c r="Y12" s="34">
        <v>0</v>
      </c>
      <c r="Z12" s="100">
        <v>0</v>
      </c>
      <c r="AA12" s="34">
        <v>0</v>
      </c>
    </row>
    <row r="13" spans="2:27" ht="11.25" customHeight="1" x14ac:dyDescent="0.15">
      <c r="C13" s="276"/>
      <c r="D13" s="11" t="s">
        <v>11</v>
      </c>
      <c r="E13" s="102">
        <v>23.00522568693</v>
      </c>
      <c r="F13" s="103">
        <v>7.6684085623099998</v>
      </c>
      <c r="G13" s="38">
        <v>33.3333333333333</v>
      </c>
      <c r="H13" s="103">
        <v>0</v>
      </c>
      <c r="I13" s="38">
        <v>0</v>
      </c>
      <c r="J13" s="103">
        <v>0</v>
      </c>
      <c r="K13" s="38">
        <v>0</v>
      </c>
      <c r="L13" s="103">
        <v>0</v>
      </c>
      <c r="M13" s="38">
        <v>0</v>
      </c>
      <c r="N13" s="103">
        <v>0</v>
      </c>
      <c r="O13" s="38">
        <v>0</v>
      </c>
      <c r="P13" s="104">
        <v>0</v>
      </c>
      <c r="Q13" s="38">
        <v>0</v>
      </c>
      <c r="R13" s="104">
        <v>15.33681712462</v>
      </c>
      <c r="S13" s="38">
        <v>66.6666666666667</v>
      </c>
      <c r="T13" s="104">
        <v>0</v>
      </c>
      <c r="U13" s="38">
        <v>0</v>
      </c>
      <c r="V13" s="104">
        <v>0</v>
      </c>
      <c r="W13" s="38">
        <v>0</v>
      </c>
      <c r="X13" s="104">
        <v>0</v>
      </c>
      <c r="Y13" s="38">
        <v>0</v>
      </c>
      <c r="Z13" s="104">
        <v>7.6684085623099998</v>
      </c>
      <c r="AA13" s="38">
        <v>33.3333333333333</v>
      </c>
    </row>
    <row r="14" spans="2:27" ht="11.25" customHeight="1" x14ac:dyDescent="0.15">
      <c r="C14" s="276"/>
      <c r="D14" s="41" t="s">
        <v>175</v>
      </c>
      <c r="E14" s="106">
        <v>59.908515434169999</v>
      </c>
      <c r="F14" s="107">
        <v>16.036450146890001</v>
      </c>
      <c r="G14" s="56">
        <v>26.768231578883899</v>
      </c>
      <c r="H14" s="107">
        <v>6.1611860749199998</v>
      </c>
      <c r="I14" s="56">
        <v>10.284324407421099</v>
      </c>
      <c r="J14" s="107">
        <v>2.59162594439</v>
      </c>
      <c r="K14" s="56">
        <v>4.3259725693549997</v>
      </c>
      <c r="L14" s="107">
        <v>0.93817905999999995</v>
      </c>
      <c r="M14" s="56">
        <v>1.56601954363384</v>
      </c>
      <c r="N14" s="107">
        <v>4.9320407745699999</v>
      </c>
      <c r="O14" s="56">
        <v>8.2326205862829909</v>
      </c>
      <c r="P14" s="109">
        <v>9.2426179191299997</v>
      </c>
      <c r="Q14" s="56">
        <v>15.4278867572443</v>
      </c>
      <c r="R14" s="109">
        <v>19.45978588042</v>
      </c>
      <c r="S14" s="56">
        <v>32.482503930185402</v>
      </c>
      <c r="T14" s="109">
        <v>2.3687147087799998</v>
      </c>
      <c r="U14" s="56">
        <v>3.9538865078084702</v>
      </c>
      <c r="V14" s="109">
        <v>3.3068937687800002</v>
      </c>
      <c r="W14" s="56">
        <v>5.5199060514423097</v>
      </c>
      <c r="X14" s="109">
        <v>5.2840590514099999</v>
      </c>
      <c r="Y14" s="56">
        <v>8.8202136426103692</v>
      </c>
      <c r="Z14" s="109">
        <v>14.383003262500001</v>
      </c>
      <c r="AA14" s="56">
        <v>24.0082785531627</v>
      </c>
    </row>
    <row r="15" spans="2:27" ht="11.25" customHeight="1" x14ac:dyDescent="0.15">
      <c r="C15" s="275" t="s">
        <v>176</v>
      </c>
      <c r="D15" s="9" t="s">
        <v>13</v>
      </c>
      <c r="E15" s="110">
        <v>6.4374104195099999</v>
      </c>
      <c r="F15" s="95">
        <v>2.8610712975600001</v>
      </c>
      <c r="G15" s="45">
        <v>44.4444444444444</v>
      </c>
      <c r="H15" s="95">
        <v>0.71526782439000003</v>
      </c>
      <c r="I15" s="45">
        <v>11.1111111111111</v>
      </c>
      <c r="J15" s="95">
        <v>0.71526782439000003</v>
      </c>
      <c r="K15" s="45">
        <v>11.1111111111111</v>
      </c>
      <c r="L15" s="95">
        <v>0</v>
      </c>
      <c r="M15" s="45">
        <v>0</v>
      </c>
      <c r="N15" s="95">
        <v>1.4305356487800001</v>
      </c>
      <c r="O15" s="45">
        <v>22.2222222222222</v>
      </c>
      <c r="P15" s="95">
        <v>1.4305356487800001</v>
      </c>
      <c r="Q15" s="45">
        <v>22.2222222222222</v>
      </c>
      <c r="R15" s="95">
        <v>1.4305356487800001</v>
      </c>
      <c r="S15" s="45">
        <v>22.2222222222222</v>
      </c>
      <c r="T15" s="95">
        <v>1.4305356487800001</v>
      </c>
      <c r="U15" s="45">
        <v>22.2222222222222</v>
      </c>
      <c r="V15" s="95">
        <v>1.4305356487800001</v>
      </c>
      <c r="W15" s="45">
        <v>22.2222222222222</v>
      </c>
      <c r="X15" s="95">
        <v>0.71526782439000003</v>
      </c>
      <c r="Y15" s="45">
        <v>11.1111111111111</v>
      </c>
      <c r="Z15" s="95">
        <v>2.14580347317</v>
      </c>
      <c r="AA15" s="45">
        <v>33.3333333333333</v>
      </c>
    </row>
    <row r="16" spans="2:27" ht="11.25" customHeight="1" x14ac:dyDescent="0.15">
      <c r="C16" s="275"/>
      <c r="D16" s="10" t="s">
        <v>14</v>
      </c>
      <c r="E16" s="111">
        <v>9.6483972586100002</v>
      </c>
      <c r="F16" s="99">
        <v>1.7542540470200001</v>
      </c>
      <c r="G16" s="34">
        <v>18.181818181818201</v>
      </c>
      <c r="H16" s="99">
        <v>2.6313810705299998</v>
      </c>
      <c r="I16" s="34">
        <v>27.272727272727298</v>
      </c>
      <c r="J16" s="99">
        <v>0</v>
      </c>
      <c r="K16" s="34">
        <v>0</v>
      </c>
      <c r="L16" s="99">
        <v>0</v>
      </c>
      <c r="M16" s="34">
        <v>0</v>
      </c>
      <c r="N16" s="99">
        <v>0.87712702351000005</v>
      </c>
      <c r="O16" s="34">
        <v>9.0909090909090899</v>
      </c>
      <c r="P16" s="99">
        <v>0.87712702351000005</v>
      </c>
      <c r="Q16" s="34">
        <v>9.0909090909090899</v>
      </c>
      <c r="R16" s="99">
        <v>1.7542540470200001</v>
      </c>
      <c r="S16" s="34">
        <v>18.181818181818201</v>
      </c>
      <c r="T16" s="99">
        <v>0</v>
      </c>
      <c r="U16" s="34">
        <v>0</v>
      </c>
      <c r="V16" s="99">
        <v>0</v>
      </c>
      <c r="W16" s="34">
        <v>0</v>
      </c>
      <c r="X16" s="99">
        <v>1.7542540470200001</v>
      </c>
      <c r="Y16" s="34">
        <v>18.181818181818201</v>
      </c>
      <c r="Z16" s="99">
        <v>1.7542540470200001</v>
      </c>
      <c r="AA16" s="34">
        <v>18.181818181818201</v>
      </c>
    </row>
    <row r="17" spans="2:27" ht="11.25" customHeight="1" x14ac:dyDescent="0.15">
      <c r="C17" s="275"/>
      <c r="D17" s="10" t="s">
        <v>9</v>
      </c>
      <c r="E17" s="111">
        <v>32.847687860000001</v>
      </c>
      <c r="F17" s="99">
        <v>5.4595345999999996</v>
      </c>
      <c r="G17" s="34">
        <v>16.620757671800401</v>
      </c>
      <c r="H17" s="99">
        <v>2.8145371799999999</v>
      </c>
      <c r="I17" s="34">
        <v>8.5684483851521804</v>
      </c>
      <c r="J17" s="99">
        <v>6.1434040200000002</v>
      </c>
      <c r="K17" s="34">
        <v>18.7026984857619</v>
      </c>
      <c r="L17" s="99">
        <v>0.93817905999999995</v>
      </c>
      <c r="M17" s="34">
        <v>2.8561494617173899</v>
      </c>
      <c r="N17" s="99">
        <v>0.93817905999999995</v>
      </c>
      <c r="O17" s="34">
        <v>2.8561494617173899</v>
      </c>
      <c r="P17" s="99">
        <v>10.41044992</v>
      </c>
      <c r="Q17" s="34">
        <v>31.693098048088899</v>
      </c>
      <c r="R17" s="99">
        <v>0.93817905999999995</v>
      </c>
      <c r="S17" s="34">
        <v>2.8561494617173899</v>
      </c>
      <c r="T17" s="99">
        <v>2.6449974200000002</v>
      </c>
      <c r="U17" s="34">
        <v>8.0523092866482209</v>
      </c>
      <c r="V17" s="99">
        <v>1.8763581199999999</v>
      </c>
      <c r="W17" s="34">
        <v>5.7122989234347896</v>
      </c>
      <c r="X17" s="99">
        <v>3.6679463600000002</v>
      </c>
      <c r="Y17" s="34">
        <v>11.166528297617599</v>
      </c>
      <c r="Z17" s="99">
        <v>7.9349922599999996</v>
      </c>
      <c r="AA17" s="34">
        <v>24.156927859944702</v>
      </c>
    </row>
    <row r="18" spans="2:27" ht="11.25" customHeight="1" x14ac:dyDescent="0.15">
      <c r="C18" s="275"/>
      <c r="D18" s="10" t="s">
        <v>10</v>
      </c>
      <c r="E18" s="111">
        <v>22.201218449279999</v>
      </c>
      <c r="F18" s="99">
        <v>0.96602639251</v>
      </c>
      <c r="G18" s="34">
        <v>4.3512314187482302</v>
      </c>
      <c r="H18" s="99">
        <v>0.96602639251</v>
      </c>
      <c r="I18" s="34">
        <v>4.3512314187482302</v>
      </c>
      <c r="J18" s="99">
        <v>2.8980791775300001</v>
      </c>
      <c r="K18" s="34">
        <v>13.0536942562447</v>
      </c>
      <c r="L18" s="99">
        <v>0</v>
      </c>
      <c r="M18" s="34">
        <v>0</v>
      </c>
      <c r="N18" s="99">
        <v>1.6861990422799999</v>
      </c>
      <c r="O18" s="34">
        <v>7.5950743250070802</v>
      </c>
      <c r="P18" s="99">
        <v>6.9906499118600003</v>
      </c>
      <c r="Q18" s="34">
        <v>31.4876858125177</v>
      </c>
      <c r="R18" s="99">
        <v>0</v>
      </c>
      <c r="S18" s="34">
        <v>0</v>
      </c>
      <c r="T18" s="99">
        <v>0</v>
      </c>
      <c r="U18" s="34">
        <v>0</v>
      </c>
      <c r="V18" s="99">
        <v>0.96602639251</v>
      </c>
      <c r="W18" s="34">
        <v>4.3512314187482302</v>
      </c>
      <c r="X18" s="99">
        <v>4.8301319625500003</v>
      </c>
      <c r="Y18" s="34">
        <v>21.756157093741201</v>
      </c>
      <c r="Z18" s="99">
        <v>4.8301319625500003</v>
      </c>
      <c r="AA18" s="34">
        <v>21.756157093741201</v>
      </c>
    </row>
    <row r="19" spans="2:27" ht="11.25" customHeight="1" x14ac:dyDescent="0.15">
      <c r="C19" s="275"/>
      <c r="D19" s="11" t="s">
        <v>11</v>
      </c>
      <c r="E19" s="112">
        <v>35.134449227909997</v>
      </c>
      <c r="F19" s="103">
        <v>11.711483075969999</v>
      </c>
      <c r="G19" s="38">
        <v>33.3333333333333</v>
      </c>
      <c r="H19" s="103">
        <v>2.0215372568299999</v>
      </c>
      <c r="I19" s="38">
        <v>5.7537183626152801</v>
      </c>
      <c r="J19" s="103">
        <v>0</v>
      </c>
      <c r="K19" s="38">
        <v>0</v>
      </c>
      <c r="L19" s="103">
        <v>2.0215372568299999</v>
      </c>
      <c r="M19" s="38">
        <v>5.7537183626152801</v>
      </c>
      <c r="N19" s="103">
        <v>2.0215372568299999</v>
      </c>
      <c r="O19" s="38">
        <v>5.7537183626152801</v>
      </c>
      <c r="P19" s="103">
        <v>4.0430745136599997</v>
      </c>
      <c r="Q19" s="38">
        <v>11.507436725230599</v>
      </c>
      <c r="R19" s="103">
        <v>17.358354381449999</v>
      </c>
      <c r="S19" s="38">
        <v>49.4055115788208</v>
      </c>
      <c r="T19" s="103">
        <v>0</v>
      </c>
      <c r="U19" s="38">
        <v>0</v>
      </c>
      <c r="V19" s="103">
        <v>0</v>
      </c>
      <c r="W19" s="38">
        <v>0</v>
      </c>
      <c r="X19" s="103">
        <v>6.06461177049</v>
      </c>
      <c r="Y19" s="38">
        <v>17.2611550878458</v>
      </c>
      <c r="Z19" s="103">
        <v>9.6899458191400001</v>
      </c>
      <c r="AA19" s="38">
        <v>27.579614970718101</v>
      </c>
    </row>
    <row r="20" spans="2:27" ht="11.25" customHeight="1" x14ac:dyDescent="0.15">
      <c r="C20" s="275"/>
      <c r="D20" s="26" t="s">
        <v>175</v>
      </c>
      <c r="E20" s="16">
        <v>106.26916321531</v>
      </c>
      <c r="F20" s="113">
        <v>22.752369413059998</v>
      </c>
      <c r="G20" s="60">
        <v>21.4101332170668</v>
      </c>
      <c r="H20" s="113">
        <v>9.14874972426</v>
      </c>
      <c r="I20" s="60">
        <v>8.6090352529866898</v>
      </c>
      <c r="J20" s="113">
        <v>9.7567510219199995</v>
      </c>
      <c r="K20" s="60">
        <v>9.1811685786515707</v>
      </c>
      <c r="L20" s="113">
        <v>2.9597163168299998</v>
      </c>
      <c r="M20" s="60">
        <v>2.78511303493881</v>
      </c>
      <c r="N20" s="113">
        <v>6.9535780314000002</v>
      </c>
      <c r="O20" s="60">
        <v>6.5433638705816097</v>
      </c>
      <c r="P20" s="113">
        <v>23.751837017810001</v>
      </c>
      <c r="Q20" s="60">
        <v>22.3506389804602</v>
      </c>
      <c r="R20" s="113">
        <v>21.481323137250001</v>
      </c>
      <c r="S20" s="60">
        <v>20.214070090800501</v>
      </c>
      <c r="T20" s="113">
        <v>4.0755330687800004</v>
      </c>
      <c r="U20" s="60">
        <v>3.8351041313110201</v>
      </c>
      <c r="V20" s="113">
        <v>4.2729201612900001</v>
      </c>
      <c r="W20" s="60">
        <v>4.0208467179069798</v>
      </c>
      <c r="X20" s="113">
        <v>17.032211964449999</v>
      </c>
      <c r="Y20" s="60">
        <v>16.027426441611599</v>
      </c>
      <c r="Z20" s="113">
        <v>26.35512756188</v>
      </c>
      <c r="AA20" s="60">
        <v>24.8003529570308</v>
      </c>
    </row>
    <row r="21" spans="2:27" ht="5.25" customHeight="1" x14ac:dyDescent="0.15"/>
    <row r="22" spans="2:27" x14ac:dyDescent="0.15">
      <c r="B22" s="1" t="s">
        <v>240</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54.40412461239</v>
      </c>
      <c r="F25" s="95">
        <v>6.63395430919</v>
      </c>
      <c r="G25" s="73">
        <v>12.193844412449501</v>
      </c>
      <c r="H25" s="95">
        <v>1.84315341602</v>
      </c>
      <c r="I25" s="73">
        <v>3.3878927914966201</v>
      </c>
      <c r="J25" s="95">
        <v>8.1880740175300009</v>
      </c>
      <c r="K25" s="73">
        <v>15.0504655223609</v>
      </c>
      <c r="L25" s="95">
        <v>0</v>
      </c>
      <c r="M25" s="73">
        <v>0</v>
      </c>
      <c r="N25" s="95">
        <v>0.71526782439000003</v>
      </c>
      <c r="O25" s="73">
        <v>1.31473087653929</v>
      </c>
      <c r="P25" s="95">
        <v>19.105921658700002</v>
      </c>
      <c r="Q25" s="73">
        <v>35.118516830889</v>
      </c>
      <c r="R25" s="95">
        <v>1.5923948479000001</v>
      </c>
      <c r="S25" s="73">
        <v>2.9269744881389901</v>
      </c>
      <c r="T25" s="95">
        <v>2.4220861843899999</v>
      </c>
      <c r="U25" s="73">
        <v>4.45202675651249</v>
      </c>
      <c r="V25" s="95">
        <v>2.6194732769</v>
      </c>
      <c r="W25" s="73">
        <v>4.8148431677980597</v>
      </c>
      <c r="X25" s="95">
        <v>10.458563542889999</v>
      </c>
      <c r="Y25" s="73">
        <v>19.223843076979101</v>
      </c>
      <c r="Z25" s="95">
        <v>9.9701753970600002</v>
      </c>
      <c r="AA25" s="75">
        <v>18.326138814095302</v>
      </c>
    </row>
    <row r="26" spans="2:27" ht="11.25" customHeight="1" x14ac:dyDescent="0.15">
      <c r="C26" s="7" t="s">
        <v>16</v>
      </c>
      <c r="D26" s="47"/>
      <c r="E26" s="111">
        <v>13.52018867174</v>
      </c>
      <c r="F26" s="99">
        <v>4.6131632012199999</v>
      </c>
      <c r="G26" s="77">
        <v>34.120553442145898</v>
      </c>
      <c r="H26" s="99">
        <v>3.4687529679</v>
      </c>
      <c r="I26" s="77">
        <v>25.656098832040801</v>
      </c>
      <c r="J26" s="99">
        <v>1.56867700439</v>
      </c>
      <c r="K26" s="77">
        <v>11.6024786523051</v>
      </c>
      <c r="L26" s="99">
        <v>2.0215372568299999</v>
      </c>
      <c r="M26" s="77">
        <v>14.9519899900172</v>
      </c>
      <c r="N26" s="99">
        <v>0.71526782439000003</v>
      </c>
      <c r="O26" s="77">
        <v>5.2903686609422698</v>
      </c>
      <c r="P26" s="99">
        <v>4.64591535911</v>
      </c>
      <c r="Q26" s="77">
        <v>34.3627997501316</v>
      </c>
      <c r="R26" s="99">
        <v>1.5923948479000001</v>
      </c>
      <c r="S26" s="77">
        <v>11.7779040408544</v>
      </c>
      <c r="T26" s="99">
        <v>0.71526782439000003</v>
      </c>
      <c r="U26" s="77">
        <v>5.2903686609422698</v>
      </c>
      <c r="V26" s="99">
        <v>0.71526782439000003</v>
      </c>
      <c r="W26" s="77">
        <v>5.2903686609422698</v>
      </c>
      <c r="X26" s="99">
        <v>3.6139321047299999</v>
      </c>
      <c r="Y26" s="77">
        <v>26.729894030871499</v>
      </c>
      <c r="Z26" s="99">
        <v>4.6131632012199999</v>
      </c>
      <c r="AA26" s="79">
        <v>34.120553442145898</v>
      </c>
    </row>
    <row r="27" spans="2:27" ht="11.25" customHeight="1" x14ac:dyDescent="0.15">
      <c r="C27" s="7" t="s">
        <v>177</v>
      </c>
      <c r="D27" s="47"/>
      <c r="E27" s="111">
        <v>5.6325610693400003</v>
      </c>
      <c r="F27" s="99">
        <v>0</v>
      </c>
      <c r="G27" s="77">
        <v>0</v>
      </c>
      <c r="H27" s="99">
        <v>2.0215372568299999</v>
      </c>
      <c r="I27" s="77">
        <v>35.890196873921802</v>
      </c>
      <c r="J27" s="99">
        <v>0</v>
      </c>
      <c r="K27" s="77">
        <v>0</v>
      </c>
      <c r="L27" s="99">
        <v>0</v>
      </c>
      <c r="M27" s="77">
        <v>0</v>
      </c>
      <c r="N27" s="99">
        <v>0.93817905999999995</v>
      </c>
      <c r="O27" s="77">
        <v>16.6563495442036</v>
      </c>
      <c r="P27" s="99">
        <v>0</v>
      </c>
      <c r="Q27" s="77">
        <v>0</v>
      </c>
      <c r="R27" s="99">
        <v>0</v>
      </c>
      <c r="S27" s="77">
        <v>0</v>
      </c>
      <c r="T27" s="99">
        <v>0</v>
      </c>
      <c r="U27" s="77">
        <v>0</v>
      </c>
      <c r="V27" s="99">
        <v>0</v>
      </c>
      <c r="W27" s="77">
        <v>0</v>
      </c>
      <c r="X27" s="99">
        <v>0.93817905999999995</v>
      </c>
      <c r="Y27" s="77">
        <v>16.6563495442036</v>
      </c>
      <c r="Z27" s="99">
        <v>2.6728447525100001</v>
      </c>
      <c r="AA27" s="79">
        <v>47.453453581874697</v>
      </c>
    </row>
    <row r="28" spans="2:27" ht="11.25" customHeight="1" x14ac:dyDescent="0.15">
      <c r="C28" s="7" t="s">
        <v>18</v>
      </c>
      <c r="D28" s="47"/>
      <c r="E28" s="111">
        <v>25.373940395710001</v>
      </c>
      <c r="F28" s="99">
        <v>8.6065876223100002</v>
      </c>
      <c r="G28" s="77">
        <v>33.919003072006603</v>
      </c>
      <c r="H28" s="99">
        <v>0</v>
      </c>
      <c r="I28" s="77">
        <v>0</v>
      </c>
      <c r="J28" s="99">
        <v>0</v>
      </c>
      <c r="K28" s="77">
        <v>0</v>
      </c>
      <c r="L28" s="99">
        <v>0</v>
      </c>
      <c r="M28" s="77">
        <v>0</v>
      </c>
      <c r="N28" s="99">
        <v>0</v>
      </c>
      <c r="O28" s="77">
        <v>0</v>
      </c>
      <c r="P28" s="99">
        <v>0</v>
      </c>
      <c r="Q28" s="77">
        <v>0</v>
      </c>
      <c r="R28" s="99">
        <v>15.33681712462</v>
      </c>
      <c r="S28" s="77">
        <v>60.443182593796202</v>
      </c>
      <c r="T28" s="99">
        <v>0</v>
      </c>
      <c r="U28" s="77">
        <v>0</v>
      </c>
      <c r="V28" s="99">
        <v>0</v>
      </c>
      <c r="W28" s="77">
        <v>0</v>
      </c>
      <c r="X28" s="99">
        <v>0</v>
      </c>
      <c r="Y28" s="77">
        <v>0</v>
      </c>
      <c r="Z28" s="99">
        <v>9.0989442110900001</v>
      </c>
      <c r="AA28" s="79">
        <v>35.859405631095299</v>
      </c>
    </row>
    <row r="29" spans="2:27" ht="11.25" customHeight="1" x14ac:dyDescent="0.15">
      <c r="C29" s="7" t="s">
        <v>19</v>
      </c>
      <c r="D29" s="47"/>
      <c r="E29" s="111">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9">
        <v>0</v>
      </c>
    </row>
    <row r="30" spans="2:27" ht="11.25" customHeight="1" x14ac:dyDescent="0.15">
      <c r="C30" s="7" t="s">
        <v>20</v>
      </c>
      <c r="D30" s="47"/>
      <c r="E30" s="111">
        <v>5.5230423826199999</v>
      </c>
      <c r="F30" s="99">
        <v>2.0215372568299999</v>
      </c>
      <c r="G30" s="77">
        <v>36.601878399329401</v>
      </c>
      <c r="H30" s="99">
        <v>0</v>
      </c>
      <c r="I30" s="77">
        <v>0</v>
      </c>
      <c r="J30" s="99">
        <v>0</v>
      </c>
      <c r="K30" s="77">
        <v>0</v>
      </c>
      <c r="L30" s="99">
        <v>0</v>
      </c>
      <c r="M30" s="77">
        <v>0</v>
      </c>
      <c r="N30" s="99">
        <v>4.5848633226200004</v>
      </c>
      <c r="O30" s="77">
        <v>83.013364826743398</v>
      </c>
      <c r="P30" s="99">
        <v>0</v>
      </c>
      <c r="Q30" s="77">
        <v>0</v>
      </c>
      <c r="R30" s="99">
        <v>2.9597163168299998</v>
      </c>
      <c r="S30" s="77">
        <v>53.588513572586102</v>
      </c>
      <c r="T30" s="99">
        <v>0</v>
      </c>
      <c r="U30" s="77">
        <v>0</v>
      </c>
      <c r="V30" s="99">
        <v>0</v>
      </c>
      <c r="W30" s="77">
        <v>0</v>
      </c>
      <c r="X30" s="99">
        <v>2.0215372568299999</v>
      </c>
      <c r="Y30" s="77">
        <v>36.601878399329401</v>
      </c>
      <c r="Z30" s="99">
        <v>0</v>
      </c>
      <c r="AA30" s="79">
        <v>0</v>
      </c>
    </row>
    <row r="31" spans="2:27" ht="11.25" customHeight="1" x14ac:dyDescent="0.15">
      <c r="C31" s="8" t="s">
        <v>6</v>
      </c>
      <c r="D31" s="48"/>
      <c r="E31" s="112">
        <v>1.8153060835099999</v>
      </c>
      <c r="F31" s="103">
        <v>0.87712702351000005</v>
      </c>
      <c r="G31" s="81">
        <v>48.318409301753903</v>
      </c>
      <c r="H31" s="103">
        <v>1.8153060835099999</v>
      </c>
      <c r="I31" s="81">
        <v>100</v>
      </c>
      <c r="J31" s="103">
        <v>0</v>
      </c>
      <c r="K31" s="81">
        <v>0</v>
      </c>
      <c r="L31" s="103">
        <v>0.93817905999999995</v>
      </c>
      <c r="M31" s="81">
        <v>51.681590698246097</v>
      </c>
      <c r="N31" s="103">
        <v>0</v>
      </c>
      <c r="O31" s="81">
        <v>0</v>
      </c>
      <c r="P31" s="103">
        <v>0</v>
      </c>
      <c r="Q31" s="81">
        <v>0</v>
      </c>
      <c r="R31" s="103">
        <v>0</v>
      </c>
      <c r="S31" s="81">
        <v>0</v>
      </c>
      <c r="T31" s="103">
        <v>0.93817905999999995</v>
      </c>
      <c r="U31" s="81">
        <v>51.681590698246097</v>
      </c>
      <c r="V31" s="103">
        <v>0.93817905999999995</v>
      </c>
      <c r="W31" s="81">
        <v>51.681590698246097</v>
      </c>
      <c r="X31" s="103">
        <v>0</v>
      </c>
      <c r="Y31" s="81">
        <v>0</v>
      </c>
      <c r="Z31" s="103">
        <v>0</v>
      </c>
      <c r="AA31" s="83">
        <v>0</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9" zoomScale="85" zoomScaleNormal="85" workbookViewId="0">
      <selection activeCell="C39" sqref="C39:C42"/>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241</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75" t="s">
        <v>8</v>
      </c>
      <c r="D5" s="9" t="s">
        <v>9</v>
      </c>
      <c r="E5" s="110">
        <v>22.18863868</v>
      </c>
      <c r="F5" s="95">
        <v>1.70681836</v>
      </c>
      <c r="G5" s="45">
        <v>7.6923076923076898</v>
      </c>
      <c r="H5" s="95">
        <v>1.70681836</v>
      </c>
      <c r="I5" s="45">
        <v>7.6923076923076898</v>
      </c>
      <c r="J5" s="95">
        <v>4.2670459000000003</v>
      </c>
      <c r="K5" s="45">
        <v>19.230769230769202</v>
      </c>
      <c r="L5" s="95">
        <v>0.85340917999999999</v>
      </c>
      <c r="M5" s="45">
        <v>3.8461538461538498</v>
      </c>
      <c r="N5" s="95">
        <v>0</v>
      </c>
      <c r="O5" s="45">
        <v>0</v>
      </c>
      <c r="P5" s="95">
        <v>2.5602275400000001</v>
      </c>
      <c r="Q5" s="45">
        <v>11.538461538461499</v>
      </c>
      <c r="R5" s="95">
        <v>0.85340917999999999</v>
      </c>
      <c r="S5" s="45">
        <v>3.8461538461538498</v>
      </c>
      <c r="T5" s="95">
        <v>0.85340917999999999</v>
      </c>
      <c r="U5" s="45">
        <v>3.8461538461538498</v>
      </c>
      <c r="V5" s="95">
        <v>0</v>
      </c>
      <c r="W5" s="45">
        <v>0</v>
      </c>
      <c r="X5" s="95">
        <v>0</v>
      </c>
      <c r="Y5" s="45">
        <v>0</v>
      </c>
      <c r="Z5" s="95">
        <v>1.70681836</v>
      </c>
      <c r="AA5" s="45">
        <v>7.6923076923076898</v>
      </c>
      <c r="AB5" s="95">
        <v>3.41363672</v>
      </c>
      <c r="AC5" s="45">
        <v>15.384615384615399</v>
      </c>
      <c r="AD5" s="95">
        <v>5.97386426</v>
      </c>
      <c r="AE5" s="45">
        <v>26.923076923076898</v>
      </c>
      <c r="AF5" s="95">
        <v>0.85340917999999999</v>
      </c>
      <c r="AG5" s="45">
        <v>3.8461538461538498</v>
      </c>
      <c r="AH5" s="95">
        <v>4.2670459000000003</v>
      </c>
      <c r="AI5" s="45">
        <v>19.230769230769202</v>
      </c>
    </row>
    <row r="6" spans="2:35" ht="11.25" customHeight="1" x14ac:dyDescent="0.15">
      <c r="C6" s="275"/>
      <c r="D6" s="10" t="s">
        <v>10</v>
      </c>
      <c r="E6" s="111">
        <v>17.38847506518</v>
      </c>
      <c r="F6" s="99">
        <v>0</v>
      </c>
      <c r="G6" s="34">
        <v>0</v>
      </c>
      <c r="H6" s="99">
        <v>0</v>
      </c>
      <c r="I6" s="34">
        <v>0</v>
      </c>
      <c r="J6" s="99">
        <v>0.96602639251</v>
      </c>
      <c r="K6" s="34">
        <v>5.5555555555555598</v>
      </c>
      <c r="L6" s="99">
        <v>0</v>
      </c>
      <c r="M6" s="34">
        <v>0</v>
      </c>
      <c r="N6" s="99">
        <v>0.96602639251</v>
      </c>
      <c r="O6" s="34">
        <v>5.5555555555555598</v>
      </c>
      <c r="P6" s="99">
        <v>0</v>
      </c>
      <c r="Q6" s="34">
        <v>0</v>
      </c>
      <c r="R6" s="99">
        <v>0</v>
      </c>
      <c r="S6" s="34">
        <v>0</v>
      </c>
      <c r="T6" s="99">
        <v>0.96602639251</v>
      </c>
      <c r="U6" s="34">
        <v>5.5555555555555598</v>
      </c>
      <c r="V6" s="99">
        <v>0</v>
      </c>
      <c r="W6" s="34">
        <v>0</v>
      </c>
      <c r="X6" s="99">
        <v>0</v>
      </c>
      <c r="Y6" s="34">
        <v>0</v>
      </c>
      <c r="Z6" s="99">
        <v>0.96602639251</v>
      </c>
      <c r="AA6" s="34">
        <v>5.5555555555555598</v>
      </c>
      <c r="AB6" s="99">
        <v>2.8980791775300001</v>
      </c>
      <c r="AC6" s="34">
        <v>16.6666666666667</v>
      </c>
      <c r="AD6" s="99">
        <v>7.72821114008</v>
      </c>
      <c r="AE6" s="34">
        <v>44.4444444444444</v>
      </c>
      <c r="AF6" s="99">
        <v>0</v>
      </c>
      <c r="AG6" s="34">
        <v>0</v>
      </c>
      <c r="AH6" s="99">
        <v>6.7621847475700001</v>
      </c>
      <c r="AI6" s="34">
        <v>38.8888888888889</v>
      </c>
    </row>
    <row r="7" spans="2:35" ht="11.25" customHeight="1" x14ac:dyDescent="0.15">
      <c r="C7" s="275"/>
      <c r="D7" s="11" t="s">
        <v>11</v>
      </c>
      <c r="E7" s="112">
        <v>22.236909825129999</v>
      </c>
      <c r="F7" s="103">
        <v>2.0215372568299999</v>
      </c>
      <c r="G7" s="38">
        <v>9.0909090909090899</v>
      </c>
      <c r="H7" s="103">
        <v>0</v>
      </c>
      <c r="I7" s="38">
        <v>0</v>
      </c>
      <c r="J7" s="103">
        <v>0</v>
      </c>
      <c r="K7" s="38">
        <v>0</v>
      </c>
      <c r="L7" s="103">
        <v>0</v>
      </c>
      <c r="M7" s="38">
        <v>0</v>
      </c>
      <c r="N7" s="103">
        <v>0</v>
      </c>
      <c r="O7" s="38">
        <v>0</v>
      </c>
      <c r="P7" s="103">
        <v>0</v>
      </c>
      <c r="Q7" s="38">
        <v>0</v>
      </c>
      <c r="R7" s="103">
        <v>2.0215372568299999</v>
      </c>
      <c r="S7" s="38">
        <v>9.0909090909090899</v>
      </c>
      <c r="T7" s="103">
        <v>0</v>
      </c>
      <c r="U7" s="38">
        <v>0</v>
      </c>
      <c r="V7" s="103">
        <v>4.0430745136599997</v>
      </c>
      <c r="W7" s="38">
        <v>18.181818181818201</v>
      </c>
      <c r="X7" s="103">
        <v>0</v>
      </c>
      <c r="Y7" s="38">
        <v>0</v>
      </c>
      <c r="Z7" s="103">
        <v>4.0430745136599997</v>
      </c>
      <c r="AA7" s="38">
        <v>18.181818181818201</v>
      </c>
      <c r="AB7" s="103">
        <v>0</v>
      </c>
      <c r="AC7" s="38">
        <v>0</v>
      </c>
      <c r="AD7" s="103">
        <v>0</v>
      </c>
      <c r="AE7" s="38">
        <v>0</v>
      </c>
      <c r="AF7" s="103">
        <v>0</v>
      </c>
      <c r="AG7" s="38">
        <v>0</v>
      </c>
      <c r="AH7" s="103">
        <v>12.12922354098</v>
      </c>
      <c r="AI7" s="38">
        <v>54.545454545454596</v>
      </c>
    </row>
    <row r="8" spans="2:35" ht="11.25" customHeight="1" x14ac:dyDescent="0.15">
      <c r="C8" s="275"/>
      <c r="D8" s="41" t="s">
        <v>175</v>
      </c>
      <c r="E8" s="115">
        <v>61.814023570309999</v>
      </c>
      <c r="F8" s="107">
        <v>3.7283556168300001</v>
      </c>
      <c r="G8" s="56">
        <v>6.0315692159873802</v>
      </c>
      <c r="H8" s="107">
        <v>1.70681836</v>
      </c>
      <c r="I8" s="56">
        <v>2.7612154352945302</v>
      </c>
      <c r="J8" s="107">
        <v>5.2330722925100002</v>
      </c>
      <c r="K8" s="56">
        <v>8.4658334634335404</v>
      </c>
      <c r="L8" s="107">
        <v>0.85340917999999999</v>
      </c>
      <c r="M8" s="56">
        <v>1.38060771764727</v>
      </c>
      <c r="N8" s="107">
        <v>0.96602639251</v>
      </c>
      <c r="O8" s="56">
        <v>1.5627948751972101</v>
      </c>
      <c r="P8" s="107">
        <v>2.5602275400000001</v>
      </c>
      <c r="Q8" s="56">
        <v>4.1418231529418001</v>
      </c>
      <c r="R8" s="107">
        <v>2.8749464368300002</v>
      </c>
      <c r="S8" s="56">
        <v>4.6509614983401102</v>
      </c>
      <c r="T8" s="107">
        <v>1.81943557251</v>
      </c>
      <c r="U8" s="56">
        <v>2.94340259284448</v>
      </c>
      <c r="V8" s="107">
        <v>4.0430745136599997</v>
      </c>
      <c r="W8" s="56">
        <v>6.5407075613856902</v>
      </c>
      <c r="X8" s="107">
        <v>0</v>
      </c>
      <c r="Y8" s="56">
        <v>0</v>
      </c>
      <c r="Z8" s="107">
        <v>6.7159192661700002</v>
      </c>
      <c r="AA8" s="56">
        <v>10.864717871877399</v>
      </c>
      <c r="AB8" s="107">
        <v>6.3117158975300001</v>
      </c>
      <c r="AC8" s="56">
        <v>10.2108154961807</v>
      </c>
      <c r="AD8" s="107">
        <v>13.70207540008</v>
      </c>
      <c r="AE8" s="56">
        <v>22.1666130251085</v>
      </c>
      <c r="AF8" s="107">
        <v>0.85340917999999999</v>
      </c>
      <c r="AG8" s="56">
        <v>1.38060771764727</v>
      </c>
      <c r="AH8" s="107">
        <v>23.158454188549999</v>
      </c>
      <c r="AI8" s="56">
        <v>37.464725398773901</v>
      </c>
    </row>
    <row r="9" spans="2:35" ht="11.25" customHeight="1" x14ac:dyDescent="0.15">
      <c r="C9" s="276" t="s">
        <v>12</v>
      </c>
      <c r="D9" s="9" t="s">
        <v>13</v>
      </c>
      <c r="E9" s="110">
        <v>11.44428519024</v>
      </c>
      <c r="F9" s="95">
        <v>0</v>
      </c>
      <c r="G9" s="45">
        <v>0</v>
      </c>
      <c r="H9" s="95">
        <v>0</v>
      </c>
      <c r="I9" s="45">
        <v>0</v>
      </c>
      <c r="J9" s="95">
        <v>1.4305356487800001</v>
      </c>
      <c r="K9" s="45">
        <v>12.5</v>
      </c>
      <c r="L9" s="95">
        <v>0</v>
      </c>
      <c r="M9" s="45">
        <v>0</v>
      </c>
      <c r="N9" s="95">
        <v>0.71526782439000003</v>
      </c>
      <c r="O9" s="45">
        <v>6.25</v>
      </c>
      <c r="P9" s="95">
        <v>0</v>
      </c>
      <c r="Q9" s="45">
        <v>0</v>
      </c>
      <c r="R9" s="95">
        <v>0.71526782439000003</v>
      </c>
      <c r="S9" s="45">
        <v>6.25</v>
      </c>
      <c r="T9" s="95">
        <v>2.8610712975600001</v>
      </c>
      <c r="U9" s="45">
        <v>25</v>
      </c>
      <c r="V9" s="95">
        <v>1.4305356487800001</v>
      </c>
      <c r="W9" s="45">
        <v>12.5</v>
      </c>
      <c r="X9" s="95">
        <v>0</v>
      </c>
      <c r="Y9" s="45">
        <v>0</v>
      </c>
      <c r="Z9" s="95">
        <v>1.4305356487800001</v>
      </c>
      <c r="AA9" s="45">
        <v>12.5</v>
      </c>
      <c r="AB9" s="95">
        <v>2.14580347317</v>
      </c>
      <c r="AC9" s="45">
        <v>18.75</v>
      </c>
      <c r="AD9" s="95">
        <v>2.14580347317</v>
      </c>
      <c r="AE9" s="45">
        <v>18.75</v>
      </c>
      <c r="AF9" s="95">
        <v>2.8610712975600001</v>
      </c>
      <c r="AG9" s="45">
        <v>25</v>
      </c>
      <c r="AH9" s="95">
        <v>0.71526782439000003</v>
      </c>
      <c r="AI9" s="45">
        <v>6.25</v>
      </c>
    </row>
    <row r="10" spans="2:35" ht="11.25" customHeight="1" x14ac:dyDescent="0.15">
      <c r="C10" s="276"/>
      <c r="D10" s="10" t="s">
        <v>14</v>
      </c>
      <c r="E10" s="111">
        <v>17.542540470199999</v>
      </c>
      <c r="F10" s="99">
        <v>0</v>
      </c>
      <c r="G10" s="34">
        <v>0</v>
      </c>
      <c r="H10" s="99">
        <v>1.7542540470200001</v>
      </c>
      <c r="I10" s="34">
        <v>10</v>
      </c>
      <c r="J10" s="99">
        <v>1.7542540470200001</v>
      </c>
      <c r="K10" s="34">
        <v>10</v>
      </c>
      <c r="L10" s="99">
        <v>0.87712702351000005</v>
      </c>
      <c r="M10" s="34">
        <v>5</v>
      </c>
      <c r="N10" s="99">
        <v>1.7542540470200001</v>
      </c>
      <c r="O10" s="34">
        <v>10</v>
      </c>
      <c r="P10" s="99">
        <v>0.87712702351000005</v>
      </c>
      <c r="Q10" s="34">
        <v>5</v>
      </c>
      <c r="R10" s="99">
        <v>0</v>
      </c>
      <c r="S10" s="34">
        <v>0</v>
      </c>
      <c r="T10" s="99">
        <v>2.6313810705299998</v>
      </c>
      <c r="U10" s="34">
        <v>15</v>
      </c>
      <c r="V10" s="99">
        <v>0</v>
      </c>
      <c r="W10" s="34">
        <v>0</v>
      </c>
      <c r="X10" s="99">
        <v>0</v>
      </c>
      <c r="Y10" s="34">
        <v>0</v>
      </c>
      <c r="Z10" s="99">
        <v>0</v>
      </c>
      <c r="AA10" s="34">
        <v>0</v>
      </c>
      <c r="AB10" s="99">
        <v>0.87712702351000005</v>
      </c>
      <c r="AC10" s="34">
        <v>5</v>
      </c>
      <c r="AD10" s="99">
        <v>5.2627621410599996</v>
      </c>
      <c r="AE10" s="34">
        <v>30</v>
      </c>
      <c r="AF10" s="99">
        <v>3.5085080940400002</v>
      </c>
      <c r="AG10" s="34">
        <v>20</v>
      </c>
      <c r="AH10" s="99">
        <v>7.8941432115900003</v>
      </c>
      <c r="AI10" s="34">
        <v>45</v>
      </c>
    </row>
    <row r="11" spans="2:35" ht="11.25" customHeight="1" x14ac:dyDescent="0.15">
      <c r="C11" s="276"/>
      <c r="D11" s="10" t="s">
        <v>9</v>
      </c>
      <c r="E11" s="111">
        <v>20.63993932</v>
      </c>
      <c r="F11" s="99">
        <v>0.93817905999999995</v>
      </c>
      <c r="G11" s="34">
        <v>4.5454545454545503</v>
      </c>
      <c r="H11" s="99">
        <v>1.8763581199999999</v>
      </c>
      <c r="I11" s="34">
        <v>9.0909090909090899</v>
      </c>
      <c r="J11" s="99">
        <v>1.8763581199999999</v>
      </c>
      <c r="K11" s="34">
        <v>9.0909090909090899</v>
      </c>
      <c r="L11" s="99">
        <v>0.93817905999999995</v>
      </c>
      <c r="M11" s="34">
        <v>4.5454545454545503</v>
      </c>
      <c r="N11" s="99">
        <v>5.6290743599999997</v>
      </c>
      <c r="O11" s="34">
        <v>27.272727272727298</v>
      </c>
      <c r="P11" s="99">
        <v>1.8763581199999999</v>
      </c>
      <c r="Q11" s="34">
        <v>9.0909090909090899</v>
      </c>
      <c r="R11" s="99">
        <v>1.8763581199999999</v>
      </c>
      <c r="S11" s="34">
        <v>9.0909090909090899</v>
      </c>
      <c r="T11" s="99">
        <v>1.8763581199999999</v>
      </c>
      <c r="U11" s="34">
        <v>9.0909090909090899</v>
      </c>
      <c r="V11" s="99">
        <v>0</v>
      </c>
      <c r="W11" s="34">
        <v>0</v>
      </c>
      <c r="X11" s="99">
        <v>1.8763581199999999</v>
      </c>
      <c r="Y11" s="34">
        <v>9.0909090909090899</v>
      </c>
      <c r="Z11" s="99">
        <v>0.93817905999999995</v>
      </c>
      <c r="AA11" s="34">
        <v>4.5454545454545503</v>
      </c>
      <c r="AB11" s="99">
        <v>4.6908953000000002</v>
      </c>
      <c r="AC11" s="34">
        <v>22.727272727272702</v>
      </c>
      <c r="AD11" s="99">
        <v>3.7527162399999998</v>
      </c>
      <c r="AE11" s="34">
        <v>18.181818181818201</v>
      </c>
      <c r="AF11" s="99">
        <v>0</v>
      </c>
      <c r="AG11" s="34">
        <v>0</v>
      </c>
      <c r="AH11" s="99">
        <v>7.5054324799999996</v>
      </c>
      <c r="AI11" s="34">
        <v>36.363636363636402</v>
      </c>
    </row>
    <row r="12" spans="2:35" ht="11.25" customHeight="1" x14ac:dyDescent="0.15">
      <c r="C12" s="276"/>
      <c r="D12" s="10" t="s">
        <v>10</v>
      </c>
      <c r="E12" s="111">
        <v>18.54818946508</v>
      </c>
      <c r="F12" s="99">
        <v>3.3723980845599999</v>
      </c>
      <c r="G12" s="34">
        <v>18.181818181818201</v>
      </c>
      <c r="H12" s="99">
        <v>1.6861990422799999</v>
      </c>
      <c r="I12" s="34">
        <v>9.0909090909090899</v>
      </c>
      <c r="J12" s="99">
        <v>1.6861990422799999</v>
      </c>
      <c r="K12" s="34">
        <v>9.0909090909090899</v>
      </c>
      <c r="L12" s="99">
        <v>0</v>
      </c>
      <c r="M12" s="34">
        <v>0</v>
      </c>
      <c r="N12" s="99">
        <v>5.0585971268399996</v>
      </c>
      <c r="O12" s="34">
        <v>27.272727272727298</v>
      </c>
      <c r="P12" s="99">
        <v>0</v>
      </c>
      <c r="Q12" s="34">
        <v>0</v>
      </c>
      <c r="R12" s="99">
        <v>1.6861990422799999</v>
      </c>
      <c r="S12" s="34">
        <v>9.0909090909090899</v>
      </c>
      <c r="T12" s="99">
        <v>0</v>
      </c>
      <c r="U12" s="34">
        <v>0</v>
      </c>
      <c r="V12" s="99">
        <v>0</v>
      </c>
      <c r="W12" s="34">
        <v>0</v>
      </c>
      <c r="X12" s="99">
        <v>1.6861990422799999</v>
      </c>
      <c r="Y12" s="34">
        <v>9.0909090909090899</v>
      </c>
      <c r="Z12" s="99">
        <v>0</v>
      </c>
      <c r="AA12" s="34">
        <v>0</v>
      </c>
      <c r="AB12" s="99">
        <v>8.4309952114000009</v>
      </c>
      <c r="AC12" s="34">
        <v>45.454545454545503</v>
      </c>
      <c r="AD12" s="99">
        <v>6.7447961691199998</v>
      </c>
      <c r="AE12" s="34">
        <v>36.363636363636402</v>
      </c>
      <c r="AF12" s="99">
        <v>0</v>
      </c>
      <c r="AG12" s="34">
        <v>0</v>
      </c>
      <c r="AH12" s="99">
        <v>5.0585971268399996</v>
      </c>
      <c r="AI12" s="34">
        <v>27.272727272727298</v>
      </c>
    </row>
    <row r="13" spans="2:35" ht="11.25" customHeight="1" x14ac:dyDescent="0.15">
      <c r="C13" s="276"/>
      <c r="D13" s="11" t="s">
        <v>11</v>
      </c>
      <c r="E13" s="112">
        <v>23.00522568693</v>
      </c>
      <c r="F13" s="103">
        <v>0</v>
      </c>
      <c r="G13" s="38">
        <v>0</v>
      </c>
      <c r="H13" s="103">
        <v>0</v>
      </c>
      <c r="I13" s="38">
        <v>0</v>
      </c>
      <c r="J13" s="103">
        <v>0</v>
      </c>
      <c r="K13" s="38">
        <v>0</v>
      </c>
      <c r="L13" s="103">
        <v>0</v>
      </c>
      <c r="M13" s="38">
        <v>0</v>
      </c>
      <c r="N13" s="103">
        <v>7.6684085623099998</v>
      </c>
      <c r="O13" s="38">
        <v>33.3333333333333</v>
      </c>
      <c r="P13" s="103">
        <v>7.6684085623099998</v>
      </c>
      <c r="Q13" s="38">
        <v>33.3333333333333</v>
      </c>
      <c r="R13" s="103">
        <v>0</v>
      </c>
      <c r="S13" s="38">
        <v>0</v>
      </c>
      <c r="T13" s="103">
        <v>0</v>
      </c>
      <c r="U13" s="38">
        <v>0</v>
      </c>
      <c r="V13" s="103">
        <v>0</v>
      </c>
      <c r="W13" s="38">
        <v>0</v>
      </c>
      <c r="X13" s="103">
        <v>0</v>
      </c>
      <c r="Y13" s="38">
        <v>0</v>
      </c>
      <c r="Z13" s="103">
        <v>0</v>
      </c>
      <c r="AA13" s="38">
        <v>0</v>
      </c>
      <c r="AB13" s="103">
        <v>15.33681712462</v>
      </c>
      <c r="AC13" s="38">
        <v>66.6666666666667</v>
      </c>
      <c r="AD13" s="103">
        <v>0</v>
      </c>
      <c r="AE13" s="38">
        <v>0</v>
      </c>
      <c r="AF13" s="103">
        <v>0</v>
      </c>
      <c r="AG13" s="38">
        <v>0</v>
      </c>
      <c r="AH13" s="103">
        <v>7.6684085623099998</v>
      </c>
      <c r="AI13" s="38">
        <v>33.3333333333333</v>
      </c>
    </row>
    <row r="14" spans="2:35" ht="11.25" customHeight="1" x14ac:dyDescent="0.15">
      <c r="C14" s="276"/>
      <c r="D14" s="41" t="s">
        <v>175</v>
      </c>
      <c r="E14" s="115">
        <v>91.180180132450005</v>
      </c>
      <c r="F14" s="107">
        <v>4.3105771445599999</v>
      </c>
      <c r="G14" s="56">
        <v>4.7275374300625197</v>
      </c>
      <c r="H14" s="107">
        <v>5.3168112093</v>
      </c>
      <c r="I14" s="56">
        <v>5.8311040859720897</v>
      </c>
      <c r="J14" s="107">
        <v>6.7473468580800002</v>
      </c>
      <c r="K14" s="56">
        <v>7.4000148368633196</v>
      </c>
      <c r="L14" s="107">
        <v>1.8153060835099999</v>
      </c>
      <c r="M14" s="56">
        <v>1.99089986537979</v>
      </c>
      <c r="N14" s="107">
        <v>20.82560192056</v>
      </c>
      <c r="O14" s="56">
        <v>22.840053496613301</v>
      </c>
      <c r="P14" s="107">
        <v>10.421893705820001</v>
      </c>
      <c r="Q14" s="56">
        <v>11.4299990312379</v>
      </c>
      <c r="R14" s="107">
        <v>4.2778249866699998</v>
      </c>
      <c r="S14" s="56">
        <v>4.6916171699331501</v>
      </c>
      <c r="T14" s="107">
        <v>7.3688104880900003</v>
      </c>
      <c r="U14" s="56">
        <v>8.0815923782843306</v>
      </c>
      <c r="V14" s="107">
        <v>1.4305356487800001</v>
      </c>
      <c r="W14" s="56">
        <v>1.5689107508912301</v>
      </c>
      <c r="X14" s="107">
        <v>3.5625571622800001</v>
      </c>
      <c r="Y14" s="56">
        <v>3.9071617944875299</v>
      </c>
      <c r="Z14" s="107">
        <v>2.3687147087799998</v>
      </c>
      <c r="AA14" s="56">
        <v>2.5978394705287502</v>
      </c>
      <c r="AB14" s="107">
        <v>31.481638132699999</v>
      </c>
      <c r="AC14" s="56">
        <v>34.5268435387704</v>
      </c>
      <c r="AD14" s="107">
        <v>17.906078023349998</v>
      </c>
      <c r="AE14" s="56">
        <v>19.638125300190602</v>
      </c>
      <c r="AF14" s="107">
        <v>6.3695793916000003</v>
      </c>
      <c r="AG14" s="56">
        <v>6.9857060847515697</v>
      </c>
      <c r="AH14" s="107">
        <v>28.84184920513</v>
      </c>
      <c r="AI14" s="56">
        <v>31.631708956084299</v>
      </c>
    </row>
    <row r="15" spans="2:35" ht="11.25" customHeight="1" x14ac:dyDescent="0.15">
      <c r="C15" s="275" t="s">
        <v>176</v>
      </c>
      <c r="D15" s="9" t="s">
        <v>13</v>
      </c>
      <c r="E15" s="110">
        <v>11.44428519024</v>
      </c>
      <c r="F15" s="95">
        <v>0</v>
      </c>
      <c r="G15" s="45">
        <v>0</v>
      </c>
      <c r="H15" s="95">
        <v>0</v>
      </c>
      <c r="I15" s="45">
        <v>0</v>
      </c>
      <c r="J15" s="95">
        <v>1.4305356487800001</v>
      </c>
      <c r="K15" s="45">
        <v>12.5</v>
      </c>
      <c r="L15" s="95">
        <v>0</v>
      </c>
      <c r="M15" s="45">
        <v>0</v>
      </c>
      <c r="N15" s="95">
        <v>0.71526782439000003</v>
      </c>
      <c r="O15" s="45">
        <v>6.25</v>
      </c>
      <c r="P15" s="95">
        <v>0</v>
      </c>
      <c r="Q15" s="45">
        <v>0</v>
      </c>
      <c r="R15" s="95">
        <v>0.71526782439000003</v>
      </c>
      <c r="S15" s="45">
        <v>6.25</v>
      </c>
      <c r="T15" s="95">
        <v>2.8610712975600001</v>
      </c>
      <c r="U15" s="45">
        <v>25</v>
      </c>
      <c r="V15" s="95">
        <v>1.4305356487800001</v>
      </c>
      <c r="W15" s="45">
        <v>12.5</v>
      </c>
      <c r="X15" s="95">
        <v>0</v>
      </c>
      <c r="Y15" s="45">
        <v>0</v>
      </c>
      <c r="Z15" s="95">
        <v>1.4305356487800001</v>
      </c>
      <c r="AA15" s="45">
        <v>12.5</v>
      </c>
      <c r="AB15" s="95">
        <v>2.14580347317</v>
      </c>
      <c r="AC15" s="45">
        <v>18.75</v>
      </c>
      <c r="AD15" s="95">
        <v>2.14580347317</v>
      </c>
      <c r="AE15" s="45">
        <v>18.75</v>
      </c>
      <c r="AF15" s="95">
        <v>2.8610712975600001</v>
      </c>
      <c r="AG15" s="45">
        <v>25</v>
      </c>
      <c r="AH15" s="95">
        <v>0.71526782439000003</v>
      </c>
      <c r="AI15" s="45">
        <v>6.25</v>
      </c>
    </row>
    <row r="16" spans="2:35" ht="11.25" customHeight="1" x14ac:dyDescent="0.15">
      <c r="C16" s="275"/>
      <c r="D16" s="10" t="s">
        <v>14</v>
      </c>
      <c r="E16" s="111">
        <v>17.542540470199999</v>
      </c>
      <c r="F16" s="99">
        <v>0</v>
      </c>
      <c r="G16" s="34">
        <v>0</v>
      </c>
      <c r="H16" s="99">
        <v>1.7542540470200001</v>
      </c>
      <c r="I16" s="34">
        <v>10</v>
      </c>
      <c r="J16" s="99">
        <v>1.7542540470200001</v>
      </c>
      <c r="K16" s="34">
        <v>10</v>
      </c>
      <c r="L16" s="99">
        <v>0.87712702351000005</v>
      </c>
      <c r="M16" s="34">
        <v>5</v>
      </c>
      <c r="N16" s="99">
        <v>1.7542540470200001</v>
      </c>
      <c r="O16" s="34">
        <v>10</v>
      </c>
      <c r="P16" s="99">
        <v>0.87712702351000005</v>
      </c>
      <c r="Q16" s="34">
        <v>5</v>
      </c>
      <c r="R16" s="99">
        <v>0</v>
      </c>
      <c r="S16" s="34">
        <v>0</v>
      </c>
      <c r="T16" s="99">
        <v>2.6313810705299998</v>
      </c>
      <c r="U16" s="34">
        <v>15</v>
      </c>
      <c r="V16" s="99">
        <v>0</v>
      </c>
      <c r="W16" s="34">
        <v>0</v>
      </c>
      <c r="X16" s="99">
        <v>0</v>
      </c>
      <c r="Y16" s="34">
        <v>0</v>
      </c>
      <c r="Z16" s="99">
        <v>0</v>
      </c>
      <c r="AA16" s="34">
        <v>0</v>
      </c>
      <c r="AB16" s="99">
        <v>0.87712702351000005</v>
      </c>
      <c r="AC16" s="34">
        <v>5</v>
      </c>
      <c r="AD16" s="99">
        <v>5.2627621410599996</v>
      </c>
      <c r="AE16" s="34">
        <v>30</v>
      </c>
      <c r="AF16" s="99">
        <v>3.5085080940400002</v>
      </c>
      <c r="AG16" s="34">
        <v>20</v>
      </c>
      <c r="AH16" s="99">
        <v>7.8941432115900003</v>
      </c>
      <c r="AI16" s="34">
        <v>45</v>
      </c>
    </row>
    <row r="17" spans="2:35" ht="11.25" customHeight="1" x14ac:dyDescent="0.15">
      <c r="C17" s="275"/>
      <c r="D17" s="10" t="s">
        <v>9</v>
      </c>
      <c r="E17" s="111">
        <v>42.828578</v>
      </c>
      <c r="F17" s="99">
        <v>2.6449974200000002</v>
      </c>
      <c r="G17" s="34">
        <v>6.1757768843037502</v>
      </c>
      <c r="H17" s="99">
        <v>3.5831764800000001</v>
      </c>
      <c r="I17" s="34">
        <v>8.3663213847538902</v>
      </c>
      <c r="J17" s="99">
        <v>6.1434040200000002</v>
      </c>
      <c r="K17" s="34">
        <v>14.3441699605343</v>
      </c>
      <c r="L17" s="99">
        <v>1.7915882400000001</v>
      </c>
      <c r="M17" s="34">
        <v>4.1831606923769504</v>
      </c>
      <c r="N17" s="99">
        <v>5.6290743599999997</v>
      </c>
      <c r="O17" s="34">
        <v>13.143267002700901</v>
      </c>
      <c r="P17" s="99">
        <v>4.4365856600000004</v>
      </c>
      <c r="Q17" s="34">
        <v>10.358937576680701</v>
      </c>
      <c r="R17" s="99">
        <v>2.7297672999999998</v>
      </c>
      <c r="S17" s="34">
        <v>6.3737051928270896</v>
      </c>
      <c r="T17" s="99">
        <v>2.7297672999999998</v>
      </c>
      <c r="U17" s="34">
        <v>6.3737051928270896</v>
      </c>
      <c r="V17" s="99">
        <v>0</v>
      </c>
      <c r="W17" s="34">
        <v>0</v>
      </c>
      <c r="X17" s="99">
        <v>1.8763581199999999</v>
      </c>
      <c r="Y17" s="34">
        <v>4.3810890009002899</v>
      </c>
      <c r="Z17" s="99">
        <v>2.6449974200000002</v>
      </c>
      <c r="AA17" s="34">
        <v>6.1757768843037502</v>
      </c>
      <c r="AB17" s="99">
        <v>8.1045320200000006</v>
      </c>
      <c r="AC17" s="34">
        <v>18.9231872699579</v>
      </c>
      <c r="AD17" s="99">
        <v>9.7265805000000007</v>
      </c>
      <c r="AE17" s="34">
        <v>22.710491345288201</v>
      </c>
      <c r="AF17" s="99">
        <v>0.85340917999999999</v>
      </c>
      <c r="AG17" s="34">
        <v>1.9926161919268</v>
      </c>
      <c r="AH17" s="99">
        <v>11.772478380000001</v>
      </c>
      <c r="AI17" s="34">
        <v>27.487436963235101</v>
      </c>
    </row>
    <row r="18" spans="2:35" ht="11.25" customHeight="1" x14ac:dyDescent="0.15">
      <c r="C18" s="275"/>
      <c r="D18" s="10" t="s">
        <v>10</v>
      </c>
      <c r="E18" s="111">
        <v>35.936664530260003</v>
      </c>
      <c r="F18" s="99">
        <v>3.3723980845599999</v>
      </c>
      <c r="G18" s="34">
        <v>9.3842823997210907</v>
      </c>
      <c r="H18" s="99">
        <v>1.6861990422799999</v>
      </c>
      <c r="I18" s="34">
        <v>4.69214119986054</v>
      </c>
      <c r="J18" s="99">
        <v>2.6522254347900001</v>
      </c>
      <c r="K18" s="34">
        <v>7.3802771332791002</v>
      </c>
      <c r="L18" s="99">
        <v>0</v>
      </c>
      <c r="M18" s="34">
        <v>0</v>
      </c>
      <c r="N18" s="99">
        <v>6.0246235193500004</v>
      </c>
      <c r="O18" s="34">
        <v>16.764559533000199</v>
      </c>
      <c r="P18" s="99">
        <v>0</v>
      </c>
      <c r="Q18" s="34">
        <v>0</v>
      </c>
      <c r="R18" s="99">
        <v>1.6861990422799999</v>
      </c>
      <c r="S18" s="34">
        <v>4.69214119986054</v>
      </c>
      <c r="T18" s="99">
        <v>0.96602639251</v>
      </c>
      <c r="U18" s="34">
        <v>2.6881359334185602</v>
      </c>
      <c r="V18" s="99">
        <v>0</v>
      </c>
      <c r="W18" s="34">
        <v>0</v>
      </c>
      <c r="X18" s="99">
        <v>1.6861990422799999</v>
      </c>
      <c r="Y18" s="34">
        <v>4.69214119986054</v>
      </c>
      <c r="Z18" s="99">
        <v>0.96602639251</v>
      </c>
      <c r="AA18" s="34">
        <v>2.6881359334185602</v>
      </c>
      <c r="AB18" s="99">
        <v>11.32907438893</v>
      </c>
      <c r="AC18" s="34">
        <v>31.525113799558401</v>
      </c>
      <c r="AD18" s="99">
        <v>14.4730073092</v>
      </c>
      <c r="AE18" s="34">
        <v>40.273652266790599</v>
      </c>
      <c r="AF18" s="99">
        <v>0</v>
      </c>
      <c r="AG18" s="34">
        <v>0</v>
      </c>
      <c r="AH18" s="99">
        <v>11.820781874410001</v>
      </c>
      <c r="AI18" s="34">
        <v>32.893375133511498</v>
      </c>
    </row>
    <row r="19" spans="2:35" ht="11.25" customHeight="1" x14ac:dyDescent="0.15">
      <c r="C19" s="275"/>
      <c r="D19" s="11" t="s">
        <v>11</v>
      </c>
      <c r="E19" s="112">
        <v>45.242135512060003</v>
      </c>
      <c r="F19" s="103">
        <v>2.0215372568299999</v>
      </c>
      <c r="G19" s="38">
        <v>4.4682622381764601</v>
      </c>
      <c r="H19" s="103">
        <v>0</v>
      </c>
      <c r="I19" s="38">
        <v>0</v>
      </c>
      <c r="J19" s="103">
        <v>0</v>
      </c>
      <c r="K19" s="38">
        <v>0</v>
      </c>
      <c r="L19" s="103">
        <v>0</v>
      </c>
      <c r="M19" s="38">
        <v>0</v>
      </c>
      <c r="N19" s="103">
        <v>7.6684085623099998</v>
      </c>
      <c r="O19" s="38">
        <v>16.9497051266863</v>
      </c>
      <c r="P19" s="103">
        <v>7.6684085623099998</v>
      </c>
      <c r="Q19" s="38">
        <v>16.9497051266863</v>
      </c>
      <c r="R19" s="103">
        <v>2.0215372568299999</v>
      </c>
      <c r="S19" s="38">
        <v>4.4682622381764601</v>
      </c>
      <c r="T19" s="103">
        <v>0</v>
      </c>
      <c r="U19" s="38">
        <v>0</v>
      </c>
      <c r="V19" s="103">
        <v>4.0430745136599997</v>
      </c>
      <c r="W19" s="38">
        <v>8.9365244763529201</v>
      </c>
      <c r="X19" s="103">
        <v>0</v>
      </c>
      <c r="Y19" s="38">
        <v>0</v>
      </c>
      <c r="Z19" s="103">
        <v>4.0430745136599997</v>
      </c>
      <c r="AA19" s="38">
        <v>8.9365244763529201</v>
      </c>
      <c r="AB19" s="103">
        <v>15.33681712462</v>
      </c>
      <c r="AC19" s="38">
        <v>33.899410253372601</v>
      </c>
      <c r="AD19" s="103">
        <v>0</v>
      </c>
      <c r="AE19" s="38">
        <v>0</v>
      </c>
      <c r="AF19" s="103">
        <v>0</v>
      </c>
      <c r="AG19" s="38">
        <v>0</v>
      </c>
      <c r="AH19" s="103">
        <v>19.797632103289999</v>
      </c>
      <c r="AI19" s="38">
        <v>43.759278555745098</v>
      </c>
    </row>
    <row r="20" spans="2:35" ht="11.25" customHeight="1" x14ac:dyDescent="0.15">
      <c r="C20" s="275"/>
      <c r="D20" s="26" t="s">
        <v>175</v>
      </c>
      <c r="E20" s="116">
        <v>152.99420370275999</v>
      </c>
      <c r="F20" s="113">
        <v>8.0389327613900008</v>
      </c>
      <c r="G20" s="60">
        <v>5.25440347858419</v>
      </c>
      <c r="H20" s="113">
        <v>7.0236295692999997</v>
      </c>
      <c r="I20" s="60">
        <v>4.5907814801570099</v>
      </c>
      <c r="J20" s="113">
        <v>11.98041915059</v>
      </c>
      <c r="K20" s="60">
        <v>7.8306359722397003</v>
      </c>
      <c r="L20" s="113">
        <v>2.6687152635100002</v>
      </c>
      <c r="M20" s="60">
        <v>1.7443244246656799</v>
      </c>
      <c r="N20" s="113">
        <v>21.791628313069999</v>
      </c>
      <c r="O20" s="60">
        <v>14.2434339247304</v>
      </c>
      <c r="P20" s="113">
        <v>12.98212124582</v>
      </c>
      <c r="Q20" s="60">
        <v>8.4853680280868105</v>
      </c>
      <c r="R20" s="113">
        <v>7.1527714234999999</v>
      </c>
      <c r="S20" s="60">
        <v>4.6751911186103099</v>
      </c>
      <c r="T20" s="113">
        <v>9.1882460605999992</v>
      </c>
      <c r="U20" s="60">
        <v>6.0056171006655203</v>
      </c>
      <c r="V20" s="113">
        <v>5.47361016244</v>
      </c>
      <c r="W20" s="60">
        <v>3.57765851906013</v>
      </c>
      <c r="X20" s="113">
        <v>3.5625571622800001</v>
      </c>
      <c r="Y20" s="60">
        <v>2.3285569492563298</v>
      </c>
      <c r="Z20" s="113">
        <v>9.08463397495</v>
      </c>
      <c r="AA20" s="60">
        <v>5.9378942176134997</v>
      </c>
      <c r="AB20" s="113">
        <v>37.793354030229999</v>
      </c>
      <c r="AC20" s="60">
        <v>24.702474417694699</v>
      </c>
      <c r="AD20" s="113">
        <v>31.60815342343</v>
      </c>
      <c r="AE20" s="60">
        <v>20.6597064845927</v>
      </c>
      <c r="AF20" s="113">
        <v>7.2229885716000002</v>
      </c>
      <c r="AG20" s="60">
        <v>4.7210864181710797</v>
      </c>
      <c r="AH20" s="113">
        <v>52.000303393679999</v>
      </c>
      <c r="AI20" s="60">
        <v>33.988414028225002</v>
      </c>
    </row>
    <row r="21" spans="2:35" ht="5.25" customHeight="1" x14ac:dyDescent="0.15"/>
    <row r="22" spans="2:35" x14ac:dyDescent="0.15">
      <c r="B22" s="1" t="s">
        <v>242</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66.007776679420004</v>
      </c>
      <c r="F25" s="95">
        <v>0.85340917999999999</v>
      </c>
      <c r="G25" s="73">
        <v>1.2928918726421501</v>
      </c>
      <c r="H25" s="95">
        <v>4.39925146702</v>
      </c>
      <c r="I25" s="73">
        <v>6.6647472287785803</v>
      </c>
      <c r="J25" s="95">
        <v>7.60178700129</v>
      </c>
      <c r="K25" s="73">
        <v>11.5165021209692</v>
      </c>
      <c r="L25" s="95">
        <v>1.73053620351</v>
      </c>
      <c r="M25" s="73">
        <v>2.62171563801444</v>
      </c>
      <c r="N25" s="95">
        <v>5.9918713614600003</v>
      </c>
      <c r="O25" s="73">
        <v>9.0775233811626794</v>
      </c>
      <c r="P25" s="95">
        <v>1.70681836</v>
      </c>
      <c r="Q25" s="73">
        <v>2.58578374528429</v>
      </c>
      <c r="R25" s="95">
        <v>3.5902142612199999</v>
      </c>
      <c r="S25" s="73">
        <v>5.4390776993695704</v>
      </c>
      <c r="T25" s="95">
        <v>5.0652773048000004</v>
      </c>
      <c r="U25" s="73">
        <v>7.6737583957728699</v>
      </c>
      <c r="V25" s="95">
        <v>0</v>
      </c>
      <c r="W25" s="73">
        <v>0</v>
      </c>
      <c r="X25" s="95">
        <v>0</v>
      </c>
      <c r="Y25" s="73">
        <v>0</v>
      </c>
      <c r="Z25" s="95">
        <v>2.2839448287800002</v>
      </c>
      <c r="AA25" s="73">
        <v>3.4601147677983999</v>
      </c>
      <c r="AB25" s="95">
        <v>11.91468733526</v>
      </c>
      <c r="AC25" s="73">
        <v>18.050429713950301</v>
      </c>
      <c r="AD25" s="95">
        <v>22.00238477021</v>
      </c>
      <c r="AE25" s="73">
        <v>33.333019042693998</v>
      </c>
      <c r="AF25" s="95">
        <v>2.46952187141</v>
      </c>
      <c r="AG25" s="73">
        <v>3.7412589783226999</v>
      </c>
      <c r="AH25" s="95">
        <v>20.809253652599999</v>
      </c>
      <c r="AI25" s="75">
        <v>31.525457604282501</v>
      </c>
    </row>
    <row r="26" spans="2:35" ht="11.25" customHeight="1" x14ac:dyDescent="0.15">
      <c r="C26" s="7" t="s">
        <v>16</v>
      </c>
      <c r="D26" s="47"/>
      <c r="E26" s="111">
        <v>20.36834269245</v>
      </c>
      <c r="F26" s="99">
        <v>1.6861990422799999</v>
      </c>
      <c r="G26" s="77">
        <v>8.2785284386688396</v>
      </c>
      <c r="H26" s="99">
        <v>0</v>
      </c>
      <c r="I26" s="77">
        <v>0</v>
      </c>
      <c r="J26" s="99">
        <v>1.8153060835099999</v>
      </c>
      <c r="K26" s="77">
        <v>8.9123897359743705</v>
      </c>
      <c r="L26" s="99">
        <v>0.93817905999999995</v>
      </c>
      <c r="M26" s="77">
        <v>4.6060647847787699</v>
      </c>
      <c r="N26" s="99">
        <v>0.93817905999999995</v>
      </c>
      <c r="O26" s="77">
        <v>4.6060647847787699</v>
      </c>
      <c r="P26" s="99">
        <v>0.85340917999999999</v>
      </c>
      <c r="Q26" s="77">
        <v>4.18988031027353</v>
      </c>
      <c r="R26" s="99">
        <v>0</v>
      </c>
      <c r="S26" s="77">
        <v>0</v>
      </c>
      <c r="T26" s="99">
        <v>1.8153060835099999</v>
      </c>
      <c r="U26" s="77">
        <v>8.9123897359743705</v>
      </c>
      <c r="V26" s="99">
        <v>1.4305356487800001</v>
      </c>
      <c r="W26" s="77">
        <v>7.0233286545707099</v>
      </c>
      <c r="X26" s="99">
        <v>1.6861990422799999</v>
      </c>
      <c r="Y26" s="77">
        <v>8.2785284386688396</v>
      </c>
      <c r="Z26" s="99">
        <v>0.93817905999999995</v>
      </c>
      <c r="AA26" s="77">
        <v>4.6060647847787699</v>
      </c>
      <c r="AB26" s="99">
        <v>2.6243781022800001</v>
      </c>
      <c r="AC26" s="77">
        <v>12.884593223447601</v>
      </c>
      <c r="AD26" s="99">
        <v>3.40770093141</v>
      </c>
      <c r="AE26" s="77">
        <v>16.730379014455298</v>
      </c>
      <c r="AF26" s="99">
        <v>0</v>
      </c>
      <c r="AG26" s="77">
        <v>0</v>
      </c>
      <c r="AH26" s="99">
        <v>10.23701274647</v>
      </c>
      <c r="AI26" s="79">
        <v>50.259429061278396</v>
      </c>
    </row>
    <row r="27" spans="2:35" ht="11.25" customHeight="1" x14ac:dyDescent="0.15">
      <c r="C27" s="7" t="s">
        <v>177</v>
      </c>
      <c r="D27" s="47"/>
      <c r="E27" s="111">
        <v>15.918075279010001</v>
      </c>
      <c r="F27" s="99">
        <v>4.5611454791100003</v>
      </c>
      <c r="G27" s="77">
        <v>28.6538755418782</v>
      </c>
      <c r="H27" s="99">
        <v>0</v>
      </c>
      <c r="I27" s="77">
        <v>0</v>
      </c>
      <c r="J27" s="99">
        <v>1.6861990422799999</v>
      </c>
      <c r="K27" s="77">
        <v>10.5929832138906</v>
      </c>
      <c r="L27" s="99">
        <v>0</v>
      </c>
      <c r="M27" s="77">
        <v>0</v>
      </c>
      <c r="N27" s="99">
        <v>1.6861990422799999</v>
      </c>
      <c r="O27" s="77">
        <v>10.5929832138906</v>
      </c>
      <c r="P27" s="99">
        <v>0</v>
      </c>
      <c r="Q27" s="77">
        <v>0</v>
      </c>
      <c r="R27" s="99">
        <v>1.6861990422799999</v>
      </c>
      <c r="S27" s="77">
        <v>10.5929832138906</v>
      </c>
      <c r="T27" s="99">
        <v>0.71526782439000003</v>
      </c>
      <c r="U27" s="77">
        <v>4.49343159805992</v>
      </c>
      <c r="V27" s="99">
        <v>2.0215372568299999</v>
      </c>
      <c r="W27" s="77">
        <v>12.699633727047701</v>
      </c>
      <c r="X27" s="99">
        <v>0</v>
      </c>
      <c r="Y27" s="77">
        <v>0</v>
      </c>
      <c r="Z27" s="99">
        <v>5.0091009061699996</v>
      </c>
      <c r="AA27" s="77">
        <v>31.4680061400082</v>
      </c>
      <c r="AB27" s="99">
        <v>2.6243781022800001</v>
      </c>
      <c r="AC27" s="77">
        <v>16.486780319104099</v>
      </c>
      <c r="AD27" s="99">
        <v>4.4438136747900003</v>
      </c>
      <c r="AE27" s="77">
        <v>27.9167776059567</v>
      </c>
      <c r="AF27" s="99">
        <v>0.85340917999999999</v>
      </c>
      <c r="AG27" s="77">
        <v>5.3612586009398298</v>
      </c>
      <c r="AH27" s="99">
        <v>2.0215372568299999</v>
      </c>
      <c r="AI27" s="79">
        <v>12.699633727047701</v>
      </c>
    </row>
    <row r="28" spans="2:35" ht="11.25" customHeight="1" x14ac:dyDescent="0.15">
      <c r="C28" s="7" t="s">
        <v>18</v>
      </c>
      <c r="D28" s="47"/>
      <c r="E28" s="111">
        <v>34.806717392560003</v>
      </c>
      <c r="F28" s="99">
        <v>0</v>
      </c>
      <c r="G28" s="77">
        <v>0</v>
      </c>
      <c r="H28" s="99">
        <v>2.6243781022800001</v>
      </c>
      <c r="I28" s="77">
        <v>7.5398609776426797</v>
      </c>
      <c r="J28" s="99">
        <v>0</v>
      </c>
      <c r="K28" s="77">
        <v>0</v>
      </c>
      <c r="L28" s="99">
        <v>0</v>
      </c>
      <c r="M28" s="77">
        <v>0</v>
      </c>
      <c r="N28" s="99">
        <v>10.482945742309999</v>
      </c>
      <c r="O28" s="77">
        <v>30.117593750885401</v>
      </c>
      <c r="P28" s="99">
        <v>9.5447666823099997</v>
      </c>
      <c r="Q28" s="77">
        <v>27.4221972002169</v>
      </c>
      <c r="R28" s="99">
        <v>1.8763581199999999</v>
      </c>
      <c r="S28" s="77">
        <v>5.3907931013370298</v>
      </c>
      <c r="T28" s="99">
        <v>0.71526782439000003</v>
      </c>
      <c r="U28" s="77">
        <v>2.0549706435197801</v>
      </c>
      <c r="V28" s="99">
        <v>0</v>
      </c>
      <c r="W28" s="77">
        <v>0</v>
      </c>
      <c r="X28" s="99">
        <v>0.93817905999999995</v>
      </c>
      <c r="Y28" s="77">
        <v>2.69539655066851</v>
      </c>
      <c r="Z28" s="99">
        <v>0</v>
      </c>
      <c r="AA28" s="77">
        <v>0</v>
      </c>
      <c r="AB28" s="99">
        <v>16.274996184620001</v>
      </c>
      <c r="AC28" s="77">
        <v>46.758204748428298</v>
      </c>
      <c r="AD28" s="99">
        <v>0</v>
      </c>
      <c r="AE28" s="77">
        <v>0</v>
      </c>
      <c r="AF28" s="99">
        <v>2.14580347317</v>
      </c>
      <c r="AG28" s="77">
        <v>6.1649119305593301</v>
      </c>
      <c r="AH28" s="99">
        <v>12.108092748100001</v>
      </c>
      <c r="AI28" s="79">
        <v>34.786655149181399</v>
      </c>
    </row>
    <row r="29" spans="2:35" ht="11.25" customHeight="1" x14ac:dyDescent="0.15">
      <c r="C29" s="7" t="s">
        <v>19</v>
      </c>
      <c r="D29" s="47"/>
      <c r="E29" s="111">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7">
        <v>0</v>
      </c>
      <c r="AB29" s="99">
        <v>0</v>
      </c>
      <c r="AC29" s="77">
        <v>0</v>
      </c>
      <c r="AD29" s="99">
        <v>0</v>
      </c>
      <c r="AE29" s="77">
        <v>0</v>
      </c>
      <c r="AF29" s="99">
        <v>0</v>
      </c>
      <c r="AG29" s="77">
        <v>0</v>
      </c>
      <c r="AH29" s="99">
        <v>0</v>
      </c>
      <c r="AI29" s="79">
        <v>0</v>
      </c>
    </row>
    <row r="30" spans="2:35" ht="11.25" customHeight="1" x14ac:dyDescent="0.15">
      <c r="C30" s="7" t="s">
        <v>20</v>
      </c>
      <c r="D30" s="47"/>
      <c r="E30" s="111">
        <v>14.077985575810001</v>
      </c>
      <c r="F30" s="99">
        <v>0</v>
      </c>
      <c r="G30" s="77">
        <v>0</v>
      </c>
      <c r="H30" s="99">
        <v>0</v>
      </c>
      <c r="I30" s="77">
        <v>0</v>
      </c>
      <c r="J30" s="99">
        <v>0.87712702351000005</v>
      </c>
      <c r="K30" s="77">
        <v>6.2304867325418698</v>
      </c>
      <c r="L30" s="99">
        <v>0</v>
      </c>
      <c r="M30" s="77">
        <v>0</v>
      </c>
      <c r="N30" s="99">
        <v>1.7542540470200001</v>
      </c>
      <c r="O30" s="77">
        <v>12.460973465083701</v>
      </c>
      <c r="P30" s="99">
        <v>0.87712702351000005</v>
      </c>
      <c r="Q30" s="77">
        <v>6.2304867325418698</v>
      </c>
      <c r="R30" s="99">
        <v>0</v>
      </c>
      <c r="S30" s="77">
        <v>0</v>
      </c>
      <c r="T30" s="99">
        <v>0</v>
      </c>
      <c r="U30" s="77">
        <v>0</v>
      </c>
      <c r="V30" s="99">
        <v>2.0215372568299999</v>
      </c>
      <c r="W30" s="77">
        <v>14.3595633476396</v>
      </c>
      <c r="X30" s="99">
        <v>0.93817905999999995</v>
      </c>
      <c r="Y30" s="77">
        <v>6.6641569914097598</v>
      </c>
      <c r="Z30" s="99">
        <v>0.85340917999999999</v>
      </c>
      <c r="AA30" s="77">
        <v>6.0620120357730798</v>
      </c>
      <c r="AB30" s="99">
        <v>3.41673524579</v>
      </c>
      <c r="AC30" s="77">
        <v>24.270057867234399</v>
      </c>
      <c r="AD30" s="99">
        <v>0.87712702351000005</v>
      </c>
      <c r="AE30" s="77">
        <v>6.2304867325418698</v>
      </c>
      <c r="AF30" s="99">
        <v>0.87712702351000005</v>
      </c>
      <c r="AG30" s="77">
        <v>6.2304867325418698</v>
      </c>
      <c r="AH30" s="99">
        <v>6.8244069896799999</v>
      </c>
      <c r="AI30" s="79">
        <v>48.475735061174397</v>
      </c>
    </row>
    <row r="31" spans="2:35" ht="11.25" customHeight="1" x14ac:dyDescent="0.15">
      <c r="C31" s="8" t="s">
        <v>6</v>
      </c>
      <c r="D31" s="48"/>
      <c r="E31" s="112">
        <v>1.8153060835099999</v>
      </c>
      <c r="F31" s="103">
        <v>0.93817905999999995</v>
      </c>
      <c r="G31" s="81">
        <v>51.681590698246097</v>
      </c>
      <c r="H31" s="103">
        <v>0</v>
      </c>
      <c r="I31" s="81">
        <v>0</v>
      </c>
      <c r="J31" s="103">
        <v>0</v>
      </c>
      <c r="K31" s="81">
        <v>0</v>
      </c>
      <c r="L31" s="103">
        <v>0</v>
      </c>
      <c r="M31" s="81">
        <v>0</v>
      </c>
      <c r="N31" s="103">
        <v>0.93817905999999995</v>
      </c>
      <c r="O31" s="81">
        <v>51.681590698246097</v>
      </c>
      <c r="P31" s="103">
        <v>0</v>
      </c>
      <c r="Q31" s="81">
        <v>0</v>
      </c>
      <c r="R31" s="103">
        <v>0</v>
      </c>
      <c r="S31" s="81">
        <v>0</v>
      </c>
      <c r="T31" s="103">
        <v>0.87712702351000005</v>
      </c>
      <c r="U31" s="81">
        <v>48.318409301753903</v>
      </c>
      <c r="V31" s="103">
        <v>0</v>
      </c>
      <c r="W31" s="81">
        <v>0</v>
      </c>
      <c r="X31" s="103">
        <v>0</v>
      </c>
      <c r="Y31" s="81">
        <v>0</v>
      </c>
      <c r="Z31" s="103">
        <v>0</v>
      </c>
      <c r="AA31" s="81">
        <v>0</v>
      </c>
      <c r="AB31" s="103">
        <v>0.93817905999999995</v>
      </c>
      <c r="AC31" s="81">
        <v>51.681590698246097</v>
      </c>
      <c r="AD31" s="103">
        <v>0.87712702351000005</v>
      </c>
      <c r="AE31" s="81">
        <v>48.318409301753903</v>
      </c>
      <c r="AF31" s="103">
        <v>0.87712702351000005</v>
      </c>
      <c r="AG31" s="81">
        <v>48.318409301753903</v>
      </c>
      <c r="AH31" s="103">
        <v>0</v>
      </c>
      <c r="AI31" s="83">
        <v>0</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sheetPr>
  <dimension ref="A2:AMK34"/>
  <sheetViews>
    <sheetView showGridLines="0" topLeftCell="A7"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3" width="5.625" style="18" customWidth="1"/>
    <col min="24" max="1025" width="9" style="1" customWidth="1"/>
  </cols>
  <sheetData>
    <row r="2" spans="2:23" x14ac:dyDescent="0.15">
      <c r="B2" s="1" t="s">
        <v>243</v>
      </c>
    </row>
    <row r="3" spans="2:23" x14ac:dyDescent="0.15">
      <c r="C3" s="2"/>
      <c r="D3" s="19"/>
      <c r="E3" s="277" t="s">
        <v>132</v>
      </c>
      <c r="F3" s="289" t="s">
        <v>0</v>
      </c>
      <c r="G3" s="289"/>
      <c r="H3" s="21"/>
      <c r="I3" s="20"/>
      <c r="J3" s="21"/>
      <c r="K3" s="20"/>
      <c r="L3" s="21"/>
      <c r="M3" s="20"/>
      <c r="N3" s="21"/>
      <c r="O3" s="20"/>
      <c r="P3" s="21"/>
      <c r="Q3" s="20"/>
      <c r="R3" s="21"/>
      <c r="S3" s="22"/>
      <c r="T3" s="287" t="s">
        <v>1</v>
      </c>
      <c r="U3" s="287"/>
      <c r="V3" s="20"/>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117" t="s">
        <v>132</v>
      </c>
      <c r="W5" s="22" t="s">
        <v>174</v>
      </c>
    </row>
    <row r="6" spans="2:23" ht="11.25" customHeight="1" x14ac:dyDescent="0.15">
      <c r="C6" s="275" t="s">
        <v>8</v>
      </c>
      <c r="D6" s="9" t="s">
        <v>9</v>
      </c>
      <c r="E6" s="42">
        <v>287.81673277572003</v>
      </c>
      <c r="F6" s="72">
        <v>86.431451283999905</v>
      </c>
      <c r="G6" s="73">
        <v>30.030030030030002</v>
      </c>
      <c r="H6" s="72">
        <v>6.0502015898800003</v>
      </c>
      <c r="I6" s="75">
        <v>2.1021021021021</v>
      </c>
      <c r="J6" s="72">
        <v>74.331048104239997</v>
      </c>
      <c r="K6" s="73">
        <v>25.825825825825799</v>
      </c>
      <c r="L6" s="72">
        <v>1.7286290256800001</v>
      </c>
      <c r="M6" s="75">
        <v>0.60060060060060105</v>
      </c>
      <c r="N6" s="72">
        <v>0</v>
      </c>
      <c r="O6" s="75">
        <v>0</v>
      </c>
      <c r="P6" s="72">
        <v>0</v>
      </c>
      <c r="Q6" s="75">
        <v>0</v>
      </c>
      <c r="R6" s="72">
        <v>1.7286290256800001</v>
      </c>
      <c r="S6" s="75">
        <v>0.60060060060060105</v>
      </c>
      <c r="T6" s="72">
        <v>201.38528149172001</v>
      </c>
      <c r="U6" s="73">
        <v>69.969969969969995</v>
      </c>
      <c r="V6" s="95">
        <v>3.4572580513600002</v>
      </c>
      <c r="W6" s="75">
        <v>1.2012012012012001</v>
      </c>
    </row>
    <row r="7" spans="2:23" ht="11.25" customHeight="1" x14ac:dyDescent="0.15">
      <c r="C7" s="275"/>
      <c r="D7" s="10" t="s">
        <v>10</v>
      </c>
      <c r="E7" s="31">
        <v>243.57622360266001</v>
      </c>
      <c r="F7" s="76">
        <v>70.601803942800004</v>
      </c>
      <c r="G7" s="77">
        <v>28.985507246376802</v>
      </c>
      <c r="H7" s="76">
        <v>9.4135738590399995</v>
      </c>
      <c r="I7" s="79">
        <v>3.8647342995169098</v>
      </c>
      <c r="J7" s="76">
        <v>25.887328112359999</v>
      </c>
      <c r="K7" s="77">
        <v>10.6280193236715</v>
      </c>
      <c r="L7" s="76">
        <v>25.887328112359999</v>
      </c>
      <c r="M7" s="79">
        <v>10.6280193236715</v>
      </c>
      <c r="N7" s="76">
        <v>0</v>
      </c>
      <c r="O7" s="79">
        <v>0</v>
      </c>
      <c r="P7" s="76">
        <v>0</v>
      </c>
      <c r="Q7" s="79">
        <v>0</v>
      </c>
      <c r="R7" s="76">
        <v>1.1766967323799999</v>
      </c>
      <c r="S7" s="79">
        <v>0.48309178743961401</v>
      </c>
      <c r="T7" s="76">
        <v>172.97441965985999</v>
      </c>
      <c r="U7" s="77">
        <v>71.014492753623202</v>
      </c>
      <c r="V7" s="99">
        <v>8.2368771266599996</v>
      </c>
      <c r="W7" s="79">
        <v>3.3816425120772902</v>
      </c>
    </row>
    <row r="8" spans="2:23" ht="11.25" customHeight="1" x14ac:dyDescent="0.15">
      <c r="C8" s="275"/>
      <c r="D8" s="11" t="s">
        <v>11</v>
      </c>
      <c r="E8" s="35">
        <v>312.76084962672002</v>
      </c>
      <c r="F8" s="80">
        <v>98.461748956560001</v>
      </c>
      <c r="G8" s="81">
        <v>31.481481481481499</v>
      </c>
      <c r="H8" s="80">
        <v>34.751205514079999</v>
      </c>
      <c r="I8" s="83">
        <v>11.1111111111111</v>
      </c>
      <c r="J8" s="80">
        <v>31.855271721240001</v>
      </c>
      <c r="K8" s="81">
        <v>10.185185185185199</v>
      </c>
      <c r="L8" s="80">
        <v>8.6878013785199997</v>
      </c>
      <c r="M8" s="83">
        <v>2.7777777777777799</v>
      </c>
      <c r="N8" s="80">
        <v>0</v>
      </c>
      <c r="O8" s="83">
        <v>0</v>
      </c>
      <c r="P8" s="80">
        <v>0</v>
      </c>
      <c r="Q8" s="83">
        <v>0</v>
      </c>
      <c r="R8" s="80">
        <v>0</v>
      </c>
      <c r="S8" s="83">
        <v>0</v>
      </c>
      <c r="T8" s="80">
        <v>214.29910067015999</v>
      </c>
      <c r="U8" s="81">
        <v>68.518518518518505</v>
      </c>
      <c r="V8" s="103">
        <v>23.167470342720001</v>
      </c>
      <c r="W8" s="83">
        <v>7.4074074074074101</v>
      </c>
    </row>
    <row r="9" spans="2:23" ht="11.25" customHeight="1" x14ac:dyDescent="0.15">
      <c r="C9" s="275"/>
      <c r="D9" s="41" t="s">
        <v>175</v>
      </c>
      <c r="E9" s="53">
        <v>844.15380600510002</v>
      </c>
      <c r="F9" s="84">
        <v>255.49500418336001</v>
      </c>
      <c r="G9" s="85">
        <v>30.266404340753098</v>
      </c>
      <c r="H9" s="84">
        <v>50.214980963000002</v>
      </c>
      <c r="I9" s="87">
        <v>5.9485582610400103</v>
      </c>
      <c r="J9" s="84">
        <v>132.07364793784001</v>
      </c>
      <c r="K9" s="87">
        <v>15.6456853002736</v>
      </c>
      <c r="L9" s="84">
        <v>36.303758516560002</v>
      </c>
      <c r="M9" s="87">
        <v>4.3006094693057202</v>
      </c>
      <c r="N9" s="84">
        <v>0</v>
      </c>
      <c r="O9" s="87">
        <v>0</v>
      </c>
      <c r="P9" s="84">
        <v>0</v>
      </c>
      <c r="Q9" s="87">
        <v>0</v>
      </c>
      <c r="R9" s="84">
        <v>2.90532575806</v>
      </c>
      <c r="S9" s="87">
        <v>0.34417019000473997</v>
      </c>
      <c r="T9" s="84">
        <v>588.65880182173998</v>
      </c>
      <c r="U9" s="85">
        <v>69.733595659246902</v>
      </c>
      <c r="V9" s="107">
        <v>34.86160552074</v>
      </c>
      <c r="W9" s="87">
        <v>4.1297693942434703</v>
      </c>
    </row>
    <row r="10" spans="2:23" ht="11.25" customHeight="1" x14ac:dyDescent="0.15">
      <c r="C10" s="283" t="s">
        <v>12</v>
      </c>
      <c r="D10" s="9" t="s">
        <v>13</v>
      </c>
      <c r="E10" s="42">
        <v>220.9853254686</v>
      </c>
      <c r="F10" s="72">
        <v>24.804475307699999</v>
      </c>
      <c r="G10" s="73">
        <v>11.2244897959184</v>
      </c>
      <c r="H10" s="72">
        <v>4.5099046013999997</v>
      </c>
      <c r="I10" s="75">
        <v>2.0408163265306101</v>
      </c>
      <c r="J10" s="72">
        <v>6.0132061351999999</v>
      </c>
      <c r="K10" s="73">
        <v>2.72108843537415</v>
      </c>
      <c r="L10" s="72">
        <v>0</v>
      </c>
      <c r="M10" s="75">
        <v>0</v>
      </c>
      <c r="N10" s="72">
        <v>0</v>
      </c>
      <c r="O10" s="75">
        <v>0</v>
      </c>
      <c r="P10" s="72">
        <v>0.75165076689999999</v>
      </c>
      <c r="Q10" s="75">
        <v>0.34013605442176897</v>
      </c>
      <c r="R10" s="72">
        <v>2.2549523006999999</v>
      </c>
      <c r="S10" s="75">
        <v>1.0204081632653099</v>
      </c>
      <c r="T10" s="72">
        <v>196.18085016090001</v>
      </c>
      <c r="U10" s="73">
        <v>88.775510204081598</v>
      </c>
      <c r="V10" s="95">
        <v>13.5297138042</v>
      </c>
      <c r="W10" s="75">
        <v>6.12244897959184</v>
      </c>
    </row>
    <row r="11" spans="2:23" ht="11.25" customHeight="1" x14ac:dyDescent="0.15">
      <c r="C11" s="283"/>
      <c r="D11" s="10" t="s">
        <v>14</v>
      </c>
      <c r="E11" s="31">
        <v>332.09746843196001</v>
      </c>
      <c r="F11" s="76">
        <v>52.83368815963</v>
      </c>
      <c r="G11" s="77">
        <v>15.909090909090899</v>
      </c>
      <c r="H11" s="76">
        <v>8.6259082709600001</v>
      </c>
      <c r="I11" s="79">
        <v>2.5974025974026</v>
      </c>
      <c r="J11" s="76">
        <v>22.643009211270002</v>
      </c>
      <c r="K11" s="77">
        <v>6.8181818181818201</v>
      </c>
      <c r="L11" s="76">
        <v>8.6259082709600001</v>
      </c>
      <c r="M11" s="79">
        <v>2.5974025974026</v>
      </c>
      <c r="N11" s="76">
        <v>0</v>
      </c>
      <c r="O11" s="79">
        <v>0</v>
      </c>
      <c r="P11" s="76">
        <v>0</v>
      </c>
      <c r="Q11" s="79">
        <v>0</v>
      </c>
      <c r="R11" s="76">
        <v>2.15647706774</v>
      </c>
      <c r="S11" s="79">
        <v>0.64935064935065001</v>
      </c>
      <c r="T11" s="76">
        <v>279.26378027233</v>
      </c>
      <c r="U11" s="77">
        <v>84.090909090909093</v>
      </c>
      <c r="V11" s="99">
        <v>14.01710094031</v>
      </c>
      <c r="W11" s="79">
        <v>4.2207792207792201</v>
      </c>
    </row>
    <row r="12" spans="2:23" ht="11.25" customHeight="1" x14ac:dyDescent="0.15">
      <c r="C12" s="283"/>
      <c r="D12" s="10" t="s">
        <v>9</v>
      </c>
      <c r="E12" s="31">
        <v>418.88095066860001</v>
      </c>
      <c r="F12" s="76">
        <v>106.71490886081</v>
      </c>
      <c r="G12" s="77">
        <v>25.476190476190499</v>
      </c>
      <c r="H12" s="76">
        <v>35.904081485879999</v>
      </c>
      <c r="I12" s="79">
        <v>8.5714285714285694</v>
      </c>
      <c r="J12" s="76">
        <v>35.904081485879999</v>
      </c>
      <c r="K12" s="77">
        <v>8.5714285714285694</v>
      </c>
      <c r="L12" s="76">
        <v>3.9893423873199998</v>
      </c>
      <c r="M12" s="79">
        <v>0.952380952380952</v>
      </c>
      <c r="N12" s="76">
        <v>0</v>
      </c>
      <c r="O12" s="79">
        <v>0</v>
      </c>
      <c r="P12" s="76">
        <v>1.9946711936599999</v>
      </c>
      <c r="Q12" s="79">
        <v>0.476190476190476</v>
      </c>
      <c r="R12" s="76">
        <v>21.94138313026</v>
      </c>
      <c r="S12" s="79">
        <v>5.2380952380952399</v>
      </c>
      <c r="T12" s="76">
        <v>312.16604180779001</v>
      </c>
      <c r="U12" s="77">
        <v>74.523809523809504</v>
      </c>
      <c r="V12" s="99">
        <v>15.957369549279999</v>
      </c>
      <c r="W12" s="79">
        <v>3.8095238095238102</v>
      </c>
    </row>
    <row r="13" spans="2:23" ht="11.25" customHeight="1" x14ac:dyDescent="0.15">
      <c r="C13" s="283"/>
      <c r="D13" s="10" t="s">
        <v>10</v>
      </c>
      <c r="E13" s="31">
        <v>369.26625372336002</v>
      </c>
      <c r="F13" s="76">
        <v>117.2273821344</v>
      </c>
      <c r="G13" s="77">
        <v>31.746031746031701</v>
      </c>
      <c r="H13" s="76">
        <v>64.475060173919999</v>
      </c>
      <c r="I13" s="79">
        <v>17.460317460317501</v>
      </c>
      <c r="J13" s="76">
        <v>30.772187810279998</v>
      </c>
      <c r="K13" s="77">
        <v>8.3333333333333304</v>
      </c>
      <c r="L13" s="76">
        <v>19.049449596839999</v>
      </c>
      <c r="M13" s="79">
        <v>5.1587301587301599</v>
      </c>
      <c r="N13" s="76">
        <v>0</v>
      </c>
      <c r="O13" s="79">
        <v>0</v>
      </c>
      <c r="P13" s="76">
        <v>0</v>
      </c>
      <c r="Q13" s="79">
        <v>0</v>
      </c>
      <c r="R13" s="76">
        <v>5.8613691067199998</v>
      </c>
      <c r="S13" s="79">
        <v>1.5873015873015901</v>
      </c>
      <c r="T13" s="76">
        <v>252.03887158896001</v>
      </c>
      <c r="U13" s="77">
        <v>68.253968253968296</v>
      </c>
      <c r="V13" s="99">
        <v>8.7920536600800006</v>
      </c>
      <c r="W13" s="79">
        <v>2.38095238095238</v>
      </c>
    </row>
    <row r="14" spans="2:23" ht="11.25" customHeight="1" x14ac:dyDescent="0.15">
      <c r="C14" s="283"/>
      <c r="D14" s="11" t="s">
        <v>11</v>
      </c>
      <c r="E14" s="35">
        <v>525.76936774599994</v>
      </c>
      <c r="F14" s="80">
        <v>37.554954838999898</v>
      </c>
      <c r="G14" s="81">
        <v>7.1428571428571299</v>
      </c>
      <c r="H14" s="80">
        <v>18.777477419499998</v>
      </c>
      <c r="I14" s="83">
        <v>3.5714285714285698</v>
      </c>
      <c r="J14" s="80">
        <v>18.777477419499998</v>
      </c>
      <c r="K14" s="81">
        <v>3.5714285714285698</v>
      </c>
      <c r="L14" s="80">
        <v>0</v>
      </c>
      <c r="M14" s="83">
        <v>0</v>
      </c>
      <c r="N14" s="80">
        <v>0</v>
      </c>
      <c r="O14" s="83">
        <v>0</v>
      </c>
      <c r="P14" s="80">
        <v>0</v>
      </c>
      <c r="Q14" s="83">
        <v>0</v>
      </c>
      <c r="R14" s="80">
        <v>0</v>
      </c>
      <c r="S14" s="83">
        <v>0</v>
      </c>
      <c r="T14" s="80">
        <v>488.214412907</v>
      </c>
      <c r="U14" s="81">
        <v>92.857142857142904</v>
      </c>
      <c r="V14" s="103">
        <v>0</v>
      </c>
      <c r="W14" s="83">
        <v>0</v>
      </c>
    </row>
    <row r="15" spans="2:23" ht="11.25" customHeight="1" x14ac:dyDescent="0.15">
      <c r="C15" s="283"/>
      <c r="D15" s="41" t="s">
        <v>175</v>
      </c>
      <c r="E15" s="53">
        <v>1866.9993660385201</v>
      </c>
      <c r="F15" s="84">
        <v>339.13540930153999</v>
      </c>
      <c r="G15" s="85">
        <v>18.164730822653301</v>
      </c>
      <c r="H15" s="84">
        <v>132.29243195166001</v>
      </c>
      <c r="I15" s="87">
        <v>7.0858316482647696</v>
      </c>
      <c r="J15" s="84">
        <v>114.10996206212999</v>
      </c>
      <c r="K15" s="87">
        <v>6.1119443390199697</v>
      </c>
      <c r="L15" s="84">
        <v>31.66470025512</v>
      </c>
      <c r="M15" s="87">
        <v>1.69602094307657</v>
      </c>
      <c r="N15" s="84">
        <v>0</v>
      </c>
      <c r="O15" s="87">
        <v>0</v>
      </c>
      <c r="P15" s="84">
        <v>2.74632196056</v>
      </c>
      <c r="Q15" s="87">
        <v>0.14709817317117099</v>
      </c>
      <c r="R15" s="84">
        <v>32.214181605420002</v>
      </c>
      <c r="S15" s="87">
        <v>1.72545219839969</v>
      </c>
      <c r="T15" s="84">
        <v>1527.8639567369801</v>
      </c>
      <c r="U15" s="85">
        <v>81.835269177346703</v>
      </c>
      <c r="V15" s="107">
        <v>52.296237953869998</v>
      </c>
      <c r="W15" s="87">
        <v>2.8010849336727102</v>
      </c>
    </row>
    <row r="16" spans="2:23" ht="11.25" customHeight="1" x14ac:dyDescent="0.15">
      <c r="C16" s="275" t="s">
        <v>176</v>
      </c>
      <c r="D16" s="9" t="s">
        <v>13</v>
      </c>
      <c r="E16" s="42">
        <v>220.9853254686</v>
      </c>
      <c r="F16" s="72">
        <v>24.804475307699999</v>
      </c>
      <c r="G16" s="73">
        <v>11.2244897959184</v>
      </c>
      <c r="H16" s="72">
        <v>4.5099046013999997</v>
      </c>
      <c r="I16" s="75">
        <v>2.0408163265306101</v>
      </c>
      <c r="J16" s="72">
        <v>6.0132061351999999</v>
      </c>
      <c r="K16" s="75">
        <v>2.72108843537415</v>
      </c>
      <c r="L16" s="72">
        <v>0</v>
      </c>
      <c r="M16" s="75">
        <v>0</v>
      </c>
      <c r="N16" s="72">
        <v>0</v>
      </c>
      <c r="O16" s="75">
        <v>0</v>
      </c>
      <c r="P16" s="72">
        <v>0.75165076689999999</v>
      </c>
      <c r="Q16" s="75">
        <v>0.34013605442176897</v>
      </c>
      <c r="R16" s="72">
        <v>2.2549523006999999</v>
      </c>
      <c r="S16" s="75">
        <v>1.0204081632653099</v>
      </c>
      <c r="T16" s="72">
        <v>196.18085016090001</v>
      </c>
      <c r="U16" s="73">
        <v>88.775510204081598</v>
      </c>
      <c r="V16" s="95">
        <v>13.5297138042</v>
      </c>
      <c r="W16" s="75">
        <v>6.12244897959184</v>
      </c>
    </row>
    <row r="17" spans="2:23" ht="11.25" customHeight="1" x14ac:dyDescent="0.15">
      <c r="C17" s="275"/>
      <c r="D17" s="10" t="s">
        <v>14</v>
      </c>
      <c r="E17" s="31">
        <v>332.09746843196001</v>
      </c>
      <c r="F17" s="76">
        <v>52.83368815963</v>
      </c>
      <c r="G17" s="77">
        <v>15.909090909090899</v>
      </c>
      <c r="H17" s="76">
        <v>8.6259082709600001</v>
      </c>
      <c r="I17" s="79">
        <v>2.5974025974026</v>
      </c>
      <c r="J17" s="76">
        <v>22.643009211270002</v>
      </c>
      <c r="K17" s="79">
        <v>6.8181818181818201</v>
      </c>
      <c r="L17" s="76">
        <v>8.6259082709600001</v>
      </c>
      <c r="M17" s="79">
        <v>2.5974025974026</v>
      </c>
      <c r="N17" s="76">
        <v>0</v>
      </c>
      <c r="O17" s="79">
        <v>0</v>
      </c>
      <c r="P17" s="76">
        <v>0</v>
      </c>
      <c r="Q17" s="79">
        <v>0</v>
      </c>
      <c r="R17" s="76">
        <v>2.15647706774</v>
      </c>
      <c r="S17" s="79">
        <v>0.64935064935065001</v>
      </c>
      <c r="T17" s="76">
        <v>279.26378027233</v>
      </c>
      <c r="U17" s="77">
        <v>84.090909090909093</v>
      </c>
      <c r="V17" s="99">
        <v>14.01710094031</v>
      </c>
      <c r="W17" s="79">
        <v>4.2207792207792201</v>
      </c>
    </row>
    <row r="18" spans="2:23" ht="11.25" customHeight="1" x14ac:dyDescent="0.15">
      <c r="C18" s="275"/>
      <c r="D18" s="10" t="s">
        <v>9</v>
      </c>
      <c r="E18" s="31">
        <v>706.69768344431998</v>
      </c>
      <c r="F18" s="76">
        <v>193.14636014480999</v>
      </c>
      <c r="G18" s="77">
        <v>27.330832500178701</v>
      </c>
      <c r="H18" s="76">
        <v>41.954283075760003</v>
      </c>
      <c r="I18" s="79">
        <v>5.9366662801669596</v>
      </c>
      <c r="J18" s="76">
        <v>110.23512959012</v>
      </c>
      <c r="K18" s="79">
        <v>15.5986261413584</v>
      </c>
      <c r="L18" s="76">
        <v>5.7179714129999999</v>
      </c>
      <c r="M18" s="79">
        <v>0.80911138481898204</v>
      </c>
      <c r="N18" s="76">
        <v>0</v>
      </c>
      <c r="O18" s="79">
        <v>0</v>
      </c>
      <c r="P18" s="76">
        <v>1.9946711936599999</v>
      </c>
      <c r="Q18" s="79">
        <v>0.28225240302732002</v>
      </c>
      <c r="R18" s="76">
        <v>23.67001215594</v>
      </c>
      <c r="S18" s="79">
        <v>3.34938301206487</v>
      </c>
      <c r="T18" s="76">
        <v>513.55132329951005</v>
      </c>
      <c r="U18" s="77">
        <v>72.669167499821299</v>
      </c>
      <c r="V18" s="99">
        <v>19.414627600639999</v>
      </c>
      <c r="W18" s="79">
        <v>2.7472323817472502</v>
      </c>
    </row>
    <row r="19" spans="2:23" ht="11.25" customHeight="1" x14ac:dyDescent="0.15">
      <c r="C19" s="275"/>
      <c r="D19" s="10" t="s">
        <v>10</v>
      </c>
      <c r="E19" s="31">
        <v>612.84247732602</v>
      </c>
      <c r="F19" s="76">
        <v>187.82918607720001</v>
      </c>
      <c r="G19" s="77">
        <v>30.648852360355999</v>
      </c>
      <c r="H19" s="76">
        <v>73.888634032959999</v>
      </c>
      <c r="I19" s="79">
        <v>12.0567089858644</v>
      </c>
      <c r="J19" s="76">
        <v>56.659515922639997</v>
      </c>
      <c r="K19" s="79">
        <v>9.2453636976763107</v>
      </c>
      <c r="L19" s="76">
        <v>44.936777709200001</v>
      </c>
      <c r="M19" s="79">
        <v>7.3325168166002497</v>
      </c>
      <c r="N19" s="76">
        <v>0</v>
      </c>
      <c r="O19" s="79">
        <v>0</v>
      </c>
      <c r="P19" s="76">
        <v>0</v>
      </c>
      <c r="Q19" s="79">
        <v>0</v>
      </c>
      <c r="R19" s="76">
        <v>7.0380658390999997</v>
      </c>
      <c r="S19" s="79">
        <v>1.1484298330312801</v>
      </c>
      <c r="T19" s="76">
        <v>425.01329124882</v>
      </c>
      <c r="U19" s="77">
        <v>69.351147639643997</v>
      </c>
      <c r="V19" s="99">
        <v>17.028930786739998</v>
      </c>
      <c r="W19" s="79">
        <v>2.7786799082598401</v>
      </c>
    </row>
    <row r="20" spans="2:23" ht="11.25" customHeight="1" x14ac:dyDescent="0.15">
      <c r="C20" s="275"/>
      <c r="D20" s="11" t="s">
        <v>11</v>
      </c>
      <c r="E20" s="35">
        <v>838.53021737272002</v>
      </c>
      <c r="F20" s="80">
        <v>136.01670379556001</v>
      </c>
      <c r="G20" s="81">
        <v>16.2208470222727</v>
      </c>
      <c r="H20" s="80">
        <v>53.528682933580001</v>
      </c>
      <c r="I20" s="83">
        <v>6.3836319579866698</v>
      </c>
      <c r="J20" s="80">
        <v>50.632749140740003</v>
      </c>
      <c r="K20" s="83">
        <v>6.0382736473567196</v>
      </c>
      <c r="L20" s="80">
        <v>8.6878013785199997</v>
      </c>
      <c r="M20" s="83">
        <v>1.0360749318898199</v>
      </c>
      <c r="N20" s="80">
        <v>0</v>
      </c>
      <c r="O20" s="83">
        <v>0</v>
      </c>
      <c r="P20" s="80">
        <v>0</v>
      </c>
      <c r="Q20" s="83">
        <v>0</v>
      </c>
      <c r="R20" s="80">
        <v>0</v>
      </c>
      <c r="S20" s="83">
        <v>0</v>
      </c>
      <c r="T20" s="80">
        <v>702.51351357715998</v>
      </c>
      <c r="U20" s="81">
        <v>83.779152977727307</v>
      </c>
      <c r="V20" s="103">
        <v>23.167470342720001</v>
      </c>
      <c r="W20" s="83">
        <v>2.7628664850395301</v>
      </c>
    </row>
    <row r="21" spans="2:23" ht="11.25" customHeight="1" x14ac:dyDescent="0.15">
      <c r="C21" s="275"/>
      <c r="D21" s="26" t="s">
        <v>175</v>
      </c>
      <c r="E21" s="88">
        <v>2711.1531720436201</v>
      </c>
      <c r="F21" s="89">
        <v>594.63041348490003</v>
      </c>
      <c r="G21" s="90">
        <v>21.932748751214199</v>
      </c>
      <c r="H21" s="89">
        <v>182.50741291465999</v>
      </c>
      <c r="I21" s="92">
        <v>6.7317263663524098</v>
      </c>
      <c r="J21" s="89">
        <v>246.18360999997</v>
      </c>
      <c r="K21" s="92">
        <v>9.0804021159159003</v>
      </c>
      <c r="L21" s="89">
        <v>67.968458771680005</v>
      </c>
      <c r="M21" s="92">
        <v>2.5069944211394901</v>
      </c>
      <c r="N21" s="89">
        <v>0</v>
      </c>
      <c r="O21" s="92">
        <v>0</v>
      </c>
      <c r="P21" s="89">
        <v>2.74632196056</v>
      </c>
      <c r="Q21" s="92">
        <v>0.10129718928753401</v>
      </c>
      <c r="R21" s="89">
        <v>35.119507363479997</v>
      </c>
      <c r="S21" s="92">
        <v>1.2953715682912701</v>
      </c>
      <c r="T21" s="89">
        <v>2116.5227585587199</v>
      </c>
      <c r="U21" s="90">
        <v>78.067251248785794</v>
      </c>
      <c r="V21" s="113">
        <v>87.157843474610004</v>
      </c>
      <c r="W21" s="92">
        <v>3.2147886136920798</v>
      </c>
    </row>
    <row r="22" spans="2:23" ht="5.25" customHeight="1" x14ac:dyDescent="0.15">
      <c r="L22" s="65"/>
    </row>
    <row r="23" spans="2:23" x14ac:dyDescent="0.15">
      <c r="B23" s="1" t="s">
        <v>244</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0"/>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117" t="s">
        <v>132</v>
      </c>
      <c r="W26" s="22" t="s">
        <v>174</v>
      </c>
    </row>
    <row r="27" spans="2:23" ht="11.25" customHeight="1" x14ac:dyDescent="0.15">
      <c r="C27" s="6" t="s">
        <v>15</v>
      </c>
      <c r="D27" s="46"/>
      <c r="E27" s="42">
        <v>1051.380482582</v>
      </c>
      <c r="F27" s="72">
        <v>312.04720831114003</v>
      </c>
      <c r="G27" s="73">
        <v>29.679760417922999</v>
      </c>
      <c r="H27" s="72">
        <v>55.077212766519999</v>
      </c>
      <c r="I27" s="73">
        <v>5.2385614607625497</v>
      </c>
      <c r="J27" s="72">
        <v>172.95400251434</v>
      </c>
      <c r="K27" s="73">
        <v>16.4501819635834</v>
      </c>
      <c r="L27" s="72">
        <v>36.867262988299998</v>
      </c>
      <c r="M27" s="73">
        <v>3.5065576733706001</v>
      </c>
      <c r="N27" s="72">
        <v>0</v>
      </c>
      <c r="O27" s="73">
        <v>0</v>
      </c>
      <c r="P27" s="72">
        <v>1.9946711936599999</v>
      </c>
      <c r="Q27" s="73">
        <v>0.18971925261171399</v>
      </c>
      <c r="R27" s="72">
        <v>13.95692026023</v>
      </c>
      <c r="S27" s="73">
        <v>1.3274851960304901</v>
      </c>
      <c r="T27" s="72">
        <v>739.33327427085999</v>
      </c>
      <c r="U27" s="73">
        <v>70.320239582076994</v>
      </c>
      <c r="V27" s="95">
        <v>39.042802278739998</v>
      </c>
      <c r="W27" s="75">
        <v>3.7134798415563099</v>
      </c>
    </row>
    <row r="28" spans="2:23" ht="11.25" customHeight="1" x14ac:dyDescent="0.15">
      <c r="C28" s="7" t="s">
        <v>16</v>
      </c>
      <c r="D28" s="47"/>
      <c r="E28" s="31">
        <v>799.46895685569996</v>
      </c>
      <c r="F28" s="76">
        <v>141.71636171102</v>
      </c>
      <c r="G28" s="77">
        <v>17.7263120094605</v>
      </c>
      <c r="H28" s="76">
        <v>47.987980324719999</v>
      </c>
      <c r="I28" s="77">
        <v>6.0024820117414004</v>
      </c>
      <c r="J28" s="76">
        <v>52.01519927444</v>
      </c>
      <c r="K28" s="77">
        <v>6.5062187628916801</v>
      </c>
      <c r="L28" s="76">
        <v>18.945197315280002</v>
      </c>
      <c r="M28" s="77">
        <v>2.3697226956492701</v>
      </c>
      <c r="N28" s="76">
        <v>0</v>
      </c>
      <c r="O28" s="77">
        <v>0</v>
      </c>
      <c r="P28" s="76">
        <v>0</v>
      </c>
      <c r="Q28" s="77">
        <v>0</v>
      </c>
      <c r="R28" s="76">
        <v>16.175909119100002</v>
      </c>
      <c r="S28" s="77">
        <v>2.0233317354459399</v>
      </c>
      <c r="T28" s="76">
        <v>657.75259514467996</v>
      </c>
      <c r="U28" s="77">
        <v>82.2736879905395</v>
      </c>
      <c r="V28" s="99">
        <v>22.564437385280002</v>
      </c>
      <c r="W28" s="79">
        <v>2.8224282121003901</v>
      </c>
    </row>
    <row r="29" spans="2:23" ht="11.25" customHeight="1" x14ac:dyDescent="0.15">
      <c r="C29" s="7" t="s">
        <v>177</v>
      </c>
      <c r="D29" s="47"/>
      <c r="E29" s="31">
        <v>127.28658200864</v>
      </c>
      <c r="F29" s="76">
        <v>35.482772077649997</v>
      </c>
      <c r="G29" s="77">
        <v>27.876286343553101</v>
      </c>
      <c r="H29" s="76">
        <v>29.697746614260002</v>
      </c>
      <c r="I29" s="77">
        <v>23.3314039434606</v>
      </c>
      <c r="J29" s="76">
        <v>1.1766967323799999</v>
      </c>
      <c r="K29" s="77">
        <v>0.92444679856367595</v>
      </c>
      <c r="L29" s="76">
        <v>3.5300901971399998</v>
      </c>
      <c r="M29" s="77">
        <v>2.7733403956910299</v>
      </c>
      <c r="N29" s="76">
        <v>0</v>
      </c>
      <c r="O29" s="77">
        <v>0</v>
      </c>
      <c r="P29" s="76">
        <v>0</v>
      </c>
      <c r="Q29" s="77">
        <v>0</v>
      </c>
      <c r="R29" s="76">
        <v>0</v>
      </c>
      <c r="S29" s="77">
        <v>0</v>
      </c>
      <c r="T29" s="76">
        <v>91.803809930989999</v>
      </c>
      <c r="U29" s="77">
        <v>72.123713656446895</v>
      </c>
      <c r="V29" s="99">
        <v>1.07823853387</v>
      </c>
      <c r="W29" s="79">
        <v>0.84709520583780895</v>
      </c>
    </row>
    <row r="30" spans="2:23" ht="11.25" customHeight="1" x14ac:dyDescent="0.15">
      <c r="C30" s="7" t="s">
        <v>18</v>
      </c>
      <c r="D30" s="47"/>
      <c r="E30" s="31">
        <v>567.45499486187998</v>
      </c>
      <c r="F30" s="76">
        <v>63.3309422208199</v>
      </c>
      <c r="G30" s="77">
        <v>11.1605224721363</v>
      </c>
      <c r="H30" s="76">
        <v>30.619884088389998</v>
      </c>
      <c r="I30" s="77">
        <v>5.3960022143858204</v>
      </c>
      <c r="J30" s="76">
        <v>14.851824401769999</v>
      </c>
      <c r="K30" s="77">
        <v>2.6172691290496002</v>
      </c>
      <c r="L30" s="76">
        <v>8.6259082709600001</v>
      </c>
      <c r="M30" s="77">
        <v>1.52010438696721</v>
      </c>
      <c r="N30" s="76">
        <v>0</v>
      </c>
      <c r="O30" s="77">
        <v>0</v>
      </c>
      <c r="P30" s="76">
        <v>0.75165076689999999</v>
      </c>
      <c r="Q30" s="77">
        <v>0.13245997897735601</v>
      </c>
      <c r="R30" s="76">
        <v>2.9920067904900001</v>
      </c>
      <c r="S30" s="77">
        <v>0.52726768071153596</v>
      </c>
      <c r="T30" s="76">
        <v>504.12405264106002</v>
      </c>
      <c r="U30" s="77">
        <v>88.839477527863707</v>
      </c>
      <c r="V30" s="99">
        <v>8.7243835039200004</v>
      </c>
      <c r="W30" s="79">
        <v>1.5374582271574799</v>
      </c>
    </row>
    <row r="31" spans="2:23" ht="11.25" customHeight="1" x14ac:dyDescent="0.15">
      <c r="C31" s="7" t="s">
        <v>19</v>
      </c>
      <c r="D31" s="47"/>
      <c r="E31" s="31">
        <v>0</v>
      </c>
      <c r="F31" s="76">
        <v>0</v>
      </c>
      <c r="G31" s="77">
        <v>0</v>
      </c>
      <c r="H31" s="76">
        <v>0</v>
      </c>
      <c r="I31" s="77">
        <v>0</v>
      </c>
      <c r="J31" s="76">
        <v>0</v>
      </c>
      <c r="K31" s="77">
        <v>0</v>
      </c>
      <c r="L31" s="76">
        <v>0</v>
      </c>
      <c r="M31" s="77">
        <v>0</v>
      </c>
      <c r="N31" s="76">
        <v>0</v>
      </c>
      <c r="O31" s="77">
        <v>0</v>
      </c>
      <c r="P31" s="76">
        <v>0</v>
      </c>
      <c r="Q31" s="77">
        <v>0</v>
      </c>
      <c r="R31" s="76">
        <v>0</v>
      </c>
      <c r="S31" s="77">
        <v>0</v>
      </c>
      <c r="T31" s="76">
        <v>0</v>
      </c>
      <c r="U31" s="77">
        <v>0</v>
      </c>
      <c r="V31" s="99">
        <v>0</v>
      </c>
      <c r="W31" s="79">
        <v>0</v>
      </c>
    </row>
    <row r="32" spans="2:23" ht="11.25" customHeight="1" x14ac:dyDescent="0.15">
      <c r="C32" s="7" t="s">
        <v>20</v>
      </c>
      <c r="D32" s="47"/>
      <c r="E32" s="31">
        <v>109.97839201310001</v>
      </c>
      <c r="F32" s="76">
        <v>30.9793015039</v>
      </c>
      <c r="G32" s="77">
        <v>28.168534688350299</v>
      </c>
      <c r="H32" s="76">
        <v>15.231319731099999</v>
      </c>
      <c r="I32" s="77">
        <v>13.849374820178999</v>
      </c>
      <c r="J32" s="76">
        <v>0</v>
      </c>
      <c r="K32" s="77">
        <v>0</v>
      </c>
      <c r="L32" s="76">
        <v>0</v>
      </c>
      <c r="M32" s="77">
        <v>0</v>
      </c>
      <c r="N32" s="76">
        <v>0</v>
      </c>
      <c r="O32" s="77">
        <v>0</v>
      </c>
      <c r="P32" s="76">
        <v>0</v>
      </c>
      <c r="Q32" s="77">
        <v>0</v>
      </c>
      <c r="R32" s="76">
        <v>0</v>
      </c>
      <c r="S32" s="77">
        <v>0</v>
      </c>
      <c r="T32" s="76">
        <v>78.999090509200002</v>
      </c>
      <c r="U32" s="77">
        <v>71.831465311649694</v>
      </c>
      <c r="V32" s="99">
        <v>15.747981772799999</v>
      </c>
      <c r="W32" s="79">
        <v>14.319159868171401</v>
      </c>
    </row>
    <row r="33" spans="3:23" ht="11.25" customHeight="1" x14ac:dyDescent="0.15">
      <c r="C33" s="8" t="s">
        <v>6</v>
      </c>
      <c r="D33" s="48"/>
      <c r="E33" s="35">
        <v>55.583763722299999</v>
      </c>
      <c r="F33" s="80">
        <v>11.07382766037</v>
      </c>
      <c r="G33" s="81">
        <v>19.922774059877501</v>
      </c>
      <c r="H33" s="80">
        <v>3.8932693896699999</v>
      </c>
      <c r="I33" s="81">
        <v>7.00432847462619</v>
      </c>
      <c r="J33" s="80">
        <v>5.1858870770400003</v>
      </c>
      <c r="K33" s="81">
        <v>9.3298595304719196</v>
      </c>
      <c r="L33" s="80">
        <v>0</v>
      </c>
      <c r="M33" s="81">
        <v>0</v>
      </c>
      <c r="N33" s="80">
        <v>0</v>
      </c>
      <c r="O33" s="81">
        <v>0</v>
      </c>
      <c r="P33" s="80">
        <v>0</v>
      </c>
      <c r="Q33" s="81">
        <v>0</v>
      </c>
      <c r="R33" s="80">
        <v>1.9946711936599999</v>
      </c>
      <c r="S33" s="81">
        <v>3.5885860547794199</v>
      </c>
      <c r="T33" s="80">
        <v>44.509936061929999</v>
      </c>
      <c r="U33" s="81">
        <v>80.077225940122503</v>
      </c>
      <c r="V33" s="103">
        <v>0</v>
      </c>
      <c r="W33" s="83">
        <v>0</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245</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75" t="s">
        <v>8</v>
      </c>
      <c r="D5" s="118" t="s">
        <v>9</v>
      </c>
      <c r="E5" s="94">
        <v>22.472177333840001</v>
      </c>
      <c r="F5" s="95">
        <v>3.4572580513600002</v>
      </c>
      <c r="G5" s="73">
        <v>15.384615384615399</v>
      </c>
      <c r="H5" s="95">
        <v>0.86431451284000005</v>
      </c>
      <c r="I5" s="73">
        <v>3.8461538461538498</v>
      </c>
      <c r="J5" s="95">
        <v>0.86431451284000005</v>
      </c>
      <c r="K5" s="73">
        <v>3.8461538461538498</v>
      </c>
      <c r="L5" s="95">
        <v>0</v>
      </c>
      <c r="M5" s="73">
        <v>0</v>
      </c>
      <c r="N5" s="95">
        <v>0</v>
      </c>
      <c r="O5" s="73">
        <v>0</v>
      </c>
      <c r="P5" s="96">
        <v>6.9145161027200004</v>
      </c>
      <c r="Q5" s="73">
        <v>30.769230769230798</v>
      </c>
      <c r="R5" s="96">
        <v>0</v>
      </c>
      <c r="S5" s="73">
        <v>0</v>
      </c>
      <c r="T5" s="96">
        <v>0</v>
      </c>
      <c r="U5" s="73">
        <v>0</v>
      </c>
      <c r="V5" s="96">
        <v>0.86431451284000005</v>
      </c>
      <c r="W5" s="73">
        <v>3.8461538461538498</v>
      </c>
      <c r="X5" s="96">
        <v>4.3215725642000002</v>
      </c>
      <c r="Y5" s="73">
        <v>19.230769230769202</v>
      </c>
      <c r="Z5" s="96">
        <v>7.7788306155600004</v>
      </c>
      <c r="AA5" s="75">
        <v>34.615384615384599</v>
      </c>
    </row>
    <row r="6" spans="2:27" ht="11.25" customHeight="1" x14ac:dyDescent="0.15">
      <c r="C6" s="275"/>
      <c r="D6" s="119" t="s">
        <v>10</v>
      </c>
      <c r="E6" s="98">
        <v>22.357237915220001</v>
      </c>
      <c r="F6" s="99">
        <v>3.5300901971399998</v>
      </c>
      <c r="G6" s="77">
        <v>15.789473684210501</v>
      </c>
      <c r="H6" s="99">
        <v>2.3533934647599999</v>
      </c>
      <c r="I6" s="77">
        <v>10.526315789473699</v>
      </c>
      <c r="J6" s="99">
        <v>1.1766967323799999</v>
      </c>
      <c r="K6" s="77">
        <v>5.2631578947368398</v>
      </c>
      <c r="L6" s="99">
        <v>1.1766967323799999</v>
      </c>
      <c r="M6" s="77">
        <v>5.2631578947368398</v>
      </c>
      <c r="N6" s="99">
        <v>0</v>
      </c>
      <c r="O6" s="77">
        <v>0</v>
      </c>
      <c r="P6" s="100">
        <v>10.590270591419999</v>
      </c>
      <c r="Q6" s="77">
        <v>47.368421052631597</v>
      </c>
      <c r="R6" s="100">
        <v>2.3533934647599999</v>
      </c>
      <c r="S6" s="77">
        <v>10.526315789473699</v>
      </c>
      <c r="T6" s="100">
        <v>0</v>
      </c>
      <c r="U6" s="77">
        <v>0</v>
      </c>
      <c r="V6" s="100">
        <v>1.1766967323799999</v>
      </c>
      <c r="W6" s="77">
        <v>5.2631578947368398</v>
      </c>
      <c r="X6" s="100">
        <v>7.0601803942799997</v>
      </c>
      <c r="Y6" s="77">
        <v>31.578947368421101</v>
      </c>
      <c r="Z6" s="100">
        <v>3.5300901971399998</v>
      </c>
      <c r="AA6" s="79">
        <v>15.789473684210501</v>
      </c>
    </row>
    <row r="7" spans="2:27" ht="11.25" customHeight="1" x14ac:dyDescent="0.15">
      <c r="C7" s="275"/>
      <c r="D7" s="120" t="s">
        <v>11</v>
      </c>
      <c r="E7" s="102">
        <v>34.751205514079999</v>
      </c>
      <c r="F7" s="103">
        <v>17.375602757039999</v>
      </c>
      <c r="G7" s="81">
        <v>50</v>
      </c>
      <c r="H7" s="103">
        <v>2.8959337928400002</v>
      </c>
      <c r="I7" s="81">
        <v>8.3333333333333304</v>
      </c>
      <c r="J7" s="103">
        <v>0</v>
      </c>
      <c r="K7" s="81">
        <v>0</v>
      </c>
      <c r="L7" s="103">
        <v>0</v>
      </c>
      <c r="M7" s="81">
        <v>0</v>
      </c>
      <c r="N7" s="103">
        <v>0</v>
      </c>
      <c r="O7" s="81">
        <v>0</v>
      </c>
      <c r="P7" s="104">
        <v>11.583735171360001</v>
      </c>
      <c r="Q7" s="81">
        <v>33.3333333333333</v>
      </c>
      <c r="R7" s="104">
        <v>0</v>
      </c>
      <c r="S7" s="81">
        <v>0</v>
      </c>
      <c r="T7" s="104">
        <v>0</v>
      </c>
      <c r="U7" s="81">
        <v>0</v>
      </c>
      <c r="V7" s="104">
        <v>0</v>
      </c>
      <c r="W7" s="81">
        <v>0</v>
      </c>
      <c r="X7" s="104">
        <v>8.6878013785199997</v>
      </c>
      <c r="Y7" s="81">
        <v>25</v>
      </c>
      <c r="Z7" s="104">
        <v>2.8959337928400002</v>
      </c>
      <c r="AA7" s="83">
        <v>8.3333333333333304</v>
      </c>
    </row>
    <row r="8" spans="2:27" ht="11.25" customHeight="1" x14ac:dyDescent="0.15">
      <c r="C8" s="275"/>
      <c r="D8" s="41" t="s">
        <v>175</v>
      </c>
      <c r="E8" s="106">
        <v>79.580620763140004</v>
      </c>
      <c r="F8" s="107">
        <v>24.362951005540001</v>
      </c>
      <c r="G8" s="85">
        <v>30.614175627069699</v>
      </c>
      <c r="H8" s="107">
        <v>6.1136417704400001</v>
      </c>
      <c r="I8" s="85">
        <v>7.6823248069858101</v>
      </c>
      <c r="J8" s="107">
        <v>2.04101124522</v>
      </c>
      <c r="K8" s="85">
        <v>2.5647088771709501</v>
      </c>
      <c r="L8" s="107">
        <v>1.1766967323799999</v>
      </c>
      <c r="M8" s="85">
        <v>1.4786222086433101</v>
      </c>
      <c r="N8" s="107">
        <v>0</v>
      </c>
      <c r="O8" s="85">
        <v>0</v>
      </c>
      <c r="P8" s="107">
        <v>29.088521865499999</v>
      </c>
      <c r="Q8" s="85">
        <v>36.552268110697099</v>
      </c>
      <c r="R8" s="107">
        <v>2.3533934647599999</v>
      </c>
      <c r="S8" s="85">
        <v>2.9572444172866299</v>
      </c>
      <c r="T8" s="107">
        <v>0</v>
      </c>
      <c r="U8" s="85">
        <v>0</v>
      </c>
      <c r="V8" s="107">
        <v>2.04101124522</v>
      </c>
      <c r="W8" s="85">
        <v>2.5647088771709501</v>
      </c>
      <c r="X8" s="107">
        <v>20.069554337</v>
      </c>
      <c r="Y8" s="85">
        <v>25.219147758012699</v>
      </c>
      <c r="Z8" s="107">
        <v>14.20485460554</v>
      </c>
      <c r="AA8" s="87">
        <v>17.849640363850199</v>
      </c>
    </row>
    <row r="9" spans="2:27" ht="11.25" customHeight="1" x14ac:dyDescent="0.15">
      <c r="C9" s="276" t="s">
        <v>12</v>
      </c>
      <c r="D9" s="9" t="s">
        <v>13</v>
      </c>
      <c r="E9" s="94">
        <v>10.5231107366</v>
      </c>
      <c r="F9" s="95">
        <v>3.7582538345000001</v>
      </c>
      <c r="G9" s="73">
        <v>35.714285714285701</v>
      </c>
      <c r="H9" s="95">
        <v>3.0066030676</v>
      </c>
      <c r="I9" s="73">
        <v>28.571428571428601</v>
      </c>
      <c r="J9" s="95">
        <v>2.2549523006999999</v>
      </c>
      <c r="K9" s="73">
        <v>21.428571428571399</v>
      </c>
      <c r="L9" s="95">
        <v>0</v>
      </c>
      <c r="M9" s="73">
        <v>0</v>
      </c>
      <c r="N9" s="95">
        <v>1.5033015338</v>
      </c>
      <c r="O9" s="73">
        <v>14.285714285714301</v>
      </c>
      <c r="P9" s="96">
        <v>0.75165076689999999</v>
      </c>
      <c r="Q9" s="73">
        <v>7.1428571428571397</v>
      </c>
      <c r="R9" s="96">
        <v>0.75165076689999999</v>
      </c>
      <c r="S9" s="73">
        <v>7.1428571428571397</v>
      </c>
      <c r="T9" s="96">
        <v>0.75165076689999999</v>
      </c>
      <c r="U9" s="73">
        <v>7.1428571428571397</v>
      </c>
      <c r="V9" s="96">
        <v>1.5033015338</v>
      </c>
      <c r="W9" s="73">
        <v>14.285714285714301</v>
      </c>
      <c r="X9" s="96">
        <v>0.75165076689999999</v>
      </c>
      <c r="Y9" s="73">
        <v>7.1428571428571397</v>
      </c>
      <c r="Z9" s="96">
        <v>3.0066030676</v>
      </c>
      <c r="AA9" s="75">
        <v>28.571428571428601</v>
      </c>
    </row>
    <row r="10" spans="2:27" ht="11.25" customHeight="1" x14ac:dyDescent="0.15">
      <c r="C10" s="276"/>
      <c r="D10" s="10" t="s">
        <v>14</v>
      </c>
      <c r="E10" s="98">
        <v>17.25181654192</v>
      </c>
      <c r="F10" s="99">
        <v>5.3911926693499996</v>
      </c>
      <c r="G10" s="77">
        <v>31.25</v>
      </c>
      <c r="H10" s="99">
        <v>1.07823853387</v>
      </c>
      <c r="I10" s="77">
        <v>6.25</v>
      </c>
      <c r="J10" s="99">
        <v>3.23471560161</v>
      </c>
      <c r="K10" s="77">
        <v>18.75</v>
      </c>
      <c r="L10" s="99">
        <v>0</v>
      </c>
      <c r="M10" s="77">
        <v>0</v>
      </c>
      <c r="N10" s="99">
        <v>1.07823853387</v>
      </c>
      <c r="O10" s="77">
        <v>6.25</v>
      </c>
      <c r="P10" s="100">
        <v>3.23471560161</v>
      </c>
      <c r="Q10" s="77">
        <v>18.75</v>
      </c>
      <c r="R10" s="100">
        <v>2.15647706774</v>
      </c>
      <c r="S10" s="77">
        <v>12.5</v>
      </c>
      <c r="T10" s="100">
        <v>1.07823853387</v>
      </c>
      <c r="U10" s="77">
        <v>6.25</v>
      </c>
      <c r="V10" s="100">
        <v>0</v>
      </c>
      <c r="W10" s="77">
        <v>0</v>
      </c>
      <c r="X10" s="100">
        <v>6.4694312032200001</v>
      </c>
      <c r="Y10" s="77">
        <v>37.5</v>
      </c>
      <c r="Z10" s="100">
        <v>4.3129541354800001</v>
      </c>
      <c r="AA10" s="79">
        <v>25</v>
      </c>
    </row>
    <row r="11" spans="2:27" ht="11.25" customHeight="1" x14ac:dyDescent="0.15">
      <c r="C11" s="276"/>
      <c r="D11" s="10" t="s">
        <v>9</v>
      </c>
      <c r="E11" s="98">
        <v>23.936054323920001</v>
      </c>
      <c r="F11" s="99">
        <v>8.9760203714699998</v>
      </c>
      <c r="G11" s="77">
        <v>37.5</v>
      </c>
      <c r="H11" s="99">
        <v>11.96802716196</v>
      </c>
      <c r="I11" s="77">
        <v>50</v>
      </c>
      <c r="J11" s="99">
        <v>4.98667798415</v>
      </c>
      <c r="K11" s="77">
        <v>20.8333333333333</v>
      </c>
      <c r="L11" s="99">
        <v>0.99733559682999995</v>
      </c>
      <c r="M11" s="77">
        <v>4.1666666666666696</v>
      </c>
      <c r="N11" s="99">
        <v>4.98667798415</v>
      </c>
      <c r="O11" s="77">
        <v>20.8333333333333</v>
      </c>
      <c r="P11" s="100">
        <v>0.99733559682999995</v>
      </c>
      <c r="Q11" s="77">
        <v>4.1666666666666696</v>
      </c>
      <c r="R11" s="100">
        <v>2.9920067904900001</v>
      </c>
      <c r="S11" s="77">
        <v>12.5</v>
      </c>
      <c r="T11" s="100">
        <v>0.99733559682999995</v>
      </c>
      <c r="U11" s="77">
        <v>4.1666666666666696</v>
      </c>
      <c r="V11" s="100">
        <v>2.9920067904900001</v>
      </c>
      <c r="W11" s="77">
        <v>12.5</v>
      </c>
      <c r="X11" s="100">
        <v>7.9786847746399996</v>
      </c>
      <c r="Y11" s="77">
        <v>33.3333333333333</v>
      </c>
      <c r="Z11" s="100">
        <v>2.9920067904900001</v>
      </c>
      <c r="AA11" s="79">
        <v>12.5</v>
      </c>
    </row>
    <row r="12" spans="2:27" ht="11.25" customHeight="1" x14ac:dyDescent="0.15">
      <c r="C12" s="276"/>
      <c r="D12" s="10" t="s">
        <v>10</v>
      </c>
      <c r="E12" s="98">
        <v>23.445476426879999</v>
      </c>
      <c r="F12" s="99">
        <v>14.6534227668</v>
      </c>
      <c r="G12" s="77">
        <v>62.5</v>
      </c>
      <c r="H12" s="99">
        <v>7.3267113834000002</v>
      </c>
      <c r="I12" s="77">
        <v>31.25</v>
      </c>
      <c r="J12" s="99">
        <v>4.3960268300400003</v>
      </c>
      <c r="K12" s="77">
        <v>18.75</v>
      </c>
      <c r="L12" s="99">
        <v>1.4653422766799999</v>
      </c>
      <c r="M12" s="77">
        <v>6.25</v>
      </c>
      <c r="N12" s="99">
        <v>2.9306845533599999</v>
      </c>
      <c r="O12" s="77">
        <v>12.5</v>
      </c>
      <c r="P12" s="100">
        <v>4.3960268300400003</v>
      </c>
      <c r="Q12" s="77">
        <v>18.75</v>
      </c>
      <c r="R12" s="100">
        <v>1.4653422766799999</v>
      </c>
      <c r="S12" s="77">
        <v>6.25</v>
      </c>
      <c r="T12" s="100">
        <v>1.4653422766799999</v>
      </c>
      <c r="U12" s="77">
        <v>6.25</v>
      </c>
      <c r="V12" s="100">
        <v>0</v>
      </c>
      <c r="W12" s="77">
        <v>0</v>
      </c>
      <c r="X12" s="100">
        <v>2.9306845533599999</v>
      </c>
      <c r="Y12" s="77">
        <v>12.5</v>
      </c>
      <c r="Z12" s="100">
        <v>1.4653422766799999</v>
      </c>
      <c r="AA12" s="79">
        <v>6.25</v>
      </c>
    </row>
    <row r="13" spans="2:27" ht="11.25" customHeight="1" x14ac:dyDescent="0.15">
      <c r="C13" s="276"/>
      <c r="D13" s="11" t="s">
        <v>11</v>
      </c>
      <c r="E13" s="102">
        <v>37.554954838999997</v>
      </c>
      <c r="F13" s="103">
        <v>18.777477419499998</v>
      </c>
      <c r="G13" s="81">
        <v>50</v>
      </c>
      <c r="H13" s="103">
        <v>0</v>
      </c>
      <c r="I13" s="81">
        <v>0</v>
      </c>
      <c r="J13" s="103">
        <v>18.777477419499998</v>
      </c>
      <c r="K13" s="81">
        <v>50</v>
      </c>
      <c r="L13" s="103">
        <v>0</v>
      </c>
      <c r="M13" s="81">
        <v>0</v>
      </c>
      <c r="N13" s="103">
        <v>0</v>
      </c>
      <c r="O13" s="81">
        <v>0</v>
      </c>
      <c r="P13" s="104">
        <v>0</v>
      </c>
      <c r="Q13" s="81">
        <v>0</v>
      </c>
      <c r="R13" s="104">
        <v>0</v>
      </c>
      <c r="S13" s="81">
        <v>0</v>
      </c>
      <c r="T13" s="104">
        <v>0</v>
      </c>
      <c r="U13" s="81">
        <v>0</v>
      </c>
      <c r="V13" s="104">
        <v>0</v>
      </c>
      <c r="W13" s="81">
        <v>0</v>
      </c>
      <c r="X13" s="104">
        <v>0</v>
      </c>
      <c r="Y13" s="81">
        <v>0</v>
      </c>
      <c r="Z13" s="104">
        <v>0</v>
      </c>
      <c r="AA13" s="83">
        <v>0</v>
      </c>
    </row>
    <row r="14" spans="2:27" ht="11.25" customHeight="1" x14ac:dyDescent="0.15">
      <c r="C14" s="276"/>
      <c r="D14" s="41" t="s">
        <v>175</v>
      </c>
      <c r="E14" s="106">
        <v>112.71141286832</v>
      </c>
      <c r="F14" s="107">
        <v>51.556367061620001</v>
      </c>
      <c r="G14" s="85">
        <v>45.741922445647099</v>
      </c>
      <c r="H14" s="107">
        <v>23.379580146830001</v>
      </c>
      <c r="I14" s="85">
        <v>20.742868492070301</v>
      </c>
      <c r="J14" s="107">
        <v>33.649850135999998</v>
      </c>
      <c r="K14" s="85">
        <v>29.854873858526499</v>
      </c>
      <c r="L14" s="107">
        <v>2.4626778735100001</v>
      </c>
      <c r="M14" s="85">
        <v>2.1849410018372599</v>
      </c>
      <c r="N14" s="107">
        <v>10.49890260518</v>
      </c>
      <c r="O14" s="85">
        <v>9.3148531617164601</v>
      </c>
      <c r="P14" s="109">
        <v>9.3797287953800002</v>
      </c>
      <c r="Q14" s="85">
        <v>8.3218979841360703</v>
      </c>
      <c r="R14" s="109">
        <v>7.3654769018100001</v>
      </c>
      <c r="S14" s="85">
        <v>6.5348101974509296</v>
      </c>
      <c r="T14" s="109">
        <v>4.2925671742800002</v>
      </c>
      <c r="U14" s="85">
        <v>3.8084583140617498</v>
      </c>
      <c r="V14" s="109">
        <v>4.4953083242899998</v>
      </c>
      <c r="W14" s="85">
        <v>3.9883346414456202</v>
      </c>
      <c r="X14" s="109">
        <v>18.130451298120001</v>
      </c>
      <c r="Y14" s="85">
        <v>16.085727999259198</v>
      </c>
      <c r="Z14" s="109">
        <v>11.77690627025</v>
      </c>
      <c r="AA14" s="87">
        <v>10.448725617528099</v>
      </c>
    </row>
    <row r="15" spans="2:27" ht="11.25" customHeight="1" x14ac:dyDescent="0.15">
      <c r="C15" s="275" t="s">
        <v>176</v>
      </c>
      <c r="D15" s="9" t="s">
        <v>13</v>
      </c>
      <c r="E15" s="110">
        <v>10.5231107366</v>
      </c>
      <c r="F15" s="95">
        <v>3.7582538345000001</v>
      </c>
      <c r="G15" s="73">
        <v>35.714285714285701</v>
      </c>
      <c r="H15" s="95">
        <v>3.0066030676</v>
      </c>
      <c r="I15" s="73">
        <v>28.571428571428601</v>
      </c>
      <c r="J15" s="95">
        <v>2.2549523006999999</v>
      </c>
      <c r="K15" s="73">
        <v>21.428571428571399</v>
      </c>
      <c r="L15" s="95">
        <v>0</v>
      </c>
      <c r="M15" s="73">
        <v>0</v>
      </c>
      <c r="N15" s="95">
        <v>1.5033015338</v>
      </c>
      <c r="O15" s="73">
        <v>14.285714285714301</v>
      </c>
      <c r="P15" s="95">
        <v>0.75165076689999999</v>
      </c>
      <c r="Q15" s="73">
        <v>7.1428571428571397</v>
      </c>
      <c r="R15" s="95">
        <v>0.75165076689999999</v>
      </c>
      <c r="S15" s="73">
        <v>7.1428571428571397</v>
      </c>
      <c r="T15" s="95">
        <v>0.75165076689999999</v>
      </c>
      <c r="U15" s="73">
        <v>7.1428571428571397</v>
      </c>
      <c r="V15" s="95">
        <v>1.5033015338</v>
      </c>
      <c r="W15" s="73">
        <v>14.285714285714301</v>
      </c>
      <c r="X15" s="95">
        <v>0.75165076689999999</v>
      </c>
      <c r="Y15" s="73">
        <v>7.1428571428571397</v>
      </c>
      <c r="Z15" s="95">
        <v>3.0066030676</v>
      </c>
      <c r="AA15" s="75">
        <v>28.571428571428601</v>
      </c>
    </row>
    <row r="16" spans="2:27" ht="11.25" customHeight="1" x14ac:dyDescent="0.15">
      <c r="C16" s="275"/>
      <c r="D16" s="10" t="s">
        <v>14</v>
      </c>
      <c r="E16" s="111">
        <v>17.25181654192</v>
      </c>
      <c r="F16" s="99">
        <v>5.3911926693499996</v>
      </c>
      <c r="G16" s="77">
        <v>31.25</v>
      </c>
      <c r="H16" s="99">
        <v>1.07823853387</v>
      </c>
      <c r="I16" s="77">
        <v>6.25</v>
      </c>
      <c r="J16" s="99">
        <v>3.23471560161</v>
      </c>
      <c r="K16" s="77">
        <v>18.75</v>
      </c>
      <c r="L16" s="99">
        <v>0</v>
      </c>
      <c r="M16" s="77">
        <v>0</v>
      </c>
      <c r="N16" s="99">
        <v>1.07823853387</v>
      </c>
      <c r="O16" s="77">
        <v>6.25</v>
      </c>
      <c r="P16" s="99">
        <v>3.23471560161</v>
      </c>
      <c r="Q16" s="77">
        <v>18.75</v>
      </c>
      <c r="R16" s="99">
        <v>2.15647706774</v>
      </c>
      <c r="S16" s="77">
        <v>12.5</v>
      </c>
      <c r="T16" s="99">
        <v>1.07823853387</v>
      </c>
      <c r="U16" s="77">
        <v>6.25</v>
      </c>
      <c r="V16" s="99">
        <v>0</v>
      </c>
      <c r="W16" s="77">
        <v>0</v>
      </c>
      <c r="X16" s="99">
        <v>6.4694312032200001</v>
      </c>
      <c r="Y16" s="77">
        <v>37.5</v>
      </c>
      <c r="Z16" s="99">
        <v>4.3129541354800001</v>
      </c>
      <c r="AA16" s="79">
        <v>25</v>
      </c>
    </row>
    <row r="17" spans="2:27" ht="11.25" customHeight="1" x14ac:dyDescent="0.15">
      <c r="C17" s="275"/>
      <c r="D17" s="10" t="s">
        <v>9</v>
      </c>
      <c r="E17" s="111">
        <v>46.408231657759998</v>
      </c>
      <c r="F17" s="99">
        <v>12.43327842283</v>
      </c>
      <c r="G17" s="77">
        <v>26.7911057558062</v>
      </c>
      <c r="H17" s="99">
        <v>12.8323416748</v>
      </c>
      <c r="I17" s="77">
        <v>27.651003316465101</v>
      </c>
      <c r="J17" s="99">
        <v>5.85099249699</v>
      </c>
      <c r="K17" s="77">
        <v>12.6076609428656</v>
      </c>
      <c r="L17" s="99">
        <v>0.99733559682999995</v>
      </c>
      <c r="M17" s="77">
        <v>2.1490489105142099</v>
      </c>
      <c r="N17" s="99">
        <v>4.98667798415</v>
      </c>
      <c r="O17" s="77">
        <v>10.745244552571</v>
      </c>
      <c r="P17" s="99">
        <v>7.9118516995499997</v>
      </c>
      <c r="Q17" s="77">
        <v>17.048380032870799</v>
      </c>
      <c r="R17" s="99">
        <v>2.9920067904900001</v>
      </c>
      <c r="S17" s="77">
        <v>6.4471467315426203</v>
      </c>
      <c r="T17" s="99">
        <v>0.99733559682999995</v>
      </c>
      <c r="U17" s="77">
        <v>2.1490489105142099</v>
      </c>
      <c r="V17" s="99">
        <v>3.8563213033300001</v>
      </c>
      <c r="W17" s="77">
        <v>8.3095631218372006</v>
      </c>
      <c r="X17" s="99">
        <v>12.30025733884</v>
      </c>
      <c r="Y17" s="77">
        <v>26.504473235586499</v>
      </c>
      <c r="Z17" s="99">
        <v>10.770837406049999</v>
      </c>
      <c r="AA17" s="79">
        <v>23.2088942441938</v>
      </c>
    </row>
    <row r="18" spans="2:27" ht="11.25" customHeight="1" x14ac:dyDescent="0.15">
      <c r="C18" s="275"/>
      <c r="D18" s="10" t="s">
        <v>10</v>
      </c>
      <c r="E18" s="111">
        <v>45.802714342100003</v>
      </c>
      <c r="F18" s="99">
        <v>18.18351296394</v>
      </c>
      <c r="G18" s="77">
        <v>39.6996405674291</v>
      </c>
      <c r="H18" s="99">
        <v>9.6801048481599992</v>
      </c>
      <c r="I18" s="77">
        <v>21.134347575690398</v>
      </c>
      <c r="J18" s="99">
        <v>5.5727235624200002</v>
      </c>
      <c r="K18" s="77">
        <v>12.1667976286239</v>
      </c>
      <c r="L18" s="99">
        <v>2.6420390090599999</v>
      </c>
      <c r="M18" s="77">
        <v>5.7683022655090701</v>
      </c>
      <c r="N18" s="99">
        <v>2.9306845533599999</v>
      </c>
      <c r="O18" s="77">
        <v>6.3984953631148302</v>
      </c>
      <c r="P18" s="99">
        <v>14.98629742146</v>
      </c>
      <c r="Q18" s="77">
        <v>32.719234300237098</v>
      </c>
      <c r="R18" s="99">
        <v>3.8187357414399998</v>
      </c>
      <c r="S18" s="77">
        <v>8.3373568494607202</v>
      </c>
      <c r="T18" s="99">
        <v>1.4653422766799999</v>
      </c>
      <c r="U18" s="77">
        <v>3.1992476815574098</v>
      </c>
      <c r="V18" s="99">
        <v>1.1766967323799999</v>
      </c>
      <c r="W18" s="77">
        <v>2.5690545839516501</v>
      </c>
      <c r="X18" s="99">
        <v>9.9908649476400004</v>
      </c>
      <c r="Y18" s="77">
        <v>21.8128228668247</v>
      </c>
      <c r="Z18" s="99">
        <v>4.9954324738200002</v>
      </c>
      <c r="AA18" s="79">
        <v>10.9064114334124</v>
      </c>
    </row>
    <row r="19" spans="2:27" ht="11.25" customHeight="1" x14ac:dyDescent="0.15">
      <c r="C19" s="275"/>
      <c r="D19" s="11" t="s">
        <v>11</v>
      </c>
      <c r="E19" s="112">
        <v>72.306160353080003</v>
      </c>
      <c r="F19" s="103">
        <v>36.153080176540001</v>
      </c>
      <c r="G19" s="81">
        <v>50</v>
      </c>
      <c r="H19" s="103">
        <v>2.8959337928400002</v>
      </c>
      <c r="I19" s="81">
        <v>4.00509967435526</v>
      </c>
      <c r="J19" s="103">
        <v>18.777477419499998</v>
      </c>
      <c r="K19" s="81">
        <v>25.969401953868399</v>
      </c>
      <c r="L19" s="103">
        <v>0</v>
      </c>
      <c r="M19" s="81">
        <v>0</v>
      </c>
      <c r="N19" s="103">
        <v>0</v>
      </c>
      <c r="O19" s="81">
        <v>0</v>
      </c>
      <c r="P19" s="103">
        <v>11.583735171360001</v>
      </c>
      <c r="Q19" s="81">
        <v>16.020398697421001</v>
      </c>
      <c r="R19" s="103">
        <v>0</v>
      </c>
      <c r="S19" s="81">
        <v>0</v>
      </c>
      <c r="T19" s="103">
        <v>0</v>
      </c>
      <c r="U19" s="81">
        <v>0</v>
      </c>
      <c r="V19" s="103">
        <v>0</v>
      </c>
      <c r="W19" s="81">
        <v>0</v>
      </c>
      <c r="X19" s="103">
        <v>8.6878013785199997</v>
      </c>
      <c r="Y19" s="81">
        <v>12.015299023065801</v>
      </c>
      <c r="Z19" s="103">
        <v>2.8959337928400002</v>
      </c>
      <c r="AA19" s="83">
        <v>4.00509967435526</v>
      </c>
    </row>
    <row r="20" spans="2:27" ht="11.25" customHeight="1" x14ac:dyDescent="0.15">
      <c r="C20" s="275"/>
      <c r="D20" s="26" t="s">
        <v>175</v>
      </c>
      <c r="E20" s="16">
        <v>192.29203363145999</v>
      </c>
      <c r="F20" s="113">
        <v>75.919318067160006</v>
      </c>
      <c r="G20" s="90">
        <v>39.4812601611278</v>
      </c>
      <c r="H20" s="113">
        <v>29.493221917269999</v>
      </c>
      <c r="I20" s="90">
        <v>15.337724272964801</v>
      </c>
      <c r="J20" s="113">
        <v>35.690861381220003</v>
      </c>
      <c r="K20" s="90">
        <v>18.5607592302153</v>
      </c>
      <c r="L20" s="113">
        <v>3.6393746058900001</v>
      </c>
      <c r="M20" s="90">
        <v>1.89262890259151</v>
      </c>
      <c r="N20" s="113">
        <v>10.49890260518</v>
      </c>
      <c r="O20" s="90">
        <v>5.45987392556356</v>
      </c>
      <c r="P20" s="113">
        <v>38.468250660880003</v>
      </c>
      <c r="Q20" s="90">
        <v>20.005119262822301</v>
      </c>
      <c r="R20" s="113">
        <v>9.71887036657</v>
      </c>
      <c r="S20" s="90">
        <v>5.0542241314046503</v>
      </c>
      <c r="T20" s="113">
        <v>4.2925671742800002</v>
      </c>
      <c r="U20" s="90">
        <v>2.2323166972725299</v>
      </c>
      <c r="V20" s="113">
        <v>6.5363195695099998</v>
      </c>
      <c r="W20" s="90">
        <v>3.3991629533843701</v>
      </c>
      <c r="X20" s="113">
        <v>38.20000563512</v>
      </c>
      <c r="Y20" s="90">
        <v>19.865620490723401</v>
      </c>
      <c r="Z20" s="113">
        <v>25.981760875789998</v>
      </c>
      <c r="AA20" s="92">
        <v>13.5116158403035</v>
      </c>
    </row>
    <row r="21" spans="2:27" ht="5.25" customHeight="1" x14ac:dyDescent="0.15"/>
    <row r="22" spans="2:27" x14ac:dyDescent="0.15">
      <c r="B22" s="1" t="s">
        <v>246</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94">
        <v>88.179766507419998</v>
      </c>
      <c r="F25" s="95">
        <v>20.9247249746</v>
      </c>
      <c r="G25" s="73">
        <v>23.729621661948102</v>
      </c>
      <c r="H25" s="95">
        <v>10.67288858825</v>
      </c>
      <c r="I25" s="73">
        <v>12.103557324969699</v>
      </c>
      <c r="J25" s="95">
        <v>11.542578253569999</v>
      </c>
      <c r="K25" s="73">
        <v>13.0898262841269</v>
      </c>
      <c r="L25" s="95">
        <v>0</v>
      </c>
      <c r="M25" s="73">
        <v>0</v>
      </c>
      <c r="N25" s="95">
        <v>4.2116642372399999</v>
      </c>
      <c r="O25" s="73">
        <v>4.7762252090853599</v>
      </c>
      <c r="P25" s="95">
        <v>28.482086224389999</v>
      </c>
      <c r="Q25" s="73">
        <v>32.3000245436047</v>
      </c>
      <c r="R25" s="95">
        <v>2.1740323292100001</v>
      </c>
      <c r="S25" s="73">
        <v>2.4654548490180699</v>
      </c>
      <c r="T25" s="95">
        <v>0.99733559682999995</v>
      </c>
      <c r="U25" s="73">
        <v>1.1310254453283</v>
      </c>
      <c r="V25" s="95">
        <v>5.7846688026099997</v>
      </c>
      <c r="W25" s="73">
        <v>6.5600863233440796</v>
      </c>
      <c r="X25" s="95">
        <v>17.09033240626</v>
      </c>
      <c r="Y25" s="73">
        <v>19.381240258582299</v>
      </c>
      <c r="Z25" s="95">
        <v>16.96237647157</v>
      </c>
      <c r="AA25" s="75">
        <v>19.236132214233798</v>
      </c>
    </row>
    <row r="26" spans="2:27" ht="11.25" customHeight="1" x14ac:dyDescent="0.15">
      <c r="C26" s="7" t="s">
        <v>16</v>
      </c>
      <c r="D26" s="47"/>
      <c r="E26" s="98">
        <v>49.417287003459997</v>
      </c>
      <c r="F26" s="99">
        <v>13.94053751831</v>
      </c>
      <c r="G26" s="77">
        <v>28.209839842753698</v>
      </c>
      <c r="H26" s="99">
        <v>7.1423487905999998</v>
      </c>
      <c r="I26" s="77">
        <v>14.453138210723599</v>
      </c>
      <c r="J26" s="99">
        <v>23.396632360750001</v>
      </c>
      <c r="K26" s="77">
        <v>47.345036078390699</v>
      </c>
      <c r="L26" s="99">
        <v>2.4626778735100001</v>
      </c>
      <c r="M26" s="77">
        <v>4.98343398199414</v>
      </c>
      <c r="N26" s="99">
        <v>4.45734906717</v>
      </c>
      <c r="O26" s="77">
        <v>9.0198174312117008</v>
      </c>
      <c r="P26" s="99">
        <v>7.4425836259400002</v>
      </c>
      <c r="Q26" s="77">
        <v>15.0606884295751</v>
      </c>
      <c r="R26" s="99">
        <v>4.2925671742800002</v>
      </c>
      <c r="S26" s="77">
        <v>8.6863675336516408</v>
      </c>
      <c r="T26" s="99">
        <v>2.21699304358</v>
      </c>
      <c r="U26" s="77">
        <v>4.4862702467352698</v>
      </c>
      <c r="V26" s="99">
        <v>0.75165076689999999</v>
      </c>
      <c r="W26" s="77">
        <v>1.5210279893499099</v>
      </c>
      <c r="X26" s="99">
        <v>13.80232710203</v>
      </c>
      <c r="Y26" s="77">
        <v>27.930159543286202</v>
      </c>
      <c r="Z26" s="99">
        <v>4.0702453243600001</v>
      </c>
      <c r="AA26" s="79">
        <v>8.2364807361339292</v>
      </c>
    </row>
    <row r="27" spans="2:27" ht="11.25" customHeight="1" x14ac:dyDescent="0.15">
      <c r="C27" s="7" t="s">
        <v>177</v>
      </c>
      <c r="D27" s="47"/>
      <c r="E27" s="98">
        <v>11.865538593369999</v>
      </c>
      <c r="F27" s="99">
        <v>6.7146695342799996</v>
      </c>
      <c r="G27" s="77">
        <v>56.589673375904702</v>
      </c>
      <c r="H27" s="99">
        <v>3.8187357414399998</v>
      </c>
      <c r="I27" s="77">
        <v>32.183416803125603</v>
      </c>
      <c r="J27" s="99">
        <v>0</v>
      </c>
      <c r="K27" s="77">
        <v>0</v>
      </c>
      <c r="L27" s="99">
        <v>1.1766967323799999</v>
      </c>
      <c r="M27" s="77">
        <v>9.9169264262263894</v>
      </c>
      <c r="N27" s="99">
        <v>0</v>
      </c>
      <c r="O27" s="77">
        <v>0</v>
      </c>
      <c r="P27" s="99">
        <v>0</v>
      </c>
      <c r="Q27" s="77">
        <v>0</v>
      </c>
      <c r="R27" s="99">
        <v>1.1766967323799999</v>
      </c>
      <c r="S27" s="77">
        <v>9.9169264262263894</v>
      </c>
      <c r="T27" s="99">
        <v>0</v>
      </c>
      <c r="U27" s="77">
        <v>0</v>
      </c>
      <c r="V27" s="99">
        <v>0</v>
      </c>
      <c r="W27" s="77">
        <v>0</v>
      </c>
      <c r="X27" s="99">
        <v>4.0726305252200001</v>
      </c>
      <c r="Y27" s="77">
        <v>34.323182999005397</v>
      </c>
      <c r="Z27" s="99">
        <v>1.07823853387</v>
      </c>
      <c r="AA27" s="79">
        <v>9.0871436250898707</v>
      </c>
    </row>
    <row r="28" spans="2:27" ht="11.25" customHeight="1" x14ac:dyDescent="0.15">
      <c r="C28" s="7" t="s">
        <v>18</v>
      </c>
      <c r="D28" s="47"/>
      <c r="E28" s="98">
        <v>30.351642539739998</v>
      </c>
      <c r="F28" s="99">
        <v>24.899933894549999</v>
      </c>
      <c r="G28" s="77">
        <v>82.038175897558204</v>
      </c>
      <c r="H28" s="99">
        <v>3.9659794073099999</v>
      </c>
      <c r="I28" s="77">
        <v>13.0667702814346</v>
      </c>
      <c r="J28" s="99">
        <v>0.75165076689999999</v>
      </c>
      <c r="K28" s="77">
        <v>2.4764747605202899</v>
      </c>
      <c r="L28" s="99">
        <v>0</v>
      </c>
      <c r="M28" s="77">
        <v>0</v>
      </c>
      <c r="N28" s="99">
        <v>1.8298893007699999</v>
      </c>
      <c r="O28" s="77">
        <v>6.02896300710609</v>
      </c>
      <c r="P28" s="99">
        <v>2.54358081055</v>
      </c>
      <c r="Q28" s="77">
        <v>8.3803728487499107</v>
      </c>
      <c r="R28" s="99">
        <v>2.0755741307000002</v>
      </c>
      <c r="S28" s="77">
        <v>6.8384244048156901</v>
      </c>
      <c r="T28" s="99">
        <v>1.07823853387</v>
      </c>
      <c r="U28" s="77">
        <v>3.5524882465858001</v>
      </c>
      <c r="V28" s="99">
        <v>0</v>
      </c>
      <c r="W28" s="77">
        <v>0</v>
      </c>
      <c r="X28" s="99">
        <v>3.23471560161</v>
      </c>
      <c r="Y28" s="77">
        <v>10.657464739757399</v>
      </c>
      <c r="Z28" s="99">
        <v>1.8298893007699999</v>
      </c>
      <c r="AA28" s="79">
        <v>6.02896300710609</v>
      </c>
    </row>
    <row r="29" spans="2:27" ht="11.25" customHeight="1" x14ac:dyDescent="0.15">
      <c r="C29" s="7" t="s">
        <v>19</v>
      </c>
      <c r="D29" s="47"/>
      <c r="E29" s="98">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9">
        <v>0</v>
      </c>
    </row>
    <row r="30" spans="2:27" ht="11.25" customHeight="1" x14ac:dyDescent="0.15">
      <c r="C30" s="7" t="s">
        <v>20</v>
      </c>
      <c r="D30" s="47"/>
      <c r="E30" s="98">
        <v>7.7202150849600004</v>
      </c>
      <c r="F30" s="99">
        <v>6.5435183525799996</v>
      </c>
      <c r="G30" s="77">
        <v>84.758238994243001</v>
      </c>
      <c r="H30" s="99">
        <v>2.8959337928400002</v>
      </c>
      <c r="I30" s="77">
        <v>37.511050676316799</v>
      </c>
      <c r="J30" s="99">
        <v>0</v>
      </c>
      <c r="K30" s="77">
        <v>0</v>
      </c>
      <c r="L30" s="99">
        <v>0</v>
      </c>
      <c r="M30" s="77">
        <v>0</v>
      </c>
      <c r="N30" s="99">
        <v>0</v>
      </c>
      <c r="O30" s="77">
        <v>0</v>
      </c>
      <c r="P30" s="99">
        <v>0</v>
      </c>
      <c r="Q30" s="77">
        <v>0</v>
      </c>
      <c r="R30" s="99">
        <v>0</v>
      </c>
      <c r="S30" s="77">
        <v>0</v>
      </c>
      <c r="T30" s="99">
        <v>0</v>
      </c>
      <c r="U30" s="77">
        <v>0</v>
      </c>
      <c r="V30" s="99">
        <v>0</v>
      </c>
      <c r="W30" s="77">
        <v>0</v>
      </c>
      <c r="X30" s="99">
        <v>0</v>
      </c>
      <c r="Y30" s="77">
        <v>0</v>
      </c>
      <c r="Z30" s="99">
        <v>1.1766967323799999</v>
      </c>
      <c r="AA30" s="79">
        <v>15.241761005757001</v>
      </c>
    </row>
    <row r="31" spans="2:27" ht="11.25" customHeight="1" x14ac:dyDescent="0.15">
      <c r="C31" s="8" t="s">
        <v>6</v>
      </c>
      <c r="D31" s="48"/>
      <c r="E31" s="102">
        <v>4.7575839025100004</v>
      </c>
      <c r="F31" s="103">
        <v>2.8959337928400002</v>
      </c>
      <c r="G31" s="81">
        <v>60.869841755437399</v>
      </c>
      <c r="H31" s="103">
        <v>0.99733559682999995</v>
      </c>
      <c r="I31" s="81">
        <v>20.963069012904398</v>
      </c>
      <c r="J31" s="103">
        <v>0</v>
      </c>
      <c r="K31" s="81">
        <v>0</v>
      </c>
      <c r="L31" s="103">
        <v>0</v>
      </c>
      <c r="M31" s="81">
        <v>0</v>
      </c>
      <c r="N31" s="103">
        <v>0</v>
      </c>
      <c r="O31" s="81">
        <v>0</v>
      </c>
      <c r="P31" s="103">
        <v>0</v>
      </c>
      <c r="Q31" s="81">
        <v>0</v>
      </c>
      <c r="R31" s="103">
        <v>0</v>
      </c>
      <c r="S31" s="81">
        <v>0</v>
      </c>
      <c r="T31" s="103">
        <v>0</v>
      </c>
      <c r="U31" s="81">
        <v>0</v>
      </c>
      <c r="V31" s="103">
        <v>0</v>
      </c>
      <c r="W31" s="81">
        <v>0</v>
      </c>
      <c r="X31" s="103">
        <v>0</v>
      </c>
      <c r="Y31" s="81">
        <v>0</v>
      </c>
      <c r="Z31" s="103">
        <v>0.86431451284000005</v>
      </c>
      <c r="AA31" s="83">
        <v>18.167089231658199</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16" zoomScale="110" zoomScaleNormal="110" workbookViewId="0">
      <selection activeCell="Y10" sqref="Y10"/>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307</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143.69301906484</v>
      </c>
      <c r="G6" s="155">
        <f>F6/$E6*100</f>
        <v>19.712418840711372</v>
      </c>
      <c r="H6" s="154">
        <v>8.8133503171399994</v>
      </c>
      <c r="I6" s="155">
        <f>H6/$E6*100</f>
        <v>1.2090528403678753</v>
      </c>
      <c r="J6" s="154">
        <v>59.89823992062</v>
      </c>
      <c r="K6" s="155">
        <f>J6/$E6*100</f>
        <v>8.2170950323194418</v>
      </c>
      <c r="L6" s="154">
        <v>54.977936258280003</v>
      </c>
      <c r="M6" s="155">
        <f>L6/$E6*100</f>
        <v>7.5421068718176025</v>
      </c>
      <c r="N6" s="154">
        <v>0</v>
      </c>
      <c r="O6" s="155">
        <f>N6/$E6*100</f>
        <v>0</v>
      </c>
      <c r="P6" s="154">
        <v>2.6374507602400001</v>
      </c>
      <c r="Q6" s="155">
        <f>P6/$E6*100</f>
        <v>0.36181670060215881</v>
      </c>
      <c r="R6" s="154">
        <v>17.366041808559999</v>
      </c>
      <c r="S6" s="155">
        <f>R6/$E6*100</f>
        <v>2.3823473956042922</v>
      </c>
      <c r="T6" s="154">
        <f>E6-F6</f>
        <v>585.25364255984005</v>
      </c>
      <c r="U6" s="155">
        <f>T6/$E6*100</f>
        <v>80.287581159288635</v>
      </c>
      <c r="V6" s="154">
        <v>24.397566105479999</v>
      </c>
      <c r="W6" s="197">
        <f>V6/$E6*100</f>
        <v>3.3469617723610368</v>
      </c>
    </row>
    <row r="7" spans="2:23" ht="11.25" customHeight="1" x14ac:dyDescent="0.15">
      <c r="C7" s="262"/>
      <c r="D7" s="156" t="s">
        <v>292</v>
      </c>
      <c r="E7" s="157">
        <v>577.22239133198002</v>
      </c>
      <c r="F7" s="158">
        <f t="shared" ref="F7:F17" si="0">H7+J7+L7+N7+P7+R7</f>
        <v>124.23004172644001</v>
      </c>
      <c r="G7" s="155">
        <f t="shared" ref="G7:G8" si="1">F7/$E7*100</f>
        <v>21.522041346970397</v>
      </c>
      <c r="H7" s="158">
        <v>10.295521054010001</v>
      </c>
      <c r="I7" s="155">
        <f t="shared" ref="I7:I8" si="2">H7/$E7*100</f>
        <v>1.783631613848587</v>
      </c>
      <c r="J7" s="158">
        <v>41.518010664249999</v>
      </c>
      <c r="K7" s="155">
        <f t="shared" ref="K7:K8" si="3">J7/$E7*100</f>
        <v>7.1927235131063361</v>
      </c>
      <c r="L7" s="158">
        <v>54.770650899430002</v>
      </c>
      <c r="M7" s="155">
        <f t="shared" ref="M7:M8" si="4">L7/$E7*100</f>
        <v>9.4886566636895342</v>
      </c>
      <c r="N7" s="158">
        <v>0.56094746260999995</v>
      </c>
      <c r="O7" s="155">
        <f t="shared" ref="O7:O8" si="5">N7/$E7*100</f>
        <v>9.7180475157170432E-2</v>
      </c>
      <c r="P7" s="158">
        <v>2.7601794185799999</v>
      </c>
      <c r="Q7" s="155">
        <f t="shared" ref="Q7:Q8" si="6">P7/$E7*100</f>
        <v>0.4781830123066948</v>
      </c>
      <c r="R7" s="158">
        <v>14.32473222756</v>
      </c>
      <c r="S7" s="155">
        <f t="shared" ref="S7:S8" si="7">R7/$E7*100</f>
        <v>2.4816660688620731</v>
      </c>
      <c r="T7" s="158">
        <f t="shared" ref="T7:T17" si="8">E7-F7</f>
        <v>452.99234960554003</v>
      </c>
      <c r="U7" s="155">
        <f t="shared" ref="U7:U8" si="9">T7/$E7*100</f>
        <v>78.477958653029603</v>
      </c>
      <c r="V7" s="158">
        <v>23.419721172269998</v>
      </c>
      <c r="W7" s="197">
        <f t="shared" ref="W7:W8" si="10">V7/$E7*100</f>
        <v>4.0573133551225196</v>
      </c>
    </row>
    <row r="8" spans="2:23" ht="11.25" customHeight="1" x14ac:dyDescent="0.15">
      <c r="C8" s="262"/>
      <c r="D8" s="159" t="s">
        <v>293</v>
      </c>
      <c r="E8" s="160">
        <v>697.11988320170997</v>
      </c>
      <c r="F8" s="161">
        <f t="shared" si="0"/>
        <v>135.13715701701</v>
      </c>
      <c r="G8" s="155">
        <f t="shared" si="1"/>
        <v>19.385067084352318</v>
      </c>
      <c r="H8" s="161">
        <v>19.151131845519998</v>
      </c>
      <c r="I8" s="155">
        <f t="shared" si="2"/>
        <v>2.7471791161031431</v>
      </c>
      <c r="J8" s="161">
        <v>31.442601687140002</v>
      </c>
      <c r="K8" s="155">
        <f t="shared" si="3"/>
        <v>4.510357894646674</v>
      </c>
      <c r="L8" s="161">
        <v>68.033541957950007</v>
      </c>
      <c r="M8" s="155">
        <f t="shared" si="4"/>
        <v>9.7592313169275453</v>
      </c>
      <c r="N8" s="161">
        <v>0</v>
      </c>
      <c r="O8" s="155">
        <f t="shared" si="5"/>
        <v>0</v>
      </c>
      <c r="P8" s="161">
        <v>0</v>
      </c>
      <c r="Q8" s="155">
        <f t="shared" si="6"/>
        <v>0</v>
      </c>
      <c r="R8" s="161">
        <v>16.509881526400001</v>
      </c>
      <c r="S8" s="155">
        <f t="shared" si="7"/>
        <v>2.3682987566749558</v>
      </c>
      <c r="T8" s="161">
        <f t="shared" si="8"/>
        <v>561.98272618469991</v>
      </c>
      <c r="U8" s="155">
        <f t="shared" si="9"/>
        <v>80.614932915647671</v>
      </c>
      <c r="V8" s="161">
        <v>55.9791360639</v>
      </c>
      <c r="W8" s="197">
        <f t="shared" si="10"/>
        <v>8.0300587334850952</v>
      </c>
    </row>
    <row r="9" spans="2:23" ht="11.25" customHeight="1" x14ac:dyDescent="0.15">
      <c r="C9" s="263"/>
      <c r="D9" s="185" t="s">
        <v>294</v>
      </c>
      <c r="E9" s="186">
        <f>SUM(E6:E8)</f>
        <v>2003.2889361583698</v>
      </c>
      <c r="F9" s="161">
        <f t="shared" si="0"/>
        <v>403.06021780829002</v>
      </c>
      <c r="G9" s="164">
        <f>F9/$E9*100</f>
        <v>20.119924317119384</v>
      </c>
      <c r="H9" s="183">
        <f>SUM(H6:H8)</f>
        <v>38.26000321667</v>
      </c>
      <c r="I9" s="164">
        <f>H9/$E9*100</f>
        <v>1.9098594579192225</v>
      </c>
      <c r="J9" s="183">
        <f>SUM(J6:J8)</f>
        <v>132.85885227201001</v>
      </c>
      <c r="K9" s="164">
        <f>J9/$E9*100</f>
        <v>6.6320364413726729</v>
      </c>
      <c r="L9" s="183">
        <f>SUM(L6:L8)</f>
        <v>177.78212911566001</v>
      </c>
      <c r="M9" s="164">
        <f>L9/$E9*100</f>
        <v>8.8745126030888972</v>
      </c>
      <c r="N9" s="183">
        <f>SUM(N6:N8)</f>
        <v>0.56094746260999995</v>
      </c>
      <c r="O9" s="164">
        <f>N9/$E9*100</f>
        <v>2.8001325843974727E-2</v>
      </c>
      <c r="P9" s="183">
        <f>SUM(P6:P8)</f>
        <v>5.3976301788200001</v>
      </c>
      <c r="Q9" s="164">
        <f>P9/$E9*100</f>
        <v>0.26943842605005486</v>
      </c>
      <c r="R9" s="183">
        <f>SUM(R6:R8)</f>
        <v>48.200655562519998</v>
      </c>
      <c r="S9" s="164">
        <f>R9/$E9*100</f>
        <v>2.4060760628445612</v>
      </c>
      <c r="T9" s="183">
        <f t="shared" si="8"/>
        <v>1600.2287183500798</v>
      </c>
      <c r="U9" s="164">
        <f>T9/$E9*100</f>
        <v>79.88007568288063</v>
      </c>
      <c r="V9" s="183">
        <f>SUM(V6:V8)</f>
        <v>103.79642334165</v>
      </c>
      <c r="W9" s="210">
        <f>V9/$E9*100</f>
        <v>5.181300683499825</v>
      </c>
    </row>
    <row r="10" spans="2:23" ht="11.25" customHeight="1" x14ac:dyDescent="0.15">
      <c r="C10" s="267" t="s">
        <v>295</v>
      </c>
      <c r="D10" s="152" t="s">
        <v>291</v>
      </c>
      <c r="E10" s="153">
        <v>755.41936496088999</v>
      </c>
      <c r="F10" s="154">
        <f t="shared" si="0"/>
        <v>87.955382655009998</v>
      </c>
      <c r="G10" s="155">
        <f>F10/$E10*100</f>
        <v>11.643252309207572</v>
      </c>
      <c r="H10" s="154">
        <v>9.6650585624600005</v>
      </c>
      <c r="I10" s="155">
        <f>H10/$E10*100</f>
        <v>1.279429547448838</v>
      </c>
      <c r="J10" s="154">
        <v>30.888304344089999</v>
      </c>
      <c r="K10" s="155">
        <f>J10/$E10*100</f>
        <v>4.0888949604421594</v>
      </c>
      <c r="L10" s="154">
        <v>32.010951686459997</v>
      </c>
      <c r="M10" s="155">
        <f>L10/$E10*100</f>
        <v>4.23750742584118</v>
      </c>
      <c r="N10" s="154">
        <v>0</v>
      </c>
      <c r="O10" s="155">
        <f>N10/$E10*100</f>
        <v>0</v>
      </c>
      <c r="P10" s="154">
        <v>5.4922753853300001</v>
      </c>
      <c r="Q10" s="155">
        <f>P10/$E10*100</f>
        <v>0.72704985337705097</v>
      </c>
      <c r="R10" s="154">
        <v>9.8987926766700003</v>
      </c>
      <c r="S10" s="155">
        <f>R10/$E10*100</f>
        <v>1.3103705220983428</v>
      </c>
      <c r="T10" s="154">
        <f t="shared" si="8"/>
        <v>667.46398230587999</v>
      </c>
      <c r="U10" s="155">
        <f>T10/$E10*100</f>
        <v>88.356747690792432</v>
      </c>
      <c r="V10" s="154">
        <v>23.671810811939999</v>
      </c>
      <c r="W10" s="197">
        <f>V10/$E10*100</f>
        <v>3.1335986221594343</v>
      </c>
    </row>
    <row r="11" spans="2:23" ht="11.25" customHeight="1" x14ac:dyDescent="0.15">
      <c r="C11" s="262"/>
      <c r="D11" s="156" t="s">
        <v>292</v>
      </c>
      <c r="E11" s="157">
        <v>610.77084074666004</v>
      </c>
      <c r="F11" s="158">
        <f t="shared" si="0"/>
        <v>82.799022181309994</v>
      </c>
      <c r="G11" s="155">
        <f t="shared" ref="G11:G12" si="11">F11/$E11*100</f>
        <v>13.556479232061763</v>
      </c>
      <c r="H11" s="158">
        <v>11.19198096651</v>
      </c>
      <c r="I11" s="155">
        <f t="shared" ref="I11:I12" si="12">H11/$E11*100</f>
        <v>1.832435378353678</v>
      </c>
      <c r="J11" s="158">
        <v>19.010503721789998</v>
      </c>
      <c r="K11" s="155">
        <f t="shared" ref="K11:K12" si="13">J11/$E11*100</f>
        <v>3.1125427825843626</v>
      </c>
      <c r="L11" s="158">
        <v>30.55029505017</v>
      </c>
      <c r="M11" s="155">
        <f t="shared" ref="M11:M12" si="14">L11/$E11*100</f>
        <v>5.0019242917397024</v>
      </c>
      <c r="N11" s="158">
        <v>0</v>
      </c>
      <c r="O11" s="155">
        <f t="shared" ref="O11:O12" si="15">N11/$E11*100</f>
        <v>0</v>
      </c>
      <c r="P11" s="158">
        <v>4.0366894501199999</v>
      </c>
      <c r="Q11" s="155">
        <f t="shared" ref="Q11:Q12" si="16">P11/$E11*100</f>
        <v>0.66091718543491618</v>
      </c>
      <c r="R11" s="158">
        <v>18.00955299272</v>
      </c>
      <c r="S11" s="155">
        <f t="shared" ref="S11:S12" si="17">R11/$E11*100</f>
        <v>2.9486595939491047</v>
      </c>
      <c r="T11" s="158">
        <f t="shared" si="8"/>
        <v>527.97181856535008</v>
      </c>
      <c r="U11" s="155">
        <f t="shared" ref="U11:U12" si="18">T11/$E11*100</f>
        <v>86.443520767938239</v>
      </c>
      <c r="V11" s="158">
        <v>31.251172534039998</v>
      </c>
      <c r="W11" s="197">
        <f t="shared" ref="W11:W12" si="19">V11/$E11*100</f>
        <v>5.1166772296850018</v>
      </c>
    </row>
    <row r="12" spans="2:23" ht="11.25" customHeight="1" x14ac:dyDescent="0.15">
      <c r="C12" s="262"/>
      <c r="D12" s="159" t="s">
        <v>293</v>
      </c>
      <c r="E12" s="160">
        <v>780.50427266804002</v>
      </c>
      <c r="F12" s="161">
        <f t="shared" si="0"/>
        <v>152.24453966237999</v>
      </c>
      <c r="G12" s="155">
        <f t="shared" si="11"/>
        <v>19.505920081891958</v>
      </c>
      <c r="H12" s="161">
        <v>28.806725671950002</v>
      </c>
      <c r="I12" s="155">
        <f t="shared" si="12"/>
        <v>3.6907838535564208</v>
      </c>
      <c r="J12" s="161">
        <v>38.008928035510003</v>
      </c>
      <c r="K12" s="155">
        <f t="shared" si="13"/>
        <v>4.8697911550928517</v>
      </c>
      <c r="L12" s="161">
        <v>63.040105696799998</v>
      </c>
      <c r="M12" s="155">
        <f t="shared" si="14"/>
        <v>8.0768431262146194</v>
      </c>
      <c r="N12" s="161">
        <v>0</v>
      </c>
      <c r="O12" s="155">
        <f t="shared" si="15"/>
        <v>0</v>
      </c>
      <c r="P12" s="161">
        <v>0</v>
      </c>
      <c r="Q12" s="155">
        <f t="shared" si="16"/>
        <v>0</v>
      </c>
      <c r="R12" s="161">
        <v>22.388780258120001</v>
      </c>
      <c r="S12" s="155">
        <f t="shared" si="17"/>
        <v>2.8685019470280695</v>
      </c>
      <c r="T12" s="161">
        <f t="shared" si="8"/>
        <v>628.25973300566</v>
      </c>
      <c r="U12" s="155">
        <f t="shared" si="18"/>
        <v>80.494079918108042</v>
      </c>
      <c r="V12" s="161">
        <v>56.306052634250001</v>
      </c>
      <c r="W12" s="197">
        <f t="shared" si="19"/>
        <v>7.2140607817271745</v>
      </c>
    </row>
    <row r="13" spans="2:23" ht="11.25" customHeight="1" x14ac:dyDescent="0.15">
      <c r="C13" s="263"/>
      <c r="D13" s="185" t="s">
        <v>294</v>
      </c>
      <c r="E13" s="186">
        <f>SUM(E10:E12)</f>
        <v>2146.6944783755898</v>
      </c>
      <c r="F13" s="161">
        <f t="shared" si="0"/>
        <v>322.99894449869998</v>
      </c>
      <c r="G13" s="164">
        <f>F13/$E13*100</f>
        <v>15.046339744774221</v>
      </c>
      <c r="H13" s="183">
        <f>SUM(H10:H12)</f>
        <v>49.663765200919997</v>
      </c>
      <c r="I13" s="164">
        <f>H13/$E13*100</f>
        <v>2.3134994616700522</v>
      </c>
      <c r="J13" s="183">
        <f>SUM(J10:J12)</f>
        <v>87.90773610139</v>
      </c>
      <c r="K13" s="164">
        <f>J13/$E13*100</f>
        <v>4.0950278200701407</v>
      </c>
      <c r="L13" s="183">
        <f>SUM(L10:L12)</f>
        <v>125.60135243342999</v>
      </c>
      <c r="M13" s="164">
        <f>L13/$E13*100</f>
        <v>5.8509188754457933</v>
      </c>
      <c r="N13" s="183">
        <f>SUM(N10:N12)</f>
        <v>0</v>
      </c>
      <c r="O13" s="164">
        <f>N13/$E13*100</f>
        <v>0</v>
      </c>
      <c r="P13" s="183">
        <f>SUM(P10:P12)</f>
        <v>9.5289648354500009</v>
      </c>
      <c r="Q13" s="164">
        <f>P13/$E13*100</f>
        <v>0.44389012649161874</v>
      </c>
      <c r="R13" s="183">
        <f>SUM(R10:R12)</f>
        <v>50.297125927510002</v>
      </c>
      <c r="S13" s="164">
        <f>R13/$E13*100</f>
        <v>2.3430034610966155</v>
      </c>
      <c r="T13" s="183">
        <f t="shared" si="8"/>
        <v>1823.6955338768898</v>
      </c>
      <c r="U13" s="164">
        <f>T13/$E13*100</f>
        <v>84.953660255225785</v>
      </c>
      <c r="V13" s="183">
        <f>SUM(V10:V12)</f>
        <v>111.22903598023001</v>
      </c>
      <c r="W13" s="210">
        <f>V13/$E13*100</f>
        <v>5.1814097022505665</v>
      </c>
    </row>
    <row r="14" spans="2:23" ht="11.25" customHeight="1" x14ac:dyDescent="0.15">
      <c r="C14" s="262" t="s">
        <v>296</v>
      </c>
      <c r="D14" s="152" t="s">
        <v>291</v>
      </c>
      <c r="E14" s="187">
        <v>1484.3660265855999</v>
      </c>
      <c r="F14" s="154">
        <f t="shared" si="0"/>
        <v>231.64840171985003</v>
      </c>
      <c r="G14" s="155">
        <f>F14/$E14*100</f>
        <v>15.605881404649043</v>
      </c>
      <c r="H14" s="167">
        <v>18.4784088796</v>
      </c>
      <c r="I14" s="155">
        <f>H14/$E14*100</f>
        <v>1.2448687553234292</v>
      </c>
      <c r="J14" s="167">
        <v>90.786544264710002</v>
      </c>
      <c r="K14" s="155">
        <f>J14/$E14*100</f>
        <v>6.1161831137796225</v>
      </c>
      <c r="L14" s="167">
        <v>86.98888794474</v>
      </c>
      <c r="M14" s="155">
        <f>L14/$E14*100</f>
        <v>5.8603394571644456</v>
      </c>
      <c r="N14" s="167">
        <v>0</v>
      </c>
      <c r="O14" s="155">
        <f>N14/$E14*100</f>
        <v>0</v>
      </c>
      <c r="P14" s="167">
        <v>8.1297261455700003</v>
      </c>
      <c r="Q14" s="155">
        <f>P14/$E14*100</f>
        <v>0.54769012493975844</v>
      </c>
      <c r="R14" s="154">
        <v>27.264834485230001</v>
      </c>
      <c r="S14" s="155">
        <f>R14/$E14*100</f>
        <v>1.8367999534417867</v>
      </c>
      <c r="T14" s="167">
        <f t="shared" si="8"/>
        <v>1252.7176248657499</v>
      </c>
      <c r="U14" s="155">
        <f>T14/$E14*100</f>
        <v>84.39411859535096</v>
      </c>
      <c r="V14" s="167">
        <v>48.069376917420001</v>
      </c>
      <c r="W14" s="197">
        <f>V14/$E14*100</f>
        <v>3.2383776007048053</v>
      </c>
    </row>
    <row r="15" spans="2:23" ht="11.25" customHeight="1" x14ac:dyDescent="0.15">
      <c r="C15" s="262"/>
      <c r="D15" s="156" t="s">
        <v>292</v>
      </c>
      <c r="E15" s="187">
        <v>1187.9932320785999</v>
      </c>
      <c r="F15" s="158">
        <f t="shared" si="0"/>
        <v>207.02906390774999</v>
      </c>
      <c r="G15" s="155">
        <f t="shared" ref="G15:G16" si="20">F15/$E15*100</f>
        <v>17.426788159854816</v>
      </c>
      <c r="H15" s="167">
        <v>21.487502020520001</v>
      </c>
      <c r="I15" s="155">
        <f t="shared" ref="I15:I16" si="21">H15/$E15*100</f>
        <v>1.8087225954077106</v>
      </c>
      <c r="J15" s="167">
        <v>60.528514386040001</v>
      </c>
      <c r="K15" s="155">
        <f t="shared" ref="K15:K16" si="22">J15/$E15*100</f>
        <v>5.0950218192855257</v>
      </c>
      <c r="L15" s="167">
        <v>85.320945949600002</v>
      </c>
      <c r="M15" s="155">
        <f t="shared" ref="M15:M16" si="23">L15/$E15*100</f>
        <v>7.1819387220174837</v>
      </c>
      <c r="N15" s="167">
        <v>0.56094746260999995</v>
      </c>
      <c r="O15" s="155">
        <f t="shared" ref="O15:O16" si="24">N15/$E15*100</f>
        <v>4.7218068879780167E-2</v>
      </c>
      <c r="P15" s="167">
        <v>6.7968688686999998</v>
      </c>
      <c r="Q15" s="155">
        <f t="shared" ref="Q15:Q16" si="25">P15/$E15*100</f>
        <v>0.57213026852078108</v>
      </c>
      <c r="R15" s="158">
        <v>32.334285220280002</v>
      </c>
      <c r="S15" s="155">
        <f t="shared" ref="S15:S16" si="26">R15/$E15*100</f>
        <v>2.7217566857435349</v>
      </c>
      <c r="T15" s="167">
        <f t="shared" si="8"/>
        <v>980.96416817084992</v>
      </c>
      <c r="U15" s="155">
        <f t="shared" ref="U15:U16" si="27">T15/$E15*100</f>
        <v>82.573211840145177</v>
      </c>
      <c r="V15" s="167">
        <v>54.670893706309997</v>
      </c>
      <c r="W15" s="197">
        <f t="shared" ref="W15:W16" si="28">V15/$E15*100</f>
        <v>4.6019532965397287</v>
      </c>
    </row>
    <row r="16" spans="2:23" ht="11.25" customHeight="1" x14ac:dyDescent="0.15">
      <c r="C16" s="262"/>
      <c r="D16" s="159" t="s">
        <v>293</v>
      </c>
      <c r="E16" s="160">
        <v>1477.6241558697</v>
      </c>
      <c r="F16" s="161">
        <f t="shared" si="0"/>
        <v>287.38169667939002</v>
      </c>
      <c r="G16" s="155">
        <f t="shared" si="20"/>
        <v>19.448903534623316</v>
      </c>
      <c r="H16" s="161">
        <v>47.957857517470003</v>
      </c>
      <c r="I16" s="155">
        <f t="shared" si="21"/>
        <v>3.2456059497242702</v>
      </c>
      <c r="J16" s="161">
        <v>69.451529722649994</v>
      </c>
      <c r="K16" s="155">
        <f t="shared" si="22"/>
        <v>4.7002161846611266</v>
      </c>
      <c r="L16" s="161">
        <v>131.07364765475</v>
      </c>
      <c r="M16" s="155">
        <f t="shared" si="23"/>
        <v>8.8705674669755705</v>
      </c>
      <c r="N16" s="161">
        <v>0</v>
      </c>
      <c r="O16" s="155">
        <f t="shared" si="24"/>
        <v>0</v>
      </c>
      <c r="P16" s="161">
        <v>0</v>
      </c>
      <c r="Q16" s="155">
        <f t="shared" si="25"/>
        <v>0</v>
      </c>
      <c r="R16" s="161">
        <v>38.898661784520002</v>
      </c>
      <c r="S16" s="155">
        <f t="shared" si="26"/>
        <v>2.6325139332623477</v>
      </c>
      <c r="T16" s="161">
        <f t="shared" si="8"/>
        <v>1190.24245919031</v>
      </c>
      <c r="U16" s="155">
        <f t="shared" si="27"/>
        <v>80.551096465376688</v>
      </c>
      <c r="V16" s="161">
        <v>112.28518869814999</v>
      </c>
      <c r="W16" s="197">
        <f t="shared" si="28"/>
        <v>7.599035807049404</v>
      </c>
    </row>
    <row r="17" spans="2:23" ht="11.25" customHeight="1" x14ac:dyDescent="0.15">
      <c r="C17" s="263"/>
      <c r="D17" s="185" t="s">
        <v>294</v>
      </c>
      <c r="E17" s="168">
        <f>SUM(E14:E16)</f>
        <v>4149.9834145339</v>
      </c>
      <c r="F17" s="161">
        <f t="shared" si="0"/>
        <v>726.05916230698995</v>
      </c>
      <c r="G17" s="164">
        <f>F17/$E17*100</f>
        <v>17.495471421987268</v>
      </c>
      <c r="H17" s="183">
        <f>SUM(H14:H16)</f>
        <v>87.923768417589997</v>
      </c>
      <c r="I17" s="164">
        <f>H17/$E17*100</f>
        <v>2.1186534893047289</v>
      </c>
      <c r="J17" s="183">
        <f>SUM(J14:J16)</f>
        <v>220.7665883734</v>
      </c>
      <c r="K17" s="164">
        <f>J17/$E17*100</f>
        <v>5.3196980884367004</v>
      </c>
      <c r="L17" s="183">
        <f>SUM(L14:L16)</f>
        <v>303.38348154908999</v>
      </c>
      <c r="M17" s="164">
        <f>L17/$E17*100</f>
        <v>7.3104745548281693</v>
      </c>
      <c r="N17" s="183">
        <f>SUM(N14:N16)</f>
        <v>0.56094746260999995</v>
      </c>
      <c r="O17" s="164">
        <f>N17/$E17*100</f>
        <v>1.3516860348055198E-2</v>
      </c>
      <c r="P17" s="183">
        <f>SUM(P14:P16)</f>
        <v>14.926595014269999</v>
      </c>
      <c r="Q17" s="164">
        <f>P17/$E17*100</f>
        <v>0.35967842574971975</v>
      </c>
      <c r="R17" s="183">
        <f>SUM(R14:R16)</f>
        <v>98.497781490030007</v>
      </c>
      <c r="S17" s="164">
        <f>R17/$E17*100</f>
        <v>2.3734500033198969</v>
      </c>
      <c r="T17" s="183">
        <f t="shared" si="8"/>
        <v>3423.9242522269101</v>
      </c>
      <c r="U17" s="164">
        <f>T17/$E17*100</f>
        <v>82.504528578012724</v>
      </c>
      <c r="V17" s="183">
        <f>SUM(V14:V16)</f>
        <v>215.02545932187999</v>
      </c>
      <c r="W17" s="210">
        <f>V17/$E17*100</f>
        <v>5.1813570764843719</v>
      </c>
    </row>
    <row r="18" spans="2:23" ht="5.25" customHeight="1" x14ac:dyDescent="0.15"/>
    <row r="19" spans="2:23" x14ac:dyDescent="0.15">
      <c r="B19" s="139" t="s">
        <v>308</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row>
    <row r="23" spans="2:23" ht="11.25" customHeight="1" x14ac:dyDescent="0.15">
      <c r="C23" s="170" t="s">
        <v>15</v>
      </c>
      <c r="D23" s="171"/>
      <c r="E23" s="172">
        <v>1746.3037348918299</v>
      </c>
      <c r="F23" s="166">
        <f>H23+J23+L23+N23+R23</f>
        <v>390.34576259970004</v>
      </c>
      <c r="G23" s="173">
        <f>F23/$E23*100</f>
        <v>22.352684404232747</v>
      </c>
      <c r="H23" s="166">
        <v>28.186335348410001</v>
      </c>
      <c r="I23" s="173">
        <f>H23/$E23*100</f>
        <v>1.6140568668116564</v>
      </c>
      <c r="J23" s="166">
        <v>157.20939619264001</v>
      </c>
      <c r="K23" s="173">
        <f>J23/$E23*100</f>
        <v>9.0024085187207099</v>
      </c>
      <c r="L23" s="166">
        <v>156.53105010508</v>
      </c>
      <c r="M23" s="173">
        <f>L23/$E23*100</f>
        <v>8.9635638392983168</v>
      </c>
      <c r="N23" s="166">
        <v>0</v>
      </c>
      <c r="O23" s="173">
        <f>N23/$E23*100</f>
        <v>0</v>
      </c>
      <c r="P23" s="166">
        <v>6.3632739228100004</v>
      </c>
      <c r="Q23" s="173">
        <f>P23/$E23*100</f>
        <v>0.36438528966463879</v>
      </c>
      <c r="R23" s="166">
        <v>48.418980953569999</v>
      </c>
      <c r="S23" s="173">
        <f>R23/$E23*100</f>
        <v>2.7726551794020633</v>
      </c>
      <c r="T23" s="166">
        <f>E23-F23</f>
        <v>1355.9579722921299</v>
      </c>
      <c r="U23" s="173">
        <f>T23/$E23*100</f>
        <v>77.647315595767253</v>
      </c>
      <c r="V23" s="166">
        <v>81.277443453390006</v>
      </c>
      <c r="W23" s="180">
        <f>V23/$E23*100</f>
        <v>4.6542558335892537</v>
      </c>
    </row>
    <row r="24" spans="2:23" ht="11.25" customHeight="1" x14ac:dyDescent="0.15">
      <c r="C24" s="174" t="s">
        <v>16</v>
      </c>
      <c r="D24" s="175"/>
      <c r="E24" s="157">
        <v>760.30590748029999</v>
      </c>
      <c r="F24" s="158">
        <f t="shared" ref="F24:F28" si="29">H24+J24+L24+N24+R24</f>
        <v>111.60598651042001</v>
      </c>
      <c r="G24" s="176">
        <f t="shared" ref="G24:G27" si="30">F24/$E24*100</f>
        <v>14.679089746953174</v>
      </c>
      <c r="H24" s="158">
        <v>13.79178393224</v>
      </c>
      <c r="I24" s="176">
        <f t="shared" ref="I24:I27" si="31">H24/$E24*100</f>
        <v>1.813978268029879</v>
      </c>
      <c r="J24" s="158">
        <v>39.20688567941</v>
      </c>
      <c r="K24" s="176">
        <f t="shared" ref="K24:K27" si="32">J24/$E24*100</f>
        <v>5.156725114677065</v>
      </c>
      <c r="L24" s="158">
        <v>44.860104500449999</v>
      </c>
      <c r="M24" s="176">
        <f t="shared" ref="M24:M27" si="33">L24/$E24*100</f>
        <v>5.9002704120923006</v>
      </c>
      <c r="N24" s="158">
        <v>0</v>
      </c>
      <c r="O24" s="176">
        <f t="shared" ref="O24:O27" si="34">N24/$E24*100</f>
        <v>0</v>
      </c>
      <c r="P24" s="158">
        <v>2.3091231907899998</v>
      </c>
      <c r="Q24" s="176">
        <f t="shared" ref="Q24:Q27" si="35">P24/$E24*100</f>
        <v>0.30370975262346367</v>
      </c>
      <c r="R24" s="158">
        <v>13.74721239832</v>
      </c>
      <c r="S24" s="176">
        <f t="shared" ref="S24:S27" si="36">R24/$E24*100</f>
        <v>1.8081159521539294</v>
      </c>
      <c r="T24" s="158">
        <f t="shared" ref="T24:T28" si="37">E24-F24</f>
        <v>648.69992096987994</v>
      </c>
      <c r="U24" s="176">
        <f t="shared" ref="U24:U27" si="38">T24/$E24*100</f>
        <v>85.320910253046819</v>
      </c>
      <c r="V24" s="158">
        <v>32.678262805999999</v>
      </c>
      <c r="W24" s="181">
        <f t="shared" ref="W24:W27" si="39">V24/$E24*100</f>
        <v>4.2980414178679407</v>
      </c>
    </row>
    <row r="25" spans="2:23" ht="11.25" customHeight="1" x14ac:dyDescent="0.15">
      <c r="C25" s="174" t="s">
        <v>310</v>
      </c>
      <c r="D25" s="175"/>
      <c r="E25" s="157">
        <v>393.99155356310001</v>
      </c>
      <c r="F25" s="158">
        <f t="shared" si="29"/>
        <v>57.32643098841001</v>
      </c>
      <c r="G25" s="176">
        <f t="shared" si="30"/>
        <v>14.55016750231648</v>
      </c>
      <c r="H25" s="158">
        <v>8.3202093569199995</v>
      </c>
      <c r="I25" s="176">
        <f t="shared" si="31"/>
        <v>2.1117735346545876</v>
      </c>
      <c r="J25" s="158">
        <v>5.84438399146</v>
      </c>
      <c r="K25" s="176">
        <f t="shared" si="32"/>
        <v>1.4833779908746161</v>
      </c>
      <c r="L25" s="158">
        <v>31.436236052280002</v>
      </c>
      <c r="M25" s="176">
        <f t="shared" si="33"/>
        <v>7.9789111639534944</v>
      </c>
      <c r="N25" s="158">
        <v>0.56094746260999995</v>
      </c>
      <c r="O25" s="176">
        <f t="shared" si="34"/>
        <v>0.14237550463633505</v>
      </c>
      <c r="P25" s="158">
        <v>1.8918388216899999</v>
      </c>
      <c r="Q25" s="176">
        <f t="shared" si="35"/>
        <v>0.48017243125670489</v>
      </c>
      <c r="R25" s="158">
        <v>11.16465412514</v>
      </c>
      <c r="S25" s="176">
        <f t="shared" si="36"/>
        <v>2.8337293081974453</v>
      </c>
      <c r="T25" s="158">
        <f t="shared" si="37"/>
        <v>336.66512257469003</v>
      </c>
      <c r="U25" s="176">
        <f t="shared" si="38"/>
        <v>85.449832497683531</v>
      </c>
      <c r="V25" s="158">
        <v>13.27534609772</v>
      </c>
      <c r="W25" s="181">
        <f t="shared" si="39"/>
        <v>3.3694494152636389</v>
      </c>
    </row>
    <row r="26" spans="2:23" ht="11.25" customHeight="1" x14ac:dyDescent="0.15">
      <c r="C26" s="174" t="s">
        <v>18</v>
      </c>
      <c r="D26" s="175"/>
      <c r="E26" s="157">
        <v>700.65481226775</v>
      </c>
      <c r="F26" s="158">
        <f t="shared" si="29"/>
        <v>92.115104069200015</v>
      </c>
      <c r="G26" s="176">
        <f t="shared" si="30"/>
        <v>13.147002269356985</v>
      </c>
      <c r="H26" s="158">
        <v>26.832432406950002</v>
      </c>
      <c r="I26" s="176">
        <f t="shared" si="31"/>
        <v>3.8296222244023048</v>
      </c>
      <c r="J26" s="158">
        <v>10.91041340043</v>
      </c>
      <c r="K26" s="176">
        <f t="shared" si="32"/>
        <v>1.5571738335910645</v>
      </c>
      <c r="L26" s="158">
        <v>37.656397326920001</v>
      </c>
      <c r="M26" s="176">
        <f t="shared" si="33"/>
        <v>5.3744578168300503</v>
      </c>
      <c r="N26" s="158">
        <v>0</v>
      </c>
      <c r="O26" s="176">
        <f t="shared" si="34"/>
        <v>0</v>
      </c>
      <c r="P26" s="158">
        <v>3.6969133994400001</v>
      </c>
      <c r="Q26" s="176">
        <f t="shared" si="35"/>
        <v>0.52763690974654331</v>
      </c>
      <c r="R26" s="158">
        <v>16.7158609349</v>
      </c>
      <c r="S26" s="176">
        <f t="shared" si="36"/>
        <v>2.385748394533564</v>
      </c>
      <c r="T26" s="158">
        <f t="shared" si="37"/>
        <v>608.53970819854999</v>
      </c>
      <c r="U26" s="176">
        <f t="shared" si="38"/>
        <v>86.852997730643011</v>
      </c>
      <c r="V26" s="158">
        <v>52.156986775599997</v>
      </c>
      <c r="W26" s="181">
        <f t="shared" si="39"/>
        <v>7.4440346176725596</v>
      </c>
    </row>
    <row r="27" spans="2:23" ht="11.25" customHeight="1" x14ac:dyDescent="0.15">
      <c r="C27" s="174" t="s">
        <v>20</v>
      </c>
      <c r="D27" s="175"/>
      <c r="E27" s="157">
        <v>457.42501138679</v>
      </c>
      <c r="F27" s="158">
        <f t="shared" si="29"/>
        <v>53.502880900470004</v>
      </c>
      <c r="G27" s="176">
        <f t="shared" si="30"/>
        <v>11.696535949851892</v>
      </c>
      <c r="H27" s="158">
        <v>9.8392476500200008</v>
      </c>
      <c r="I27" s="176">
        <f t="shared" si="31"/>
        <v>2.1510077947399595</v>
      </c>
      <c r="J27" s="158">
        <v>6.2646177503800002</v>
      </c>
      <c r="K27" s="176">
        <f t="shared" si="32"/>
        <v>1.3695398359148221</v>
      </c>
      <c r="L27" s="158">
        <v>28.947942421970001</v>
      </c>
      <c r="M27" s="176">
        <f t="shared" si="33"/>
        <v>6.3284564029867107</v>
      </c>
      <c r="N27" s="158">
        <v>0</v>
      </c>
      <c r="O27" s="176">
        <f t="shared" si="34"/>
        <v>0</v>
      </c>
      <c r="P27" s="158">
        <v>0</v>
      </c>
      <c r="Q27" s="176">
        <f t="shared" si="35"/>
        <v>0</v>
      </c>
      <c r="R27" s="158">
        <v>8.4510730781000003</v>
      </c>
      <c r="S27" s="176">
        <f t="shared" si="36"/>
        <v>1.8475319162103998</v>
      </c>
      <c r="T27" s="158">
        <f t="shared" si="37"/>
        <v>403.92213048631999</v>
      </c>
      <c r="U27" s="176">
        <f t="shared" si="38"/>
        <v>88.303464050148108</v>
      </c>
      <c r="V27" s="158">
        <v>30.194924414390002</v>
      </c>
      <c r="W27" s="181">
        <f t="shared" si="39"/>
        <v>6.6010654561382829</v>
      </c>
    </row>
    <row r="28" spans="2:23" ht="11.25" customHeight="1" x14ac:dyDescent="0.15">
      <c r="C28" s="177" t="s">
        <v>6</v>
      </c>
      <c r="D28" s="178"/>
      <c r="E28" s="160">
        <v>91.302394944189999</v>
      </c>
      <c r="F28" s="161">
        <f t="shared" si="29"/>
        <v>6.2364022245199999</v>
      </c>
      <c r="G28" s="179">
        <f>F28/$E28*100</f>
        <v>6.830491388897407</v>
      </c>
      <c r="H28" s="161">
        <v>0.95375972305000001</v>
      </c>
      <c r="I28" s="179">
        <f>H28/$E28*100</f>
        <v>1.044616325380074</v>
      </c>
      <c r="J28" s="161">
        <v>1.33089135908</v>
      </c>
      <c r="K28" s="179">
        <f>J28/$E28*100</f>
        <v>1.4576740948509925</v>
      </c>
      <c r="L28" s="161">
        <v>3.95175114239</v>
      </c>
      <c r="M28" s="179">
        <f>L28/$E28*100</f>
        <v>4.3282009686663407</v>
      </c>
      <c r="N28" s="161">
        <v>0</v>
      </c>
      <c r="O28" s="179">
        <f>N28/$E28*100</f>
        <v>0</v>
      </c>
      <c r="P28" s="161">
        <v>0.66544567954</v>
      </c>
      <c r="Q28" s="179">
        <f>P28/$E28*100</f>
        <v>0.72883704742549626</v>
      </c>
      <c r="R28" s="161">
        <v>0</v>
      </c>
      <c r="S28" s="179">
        <f>R28/$E28*100</f>
        <v>0</v>
      </c>
      <c r="T28" s="161">
        <f t="shared" si="37"/>
        <v>85.065992719669993</v>
      </c>
      <c r="U28" s="179">
        <f>T28/$E28*100</f>
        <v>93.169508611102586</v>
      </c>
      <c r="V28" s="161">
        <v>5.4424957747800002</v>
      </c>
      <c r="W28" s="182">
        <f>V28/$E28*100</f>
        <v>5.9609562028540539</v>
      </c>
    </row>
    <row r="29" spans="2:23" ht="5.25" customHeight="1" x14ac:dyDescent="0.15"/>
    <row r="30" spans="2:23" x14ac:dyDescent="0.15">
      <c r="B30" s="139" t="s">
        <v>311</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28.036014275149999</v>
      </c>
      <c r="G34" s="173">
        <f>F34/$E34*100</f>
        <v>17.027759830747286</v>
      </c>
      <c r="H34" s="166">
        <v>3.3334827050200002</v>
      </c>
      <c r="I34" s="173">
        <f>H34/$E34*100</f>
        <v>2.0246010129671572</v>
      </c>
      <c r="J34" s="166">
        <v>11.499400692289999</v>
      </c>
      <c r="K34" s="173">
        <f>J34/$E34*100</f>
        <v>6.9841965146736449</v>
      </c>
      <c r="L34" s="166">
        <v>6.0801145894699999</v>
      </c>
      <c r="M34" s="173">
        <f>L34/$E34*100</f>
        <v>3.6927763681688273</v>
      </c>
      <c r="N34" s="166">
        <v>0</v>
      </c>
      <c r="O34" s="173">
        <f>N34/$E34*100</f>
        <v>0</v>
      </c>
      <c r="P34" s="166">
        <v>0.83059668810999998</v>
      </c>
      <c r="Q34" s="173">
        <f>P34/$E34*100</f>
        <v>0.50446546297728045</v>
      </c>
      <c r="R34" s="166">
        <v>6.2924196002599997</v>
      </c>
      <c r="S34" s="173">
        <f>R34/$E34*100</f>
        <v>3.821720471960377</v>
      </c>
      <c r="T34" s="166">
        <f>E34-F34</f>
        <v>136.61285647369002</v>
      </c>
      <c r="U34" s="173">
        <f>T34/$E34*100</f>
        <v>82.972240169252714</v>
      </c>
      <c r="V34" s="166">
        <v>9.8338140392900009</v>
      </c>
      <c r="W34" s="180">
        <f>V34/$E34*100</f>
        <v>5.972597318502582</v>
      </c>
    </row>
    <row r="35" spans="2:23" ht="11.25" customHeight="1" x14ac:dyDescent="0.15">
      <c r="C35" s="174" t="s">
        <v>22</v>
      </c>
      <c r="D35" s="175"/>
      <c r="E35" s="157">
        <v>125.93943082734</v>
      </c>
      <c r="F35" s="158">
        <f t="shared" ref="F35:F41" si="40">H35+J35+L35+N35+P35+R35</f>
        <v>21.726220680800001</v>
      </c>
      <c r="G35" s="176">
        <f t="shared" ref="G35:G37" si="41">F35/$E35*100</f>
        <v>17.251325131511937</v>
      </c>
      <c r="H35" s="158">
        <v>9.6004613473300005</v>
      </c>
      <c r="I35" s="176">
        <f t="shared" ref="I35:I37" si="42">H35/$E35*100</f>
        <v>7.6230782402788577</v>
      </c>
      <c r="J35" s="158">
        <v>1.81943557251</v>
      </c>
      <c r="K35" s="176">
        <f t="shared" ref="K35:K37" si="43">J35/$E35*100</f>
        <v>1.4446909602159497</v>
      </c>
      <c r="L35" s="158">
        <v>9.4529145809599999</v>
      </c>
      <c r="M35" s="176">
        <f t="shared" ref="M35:M37" si="44">L35/$E35*100</f>
        <v>7.5059213138097487</v>
      </c>
      <c r="N35" s="158">
        <v>0</v>
      </c>
      <c r="O35" s="176">
        <f t="shared" ref="O35:O37" si="45">N35/$E35*100</f>
        <v>0</v>
      </c>
      <c r="P35" s="158">
        <v>0</v>
      </c>
      <c r="Q35" s="176">
        <f t="shared" ref="Q35:Q37" si="46">P35/$E35*100</f>
        <v>0</v>
      </c>
      <c r="R35" s="158">
        <v>0.85340917999999999</v>
      </c>
      <c r="S35" s="176">
        <f t="shared" ref="S35:W37" si="47">R35/$E35*100</f>
        <v>0.67763461720738116</v>
      </c>
      <c r="T35" s="158">
        <f t="shared" ref="T35:T41" si="48">E35-F35</f>
        <v>104.21321014654001</v>
      </c>
      <c r="U35" s="176">
        <f t="shared" si="47"/>
        <v>82.748674868488052</v>
      </c>
      <c r="V35" s="158">
        <v>0</v>
      </c>
      <c r="W35" s="181">
        <f t="shared" si="47"/>
        <v>0</v>
      </c>
    </row>
    <row r="36" spans="2:23" ht="11.25" customHeight="1" x14ac:dyDescent="0.15">
      <c r="C36" s="174" t="s">
        <v>23</v>
      </c>
      <c r="D36" s="175"/>
      <c r="E36" s="157">
        <v>187.64605105804</v>
      </c>
      <c r="F36" s="158">
        <f t="shared" si="40"/>
        <v>12.48837296406</v>
      </c>
      <c r="G36" s="176">
        <f t="shared" si="41"/>
        <v>6.6552815226563311</v>
      </c>
      <c r="H36" s="158">
        <v>2.6420390090599999</v>
      </c>
      <c r="I36" s="176">
        <f t="shared" si="42"/>
        <v>1.407990732638867</v>
      </c>
      <c r="J36" s="158">
        <v>5.4982692965800002</v>
      </c>
      <c r="K36" s="176">
        <f t="shared" si="43"/>
        <v>2.9301279006822019</v>
      </c>
      <c r="L36" s="158">
        <v>1.1766967323799999</v>
      </c>
      <c r="M36" s="176">
        <f t="shared" si="44"/>
        <v>0.62708313111051872</v>
      </c>
      <c r="N36" s="158">
        <v>0</v>
      </c>
      <c r="O36" s="176">
        <f t="shared" si="45"/>
        <v>0</v>
      </c>
      <c r="P36" s="158">
        <v>0</v>
      </c>
      <c r="Q36" s="176">
        <f t="shared" si="46"/>
        <v>0</v>
      </c>
      <c r="R36" s="158">
        <v>3.1713679260399998</v>
      </c>
      <c r="S36" s="176">
        <f t="shared" si="47"/>
        <v>1.6900797582247429</v>
      </c>
      <c r="T36" s="158">
        <f t="shared" si="48"/>
        <v>175.15767809398</v>
      </c>
      <c r="U36" s="176">
        <f t="shared" si="47"/>
        <v>93.344718477343662</v>
      </c>
      <c r="V36" s="158">
        <v>6.6561820985200004</v>
      </c>
      <c r="W36" s="181">
        <f t="shared" si="47"/>
        <v>3.5472007329699706</v>
      </c>
    </row>
    <row r="37" spans="2:23" ht="11.25" customHeight="1" x14ac:dyDescent="0.15">
      <c r="C37" s="174" t="s">
        <v>24</v>
      </c>
      <c r="D37" s="175"/>
      <c r="E37" s="157">
        <v>225.95323152994001</v>
      </c>
      <c r="F37" s="158">
        <f t="shared" si="40"/>
        <v>46.713591328880007</v>
      </c>
      <c r="G37" s="176">
        <f t="shared" si="41"/>
        <v>20.674008958659311</v>
      </c>
      <c r="H37" s="158">
        <v>2.9948455007499999</v>
      </c>
      <c r="I37" s="176">
        <f t="shared" si="42"/>
        <v>1.3254271605109427</v>
      </c>
      <c r="J37" s="158">
        <v>14.696997153610001</v>
      </c>
      <c r="K37" s="176">
        <f t="shared" si="43"/>
        <v>6.5044421157847312</v>
      </c>
      <c r="L37" s="158">
        <v>22.677166768309998</v>
      </c>
      <c r="M37" s="176">
        <f t="shared" si="44"/>
        <v>10.036221484756748</v>
      </c>
      <c r="N37" s="158">
        <v>0</v>
      </c>
      <c r="O37" s="176">
        <f t="shared" si="45"/>
        <v>0</v>
      </c>
      <c r="P37" s="158">
        <v>0</v>
      </c>
      <c r="Q37" s="176">
        <f t="shared" si="46"/>
        <v>0</v>
      </c>
      <c r="R37" s="158">
        <v>6.3445819062100002</v>
      </c>
      <c r="S37" s="176">
        <f t="shared" si="47"/>
        <v>2.8079181976068837</v>
      </c>
      <c r="T37" s="158">
        <f t="shared" si="48"/>
        <v>179.23964020106001</v>
      </c>
      <c r="U37" s="176">
        <f t="shared" si="47"/>
        <v>79.3259910413407</v>
      </c>
      <c r="V37" s="158">
        <v>5.1004951259500002</v>
      </c>
      <c r="W37" s="181">
        <f t="shared" si="47"/>
        <v>2.257323381221108</v>
      </c>
    </row>
    <row r="38" spans="2:23" ht="11.25" customHeight="1" x14ac:dyDescent="0.15">
      <c r="C38" s="174" t="s">
        <v>25</v>
      </c>
      <c r="D38" s="175"/>
      <c r="E38" s="157">
        <v>2278.1810688067999</v>
      </c>
      <c r="F38" s="158">
        <f t="shared" si="40"/>
        <v>397.06116622384997</v>
      </c>
      <c r="G38" s="176">
        <f>F38/$E38*100</f>
        <v>17.428867777915968</v>
      </c>
      <c r="H38" s="158">
        <v>46.83316128989</v>
      </c>
      <c r="I38" s="176">
        <f>H38/$E38*100</f>
        <v>2.0557260321023967</v>
      </c>
      <c r="J38" s="158">
        <v>126.12702186828</v>
      </c>
      <c r="K38" s="176">
        <f>J38/$E38*100</f>
        <v>5.5363036588807741</v>
      </c>
      <c r="L38" s="158">
        <v>167.04081103812999</v>
      </c>
      <c r="M38" s="176">
        <f>L38/$E38*100</f>
        <v>7.3322008213165342</v>
      </c>
      <c r="N38" s="158">
        <v>0.56094746260999995</v>
      </c>
      <c r="O38" s="176">
        <f>N38/$E38*100</f>
        <v>2.4622602228180086E-2</v>
      </c>
      <c r="P38" s="158">
        <v>8.3306272873499996</v>
      </c>
      <c r="Q38" s="176">
        <f>P38/$E38*100</f>
        <v>0.3656701129429179</v>
      </c>
      <c r="R38" s="158">
        <v>48.168597277590003</v>
      </c>
      <c r="S38" s="176">
        <f>R38/$E38*100</f>
        <v>2.1143445504451659</v>
      </c>
      <c r="T38" s="158">
        <f t="shared" si="48"/>
        <v>1881.1199025829499</v>
      </c>
      <c r="U38" s="176">
        <f>T38/$E38*100</f>
        <v>82.571132222084032</v>
      </c>
      <c r="V38" s="158">
        <v>136.96158075683999</v>
      </c>
      <c r="W38" s="181">
        <f>V38/$E38*100</f>
        <v>6.0118830163299437</v>
      </c>
    </row>
    <row r="39" spans="2:23" ht="11.25" customHeight="1" x14ac:dyDescent="0.15">
      <c r="C39" s="174" t="s">
        <v>27</v>
      </c>
      <c r="D39" s="175"/>
      <c r="E39" s="157">
        <v>246.43628951509999</v>
      </c>
      <c r="F39" s="158">
        <f t="shared" si="40"/>
        <v>58.70408655176</v>
      </c>
      <c r="G39" s="176">
        <f t="shared" ref="G39:G41" si="49">F39/$E39*100</f>
        <v>23.821202091327137</v>
      </c>
      <c r="H39" s="158">
        <v>10.402132052200001</v>
      </c>
      <c r="I39" s="176">
        <f t="shared" ref="I39:I41" si="50">H39/$E39*100</f>
        <v>4.2210228342050353</v>
      </c>
      <c r="J39" s="158">
        <v>12.462218086409999</v>
      </c>
      <c r="K39" s="176">
        <f t="shared" ref="K39:K41" si="51">J39/$E39*100</f>
        <v>5.0569735938368758</v>
      </c>
      <c r="L39" s="158">
        <v>25.684196255869999</v>
      </c>
      <c r="M39" s="176">
        <f t="shared" ref="M39:M41" si="52">L39/$E39*100</f>
        <v>10.422245971324868</v>
      </c>
      <c r="N39" s="158">
        <v>0</v>
      </c>
      <c r="O39" s="176">
        <f t="shared" ref="O39:O41" si="53">N39/$E39*100</f>
        <v>0</v>
      </c>
      <c r="P39" s="158">
        <v>2.0015963691000001</v>
      </c>
      <c r="Q39" s="176">
        <f t="shared" ref="Q39:Q41" si="54">P39/$E39*100</f>
        <v>0.81221656641497009</v>
      </c>
      <c r="R39" s="158">
        <v>8.1539437881799994</v>
      </c>
      <c r="S39" s="176">
        <f t="shared" ref="S39:W41" si="55">R39/$E39*100</f>
        <v>3.3087431255453872</v>
      </c>
      <c r="T39" s="158">
        <f t="shared" si="48"/>
        <v>187.73220296334</v>
      </c>
      <c r="U39" s="176">
        <f t="shared" si="55"/>
        <v>76.178797908672863</v>
      </c>
      <c r="V39" s="158">
        <v>17.701278172289999</v>
      </c>
      <c r="W39" s="181">
        <f t="shared" si="55"/>
        <v>7.182902407401075</v>
      </c>
    </row>
    <row r="40" spans="2:23" ht="11.25" customHeight="1" x14ac:dyDescent="0.15">
      <c r="C40" s="174" t="s">
        <v>28</v>
      </c>
      <c r="D40" s="175"/>
      <c r="E40" s="157">
        <v>724.2965408279</v>
      </c>
      <c r="F40" s="158">
        <f t="shared" si="40"/>
        <v>126.73465532643</v>
      </c>
      <c r="G40" s="176">
        <f t="shared" si="49"/>
        <v>17.497619853543302</v>
      </c>
      <c r="H40" s="158">
        <v>9.7746775381800006</v>
      </c>
      <c r="I40" s="176">
        <f t="shared" si="50"/>
        <v>1.349540828540635</v>
      </c>
      <c r="J40" s="158">
        <v>37.350809999090004</v>
      </c>
      <c r="K40" s="176">
        <f t="shared" si="51"/>
        <v>5.1568394840594607</v>
      </c>
      <c r="L40" s="158">
        <v>55.007545067880002</v>
      </c>
      <c r="M40" s="176">
        <f t="shared" si="52"/>
        <v>7.5946165647849391</v>
      </c>
      <c r="N40" s="158">
        <v>0</v>
      </c>
      <c r="O40" s="176">
        <f t="shared" si="53"/>
        <v>0</v>
      </c>
      <c r="P40" s="158">
        <v>2.6824413117399999</v>
      </c>
      <c r="Q40" s="176">
        <f t="shared" si="54"/>
        <v>0.37035125263388141</v>
      </c>
      <c r="R40" s="158">
        <v>21.919181409539998</v>
      </c>
      <c r="S40" s="176">
        <f t="shared" si="55"/>
        <v>3.0262717235243861</v>
      </c>
      <c r="T40" s="158">
        <f t="shared" si="48"/>
        <v>597.56188550146999</v>
      </c>
      <c r="U40" s="176">
        <f t="shared" si="55"/>
        <v>82.502380146456701</v>
      </c>
      <c r="V40" s="158">
        <v>26.24148229423</v>
      </c>
      <c r="W40" s="181">
        <f t="shared" si="55"/>
        <v>3.6230301837745809</v>
      </c>
    </row>
    <row r="41" spans="2:23" ht="11.25" customHeight="1" x14ac:dyDescent="0.15">
      <c r="C41" s="177" t="s">
        <v>29</v>
      </c>
      <c r="D41" s="178"/>
      <c r="E41" s="160">
        <v>196.88193122000001</v>
      </c>
      <c r="F41" s="161">
        <f t="shared" si="40"/>
        <v>34.595054956059997</v>
      </c>
      <c r="G41" s="179">
        <f t="shared" si="49"/>
        <v>17.571472781523436</v>
      </c>
      <c r="H41" s="161">
        <v>2.3429689751599998</v>
      </c>
      <c r="I41" s="179">
        <f t="shared" si="50"/>
        <v>1.1900375827489813</v>
      </c>
      <c r="J41" s="161">
        <v>11.312435704629999</v>
      </c>
      <c r="K41" s="179">
        <f t="shared" si="51"/>
        <v>5.7457968004129567</v>
      </c>
      <c r="L41" s="161">
        <v>16.264036516089998</v>
      </c>
      <c r="M41" s="179">
        <f t="shared" si="52"/>
        <v>8.2608070813345584</v>
      </c>
      <c r="N41" s="161">
        <v>0</v>
      </c>
      <c r="O41" s="179">
        <f t="shared" si="53"/>
        <v>0</v>
      </c>
      <c r="P41" s="161">
        <v>1.08133335797</v>
      </c>
      <c r="Q41" s="179">
        <f t="shared" si="54"/>
        <v>0.54922935348581847</v>
      </c>
      <c r="R41" s="161">
        <v>3.5942804022099999</v>
      </c>
      <c r="S41" s="179">
        <f t="shared" si="55"/>
        <v>1.8256019635411211</v>
      </c>
      <c r="T41" s="161">
        <f t="shared" si="48"/>
        <v>162.28687626394003</v>
      </c>
      <c r="U41" s="179">
        <f t="shared" si="55"/>
        <v>82.42852721847656</v>
      </c>
      <c r="V41" s="161">
        <v>12.53062683476</v>
      </c>
      <c r="W41" s="182">
        <f t="shared" si="55"/>
        <v>6.3645387654990104</v>
      </c>
    </row>
    <row r="42" spans="2:23" ht="11.25" customHeight="1" x14ac:dyDescent="0.15"/>
    <row r="43" spans="2:23" x14ac:dyDescent="0.15">
      <c r="B43" s="139" t="s">
        <v>312</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6.5" customHeight="1" x14ac:dyDescent="0.15">
      <c r="C47" s="244" t="s">
        <v>301</v>
      </c>
      <c r="D47" s="245"/>
      <c r="E47" s="172">
        <v>1422.7748118864099</v>
      </c>
      <c r="F47" s="166">
        <f>H47+J47+L47+N47+P47+R47</f>
        <v>172.84041578358</v>
      </c>
      <c r="G47" s="173">
        <f>F47/$E47*100</f>
        <v>12.148121708340945</v>
      </c>
      <c r="H47" s="166">
        <v>55.346182503569999</v>
      </c>
      <c r="I47" s="173">
        <f>H47/$E47*100</f>
        <v>3.8900170315911295</v>
      </c>
      <c r="J47" s="166">
        <v>24.600059167409999</v>
      </c>
      <c r="K47" s="173">
        <f>J47/$E47*100</f>
        <v>1.7290198675076065</v>
      </c>
      <c r="L47" s="166">
        <v>68.577049069300003</v>
      </c>
      <c r="M47" s="173">
        <f>L47/$E47*100</f>
        <v>4.8199510208067267</v>
      </c>
      <c r="N47" s="166">
        <v>0.56094746260999995</v>
      </c>
      <c r="O47" s="173">
        <f>N47/$E47*100</f>
        <v>3.9426299785716497E-2</v>
      </c>
      <c r="P47" s="166">
        <v>2.33168954363</v>
      </c>
      <c r="Q47" s="173">
        <f>P47/$E47*100</f>
        <v>0.16388324590442321</v>
      </c>
      <c r="R47" s="166">
        <v>21.424488037060001</v>
      </c>
      <c r="S47" s="173">
        <f>R47/$E47*100</f>
        <v>1.5058242427453425</v>
      </c>
      <c r="T47" s="166">
        <f>E47-F47</f>
        <v>1249.9343961028299</v>
      </c>
      <c r="U47" s="173">
        <f>T47/$E47*100</f>
        <v>87.851878291659048</v>
      </c>
      <c r="V47" s="166">
        <v>69.070130182729997</v>
      </c>
      <c r="W47" s="180">
        <f>V47/$E47*100</f>
        <v>4.8546073212493974</v>
      </c>
    </row>
    <row r="48" spans="2:23" ht="13.5" x14ac:dyDescent="0.15">
      <c r="C48" s="246" t="s">
        <v>302</v>
      </c>
      <c r="D48" s="247"/>
      <c r="E48" s="157">
        <v>74.58417991684</v>
      </c>
      <c r="F48" s="158">
        <f t="shared" ref="F48:F52" si="56">H48+J48+L48+N48+P48+R48</f>
        <v>14.05472845806</v>
      </c>
      <c r="G48" s="176">
        <f t="shared" ref="G48:G52" si="57">F48/$E48*100</f>
        <v>18.844114762313893</v>
      </c>
      <c r="H48" s="158">
        <v>0</v>
      </c>
      <c r="I48" s="176">
        <f t="shared" ref="I48:I52" si="58">H48/$E48*100</f>
        <v>0</v>
      </c>
      <c r="J48" s="158">
        <v>1.44963084835</v>
      </c>
      <c r="K48" s="176">
        <f t="shared" ref="K48:K52" si="59">J48/$E48*100</f>
        <v>1.9436170645924</v>
      </c>
      <c r="L48" s="158">
        <v>10.69901751568</v>
      </c>
      <c r="M48" s="176">
        <f t="shared" ref="M48:M52" si="60">L48/$E48*100</f>
        <v>14.344888591131804</v>
      </c>
      <c r="N48" s="158">
        <v>0</v>
      </c>
      <c r="O48" s="176">
        <f t="shared" ref="O48:O52" si="61">N48/$E48*100</f>
        <v>0</v>
      </c>
      <c r="P48" s="158">
        <v>0.56094746260999995</v>
      </c>
      <c r="Q48" s="176">
        <f t="shared" ref="Q48:Q52" si="62">P48/$E48*100</f>
        <v>0.75209979279177719</v>
      </c>
      <c r="R48" s="158">
        <v>1.3451326314200001</v>
      </c>
      <c r="S48" s="176">
        <f t="shared" ref="S48:S52" si="63">R48/$E48*100</f>
        <v>1.8035093137979106</v>
      </c>
      <c r="T48" s="158">
        <f t="shared" ref="T48:T52" si="64">E48-F48</f>
        <v>60.529451458780002</v>
      </c>
      <c r="U48" s="176">
        <f t="shared" ref="U48:U52" si="65">T48/$E48*100</f>
        <v>81.155885237686107</v>
      </c>
      <c r="V48" s="158">
        <v>1.5147071856600001</v>
      </c>
      <c r="W48" s="181">
        <f t="shared" ref="W48:W52" si="66">V48/$E48*100</f>
        <v>2.0308692638960046</v>
      </c>
    </row>
    <row r="49" spans="3:23" ht="11.25" customHeight="1" x14ac:dyDescent="0.15">
      <c r="C49" s="174" t="s">
        <v>165</v>
      </c>
      <c r="D49" s="175"/>
      <c r="E49" s="157">
        <v>1063.0617476581999</v>
      </c>
      <c r="F49" s="158">
        <f t="shared" si="56"/>
        <v>184.02062706635002</v>
      </c>
      <c r="G49" s="176">
        <f t="shared" si="57"/>
        <v>17.310436338408923</v>
      </c>
      <c r="H49" s="158">
        <v>19.367337616890001</v>
      </c>
      <c r="I49" s="176">
        <f t="shared" si="58"/>
        <v>1.8218450301267983</v>
      </c>
      <c r="J49" s="158">
        <v>79.588633852650005</v>
      </c>
      <c r="K49" s="176">
        <f t="shared" si="59"/>
        <v>7.4867366856134572</v>
      </c>
      <c r="L49" s="158">
        <v>51.932311846109997</v>
      </c>
      <c r="M49" s="176">
        <f t="shared" si="60"/>
        <v>4.8851641930029723</v>
      </c>
      <c r="N49" s="158">
        <v>0</v>
      </c>
      <c r="O49" s="176">
        <f t="shared" si="61"/>
        <v>0</v>
      </c>
      <c r="P49" s="158">
        <v>3.7488866063800002</v>
      </c>
      <c r="Q49" s="176">
        <f t="shared" si="62"/>
        <v>0.35264993916283383</v>
      </c>
      <c r="R49" s="158">
        <v>29.383457144320001</v>
      </c>
      <c r="S49" s="176">
        <f t="shared" si="63"/>
        <v>2.7640404905028615</v>
      </c>
      <c r="T49" s="158">
        <f t="shared" si="64"/>
        <v>879.0411205918499</v>
      </c>
      <c r="U49" s="176">
        <f t="shared" si="65"/>
        <v>82.68956366159108</v>
      </c>
      <c r="V49" s="158">
        <v>48.845700219859999</v>
      </c>
      <c r="W49" s="181">
        <f t="shared" si="66"/>
        <v>4.5948130790578565</v>
      </c>
    </row>
    <row r="50" spans="3:23" ht="21" customHeight="1" x14ac:dyDescent="0.15">
      <c r="C50" s="246" t="s">
        <v>166</v>
      </c>
      <c r="D50" s="247"/>
      <c r="E50" s="157">
        <v>847.20053804829001</v>
      </c>
      <c r="F50" s="158">
        <f t="shared" si="56"/>
        <v>199.40731645134997</v>
      </c>
      <c r="G50" s="176">
        <f t="shared" si="57"/>
        <v>23.537203707486771</v>
      </c>
      <c r="H50" s="158">
        <v>5.7275474115299998</v>
      </c>
      <c r="I50" s="176">
        <f t="shared" si="58"/>
        <v>0.67605568626344903</v>
      </c>
      <c r="J50" s="158">
        <v>80.198310736349995</v>
      </c>
      <c r="K50" s="176">
        <f t="shared" si="59"/>
        <v>9.4662724035922103</v>
      </c>
      <c r="L50" s="158">
        <v>84.923162666409993</v>
      </c>
      <c r="M50" s="176">
        <f t="shared" si="60"/>
        <v>10.02397411857751</v>
      </c>
      <c r="N50" s="158">
        <v>0</v>
      </c>
      <c r="O50" s="176">
        <f t="shared" si="61"/>
        <v>0</v>
      </c>
      <c r="P50" s="158">
        <v>5.83464236875</v>
      </c>
      <c r="Q50" s="176">
        <f t="shared" si="62"/>
        <v>0.68869672606575094</v>
      </c>
      <c r="R50" s="158">
        <v>22.723653268309999</v>
      </c>
      <c r="S50" s="176">
        <f t="shared" si="63"/>
        <v>2.682204772987852</v>
      </c>
      <c r="T50" s="158">
        <f t="shared" si="64"/>
        <v>647.79322159694004</v>
      </c>
      <c r="U50" s="176">
        <f t="shared" si="65"/>
        <v>76.462796292513232</v>
      </c>
      <c r="V50" s="158">
        <v>38.219730487329997</v>
      </c>
      <c r="W50" s="181">
        <f t="shared" si="66"/>
        <v>4.51129676751356</v>
      </c>
    </row>
    <row r="51" spans="3:23" ht="11.25" customHeight="1" x14ac:dyDescent="0.15">
      <c r="C51" s="174" t="s">
        <v>167</v>
      </c>
      <c r="D51" s="175"/>
      <c r="E51" s="157">
        <v>435.44829274533998</v>
      </c>
      <c r="F51" s="158">
        <f t="shared" si="56"/>
        <v>106.47104403118</v>
      </c>
      <c r="G51" s="176">
        <f t="shared" si="57"/>
        <v>24.450904000546096</v>
      </c>
      <c r="H51" s="158">
        <v>3.01289303217</v>
      </c>
      <c r="I51" s="176">
        <f t="shared" si="58"/>
        <v>0.69190603852751997</v>
      </c>
      <c r="J51" s="158">
        <v>22.17149278011</v>
      </c>
      <c r="K51" s="176">
        <f t="shared" si="59"/>
        <v>5.0916476535771817</v>
      </c>
      <c r="L51" s="158">
        <v>67.494307119979993</v>
      </c>
      <c r="M51" s="176">
        <f t="shared" si="60"/>
        <v>15.499959063900198</v>
      </c>
      <c r="N51" s="158">
        <v>0</v>
      </c>
      <c r="O51" s="176">
        <f t="shared" si="61"/>
        <v>0</v>
      </c>
      <c r="P51" s="158">
        <v>1.7849833533599999</v>
      </c>
      <c r="Q51" s="176">
        <f t="shared" si="62"/>
        <v>0.40991855591081588</v>
      </c>
      <c r="R51" s="158">
        <v>12.00736774556</v>
      </c>
      <c r="S51" s="176">
        <f t="shared" si="63"/>
        <v>2.7574726886303766</v>
      </c>
      <c r="T51" s="158">
        <f t="shared" si="64"/>
        <v>328.97724871416</v>
      </c>
      <c r="U51" s="176">
        <f t="shared" si="65"/>
        <v>75.549095999453911</v>
      </c>
      <c r="V51" s="158">
        <v>29.051054017159998</v>
      </c>
      <c r="W51" s="181">
        <f t="shared" si="66"/>
        <v>6.6715278257273383</v>
      </c>
    </row>
    <row r="52" spans="3:23" ht="11.25" customHeight="1" x14ac:dyDescent="0.15">
      <c r="C52" s="177" t="s">
        <v>6</v>
      </c>
      <c r="D52" s="178"/>
      <c r="E52" s="160">
        <v>306.91384427887999</v>
      </c>
      <c r="F52" s="161">
        <f t="shared" si="56"/>
        <v>49.265030516469999</v>
      </c>
      <c r="G52" s="179">
        <f t="shared" si="57"/>
        <v>16.051745932876489</v>
      </c>
      <c r="H52" s="161">
        <v>4.4698078534299999</v>
      </c>
      <c r="I52" s="179">
        <f t="shared" si="58"/>
        <v>1.4563721828619987</v>
      </c>
      <c r="J52" s="161">
        <v>12.75846098853</v>
      </c>
      <c r="K52" s="179">
        <f t="shared" si="59"/>
        <v>4.1570170998662777</v>
      </c>
      <c r="L52" s="161">
        <v>19.757633331609998</v>
      </c>
      <c r="M52" s="179">
        <f t="shared" si="60"/>
        <v>6.4375177920149627</v>
      </c>
      <c r="N52" s="161">
        <v>0</v>
      </c>
      <c r="O52" s="179">
        <f t="shared" si="61"/>
        <v>0</v>
      </c>
      <c r="P52" s="161">
        <v>0.66544567954</v>
      </c>
      <c r="Q52" s="179">
        <f t="shared" si="62"/>
        <v>0.21681839771793965</v>
      </c>
      <c r="R52" s="161">
        <v>11.613682663360001</v>
      </c>
      <c r="S52" s="179">
        <f t="shared" si="63"/>
        <v>3.7840204604153098</v>
      </c>
      <c r="T52" s="161">
        <f t="shared" si="64"/>
        <v>257.64881376240999</v>
      </c>
      <c r="U52" s="179">
        <f t="shared" si="65"/>
        <v>83.9482540671235</v>
      </c>
      <c r="V52" s="161">
        <v>28.32413722914</v>
      </c>
      <c r="W52" s="182">
        <f t="shared" si="66"/>
        <v>9.2286932496283942</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1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247</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75" t="s">
        <v>8</v>
      </c>
      <c r="D5" s="9" t="s">
        <v>9</v>
      </c>
      <c r="E5" s="110">
        <v>29.386693436560002</v>
      </c>
      <c r="F5" s="95">
        <v>0.86431451284000005</v>
      </c>
      <c r="G5" s="45">
        <v>2.9411764705882302</v>
      </c>
      <c r="H5" s="95">
        <v>6.9145161027200004</v>
      </c>
      <c r="I5" s="45">
        <v>23.529411764705898</v>
      </c>
      <c r="J5" s="95">
        <v>6.0502015898800003</v>
      </c>
      <c r="K5" s="45">
        <v>20.588235294117599</v>
      </c>
      <c r="L5" s="95">
        <v>0</v>
      </c>
      <c r="M5" s="45">
        <v>0</v>
      </c>
      <c r="N5" s="95">
        <v>0</v>
      </c>
      <c r="O5" s="45">
        <v>0</v>
      </c>
      <c r="P5" s="95">
        <v>2.5929435385200001</v>
      </c>
      <c r="Q5" s="45">
        <v>8.8235294117647101</v>
      </c>
      <c r="R5" s="95">
        <v>0.86431451284000005</v>
      </c>
      <c r="S5" s="45">
        <v>2.9411764705882302</v>
      </c>
      <c r="T5" s="95">
        <v>4.3215725642000002</v>
      </c>
      <c r="U5" s="45">
        <v>14.705882352941201</v>
      </c>
      <c r="V5" s="95">
        <v>0</v>
      </c>
      <c r="W5" s="45">
        <v>0</v>
      </c>
      <c r="X5" s="95">
        <v>2.5929435385200001</v>
      </c>
      <c r="Y5" s="45">
        <v>8.8235294117647101</v>
      </c>
      <c r="Z5" s="95">
        <v>0.86431451284000005</v>
      </c>
      <c r="AA5" s="45">
        <v>2.9411764705882302</v>
      </c>
      <c r="AB5" s="95">
        <v>2.5929435385200001</v>
      </c>
      <c r="AC5" s="45">
        <v>8.8235294117647101</v>
      </c>
      <c r="AD5" s="95">
        <v>7.7788306155600004</v>
      </c>
      <c r="AE5" s="45">
        <v>26.470588235294102</v>
      </c>
      <c r="AF5" s="95">
        <v>0.86431451284000005</v>
      </c>
      <c r="AG5" s="45">
        <v>2.9411764705882302</v>
      </c>
      <c r="AH5" s="95">
        <v>6.0502015898800003</v>
      </c>
      <c r="AI5" s="45">
        <v>20.588235294117599</v>
      </c>
    </row>
    <row r="6" spans="2:35" ht="11.25" customHeight="1" x14ac:dyDescent="0.15">
      <c r="C6" s="275"/>
      <c r="D6" s="10" t="s">
        <v>10</v>
      </c>
      <c r="E6" s="111">
        <v>27.06402484474</v>
      </c>
      <c r="F6" s="99">
        <v>3.5300901971399998</v>
      </c>
      <c r="G6" s="34">
        <v>13.0434782608696</v>
      </c>
      <c r="H6" s="99">
        <v>1.1766967323799999</v>
      </c>
      <c r="I6" s="34">
        <v>4.3478260869565197</v>
      </c>
      <c r="J6" s="99">
        <v>4.7067869295199998</v>
      </c>
      <c r="K6" s="34">
        <v>17.3913043478261</v>
      </c>
      <c r="L6" s="99">
        <v>1.1766967323799999</v>
      </c>
      <c r="M6" s="34">
        <v>4.3478260869565197</v>
      </c>
      <c r="N6" s="99">
        <v>2.3533934647599999</v>
      </c>
      <c r="O6" s="34">
        <v>8.6956521739130395</v>
      </c>
      <c r="P6" s="99">
        <v>3.5300901971399998</v>
      </c>
      <c r="Q6" s="34">
        <v>13.0434782608696</v>
      </c>
      <c r="R6" s="99">
        <v>0</v>
      </c>
      <c r="S6" s="34">
        <v>0</v>
      </c>
      <c r="T6" s="99">
        <v>2.3533934647599999</v>
      </c>
      <c r="U6" s="34">
        <v>8.6956521739130395</v>
      </c>
      <c r="V6" s="99">
        <v>0</v>
      </c>
      <c r="W6" s="34">
        <v>0</v>
      </c>
      <c r="X6" s="99">
        <v>1.1766967323799999</v>
      </c>
      <c r="Y6" s="34">
        <v>4.3478260869565197</v>
      </c>
      <c r="Z6" s="99">
        <v>1.1766967323799999</v>
      </c>
      <c r="AA6" s="34">
        <v>4.3478260869565197</v>
      </c>
      <c r="AB6" s="99">
        <v>7.0601803942799997</v>
      </c>
      <c r="AC6" s="34">
        <v>26.086956521739101</v>
      </c>
      <c r="AD6" s="99">
        <v>5.8834836618999997</v>
      </c>
      <c r="AE6" s="34">
        <v>21.739130434782599</v>
      </c>
      <c r="AF6" s="99">
        <v>1.1766967323799999</v>
      </c>
      <c r="AG6" s="34">
        <v>4.3478260869565197</v>
      </c>
      <c r="AH6" s="99">
        <v>7.0601803942799997</v>
      </c>
      <c r="AI6" s="34">
        <v>26.086956521739101</v>
      </c>
    </row>
    <row r="7" spans="2:35" ht="11.25" customHeight="1" x14ac:dyDescent="0.15">
      <c r="C7" s="275"/>
      <c r="D7" s="11" t="s">
        <v>11</v>
      </c>
      <c r="E7" s="112">
        <v>34.751205514079999</v>
      </c>
      <c r="F7" s="103">
        <v>2.8959337928400002</v>
      </c>
      <c r="G7" s="38">
        <v>8.3333333333333304</v>
      </c>
      <c r="H7" s="103">
        <v>0</v>
      </c>
      <c r="I7" s="38">
        <v>0</v>
      </c>
      <c r="J7" s="103">
        <v>0</v>
      </c>
      <c r="K7" s="38">
        <v>0</v>
      </c>
      <c r="L7" s="103">
        <v>0</v>
      </c>
      <c r="M7" s="38">
        <v>0</v>
      </c>
      <c r="N7" s="103">
        <v>2.8959337928400002</v>
      </c>
      <c r="O7" s="38">
        <v>8.3333333333333304</v>
      </c>
      <c r="P7" s="103">
        <v>0</v>
      </c>
      <c r="Q7" s="38">
        <v>0</v>
      </c>
      <c r="R7" s="103">
        <v>0</v>
      </c>
      <c r="S7" s="38">
        <v>0</v>
      </c>
      <c r="T7" s="103">
        <v>0</v>
      </c>
      <c r="U7" s="38">
        <v>0</v>
      </c>
      <c r="V7" s="103">
        <v>0</v>
      </c>
      <c r="W7" s="38">
        <v>0</v>
      </c>
      <c r="X7" s="103">
        <v>0</v>
      </c>
      <c r="Y7" s="38">
        <v>0</v>
      </c>
      <c r="Z7" s="103">
        <v>2.8959337928400002</v>
      </c>
      <c r="AA7" s="38">
        <v>8.3333333333333304</v>
      </c>
      <c r="AB7" s="103">
        <v>2.8959337928400002</v>
      </c>
      <c r="AC7" s="38">
        <v>8.3333333333333304</v>
      </c>
      <c r="AD7" s="103">
        <v>2.8959337928400002</v>
      </c>
      <c r="AE7" s="38">
        <v>8.3333333333333304</v>
      </c>
      <c r="AF7" s="103">
        <v>2.8959337928400002</v>
      </c>
      <c r="AG7" s="38">
        <v>8.3333333333333304</v>
      </c>
      <c r="AH7" s="103">
        <v>20.27153654988</v>
      </c>
      <c r="AI7" s="38">
        <v>58.3333333333333</v>
      </c>
    </row>
    <row r="8" spans="2:35" ht="11.25" customHeight="1" x14ac:dyDescent="0.15">
      <c r="C8" s="275"/>
      <c r="D8" s="41" t="s">
        <v>175</v>
      </c>
      <c r="E8" s="115">
        <v>91.201923795379997</v>
      </c>
      <c r="F8" s="107">
        <v>7.2903385028200001</v>
      </c>
      <c r="G8" s="56">
        <v>7.99362359852908</v>
      </c>
      <c r="H8" s="107">
        <v>8.0912128351000003</v>
      </c>
      <c r="I8" s="56">
        <v>8.8717567551024406</v>
      </c>
      <c r="J8" s="107">
        <v>10.7569885194</v>
      </c>
      <c r="K8" s="56">
        <v>11.7946947517624</v>
      </c>
      <c r="L8" s="107">
        <v>1.1766967323799999</v>
      </c>
      <c r="M8" s="56">
        <v>1.2902104291352801</v>
      </c>
      <c r="N8" s="107">
        <v>5.2493272576000001</v>
      </c>
      <c r="O8" s="56">
        <v>5.75571987864791</v>
      </c>
      <c r="P8" s="107">
        <v>6.12303373566</v>
      </c>
      <c r="Q8" s="56">
        <v>6.71371115964351</v>
      </c>
      <c r="R8" s="107">
        <v>0.86431451284000005</v>
      </c>
      <c r="S8" s="56">
        <v>0.94769329074589503</v>
      </c>
      <c r="T8" s="107">
        <v>6.6749660289600001</v>
      </c>
      <c r="U8" s="56">
        <v>7.3188873120000304</v>
      </c>
      <c r="V8" s="107">
        <v>0</v>
      </c>
      <c r="W8" s="56">
        <v>0</v>
      </c>
      <c r="X8" s="107">
        <v>3.7696402709000001</v>
      </c>
      <c r="Y8" s="56">
        <v>4.1332903013729601</v>
      </c>
      <c r="Z8" s="107">
        <v>4.9369450380600002</v>
      </c>
      <c r="AA8" s="56">
        <v>5.4132027402585203</v>
      </c>
      <c r="AB8" s="107">
        <v>12.549057725640001</v>
      </c>
      <c r="AC8" s="56">
        <v>13.7596414674267</v>
      </c>
      <c r="AD8" s="107">
        <v>16.558248070299999</v>
      </c>
      <c r="AE8" s="56">
        <v>18.155590782766801</v>
      </c>
      <c r="AF8" s="107">
        <v>4.9369450380600002</v>
      </c>
      <c r="AG8" s="56">
        <v>5.4132027402585203</v>
      </c>
      <c r="AH8" s="107">
        <v>33.381918534039997</v>
      </c>
      <c r="AI8" s="56">
        <v>36.6022087526744</v>
      </c>
    </row>
    <row r="9" spans="2:35" ht="11.25" customHeight="1" x14ac:dyDescent="0.15">
      <c r="C9" s="276" t="s">
        <v>12</v>
      </c>
      <c r="D9" s="9" t="s">
        <v>13</v>
      </c>
      <c r="E9" s="110">
        <v>15.784666104899999</v>
      </c>
      <c r="F9" s="95">
        <v>0.75165076689999999</v>
      </c>
      <c r="G9" s="45">
        <v>4.7619047619047601</v>
      </c>
      <c r="H9" s="95">
        <v>3.7582538345000001</v>
      </c>
      <c r="I9" s="45">
        <v>23.8095238095238</v>
      </c>
      <c r="J9" s="95">
        <v>5.2615553682999998</v>
      </c>
      <c r="K9" s="45">
        <v>33.3333333333333</v>
      </c>
      <c r="L9" s="95">
        <v>1.5033015338</v>
      </c>
      <c r="M9" s="45">
        <v>9.5238095238095308</v>
      </c>
      <c r="N9" s="95">
        <v>0</v>
      </c>
      <c r="O9" s="45">
        <v>0</v>
      </c>
      <c r="P9" s="95">
        <v>1.5033015338</v>
      </c>
      <c r="Q9" s="45">
        <v>9.5238095238095308</v>
      </c>
      <c r="R9" s="95">
        <v>1.5033015338</v>
      </c>
      <c r="S9" s="45">
        <v>9.5238095238095308</v>
      </c>
      <c r="T9" s="95">
        <v>2.2549523006999999</v>
      </c>
      <c r="U9" s="45">
        <v>14.285714285714301</v>
      </c>
      <c r="V9" s="95">
        <v>0</v>
      </c>
      <c r="W9" s="45">
        <v>0</v>
      </c>
      <c r="X9" s="95">
        <v>0.75165076689999999</v>
      </c>
      <c r="Y9" s="45">
        <v>4.7619047619047601</v>
      </c>
      <c r="Z9" s="95">
        <v>0.75165076689999999</v>
      </c>
      <c r="AA9" s="45">
        <v>4.7619047619047601</v>
      </c>
      <c r="AB9" s="95">
        <v>1.5033015338</v>
      </c>
      <c r="AC9" s="45">
        <v>9.5238095238095308</v>
      </c>
      <c r="AD9" s="95">
        <v>8.2681584359000002</v>
      </c>
      <c r="AE9" s="45">
        <v>52.380952380952401</v>
      </c>
      <c r="AF9" s="95">
        <v>6.0132061351999999</v>
      </c>
      <c r="AG9" s="45">
        <v>38.095238095238102</v>
      </c>
      <c r="AH9" s="95">
        <v>1.5033015338</v>
      </c>
      <c r="AI9" s="45">
        <v>9.5238095238095308</v>
      </c>
    </row>
    <row r="10" spans="2:35" ht="11.25" customHeight="1" x14ac:dyDescent="0.15">
      <c r="C10" s="276"/>
      <c r="D10" s="10" t="s">
        <v>14</v>
      </c>
      <c r="E10" s="111">
        <v>23.721247745140001</v>
      </c>
      <c r="F10" s="99">
        <v>1.07823853387</v>
      </c>
      <c r="G10" s="34">
        <v>4.5454545454545503</v>
      </c>
      <c r="H10" s="99">
        <v>2.15647706774</v>
      </c>
      <c r="I10" s="34">
        <v>9.0909090909090899</v>
      </c>
      <c r="J10" s="99">
        <v>4.3129541354800001</v>
      </c>
      <c r="K10" s="34">
        <v>18.181818181818201</v>
      </c>
      <c r="L10" s="99">
        <v>0</v>
      </c>
      <c r="M10" s="34">
        <v>0</v>
      </c>
      <c r="N10" s="99">
        <v>0</v>
      </c>
      <c r="O10" s="34">
        <v>0</v>
      </c>
      <c r="P10" s="99">
        <v>1.07823853387</v>
      </c>
      <c r="Q10" s="34">
        <v>4.5454545454545503</v>
      </c>
      <c r="R10" s="99">
        <v>0</v>
      </c>
      <c r="S10" s="34">
        <v>0</v>
      </c>
      <c r="T10" s="99">
        <v>2.15647706774</v>
      </c>
      <c r="U10" s="34">
        <v>9.0909090909090899</v>
      </c>
      <c r="V10" s="99">
        <v>0</v>
      </c>
      <c r="W10" s="34">
        <v>0</v>
      </c>
      <c r="X10" s="99">
        <v>1.07823853387</v>
      </c>
      <c r="Y10" s="34">
        <v>4.5454545454545503</v>
      </c>
      <c r="Z10" s="99">
        <v>0</v>
      </c>
      <c r="AA10" s="34">
        <v>0</v>
      </c>
      <c r="AB10" s="99">
        <v>0</v>
      </c>
      <c r="AC10" s="34">
        <v>0</v>
      </c>
      <c r="AD10" s="99">
        <v>6.4694312032200001</v>
      </c>
      <c r="AE10" s="34">
        <v>27.272727272727298</v>
      </c>
      <c r="AF10" s="99">
        <v>6.4694312032200001</v>
      </c>
      <c r="AG10" s="34">
        <v>27.272727272727298</v>
      </c>
      <c r="AH10" s="99">
        <v>7.5476697370899997</v>
      </c>
      <c r="AI10" s="34">
        <v>31.818181818181799</v>
      </c>
    </row>
    <row r="11" spans="2:35" ht="11.25" customHeight="1" x14ac:dyDescent="0.15">
      <c r="C11" s="276"/>
      <c r="D11" s="10" t="s">
        <v>9</v>
      </c>
      <c r="E11" s="111">
        <v>29.920067904900002</v>
      </c>
      <c r="F11" s="99">
        <v>0</v>
      </c>
      <c r="G11" s="34">
        <v>0</v>
      </c>
      <c r="H11" s="99">
        <v>4.98667798415</v>
      </c>
      <c r="I11" s="34">
        <v>16.6666666666667</v>
      </c>
      <c r="J11" s="99">
        <v>3.9893423873199998</v>
      </c>
      <c r="K11" s="34">
        <v>13.3333333333333</v>
      </c>
      <c r="L11" s="99">
        <v>0.99733559682999995</v>
      </c>
      <c r="M11" s="34">
        <v>3.3333333333333299</v>
      </c>
      <c r="N11" s="99">
        <v>8.9760203714699998</v>
      </c>
      <c r="O11" s="34">
        <v>30</v>
      </c>
      <c r="P11" s="99">
        <v>0.99733559682999995</v>
      </c>
      <c r="Q11" s="34">
        <v>3.3333333333333299</v>
      </c>
      <c r="R11" s="99">
        <v>0</v>
      </c>
      <c r="S11" s="34">
        <v>0</v>
      </c>
      <c r="T11" s="99">
        <v>0</v>
      </c>
      <c r="U11" s="34">
        <v>0</v>
      </c>
      <c r="V11" s="99">
        <v>0.99733559682999995</v>
      </c>
      <c r="W11" s="34">
        <v>3.3333333333333299</v>
      </c>
      <c r="X11" s="99">
        <v>2.9920067904900001</v>
      </c>
      <c r="Y11" s="34">
        <v>10</v>
      </c>
      <c r="Z11" s="99">
        <v>1.9946711936599999</v>
      </c>
      <c r="AA11" s="34">
        <v>6.6666666666666696</v>
      </c>
      <c r="AB11" s="99">
        <v>4.98667798415</v>
      </c>
      <c r="AC11" s="34">
        <v>16.6666666666667</v>
      </c>
      <c r="AD11" s="99">
        <v>5.9840135809800001</v>
      </c>
      <c r="AE11" s="34">
        <v>20</v>
      </c>
      <c r="AF11" s="99">
        <v>0.99733559682999995</v>
      </c>
      <c r="AG11" s="34">
        <v>3.3333333333333299</v>
      </c>
      <c r="AH11" s="99">
        <v>5.9840135809800001</v>
      </c>
      <c r="AI11" s="34">
        <v>20</v>
      </c>
    </row>
    <row r="12" spans="2:35" ht="11.25" customHeight="1" x14ac:dyDescent="0.15">
      <c r="C12" s="276"/>
      <c r="D12" s="10" t="s">
        <v>10</v>
      </c>
      <c r="E12" s="111">
        <v>24.91081870356</v>
      </c>
      <c r="F12" s="99">
        <v>1.4653422766799999</v>
      </c>
      <c r="G12" s="34">
        <v>5.8823529411764701</v>
      </c>
      <c r="H12" s="99">
        <v>8.7920536600800006</v>
      </c>
      <c r="I12" s="34">
        <v>35.294117647058798</v>
      </c>
      <c r="J12" s="99">
        <v>2.9306845533599999</v>
      </c>
      <c r="K12" s="34">
        <v>11.764705882352899</v>
      </c>
      <c r="L12" s="99">
        <v>0</v>
      </c>
      <c r="M12" s="34">
        <v>0</v>
      </c>
      <c r="N12" s="99">
        <v>2.9306845533599999</v>
      </c>
      <c r="O12" s="34">
        <v>11.764705882352899</v>
      </c>
      <c r="P12" s="99">
        <v>2.9306845533599999</v>
      </c>
      <c r="Q12" s="34">
        <v>11.764705882352899</v>
      </c>
      <c r="R12" s="99">
        <v>2.9306845533599999</v>
      </c>
      <c r="S12" s="34">
        <v>11.764705882352899</v>
      </c>
      <c r="T12" s="99">
        <v>0</v>
      </c>
      <c r="U12" s="34">
        <v>0</v>
      </c>
      <c r="V12" s="99">
        <v>1.4653422766799999</v>
      </c>
      <c r="W12" s="34">
        <v>5.8823529411764701</v>
      </c>
      <c r="X12" s="99">
        <v>2.9306845533599999</v>
      </c>
      <c r="Y12" s="34">
        <v>11.764705882352899</v>
      </c>
      <c r="Z12" s="99">
        <v>2.9306845533599999</v>
      </c>
      <c r="AA12" s="34">
        <v>11.764705882352899</v>
      </c>
      <c r="AB12" s="99">
        <v>2.9306845533599999</v>
      </c>
      <c r="AC12" s="34">
        <v>11.764705882352899</v>
      </c>
      <c r="AD12" s="99">
        <v>4.3960268300400003</v>
      </c>
      <c r="AE12" s="34">
        <v>17.647058823529399</v>
      </c>
      <c r="AF12" s="99">
        <v>0</v>
      </c>
      <c r="AG12" s="34">
        <v>0</v>
      </c>
      <c r="AH12" s="99">
        <v>4.3960268300400003</v>
      </c>
      <c r="AI12" s="34">
        <v>17.647058823529399</v>
      </c>
    </row>
    <row r="13" spans="2:35" ht="11.25" customHeight="1" x14ac:dyDescent="0.15">
      <c r="C13" s="276"/>
      <c r="D13" s="11" t="s">
        <v>11</v>
      </c>
      <c r="E13" s="112">
        <v>37.554954838999997</v>
      </c>
      <c r="F13" s="103">
        <v>0</v>
      </c>
      <c r="G13" s="38">
        <v>0</v>
      </c>
      <c r="H13" s="103">
        <v>0</v>
      </c>
      <c r="I13" s="38">
        <v>0</v>
      </c>
      <c r="J13" s="103">
        <v>0</v>
      </c>
      <c r="K13" s="38">
        <v>0</v>
      </c>
      <c r="L13" s="103">
        <v>0</v>
      </c>
      <c r="M13" s="38">
        <v>0</v>
      </c>
      <c r="N13" s="103">
        <v>18.777477419499998</v>
      </c>
      <c r="O13" s="38">
        <v>50</v>
      </c>
      <c r="P13" s="103">
        <v>0</v>
      </c>
      <c r="Q13" s="38">
        <v>0</v>
      </c>
      <c r="R13" s="103">
        <v>0</v>
      </c>
      <c r="S13" s="38">
        <v>0</v>
      </c>
      <c r="T13" s="103">
        <v>0</v>
      </c>
      <c r="U13" s="38">
        <v>0</v>
      </c>
      <c r="V13" s="103">
        <v>0</v>
      </c>
      <c r="W13" s="38">
        <v>0</v>
      </c>
      <c r="X13" s="103">
        <v>0</v>
      </c>
      <c r="Y13" s="38">
        <v>0</v>
      </c>
      <c r="Z13" s="103">
        <v>0</v>
      </c>
      <c r="AA13" s="38">
        <v>0</v>
      </c>
      <c r="AB13" s="103">
        <v>18.777477419499998</v>
      </c>
      <c r="AC13" s="38">
        <v>50</v>
      </c>
      <c r="AD13" s="103">
        <v>0</v>
      </c>
      <c r="AE13" s="38">
        <v>0</v>
      </c>
      <c r="AF13" s="103">
        <v>0</v>
      </c>
      <c r="AG13" s="38">
        <v>0</v>
      </c>
      <c r="AH13" s="103">
        <v>18.777477419499998</v>
      </c>
      <c r="AI13" s="38">
        <v>50</v>
      </c>
    </row>
    <row r="14" spans="2:35" ht="11.25" customHeight="1" x14ac:dyDescent="0.15">
      <c r="C14" s="276"/>
      <c r="D14" s="41" t="s">
        <v>175</v>
      </c>
      <c r="E14" s="115">
        <v>131.8917552975</v>
      </c>
      <c r="F14" s="107">
        <v>3.2952315774500001</v>
      </c>
      <c r="G14" s="56">
        <v>2.49843636550075</v>
      </c>
      <c r="H14" s="107">
        <v>19.693462546469998</v>
      </c>
      <c r="I14" s="56">
        <v>14.93153419791</v>
      </c>
      <c r="J14" s="107">
        <v>16.49453644446</v>
      </c>
      <c r="K14" s="56">
        <v>12.5061164037542</v>
      </c>
      <c r="L14" s="107">
        <v>2.5006371306299999</v>
      </c>
      <c r="M14" s="56">
        <v>1.8959768372097801</v>
      </c>
      <c r="N14" s="107">
        <v>30.684182344330001</v>
      </c>
      <c r="O14" s="56">
        <v>23.264670543748199</v>
      </c>
      <c r="P14" s="107">
        <v>6.5095602178599998</v>
      </c>
      <c r="Q14" s="56">
        <v>4.9355323258658501</v>
      </c>
      <c r="R14" s="107">
        <v>4.4339860871600001</v>
      </c>
      <c r="S14" s="56">
        <v>3.3618371953262201</v>
      </c>
      <c r="T14" s="107">
        <v>4.4114293684400003</v>
      </c>
      <c r="U14" s="56">
        <v>3.34473474743695</v>
      </c>
      <c r="V14" s="107">
        <v>2.4626778735100001</v>
      </c>
      <c r="W14" s="56">
        <v>1.86719622311121</v>
      </c>
      <c r="X14" s="107">
        <v>7.7525806446200001</v>
      </c>
      <c r="Y14" s="56">
        <v>5.8779873140159404</v>
      </c>
      <c r="Z14" s="107">
        <v>5.6770065139200003</v>
      </c>
      <c r="AA14" s="56">
        <v>4.3042921834763099</v>
      </c>
      <c r="AB14" s="107">
        <v>28.198141490809999</v>
      </c>
      <c r="AC14" s="56">
        <v>21.379760567448098</v>
      </c>
      <c r="AD14" s="107">
        <v>25.117630050140001</v>
      </c>
      <c r="AE14" s="56">
        <v>19.0441244742583</v>
      </c>
      <c r="AF14" s="107">
        <v>13.47997293525</v>
      </c>
      <c r="AG14" s="56">
        <v>10.220481867759</v>
      </c>
      <c r="AH14" s="107">
        <v>38.208489101410002</v>
      </c>
      <c r="AI14" s="56">
        <v>28.969581165422699</v>
      </c>
    </row>
    <row r="15" spans="2:35" ht="11.25" customHeight="1" x14ac:dyDescent="0.15">
      <c r="C15" s="275" t="s">
        <v>176</v>
      </c>
      <c r="D15" s="9" t="s">
        <v>13</v>
      </c>
      <c r="E15" s="110">
        <v>15.784666104899999</v>
      </c>
      <c r="F15" s="95">
        <v>0.75165076689999999</v>
      </c>
      <c r="G15" s="45">
        <v>4.7619047619047601</v>
      </c>
      <c r="H15" s="95">
        <v>3.7582538345000001</v>
      </c>
      <c r="I15" s="45">
        <v>23.8095238095238</v>
      </c>
      <c r="J15" s="95">
        <v>5.2615553682999998</v>
      </c>
      <c r="K15" s="45">
        <v>33.3333333333333</v>
      </c>
      <c r="L15" s="95">
        <v>1.5033015338</v>
      </c>
      <c r="M15" s="45">
        <v>9.5238095238095308</v>
      </c>
      <c r="N15" s="95">
        <v>0</v>
      </c>
      <c r="O15" s="45">
        <v>0</v>
      </c>
      <c r="P15" s="95">
        <v>1.5033015338</v>
      </c>
      <c r="Q15" s="45">
        <v>9.5238095238095308</v>
      </c>
      <c r="R15" s="95">
        <v>1.5033015338</v>
      </c>
      <c r="S15" s="45">
        <v>9.5238095238095308</v>
      </c>
      <c r="T15" s="95">
        <v>2.2549523006999999</v>
      </c>
      <c r="U15" s="45">
        <v>14.285714285714301</v>
      </c>
      <c r="V15" s="95">
        <v>0</v>
      </c>
      <c r="W15" s="45">
        <v>0</v>
      </c>
      <c r="X15" s="95">
        <v>0.75165076689999999</v>
      </c>
      <c r="Y15" s="45">
        <v>4.7619047619047601</v>
      </c>
      <c r="Z15" s="95">
        <v>0.75165076689999999</v>
      </c>
      <c r="AA15" s="45">
        <v>4.7619047619047601</v>
      </c>
      <c r="AB15" s="95">
        <v>1.5033015338</v>
      </c>
      <c r="AC15" s="45">
        <v>9.5238095238095308</v>
      </c>
      <c r="AD15" s="95">
        <v>8.2681584359000002</v>
      </c>
      <c r="AE15" s="45">
        <v>52.380952380952401</v>
      </c>
      <c r="AF15" s="95">
        <v>6.0132061351999999</v>
      </c>
      <c r="AG15" s="45">
        <v>38.095238095238102</v>
      </c>
      <c r="AH15" s="95">
        <v>1.5033015338</v>
      </c>
      <c r="AI15" s="45">
        <v>9.5238095238095308</v>
      </c>
    </row>
    <row r="16" spans="2:35" ht="11.25" customHeight="1" x14ac:dyDescent="0.15">
      <c r="C16" s="275"/>
      <c r="D16" s="10" t="s">
        <v>14</v>
      </c>
      <c r="E16" s="111">
        <v>23.721247745140001</v>
      </c>
      <c r="F16" s="99">
        <v>1.07823853387</v>
      </c>
      <c r="G16" s="34">
        <v>4.5454545454545503</v>
      </c>
      <c r="H16" s="99">
        <v>2.15647706774</v>
      </c>
      <c r="I16" s="34">
        <v>9.0909090909090899</v>
      </c>
      <c r="J16" s="99">
        <v>4.3129541354800001</v>
      </c>
      <c r="K16" s="34">
        <v>18.181818181818201</v>
      </c>
      <c r="L16" s="99">
        <v>0</v>
      </c>
      <c r="M16" s="34">
        <v>0</v>
      </c>
      <c r="N16" s="99">
        <v>0</v>
      </c>
      <c r="O16" s="34">
        <v>0</v>
      </c>
      <c r="P16" s="99">
        <v>1.07823853387</v>
      </c>
      <c r="Q16" s="34">
        <v>4.5454545454545503</v>
      </c>
      <c r="R16" s="99">
        <v>0</v>
      </c>
      <c r="S16" s="34">
        <v>0</v>
      </c>
      <c r="T16" s="99">
        <v>2.15647706774</v>
      </c>
      <c r="U16" s="34">
        <v>9.0909090909090899</v>
      </c>
      <c r="V16" s="99">
        <v>0</v>
      </c>
      <c r="W16" s="34">
        <v>0</v>
      </c>
      <c r="X16" s="99">
        <v>1.07823853387</v>
      </c>
      <c r="Y16" s="34">
        <v>4.5454545454545503</v>
      </c>
      <c r="Z16" s="99">
        <v>0</v>
      </c>
      <c r="AA16" s="34">
        <v>0</v>
      </c>
      <c r="AB16" s="99">
        <v>0</v>
      </c>
      <c r="AC16" s="34">
        <v>0</v>
      </c>
      <c r="AD16" s="99">
        <v>6.4694312032200001</v>
      </c>
      <c r="AE16" s="34">
        <v>27.272727272727298</v>
      </c>
      <c r="AF16" s="99">
        <v>6.4694312032200001</v>
      </c>
      <c r="AG16" s="34">
        <v>27.272727272727298</v>
      </c>
      <c r="AH16" s="99">
        <v>7.5476697370899997</v>
      </c>
      <c r="AI16" s="34">
        <v>31.818181818181799</v>
      </c>
    </row>
    <row r="17" spans="2:35" ht="11.25" customHeight="1" x14ac:dyDescent="0.15">
      <c r="C17" s="275"/>
      <c r="D17" s="10" t="s">
        <v>9</v>
      </c>
      <c r="E17" s="111">
        <v>59.306761341460003</v>
      </c>
      <c r="F17" s="99">
        <v>0.86431451284000005</v>
      </c>
      <c r="G17" s="34">
        <v>1.4573625220633599</v>
      </c>
      <c r="H17" s="99">
        <v>11.901194086869999</v>
      </c>
      <c r="I17" s="34">
        <v>20.0671792181478</v>
      </c>
      <c r="J17" s="99">
        <v>10.039543977199999</v>
      </c>
      <c r="K17" s="34">
        <v>16.928160887756299</v>
      </c>
      <c r="L17" s="99">
        <v>0.99733559682999995</v>
      </c>
      <c r="M17" s="34">
        <v>1.6816558083281901</v>
      </c>
      <c r="N17" s="99">
        <v>8.9760203714699998</v>
      </c>
      <c r="O17" s="34">
        <v>15.134902274953699</v>
      </c>
      <c r="P17" s="99">
        <v>3.5902791353499999</v>
      </c>
      <c r="Q17" s="34">
        <v>6.0537433745182696</v>
      </c>
      <c r="R17" s="99">
        <v>0.86431451284000005</v>
      </c>
      <c r="S17" s="34">
        <v>1.4573625220633599</v>
      </c>
      <c r="T17" s="99">
        <v>4.3215725642000002</v>
      </c>
      <c r="U17" s="34">
        <v>7.2868126103168098</v>
      </c>
      <c r="V17" s="99">
        <v>0.99733559682999995</v>
      </c>
      <c r="W17" s="34">
        <v>1.6816558083281901</v>
      </c>
      <c r="X17" s="99">
        <v>5.5849503290099998</v>
      </c>
      <c r="Y17" s="34">
        <v>9.4170549911746608</v>
      </c>
      <c r="Z17" s="99">
        <v>2.8589857064999999</v>
      </c>
      <c r="AA17" s="34">
        <v>4.82067413871974</v>
      </c>
      <c r="AB17" s="99">
        <v>7.5796215226700001</v>
      </c>
      <c r="AC17" s="34">
        <v>12.780366607831001</v>
      </c>
      <c r="AD17" s="99">
        <v>13.76284419654</v>
      </c>
      <c r="AE17" s="34">
        <v>23.2061975485394</v>
      </c>
      <c r="AF17" s="99">
        <v>1.86165010967</v>
      </c>
      <c r="AG17" s="34">
        <v>3.1390183303915502</v>
      </c>
      <c r="AH17" s="99">
        <v>12.03421517086</v>
      </c>
      <c r="AI17" s="34">
        <v>20.291472504412699</v>
      </c>
    </row>
    <row r="18" spans="2:35" ht="11.25" customHeight="1" x14ac:dyDescent="0.15">
      <c r="C18" s="275"/>
      <c r="D18" s="10" t="s">
        <v>10</v>
      </c>
      <c r="E18" s="111">
        <v>51.974843548300001</v>
      </c>
      <c r="F18" s="99">
        <v>4.9954324738200002</v>
      </c>
      <c r="G18" s="34">
        <v>9.6112506220009397</v>
      </c>
      <c r="H18" s="99">
        <v>9.9687503924600005</v>
      </c>
      <c r="I18" s="34">
        <v>19.179952669210198</v>
      </c>
      <c r="J18" s="99">
        <v>7.6374714828799997</v>
      </c>
      <c r="K18" s="34">
        <v>14.6945540601436</v>
      </c>
      <c r="L18" s="99">
        <v>1.1766967323799999</v>
      </c>
      <c r="M18" s="34">
        <v>2.2639735919291399</v>
      </c>
      <c r="N18" s="99">
        <v>5.2840780181199998</v>
      </c>
      <c r="O18" s="34">
        <v>10.1666068762853</v>
      </c>
      <c r="P18" s="99">
        <v>6.4607747504999997</v>
      </c>
      <c r="Q18" s="34">
        <v>12.430580468214499</v>
      </c>
      <c r="R18" s="99">
        <v>2.9306845533599999</v>
      </c>
      <c r="S18" s="34">
        <v>5.6386596924270203</v>
      </c>
      <c r="T18" s="99">
        <v>2.3533934647599999</v>
      </c>
      <c r="U18" s="34">
        <v>4.5279471838582896</v>
      </c>
      <c r="V18" s="99">
        <v>1.4653422766799999</v>
      </c>
      <c r="W18" s="34">
        <v>2.8193298462135101</v>
      </c>
      <c r="X18" s="99">
        <v>4.1073812857399998</v>
      </c>
      <c r="Y18" s="34">
        <v>7.9026332843561704</v>
      </c>
      <c r="Z18" s="99">
        <v>4.1073812857399998</v>
      </c>
      <c r="AA18" s="34">
        <v>7.9026332843561704</v>
      </c>
      <c r="AB18" s="99">
        <v>9.9908649476400004</v>
      </c>
      <c r="AC18" s="34">
        <v>19.222501244001901</v>
      </c>
      <c r="AD18" s="99">
        <v>10.27951049194</v>
      </c>
      <c r="AE18" s="34">
        <v>19.777857498286298</v>
      </c>
      <c r="AF18" s="99">
        <v>1.1766967323799999</v>
      </c>
      <c r="AG18" s="34">
        <v>2.2639735919291399</v>
      </c>
      <c r="AH18" s="99">
        <v>11.45620722432</v>
      </c>
      <c r="AI18" s="34">
        <v>22.0418310902154</v>
      </c>
    </row>
    <row r="19" spans="2:35" ht="11.25" customHeight="1" x14ac:dyDescent="0.15">
      <c r="C19" s="275"/>
      <c r="D19" s="11" t="s">
        <v>11</v>
      </c>
      <c r="E19" s="112">
        <v>72.306160353080003</v>
      </c>
      <c r="F19" s="103">
        <v>2.8959337928400002</v>
      </c>
      <c r="G19" s="38">
        <v>4.00509967435526</v>
      </c>
      <c r="H19" s="103">
        <v>0</v>
      </c>
      <c r="I19" s="38">
        <v>0</v>
      </c>
      <c r="J19" s="103">
        <v>0</v>
      </c>
      <c r="K19" s="38">
        <v>0</v>
      </c>
      <c r="L19" s="103">
        <v>0</v>
      </c>
      <c r="M19" s="38">
        <v>0</v>
      </c>
      <c r="N19" s="103">
        <v>21.67341121234</v>
      </c>
      <c r="O19" s="38">
        <v>29.974501628223699</v>
      </c>
      <c r="P19" s="103">
        <v>0</v>
      </c>
      <c r="Q19" s="38">
        <v>0</v>
      </c>
      <c r="R19" s="103">
        <v>0</v>
      </c>
      <c r="S19" s="38">
        <v>0</v>
      </c>
      <c r="T19" s="103">
        <v>0</v>
      </c>
      <c r="U19" s="38">
        <v>0</v>
      </c>
      <c r="V19" s="103">
        <v>0</v>
      </c>
      <c r="W19" s="38">
        <v>0</v>
      </c>
      <c r="X19" s="103">
        <v>0</v>
      </c>
      <c r="Y19" s="38">
        <v>0</v>
      </c>
      <c r="Z19" s="103">
        <v>2.8959337928400002</v>
      </c>
      <c r="AA19" s="38">
        <v>4.00509967435526</v>
      </c>
      <c r="AB19" s="103">
        <v>21.67341121234</v>
      </c>
      <c r="AC19" s="38">
        <v>29.974501628223699</v>
      </c>
      <c r="AD19" s="103">
        <v>2.8959337928400002</v>
      </c>
      <c r="AE19" s="38">
        <v>4.00509967435526</v>
      </c>
      <c r="AF19" s="103">
        <v>2.8959337928400002</v>
      </c>
      <c r="AG19" s="38">
        <v>4.00509967435526</v>
      </c>
      <c r="AH19" s="103">
        <v>39.049013969379999</v>
      </c>
      <c r="AI19" s="38">
        <v>54.0050996743553</v>
      </c>
    </row>
    <row r="20" spans="2:35" ht="11.25" customHeight="1" x14ac:dyDescent="0.15">
      <c r="C20" s="275"/>
      <c r="D20" s="26" t="s">
        <v>175</v>
      </c>
      <c r="E20" s="116">
        <v>223.09367909288</v>
      </c>
      <c r="F20" s="113">
        <v>10.585570080269999</v>
      </c>
      <c r="G20" s="60">
        <v>4.7448991487844596</v>
      </c>
      <c r="H20" s="113">
        <v>27.78467538157</v>
      </c>
      <c r="I20" s="60">
        <v>12.4542638296814</v>
      </c>
      <c r="J20" s="113">
        <v>27.25152496386</v>
      </c>
      <c r="K20" s="60">
        <v>12.2152833171551</v>
      </c>
      <c r="L20" s="113">
        <v>3.6773338630099999</v>
      </c>
      <c r="M20" s="60">
        <v>1.64833619579111</v>
      </c>
      <c r="N20" s="113">
        <v>35.933509601929998</v>
      </c>
      <c r="O20" s="60">
        <v>16.1069151524324</v>
      </c>
      <c r="P20" s="113">
        <v>12.632593953520001</v>
      </c>
      <c r="Q20" s="60">
        <v>5.6624616192109603</v>
      </c>
      <c r="R20" s="113">
        <v>5.2983006000000001</v>
      </c>
      <c r="S20" s="60">
        <v>2.3749218810427002</v>
      </c>
      <c r="T20" s="113">
        <v>11.0863953974</v>
      </c>
      <c r="U20" s="60">
        <v>4.9693901873322197</v>
      </c>
      <c r="V20" s="113">
        <v>2.4626778735100001</v>
      </c>
      <c r="W20" s="60">
        <v>1.1038761311048699</v>
      </c>
      <c r="X20" s="113">
        <v>11.52222091552</v>
      </c>
      <c r="Y20" s="60">
        <v>5.1647455734158099</v>
      </c>
      <c r="Z20" s="113">
        <v>10.61395155198</v>
      </c>
      <c r="AA20" s="60">
        <v>4.7576209219092798</v>
      </c>
      <c r="AB20" s="113">
        <v>40.747199216449999</v>
      </c>
      <c r="AC20" s="60">
        <v>18.264613942507001</v>
      </c>
      <c r="AD20" s="113">
        <v>41.675878120439997</v>
      </c>
      <c r="AE20" s="60">
        <v>18.680887011186499</v>
      </c>
      <c r="AF20" s="113">
        <v>18.416917973309999</v>
      </c>
      <c r="AG20" s="60">
        <v>8.2552397038745902</v>
      </c>
      <c r="AH20" s="113">
        <v>71.590407635450006</v>
      </c>
      <c r="AI20" s="60">
        <v>32.089841328783201</v>
      </c>
    </row>
    <row r="21" spans="2:35" ht="5.25" customHeight="1" x14ac:dyDescent="0.15"/>
    <row r="22" spans="2:35" x14ac:dyDescent="0.15">
      <c r="B22" s="1" t="s">
        <v>248</v>
      </c>
    </row>
    <row r="23" spans="2:35" ht="42" customHeight="1" x14ac:dyDescent="0.15">
      <c r="C23" s="2" t="s">
        <v>26</v>
      </c>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93.230386462200002</v>
      </c>
      <c r="F25" s="95">
        <v>4.3944047099799999</v>
      </c>
      <c r="G25" s="73">
        <v>4.7134897502132498</v>
      </c>
      <c r="H25" s="95">
        <v>11.727208103800001</v>
      </c>
      <c r="I25" s="73">
        <v>12.578740203500899</v>
      </c>
      <c r="J25" s="95">
        <v>15.910490869329999</v>
      </c>
      <c r="K25" s="73">
        <v>17.065778093476901</v>
      </c>
      <c r="L25" s="95">
        <v>1.92834749928</v>
      </c>
      <c r="M25" s="73">
        <v>2.06836802082961</v>
      </c>
      <c r="N25" s="95">
        <v>8.0619729125399999</v>
      </c>
      <c r="O25" s="73">
        <v>8.6473661844239</v>
      </c>
      <c r="P25" s="95">
        <v>7.4519755911600001</v>
      </c>
      <c r="Q25" s="73">
        <v>7.9930759422319699</v>
      </c>
      <c r="R25" s="95">
        <v>2.32965678952</v>
      </c>
      <c r="S25" s="73">
        <v>2.4988170465908701</v>
      </c>
      <c r="T25" s="95">
        <v>6.4496385370800002</v>
      </c>
      <c r="U25" s="73">
        <v>6.9179575263210902</v>
      </c>
      <c r="V25" s="95">
        <v>1.4653422766799999</v>
      </c>
      <c r="W25" s="73">
        <v>1.57174321837025</v>
      </c>
      <c r="X25" s="95">
        <v>6.2323181444099998</v>
      </c>
      <c r="Y25" s="73">
        <v>6.6848571382216404</v>
      </c>
      <c r="Z25" s="95">
        <v>7.2869591656299999</v>
      </c>
      <c r="AA25" s="73">
        <v>7.8160773993835999</v>
      </c>
      <c r="AB25" s="95">
        <v>14.427685836169999</v>
      </c>
      <c r="AC25" s="73">
        <v>15.4753041188129</v>
      </c>
      <c r="AD25" s="95">
        <v>23.944099344609999</v>
      </c>
      <c r="AE25" s="73">
        <v>25.682720251640301</v>
      </c>
      <c r="AF25" s="95">
        <v>3.4458545805099998</v>
      </c>
      <c r="AG25" s="73">
        <v>3.69606381703364</v>
      </c>
      <c r="AH25" s="95">
        <v>27.95520272321</v>
      </c>
      <c r="AI25" s="75">
        <v>29.9850765228184</v>
      </c>
    </row>
    <row r="26" spans="2:35" ht="11.25" customHeight="1" x14ac:dyDescent="0.15">
      <c r="C26" s="7" t="s">
        <v>16</v>
      </c>
      <c r="D26" s="47"/>
      <c r="E26" s="111">
        <v>58.447871313150003</v>
      </c>
      <c r="F26" s="99">
        <v>1.4653422766799999</v>
      </c>
      <c r="G26" s="77">
        <v>2.5070926344417899</v>
      </c>
      <c r="H26" s="99">
        <v>9.7238888582699996</v>
      </c>
      <c r="I26" s="77">
        <v>16.636857151172698</v>
      </c>
      <c r="J26" s="99">
        <v>4.4114293684400003</v>
      </c>
      <c r="K26" s="77">
        <v>7.5476305113056998</v>
      </c>
      <c r="L26" s="99">
        <v>0.99733559682999995</v>
      </c>
      <c r="M26" s="77">
        <v>1.70636769898173</v>
      </c>
      <c r="N26" s="99">
        <v>23.702833166520001</v>
      </c>
      <c r="O26" s="77">
        <v>40.553800564482103</v>
      </c>
      <c r="P26" s="99">
        <v>1.8298893007699999</v>
      </c>
      <c r="Q26" s="77">
        <v>3.1308057242425198</v>
      </c>
      <c r="R26" s="99">
        <v>1.5033015338</v>
      </c>
      <c r="S26" s="77">
        <v>2.5720381256413298</v>
      </c>
      <c r="T26" s="99">
        <v>1.07823853387</v>
      </c>
      <c r="U26" s="77">
        <v>1.84478666142185</v>
      </c>
      <c r="V26" s="99">
        <v>0</v>
      </c>
      <c r="W26" s="77">
        <v>0</v>
      </c>
      <c r="X26" s="99">
        <v>3.2143286404100002</v>
      </c>
      <c r="Y26" s="77">
        <v>5.4994793962441904</v>
      </c>
      <c r="Z26" s="99">
        <v>0.99733559682999995</v>
      </c>
      <c r="AA26" s="77">
        <v>1.70636769898173</v>
      </c>
      <c r="AB26" s="99">
        <v>21.636463125999999</v>
      </c>
      <c r="AC26" s="77">
        <v>37.018393724002202</v>
      </c>
      <c r="AD26" s="99">
        <v>10.282002565339999</v>
      </c>
      <c r="AE26" s="77">
        <v>17.591748568996501</v>
      </c>
      <c r="AF26" s="99">
        <v>5.73535273224</v>
      </c>
      <c r="AG26" s="77">
        <v>9.8127658088886101</v>
      </c>
      <c r="AH26" s="99">
        <v>11.97243780126</v>
      </c>
      <c r="AI26" s="79">
        <v>20.483958666543199</v>
      </c>
    </row>
    <row r="27" spans="2:35" ht="11.25" customHeight="1" x14ac:dyDescent="0.15">
      <c r="C27" s="7" t="s">
        <v>177</v>
      </c>
      <c r="D27" s="47"/>
      <c r="E27" s="111">
        <v>12.729853106209999</v>
      </c>
      <c r="F27" s="99">
        <v>0</v>
      </c>
      <c r="G27" s="77">
        <v>0</v>
      </c>
      <c r="H27" s="99">
        <v>2.32965678952</v>
      </c>
      <c r="I27" s="77">
        <v>18.300735837898401</v>
      </c>
      <c r="J27" s="99">
        <v>1.1766967323799999</v>
      </c>
      <c r="K27" s="77">
        <v>9.2436002408069609</v>
      </c>
      <c r="L27" s="99">
        <v>0</v>
      </c>
      <c r="M27" s="77">
        <v>0</v>
      </c>
      <c r="N27" s="99">
        <v>0</v>
      </c>
      <c r="O27" s="77">
        <v>0</v>
      </c>
      <c r="P27" s="99">
        <v>1.1766967323799999</v>
      </c>
      <c r="Q27" s="77">
        <v>9.2436002408069609</v>
      </c>
      <c r="R27" s="99">
        <v>0</v>
      </c>
      <c r="S27" s="77">
        <v>0</v>
      </c>
      <c r="T27" s="99">
        <v>1.07823853387</v>
      </c>
      <c r="U27" s="77">
        <v>8.4701569206953593</v>
      </c>
      <c r="V27" s="99">
        <v>0</v>
      </c>
      <c r="W27" s="77">
        <v>0</v>
      </c>
      <c r="X27" s="99">
        <v>0</v>
      </c>
      <c r="Y27" s="77">
        <v>0</v>
      </c>
      <c r="Z27" s="99">
        <v>0</v>
      </c>
      <c r="AA27" s="77">
        <v>0</v>
      </c>
      <c r="AB27" s="99">
        <v>0</v>
      </c>
      <c r="AC27" s="77">
        <v>0</v>
      </c>
      <c r="AD27" s="99">
        <v>0</v>
      </c>
      <c r="AE27" s="77">
        <v>0</v>
      </c>
      <c r="AF27" s="99">
        <v>4.0726305252200001</v>
      </c>
      <c r="AG27" s="77">
        <v>31.9927535002996</v>
      </c>
      <c r="AH27" s="99">
        <v>4.0726305252200001</v>
      </c>
      <c r="AI27" s="79">
        <v>31.9927535002996</v>
      </c>
    </row>
    <row r="28" spans="2:35" ht="11.25" customHeight="1" x14ac:dyDescent="0.15">
      <c r="C28" s="7" t="s">
        <v>18</v>
      </c>
      <c r="D28" s="47"/>
      <c r="E28" s="111">
        <v>41.261432220570001</v>
      </c>
      <c r="F28" s="99">
        <v>1.8298893007699999</v>
      </c>
      <c r="G28" s="77">
        <v>4.4348661747561602</v>
      </c>
      <c r="H28" s="99">
        <v>2.8272248975999998</v>
      </c>
      <c r="I28" s="77">
        <v>6.8519795495381501</v>
      </c>
      <c r="J28" s="99">
        <v>2.8272248975999998</v>
      </c>
      <c r="K28" s="77">
        <v>6.8519795495381501</v>
      </c>
      <c r="L28" s="99">
        <v>0</v>
      </c>
      <c r="M28" s="77">
        <v>0</v>
      </c>
      <c r="N28" s="99">
        <v>1.9946711936599999</v>
      </c>
      <c r="O28" s="77">
        <v>4.8342267495639701</v>
      </c>
      <c r="P28" s="99">
        <v>2.1740323292100001</v>
      </c>
      <c r="Q28" s="77">
        <v>5.2689211503574098</v>
      </c>
      <c r="R28" s="99">
        <v>1.4653422766799999</v>
      </c>
      <c r="S28" s="77">
        <v>3.55136067222961</v>
      </c>
      <c r="T28" s="99">
        <v>1.6159652797399999</v>
      </c>
      <c r="U28" s="77">
        <v>3.9164061758728699</v>
      </c>
      <c r="V28" s="99">
        <v>0.99733559682999995</v>
      </c>
      <c r="W28" s="77">
        <v>2.4171133747819802</v>
      </c>
      <c r="X28" s="99">
        <v>1.07823853387</v>
      </c>
      <c r="Y28" s="77">
        <v>2.6131873661245999</v>
      </c>
      <c r="Z28" s="99">
        <v>1.4653422766799999</v>
      </c>
      <c r="AA28" s="77">
        <v>3.55136067222961</v>
      </c>
      <c r="AB28" s="99">
        <v>1.4653422766799999</v>
      </c>
      <c r="AC28" s="77">
        <v>3.55136067222961</v>
      </c>
      <c r="AD28" s="99">
        <v>4.4114293684400003</v>
      </c>
      <c r="AE28" s="77">
        <v>10.6914111581439</v>
      </c>
      <c r="AF28" s="99">
        <v>5.1630801353400004</v>
      </c>
      <c r="AG28" s="77">
        <v>12.5130899667755</v>
      </c>
      <c r="AH28" s="99">
        <v>20.933954487240001</v>
      </c>
      <c r="AI28" s="79">
        <v>50.734919658954098</v>
      </c>
    </row>
    <row r="29" spans="2:35" ht="11.25" customHeight="1" x14ac:dyDescent="0.15">
      <c r="C29" s="7" t="s">
        <v>19</v>
      </c>
      <c r="D29" s="47"/>
      <c r="E29" s="111">
        <v>0</v>
      </c>
      <c r="F29" s="99">
        <v>0</v>
      </c>
      <c r="G29" s="77">
        <v>0</v>
      </c>
      <c r="H29" s="99">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7">
        <v>0</v>
      </c>
      <c r="AB29" s="99">
        <v>0</v>
      </c>
      <c r="AC29" s="77">
        <v>0</v>
      </c>
      <c r="AD29" s="99">
        <v>0</v>
      </c>
      <c r="AE29" s="77">
        <v>0</v>
      </c>
      <c r="AF29" s="99">
        <v>0</v>
      </c>
      <c r="AG29" s="77">
        <v>0</v>
      </c>
      <c r="AH29" s="99">
        <v>0</v>
      </c>
      <c r="AI29" s="79">
        <v>0</v>
      </c>
    </row>
    <row r="30" spans="2:35" ht="11.25" customHeight="1" x14ac:dyDescent="0.15">
      <c r="C30" s="7" t="s">
        <v>20</v>
      </c>
      <c r="D30" s="47"/>
      <c r="E30" s="111">
        <v>11.8022375754</v>
      </c>
      <c r="F30" s="99">
        <v>2.8959337928400002</v>
      </c>
      <c r="G30" s="77">
        <v>24.537158944132301</v>
      </c>
      <c r="H30" s="99">
        <v>1.1766967323799999</v>
      </c>
      <c r="I30" s="77">
        <v>9.9701156230971701</v>
      </c>
      <c r="J30" s="99">
        <v>1.92834749928</v>
      </c>
      <c r="K30" s="77">
        <v>16.338829708862601</v>
      </c>
      <c r="L30" s="99">
        <v>0.75165076689999999</v>
      </c>
      <c r="M30" s="77">
        <v>6.3687140857654301</v>
      </c>
      <c r="N30" s="99">
        <v>1.1766967323799999</v>
      </c>
      <c r="O30" s="77">
        <v>9.9701156230971701</v>
      </c>
      <c r="P30" s="99">
        <v>0</v>
      </c>
      <c r="Q30" s="77">
        <v>0</v>
      </c>
      <c r="R30" s="99">
        <v>0</v>
      </c>
      <c r="S30" s="77">
        <v>0</v>
      </c>
      <c r="T30" s="99">
        <v>0</v>
      </c>
      <c r="U30" s="77">
        <v>0</v>
      </c>
      <c r="V30" s="99">
        <v>0</v>
      </c>
      <c r="W30" s="77">
        <v>0</v>
      </c>
      <c r="X30" s="99">
        <v>0</v>
      </c>
      <c r="Y30" s="77">
        <v>0</v>
      </c>
      <c r="Z30" s="99">
        <v>0.86431451284000005</v>
      </c>
      <c r="AA30" s="77">
        <v>7.32331057833927</v>
      </c>
      <c r="AB30" s="99">
        <v>3.2177079775999999</v>
      </c>
      <c r="AC30" s="77">
        <v>27.263541824533601</v>
      </c>
      <c r="AD30" s="99">
        <v>2.04101124522</v>
      </c>
      <c r="AE30" s="77">
        <v>17.2934262014364</v>
      </c>
      <c r="AF30" s="99">
        <v>0</v>
      </c>
      <c r="AG30" s="77">
        <v>0</v>
      </c>
      <c r="AH30" s="99">
        <v>2.8959337928400002</v>
      </c>
      <c r="AI30" s="79">
        <v>24.537158944132301</v>
      </c>
    </row>
    <row r="31" spans="2:35" ht="11.25" customHeight="1" x14ac:dyDescent="0.15">
      <c r="C31" s="8" t="s">
        <v>6</v>
      </c>
      <c r="D31" s="48"/>
      <c r="E31" s="112">
        <v>5.6218984153499996</v>
      </c>
      <c r="F31" s="103">
        <v>0</v>
      </c>
      <c r="G31" s="81">
        <v>0</v>
      </c>
      <c r="H31" s="103">
        <v>0</v>
      </c>
      <c r="I31" s="81">
        <v>0</v>
      </c>
      <c r="J31" s="103">
        <v>0.99733559682999995</v>
      </c>
      <c r="K31" s="81">
        <v>17.740192425158</v>
      </c>
      <c r="L31" s="103">
        <v>0</v>
      </c>
      <c r="M31" s="81">
        <v>0</v>
      </c>
      <c r="N31" s="103">
        <v>0.99733559682999995</v>
      </c>
      <c r="O31" s="81">
        <v>17.740192425158</v>
      </c>
      <c r="P31" s="103">
        <v>0</v>
      </c>
      <c r="Q31" s="81">
        <v>0</v>
      </c>
      <c r="R31" s="103">
        <v>0</v>
      </c>
      <c r="S31" s="81">
        <v>0</v>
      </c>
      <c r="T31" s="103">
        <v>0.86431451284000005</v>
      </c>
      <c r="U31" s="81">
        <v>15.3740684904601</v>
      </c>
      <c r="V31" s="103">
        <v>0</v>
      </c>
      <c r="W31" s="81">
        <v>0</v>
      </c>
      <c r="X31" s="103">
        <v>0.99733559682999995</v>
      </c>
      <c r="Y31" s="81">
        <v>17.740192425158</v>
      </c>
      <c r="Z31" s="103">
        <v>0</v>
      </c>
      <c r="AA31" s="81">
        <v>0</v>
      </c>
      <c r="AB31" s="103">
        <v>0</v>
      </c>
      <c r="AC31" s="81">
        <v>0</v>
      </c>
      <c r="AD31" s="103">
        <v>0.99733559682999995</v>
      </c>
      <c r="AE31" s="81">
        <v>17.740192425158</v>
      </c>
      <c r="AF31" s="103">
        <v>0</v>
      </c>
      <c r="AG31" s="81">
        <v>0</v>
      </c>
      <c r="AH31" s="103">
        <v>3.7602483056799998</v>
      </c>
      <c r="AI31" s="83">
        <v>66.885739084381896</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4"/>
  <sheetViews>
    <sheetView showGridLines="0" topLeftCell="A7"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1" width="5.625" style="18" customWidth="1"/>
    <col min="22" max="22" width="5.625" style="17" customWidth="1"/>
    <col min="23" max="23" width="5.625" style="18" customWidth="1"/>
    <col min="24" max="1025" width="9" style="1" customWidth="1"/>
  </cols>
  <sheetData>
    <row r="2" spans="2:23" x14ac:dyDescent="0.15">
      <c r="B2" s="1" t="s">
        <v>249</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308.09061620765999</v>
      </c>
      <c r="F6" s="72">
        <v>87.401593250399998</v>
      </c>
      <c r="G6" s="73">
        <v>28.368794326241101</v>
      </c>
      <c r="H6" s="72">
        <v>9.4685059354599996</v>
      </c>
      <c r="I6" s="75">
        <v>3.0732860520094598</v>
      </c>
      <c r="J6" s="72">
        <v>32.775597468900003</v>
      </c>
      <c r="K6" s="75">
        <v>10.6382978723404</v>
      </c>
      <c r="L6" s="72">
        <v>37.145677131420001</v>
      </c>
      <c r="M6" s="75">
        <v>12.056737588652499</v>
      </c>
      <c r="N6" s="72">
        <v>0</v>
      </c>
      <c r="O6" s="75">
        <v>0</v>
      </c>
      <c r="P6" s="72">
        <v>0</v>
      </c>
      <c r="Q6" s="75">
        <v>0</v>
      </c>
      <c r="R6" s="72">
        <v>6.5551194937800004</v>
      </c>
      <c r="S6" s="75">
        <v>2.1276595744680802</v>
      </c>
      <c r="T6" s="72">
        <v>220.68902295725999</v>
      </c>
      <c r="U6" s="73">
        <v>71.631205673758899</v>
      </c>
      <c r="V6" s="72">
        <v>3.6417330521000002</v>
      </c>
      <c r="W6" s="75">
        <v>1.1820330969267101</v>
      </c>
    </row>
    <row r="7" spans="2:23" ht="11.25" customHeight="1" x14ac:dyDescent="0.15">
      <c r="C7" s="275"/>
      <c r="D7" s="10" t="s">
        <v>10</v>
      </c>
      <c r="E7" s="31">
        <v>292.37835685256999</v>
      </c>
      <c r="F7" s="76">
        <v>97.459452284189993</v>
      </c>
      <c r="G7" s="77">
        <v>33.3333333333333</v>
      </c>
      <c r="H7" s="76">
        <v>14.35449297209</v>
      </c>
      <c r="I7" s="79">
        <v>4.9095607235142102</v>
      </c>
      <c r="J7" s="76">
        <v>48.351976327039999</v>
      </c>
      <c r="K7" s="79">
        <v>16.5374677002584</v>
      </c>
      <c r="L7" s="76">
        <v>28.70898594418</v>
      </c>
      <c r="M7" s="79">
        <v>9.8191214470284205</v>
      </c>
      <c r="N7" s="76">
        <v>0</v>
      </c>
      <c r="O7" s="79">
        <v>0</v>
      </c>
      <c r="P7" s="76">
        <v>0</v>
      </c>
      <c r="Q7" s="79">
        <v>0</v>
      </c>
      <c r="R7" s="76">
        <v>3.0219985204399999</v>
      </c>
      <c r="S7" s="79">
        <v>1.03359173126615</v>
      </c>
      <c r="T7" s="76">
        <v>194.91890456837999</v>
      </c>
      <c r="U7" s="77">
        <v>66.6666666666667</v>
      </c>
      <c r="V7" s="76">
        <v>7.5549963011000001</v>
      </c>
      <c r="W7" s="79">
        <v>2.5839793281653698</v>
      </c>
    </row>
    <row r="8" spans="2:23" ht="11.25" customHeight="1" x14ac:dyDescent="0.15">
      <c r="C8" s="275"/>
      <c r="D8" s="11" t="s">
        <v>11</v>
      </c>
      <c r="E8" s="35">
        <v>390.59807962536001</v>
      </c>
      <c r="F8" s="80">
        <v>126.5827109897</v>
      </c>
      <c r="G8" s="81">
        <v>32.407407407407398</v>
      </c>
      <c r="H8" s="80">
        <v>12.658271098969999</v>
      </c>
      <c r="I8" s="83">
        <v>3.24074074074074</v>
      </c>
      <c r="J8" s="80">
        <v>39.783137739620003</v>
      </c>
      <c r="K8" s="83">
        <v>10.185185185185199</v>
      </c>
      <c r="L8" s="80">
        <v>39.783137739620003</v>
      </c>
      <c r="M8" s="83">
        <v>10.185185185185199</v>
      </c>
      <c r="N8" s="80">
        <v>0</v>
      </c>
      <c r="O8" s="83">
        <v>0</v>
      </c>
      <c r="P8" s="80">
        <v>0</v>
      </c>
      <c r="Q8" s="83">
        <v>0</v>
      </c>
      <c r="R8" s="80">
        <v>9.0416222135499993</v>
      </c>
      <c r="S8" s="83">
        <v>2.31481481481481</v>
      </c>
      <c r="T8" s="80">
        <v>264.01536863566002</v>
      </c>
      <c r="U8" s="81">
        <v>67.592592592592595</v>
      </c>
      <c r="V8" s="80">
        <v>25.316542197939999</v>
      </c>
      <c r="W8" s="83">
        <v>6.4814814814814801</v>
      </c>
    </row>
    <row r="9" spans="2:23" ht="11.25" customHeight="1" x14ac:dyDescent="0.15">
      <c r="C9" s="275"/>
      <c r="D9" s="41" t="s">
        <v>175</v>
      </c>
      <c r="E9" s="53">
        <v>991.06705268559006</v>
      </c>
      <c r="F9" s="84">
        <v>311.44375652429</v>
      </c>
      <c r="G9" s="85">
        <v>31.4250943647396</v>
      </c>
      <c r="H9" s="84">
        <v>36.481270006519999</v>
      </c>
      <c r="I9" s="87">
        <v>3.68100926245739</v>
      </c>
      <c r="J9" s="84">
        <v>120.91071153556</v>
      </c>
      <c r="K9" s="87">
        <v>12.200053589504</v>
      </c>
      <c r="L9" s="84">
        <v>105.63780081522</v>
      </c>
      <c r="M9" s="87">
        <v>10.6589963341999</v>
      </c>
      <c r="N9" s="84">
        <v>0</v>
      </c>
      <c r="O9" s="87">
        <v>0</v>
      </c>
      <c r="P9" s="84">
        <v>0</v>
      </c>
      <c r="Q9" s="87">
        <v>0</v>
      </c>
      <c r="R9" s="84">
        <v>18.618740227770001</v>
      </c>
      <c r="S9" s="87">
        <v>1.8786559574669499</v>
      </c>
      <c r="T9" s="84">
        <v>679.6232961613</v>
      </c>
      <c r="U9" s="85">
        <v>68.574905635260393</v>
      </c>
      <c r="V9" s="84">
        <v>36.513271551140001</v>
      </c>
      <c r="W9" s="87">
        <v>3.6842382613967901</v>
      </c>
    </row>
    <row r="10" spans="2:23" ht="11.25" customHeight="1" x14ac:dyDescent="0.15">
      <c r="C10" s="283" t="s">
        <v>12</v>
      </c>
      <c r="D10" s="9" t="s">
        <v>13</v>
      </c>
      <c r="E10" s="42">
        <v>342.40335857532</v>
      </c>
      <c r="F10" s="72">
        <v>17.2107508278601</v>
      </c>
      <c r="G10" s="73">
        <v>5.02645502645505</v>
      </c>
      <c r="H10" s="72">
        <v>1.81165798188</v>
      </c>
      <c r="I10" s="75">
        <v>0.52910052910052896</v>
      </c>
      <c r="J10" s="72">
        <v>2.7174869728200002</v>
      </c>
      <c r="K10" s="75">
        <v>0.79365079365079405</v>
      </c>
      <c r="L10" s="72">
        <v>0</v>
      </c>
      <c r="M10" s="75">
        <v>0</v>
      </c>
      <c r="N10" s="72">
        <v>3.6233159637600001</v>
      </c>
      <c r="O10" s="75">
        <v>1.0582010582010599</v>
      </c>
      <c r="P10" s="72">
        <v>0</v>
      </c>
      <c r="Q10" s="75">
        <v>0</v>
      </c>
      <c r="R10" s="72">
        <v>1.81165798188</v>
      </c>
      <c r="S10" s="75">
        <v>0.52910052910052896</v>
      </c>
      <c r="T10" s="72">
        <v>325.19260774745999</v>
      </c>
      <c r="U10" s="73">
        <v>94.973544973545003</v>
      </c>
      <c r="V10" s="72">
        <v>9.0582899093999991</v>
      </c>
      <c r="W10" s="75">
        <v>2.64550264550265</v>
      </c>
    </row>
    <row r="11" spans="2:23" ht="11.25" customHeight="1" x14ac:dyDescent="0.15">
      <c r="C11" s="283"/>
      <c r="D11" s="10" t="s">
        <v>14</v>
      </c>
      <c r="E11" s="31">
        <v>410.77139739888003</v>
      </c>
      <c r="F11" s="76">
        <v>64.858641694560106</v>
      </c>
      <c r="G11" s="77">
        <v>15.789473684210501</v>
      </c>
      <c r="H11" s="76">
        <v>15.4425337368</v>
      </c>
      <c r="I11" s="79">
        <v>3.7593984962406002</v>
      </c>
      <c r="J11" s="76">
        <v>13.12615367628</v>
      </c>
      <c r="K11" s="79">
        <v>3.19548872180451</v>
      </c>
      <c r="L11" s="76">
        <v>13.12615367628</v>
      </c>
      <c r="M11" s="79">
        <v>3.19548872180451</v>
      </c>
      <c r="N11" s="76">
        <v>1.5442533736799999</v>
      </c>
      <c r="O11" s="79">
        <v>0.37593984962406002</v>
      </c>
      <c r="P11" s="76">
        <v>0</v>
      </c>
      <c r="Q11" s="79">
        <v>0</v>
      </c>
      <c r="R11" s="76">
        <v>3.8606334341999999</v>
      </c>
      <c r="S11" s="79">
        <v>0.93984962406015005</v>
      </c>
      <c r="T11" s="76">
        <v>345.91275570431998</v>
      </c>
      <c r="U11" s="77">
        <v>84.210526315789494</v>
      </c>
      <c r="V11" s="76">
        <v>17.758913797320002</v>
      </c>
      <c r="W11" s="79">
        <v>4.3233082706766899</v>
      </c>
    </row>
    <row r="12" spans="2:23" ht="11.25" customHeight="1" x14ac:dyDescent="0.15">
      <c r="C12" s="283"/>
      <c r="D12" s="10" t="s">
        <v>9</v>
      </c>
      <c r="E12" s="31">
        <v>495.47117620308001</v>
      </c>
      <c r="F12" s="76">
        <v>113.49462903174</v>
      </c>
      <c r="G12" s="77">
        <v>22.906403940886701</v>
      </c>
      <c r="H12" s="76">
        <v>37.831543010579999</v>
      </c>
      <c r="I12" s="79">
        <v>7.6354679802955596</v>
      </c>
      <c r="J12" s="76">
        <v>32.950053589859998</v>
      </c>
      <c r="K12" s="79">
        <v>6.6502463054187197</v>
      </c>
      <c r="L12" s="76">
        <v>19.525957682880001</v>
      </c>
      <c r="M12" s="79">
        <v>3.9408866995073901</v>
      </c>
      <c r="N12" s="76">
        <v>0</v>
      </c>
      <c r="O12" s="79">
        <v>0</v>
      </c>
      <c r="P12" s="76">
        <v>0</v>
      </c>
      <c r="Q12" s="79">
        <v>0</v>
      </c>
      <c r="R12" s="76">
        <v>4.8814894207200004</v>
      </c>
      <c r="S12" s="79">
        <v>0.98522167487684698</v>
      </c>
      <c r="T12" s="76">
        <v>381.97654717133997</v>
      </c>
      <c r="U12" s="77">
        <v>77.093596059113295</v>
      </c>
      <c r="V12" s="76">
        <v>25.627819458779999</v>
      </c>
      <c r="W12" s="79">
        <v>5.1724137931034502</v>
      </c>
    </row>
    <row r="13" spans="2:23" ht="11.25" customHeight="1" x14ac:dyDescent="0.15">
      <c r="C13" s="283"/>
      <c r="D13" s="10" t="s">
        <v>10</v>
      </c>
      <c r="E13" s="31">
        <v>491.75429757593997</v>
      </c>
      <c r="F13" s="76">
        <v>66.118224884159901</v>
      </c>
      <c r="G13" s="77">
        <v>13.445378151260501</v>
      </c>
      <c r="H13" s="76">
        <v>8.26477811052</v>
      </c>
      <c r="I13" s="79">
        <v>1.6806722689075599</v>
      </c>
      <c r="J13" s="76">
        <v>10.33097263815</v>
      </c>
      <c r="K13" s="79">
        <v>2.1008403361344499</v>
      </c>
      <c r="L13" s="76">
        <v>14.46336169341</v>
      </c>
      <c r="M13" s="79">
        <v>2.9411764705882399</v>
      </c>
      <c r="N13" s="76">
        <v>0</v>
      </c>
      <c r="O13" s="79">
        <v>0</v>
      </c>
      <c r="P13" s="76">
        <v>0</v>
      </c>
      <c r="Q13" s="79">
        <v>0</v>
      </c>
      <c r="R13" s="76">
        <v>14.46336169341</v>
      </c>
      <c r="S13" s="79">
        <v>2.9411764705882399</v>
      </c>
      <c r="T13" s="76">
        <v>425.63607269177999</v>
      </c>
      <c r="U13" s="77">
        <v>86.554621848739501</v>
      </c>
      <c r="V13" s="76">
        <v>18.59575074867</v>
      </c>
      <c r="W13" s="79">
        <v>3.7815126050420198</v>
      </c>
    </row>
    <row r="14" spans="2:23" ht="11.25" customHeight="1" x14ac:dyDescent="0.15">
      <c r="C14" s="283"/>
      <c r="D14" s="11" t="s">
        <v>11</v>
      </c>
      <c r="E14" s="35">
        <v>634.459907907</v>
      </c>
      <c r="F14" s="80">
        <v>146.02648674049999</v>
      </c>
      <c r="G14" s="81">
        <v>23.015873015873002</v>
      </c>
      <c r="H14" s="80">
        <v>60.424753133999999</v>
      </c>
      <c r="I14" s="83">
        <v>9.5238095238095202</v>
      </c>
      <c r="J14" s="80">
        <v>5.0353960945000003</v>
      </c>
      <c r="K14" s="83">
        <v>0.79365079365079305</v>
      </c>
      <c r="L14" s="80">
        <v>70.495545323000002</v>
      </c>
      <c r="M14" s="83">
        <v>11.1111111111111</v>
      </c>
      <c r="N14" s="80">
        <v>0</v>
      </c>
      <c r="O14" s="83">
        <v>0</v>
      </c>
      <c r="P14" s="80">
        <v>0</v>
      </c>
      <c r="Q14" s="83">
        <v>0</v>
      </c>
      <c r="R14" s="80">
        <v>0</v>
      </c>
      <c r="S14" s="83">
        <v>0</v>
      </c>
      <c r="T14" s="80">
        <v>488.43342116650001</v>
      </c>
      <c r="U14" s="81">
        <v>76.984126984127002</v>
      </c>
      <c r="V14" s="80">
        <v>10.070792189000001</v>
      </c>
      <c r="W14" s="83">
        <v>1.5873015873015901</v>
      </c>
    </row>
    <row r="15" spans="2:23" ht="11.25" customHeight="1" x14ac:dyDescent="0.15">
      <c r="C15" s="283"/>
      <c r="D15" s="41" t="s">
        <v>175</v>
      </c>
      <c r="E15" s="53">
        <v>2374.8601376602201</v>
      </c>
      <c r="F15" s="84">
        <v>407.70873317882001</v>
      </c>
      <c r="G15" s="85">
        <v>17.1676944976013</v>
      </c>
      <c r="H15" s="84">
        <v>123.77526597377999</v>
      </c>
      <c r="I15" s="87">
        <v>5.21189707178827</v>
      </c>
      <c r="J15" s="84">
        <v>64.160062971610003</v>
      </c>
      <c r="K15" s="87">
        <v>2.70163543335324</v>
      </c>
      <c r="L15" s="84">
        <v>117.61101837557</v>
      </c>
      <c r="M15" s="87">
        <v>4.9523345190106101</v>
      </c>
      <c r="N15" s="84">
        <v>5.1675693374399998</v>
      </c>
      <c r="O15" s="87">
        <v>0.21759468086113201</v>
      </c>
      <c r="P15" s="84">
        <v>0</v>
      </c>
      <c r="Q15" s="87">
        <v>0</v>
      </c>
      <c r="R15" s="84">
        <v>25.017142530209998</v>
      </c>
      <c r="S15" s="87">
        <v>1.05341540470074</v>
      </c>
      <c r="T15" s="84">
        <v>1967.1514044814</v>
      </c>
      <c r="U15" s="85">
        <v>82.832305502398697</v>
      </c>
      <c r="V15" s="84">
        <v>81.111566103170006</v>
      </c>
      <c r="W15" s="87">
        <v>3.41542496827133</v>
      </c>
    </row>
    <row r="16" spans="2:23" ht="11.25" customHeight="1" x14ac:dyDescent="0.15">
      <c r="C16" s="275" t="s">
        <v>176</v>
      </c>
      <c r="D16" s="9" t="s">
        <v>13</v>
      </c>
      <c r="E16" s="42">
        <v>342.40335857532</v>
      </c>
      <c r="F16" s="72">
        <v>17.2107508278601</v>
      </c>
      <c r="G16" s="73">
        <v>5.02645502645505</v>
      </c>
      <c r="H16" s="72">
        <v>1.81165798188</v>
      </c>
      <c r="I16" s="75">
        <v>0.52910052910052896</v>
      </c>
      <c r="J16" s="72">
        <v>2.7174869728200002</v>
      </c>
      <c r="K16" s="75">
        <v>0.79365079365079405</v>
      </c>
      <c r="L16" s="72">
        <v>0</v>
      </c>
      <c r="M16" s="75">
        <v>0</v>
      </c>
      <c r="N16" s="72">
        <v>3.6233159637600001</v>
      </c>
      <c r="O16" s="75">
        <v>1.0582010582010599</v>
      </c>
      <c r="P16" s="72">
        <v>0</v>
      </c>
      <c r="Q16" s="75">
        <v>0</v>
      </c>
      <c r="R16" s="72">
        <v>1.81165798188</v>
      </c>
      <c r="S16" s="75">
        <v>0.52910052910052896</v>
      </c>
      <c r="T16" s="72">
        <v>325.19260774745999</v>
      </c>
      <c r="U16" s="73">
        <v>94.973544973545003</v>
      </c>
      <c r="V16" s="72">
        <v>9.0582899093999991</v>
      </c>
      <c r="W16" s="75">
        <v>2.64550264550265</v>
      </c>
    </row>
    <row r="17" spans="2:23" ht="11.25" customHeight="1" x14ac:dyDescent="0.15">
      <c r="C17" s="275"/>
      <c r="D17" s="10" t="s">
        <v>14</v>
      </c>
      <c r="E17" s="31">
        <v>410.77139739888003</v>
      </c>
      <c r="F17" s="76">
        <v>64.858641694560106</v>
      </c>
      <c r="G17" s="77">
        <v>15.789473684210501</v>
      </c>
      <c r="H17" s="76">
        <v>15.4425337368</v>
      </c>
      <c r="I17" s="79">
        <v>3.7593984962406002</v>
      </c>
      <c r="J17" s="76">
        <v>13.12615367628</v>
      </c>
      <c r="K17" s="79">
        <v>3.19548872180451</v>
      </c>
      <c r="L17" s="76">
        <v>13.12615367628</v>
      </c>
      <c r="M17" s="79">
        <v>3.19548872180451</v>
      </c>
      <c r="N17" s="76">
        <v>1.5442533736799999</v>
      </c>
      <c r="O17" s="79">
        <v>0.37593984962406002</v>
      </c>
      <c r="P17" s="76">
        <v>0</v>
      </c>
      <c r="Q17" s="79">
        <v>0</v>
      </c>
      <c r="R17" s="76">
        <v>3.8606334341999999</v>
      </c>
      <c r="S17" s="79">
        <v>0.93984962406015005</v>
      </c>
      <c r="T17" s="76">
        <v>345.91275570431998</v>
      </c>
      <c r="U17" s="77">
        <v>84.210526315789494</v>
      </c>
      <c r="V17" s="76">
        <v>17.758913797320002</v>
      </c>
      <c r="W17" s="79">
        <v>4.3233082706766899</v>
      </c>
    </row>
    <row r="18" spans="2:23" ht="11.25" customHeight="1" x14ac:dyDescent="0.15">
      <c r="C18" s="275"/>
      <c r="D18" s="10" t="s">
        <v>9</v>
      </c>
      <c r="E18" s="31">
        <v>803.56179241074005</v>
      </c>
      <c r="F18" s="76">
        <v>200.89622228214</v>
      </c>
      <c r="G18" s="77">
        <v>25.000718573171302</v>
      </c>
      <c r="H18" s="76">
        <v>47.30004894604</v>
      </c>
      <c r="I18" s="79">
        <v>5.8862988998191001</v>
      </c>
      <c r="J18" s="76">
        <v>65.725651058759993</v>
      </c>
      <c r="K18" s="79">
        <v>8.1792902150783693</v>
      </c>
      <c r="L18" s="76">
        <v>56.671634814299999</v>
      </c>
      <c r="M18" s="79">
        <v>7.0525546821086698</v>
      </c>
      <c r="N18" s="76">
        <v>0</v>
      </c>
      <c r="O18" s="79">
        <v>0</v>
      </c>
      <c r="P18" s="76">
        <v>0</v>
      </c>
      <c r="Q18" s="79">
        <v>0</v>
      </c>
      <c r="R18" s="76">
        <v>11.436608914500001</v>
      </c>
      <c r="S18" s="79">
        <v>1.42323950970707</v>
      </c>
      <c r="T18" s="76">
        <v>602.66557012860005</v>
      </c>
      <c r="U18" s="77">
        <v>74.999281426828702</v>
      </c>
      <c r="V18" s="76">
        <v>29.269552510880001</v>
      </c>
      <c r="W18" s="79">
        <v>3.6424768807224299</v>
      </c>
    </row>
    <row r="19" spans="2:23" ht="11.25" customHeight="1" x14ac:dyDescent="0.15">
      <c r="C19" s="275"/>
      <c r="D19" s="10" t="s">
        <v>10</v>
      </c>
      <c r="E19" s="31">
        <v>784.13265442851002</v>
      </c>
      <c r="F19" s="76">
        <v>163.57767716834999</v>
      </c>
      <c r="G19" s="77">
        <v>20.860969919377801</v>
      </c>
      <c r="H19" s="76">
        <v>22.619271082609998</v>
      </c>
      <c r="I19" s="79">
        <v>2.8846230232683401</v>
      </c>
      <c r="J19" s="76">
        <v>58.68294896519</v>
      </c>
      <c r="K19" s="79">
        <v>7.4838037459311302</v>
      </c>
      <c r="L19" s="76">
        <v>43.172347637590001</v>
      </c>
      <c r="M19" s="79">
        <v>5.5057454110305803</v>
      </c>
      <c r="N19" s="76">
        <v>0</v>
      </c>
      <c r="O19" s="79">
        <v>0</v>
      </c>
      <c r="P19" s="76">
        <v>0</v>
      </c>
      <c r="Q19" s="79">
        <v>0</v>
      </c>
      <c r="R19" s="76">
        <v>17.485360213850001</v>
      </c>
      <c r="S19" s="79">
        <v>2.2298982340677602</v>
      </c>
      <c r="T19" s="76">
        <v>620.55497726015994</v>
      </c>
      <c r="U19" s="77">
        <v>79.139030080622206</v>
      </c>
      <c r="V19" s="76">
        <v>26.150747049770001</v>
      </c>
      <c r="W19" s="79">
        <v>3.3349901833675202</v>
      </c>
    </row>
    <row r="20" spans="2:23" ht="11.25" customHeight="1" x14ac:dyDescent="0.15">
      <c r="C20" s="275"/>
      <c r="D20" s="11" t="s">
        <v>11</v>
      </c>
      <c r="E20" s="35">
        <v>1025.0579875323599</v>
      </c>
      <c r="F20" s="80">
        <v>272.60919773019998</v>
      </c>
      <c r="G20" s="81">
        <v>26.5945147538879</v>
      </c>
      <c r="H20" s="80">
        <v>73.083024232970004</v>
      </c>
      <c r="I20" s="83">
        <v>7.1296477976728001</v>
      </c>
      <c r="J20" s="80">
        <v>44.818533834119997</v>
      </c>
      <c r="K20" s="83">
        <v>4.37229253166569</v>
      </c>
      <c r="L20" s="80">
        <v>110.27868306262</v>
      </c>
      <c r="M20" s="83">
        <v>10.758287277785699</v>
      </c>
      <c r="N20" s="80">
        <v>0</v>
      </c>
      <c r="O20" s="83">
        <v>0</v>
      </c>
      <c r="P20" s="80">
        <v>0</v>
      </c>
      <c r="Q20" s="83">
        <v>0</v>
      </c>
      <c r="R20" s="80">
        <v>9.0416222135499993</v>
      </c>
      <c r="S20" s="83">
        <v>0.88205958331353096</v>
      </c>
      <c r="T20" s="80">
        <v>752.44878980216004</v>
      </c>
      <c r="U20" s="81">
        <v>73.405485246112093</v>
      </c>
      <c r="V20" s="80">
        <v>35.387334386939997</v>
      </c>
      <c r="W20" s="83">
        <v>3.4522275634501902</v>
      </c>
    </row>
    <row r="21" spans="2:23" ht="11.25" customHeight="1" x14ac:dyDescent="0.15">
      <c r="C21" s="275"/>
      <c r="D21" s="26" t="s">
        <v>175</v>
      </c>
      <c r="E21" s="88">
        <v>3365.9271903458098</v>
      </c>
      <c r="F21" s="89">
        <v>719.15248970310995</v>
      </c>
      <c r="G21" s="90">
        <v>21.365657931217001</v>
      </c>
      <c r="H21" s="89">
        <v>160.25653598029999</v>
      </c>
      <c r="I21" s="92">
        <v>4.7611408957374204</v>
      </c>
      <c r="J21" s="89">
        <v>185.07077450717</v>
      </c>
      <c r="K21" s="92">
        <v>5.4983594130613396</v>
      </c>
      <c r="L21" s="89">
        <v>223.24881919078999</v>
      </c>
      <c r="M21" s="92">
        <v>6.6326098743643298</v>
      </c>
      <c r="N21" s="89">
        <v>5.1675693374399998</v>
      </c>
      <c r="O21" s="92">
        <v>0.15352587994956299</v>
      </c>
      <c r="P21" s="89">
        <v>0</v>
      </c>
      <c r="Q21" s="92">
        <v>0</v>
      </c>
      <c r="R21" s="89">
        <v>43.635882757979999</v>
      </c>
      <c r="S21" s="92">
        <v>1.2964000790966901</v>
      </c>
      <c r="T21" s="89">
        <v>2646.7747006426998</v>
      </c>
      <c r="U21" s="90">
        <v>78.634342068782999</v>
      </c>
      <c r="V21" s="89">
        <v>117.62483765431</v>
      </c>
      <c r="W21" s="92">
        <v>3.4945746298875</v>
      </c>
    </row>
    <row r="22" spans="2:23" ht="5.25" customHeight="1" x14ac:dyDescent="0.15"/>
    <row r="23" spans="2:23" x14ac:dyDescent="0.15">
      <c r="B23" s="1" t="s">
        <v>250</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1036.2364558351201</v>
      </c>
      <c r="F27" s="72">
        <v>289.99112701335002</v>
      </c>
      <c r="G27" s="73">
        <v>27.985034243911201</v>
      </c>
      <c r="H27" s="72">
        <v>23.165593705340001</v>
      </c>
      <c r="I27" s="73">
        <v>2.23555092806212</v>
      </c>
      <c r="J27" s="72">
        <v>116.33753595643999</v>
      </c>
      <c r="K27" s="73">
        <v>11.226929462029201</v>
      </c>
      <c r="L27" s="72">
        <v>82.711901507860006</v>
      </c>
      <c r="M27" s="73">
        <v>7.9819524821872001</v>
      </c>
      <c r="N27" s="72">
        <v>3.6233159637600001</v>
      </c>
      <c r="O27" s="73">
        <v>0.34966111676122302</v>
      </c>
      <c r="P27" s="72">
        <v>0</v>
      </c>
      <c r="Q27" s="73">
        <v>0</v>
      </c>
      <c r="R27" s="72">
        <v>27.48061767686</v>
      </c>
      <c r="S27" s="73">
        <v>2.6519639916270799</v>
      </c>
      <c r="T27" s="72">
        <v>746.24532882177004</v>
      </c>
      <c r="U27" s="73">
        <v>72.014965756088799</v>
      </c>
      <c r="V27" s="72">
        <v>43.39019981501</v>
      </c>
      <c r="W27" s="75">
        <v>4.1872875221361596</v>
      </c>
    </row>
    <row r="28" spans="2:23" ht="11.25" customHeight="1" x14ac:dyDescent="0.15">
      <c r="C28" s="7" t="s">
        <v>16</v>
      </c>
      <c r="D28" s="47"/>
      <c r="E28" s="31">
        <v>974.93755404842</v>
      </c>
      <c r="F28" s="76">
        <v>243.75117184983</v>
      </c>
      <c r="G28" s="77">
        <v>25.001721478227498</v>
      </c>
      <c r="H28" s="76">
        <v>56.533567757660002</v>
      </c>
      <c r="I28" s="77">
        <v>5.7986860310083301</v>
      </c>
      <c r="J28" s="76">
        <v>46.521956081230002</v>
      </c>
      <c r="K28" s="77">
        <v>4.7717882943423398</v>
      </c>
      <c r="L28" s="76">
        <v>90.617624388590002</v>
      </c>
      <c r="M28" s="77">
        <v>9.2947106214445299</v>
      </c>
      <c r="N28" s="76">
        <v>1.5442533736799999</v>
      </c>
      <c r="O28" s="77">
        <v>0.15839510615500499</v>
      </c>
      <c r="P28" s="76">
        <v>0</v>
      </c>
      <c r="Q28" s="77">
        <v>0</v>
      </c>
      <c r="R28" s="76">
        <v>13.79274286934</v>
      </c>
      <c r="S28" s="77">
        <v>1.4147309037451401</v>
      </c>
      <c r="T28" s="76">
        <v>731.18638219858997</v>
      </c>
      <c r="U28" s="77">
        <v>74.998278521772505</v>
      </c>
      <c r="V28" s="76">
        <v>42.969090501350003</v>
      </c>
      <c r="W28" s="79">
        <v>4.40736848456819</v>
      </c>
    </row>
    <row r="29" spans="2:23" ht="11.25" customHeight="1" x14ac:dyDescent="0.15">
      <c r="C29" s="7" t="s">
        <v>177</v>
      </c>
      <c r="D29" s="47"/>
      <c r="E29" s="31">
        <v>265.42948315375997</v>
      </c>
      <c r="F29" s="76">
        <v>44.767279301549898</v>
      </c>
      <c r="G29" s="77">
        <v>16.865978402111701</v>
      </c>
      <c r="H29" s="76">
        <v>18.654719965849999</v>
      </c>
      <c r="I29" s="77">
        <v>7.0281265457777202</v>
      </c>
      <c r="J29" s="76">
        <v>7.2332977708400001</v>
      </c>
      <c r="K29" s="77">
        <v>2.7251297349849599</v>
      </c>
      <c r="L29" s="76">
        <v>15.1061882835</v>
      </c>
      <c r="M29" s="77">
        <v>5.6912246913991797</v>
      </c>
      <c r="N29" s="76">
        <v>0</v>
      </c>
      <c r="O29" s="77">
        <v>0</v>
      </c>
      <c r="P29" s="76">
        <v>0</v>
      </c>
      <c r="Q29" s="77">
        <v>0</v>
      </c>
      <c r="R29" s="76">
        <v>1.4566932208400001</v>
      </c>
      <c r="S29" s="77">
        <v>0.54880610983074396</v>
      </c>
      <c r="T29" s="76">
        <v>220.66220385221001</v>
      </c>
      <c r="U29" s="77">
        <v>83.134021597888307</v>
      </c>
      <c r="V29" s="76">
        <v>2.3163800605199998</v>
      </c>
      <c r="W29" s="79">
        <v>0.87269132011915596</v>
      </c>
    </row>
    <row r="30" spans="2:23" ht="11.25" customHeight="1" x14ac:dyDescent="0.15">
      <c r="C30" s="7" t="s">
        <v>18</v>
      </c>
      <c r="D30" s="47"/>
      <c r="E30" s="31">
        <v>601.73463018902999</v>
      </c>
      <c r="F30" s="76">
        <v>80.472291777769996</v>
      </c>
      <c r="G30" s="77">
        <v>13.3733854992674</v>
      </c>
      <c r="H30" s="76">
        <v>41.980014056420003</v>
      </c>
      <c r="I30" s="77">
        <v>6.9764995980424702</v>
      </c>
      <c r="J30" s="76">
        <v>4.1280380424000001</v>
      </c>
      <c r="K30" s="77">
        <v>0.68602301335112004</v>
      </c>
      <c r="L30" s="76">
        <v>14.46336169341</v>
      </c>
      <c r="M30" s="77">
        <v>2.4036113209682601</v>
      </c>
      <c r="N30" s="76">
        <v>0</v>
      </c>
      <c r="O30" s="77">
        <v>0</v>
      </c>
      <c r="P30" s="76">
        <v>0</v>
      </c>
      <c r="Q30" s="77">
        <v>0</v>
      </c>
      <c r="R30" s="76">
        <v>0</v>
      </c>
      <c r="S30" s="77">
        <v>0</v>
      </c>
      <c r="T30" s="76">
        <v>521.26233841125998</v>
      </c>
      <c r="U30" s="77">
        <v>86.6266145007326</v>
      </c>
      <c r="V30" s="76">
        <v>19.900877985539999</v>
      </c>
      <c r="W30" s="79">
        <v>3.30725156690555</v>
      </c>
    </row>
    <row r="31" spans="2:23" ht="11.25" customHeight="1" x14ac:dyDescent="0.15">
      <c r="C31" s="7" t="s">
        <v>19</v>
      </c>
      <c r="D31" s="47"/>
      <c r="E31" s="31">
        <v>50.726423492640002</v>
      </c>
      <c r="F31" s="76">
        <v>0.90582899094000202</v>
      </c>
      <c r="G31" s="77">
        <v>1.78571428571429</v>
      </c>
      <c r="H31" s="76">
        <v>0</v>
      </c>
      <c r="I31" s="77">
        <v>0</v>
      </c>
      <c r="J31" s="76">
        <v>0</v>
      </c>
      <c r="K31" s="77">
        <v>0</v>
      </c>
      <c r="L31" s="76">
        <v>0</v>
      </c>
      <c r="M31" s="77">
        <v>0</v>
      </c>
      <c r="N31" s="76">
        <v>0</v>
      </c>
      <c r="O31" s="77">
        <v>0</v>
      </c>
      <c r="P31" s="76">
        <v>0</v>
      </c>
      <c r="Q31" s="77">
        <v>0</v>
      </c>
      <c r="R31" s="76">
        <v>0.90582899094000002</v>
      </c>
      <c r="S31" s="77">
        <v>1.78571428571429</v>
      </c>
      <c r="T31" s="76">
        <v>49.8205945017</v>
      </c>
      <c r="U31" s="77">
        <v>98.214285714285694</v>
      </c>
      <c r="V31" s="76">
        <v>0.90582899094000002</v>
      </c>
      <c r="W31" s="79">
        <v>1.78571428571429</v>
      </c>
    </row>
    <row r="32" spans="2:23" ht="11.25" customHeight="1" x14ac:dyDescent="0.15">
      <c r="C32" s="7" t="s">
        <v>20</v>
      </c>
      <c r="D32" s="47"/>
      <c r="E32" s="31">
        <v>356.53648645576999</v>
      </c>
      <c r="F32" s="76">
        <v>54.280804906519897</v>
      </c>
      <c r="G32" s="77">
        <v>15.2244740632608</v>
      </c>
      <c r="H32" s="76">
        <v>19.922640495029999</v>
      </c>
      <c r="I32" s="77">
        <v>5.5878265624580097</v>
      </c>
      <c r="J32" s="76">
        <v>10.84994665626</v>
      </c>
      <c r="K32" s="77">
        <v>3.0431518423587698</v>
      </c>
      <c r="L32" s="76">
        <v>18.083244427099999</v>
      </c>
      <c r="M32" s="77">
        <v>5.0719197372646203</v>
      </c>
      <c r="N32" s="76">
        <v>0</v>
      </c>
      <c r="O32" s="77">
        <v>0</v>
      </c>
      <c r="P32" s="76">
        <v>0</v>
      </c>
      <c r="Q32" s="77">
        <v>0</v>
      </c>
      <c r="R32" s="76">
        <v>0</v>
      </c>
      <c r="S32" s="77">
        <v>0</v>
      </c>
      <c r="T32" s="76">
        <v>302.25568154925003</v>
      </c>
      <c r="U32" s="77">
        <v>84.7755259367392</v>
      </c>
      <c r="V32" s="76">
        <v>5.4249733281300001</v>
      </c>
      <c r="W32" s="79">
        <v>1.52157592117939</v>
      </c>
    </row>
    <row r="33" spans="3:23" ht="11.25" customHeight="1" x14ac:dyDescent="0.15">
      <c r="C33" s="8" t="s">
        <v>6</v>
      </c>
      <c r="D33" s="48"/>
      <c r="E33" s="35">
        <v>80.326157171069994</v>
      </c>
      <c r="F33" s="80">
        <v>4.9839858631499796</v>
      </c>
      <c r="G33" s="81">
        <v>6.2046860433465296</v>
      </c>
      <c r="H33" s="80">
        <v>0</v>
      </c>
      <c r="I33" s="81">
        <v>0</v>
      </c>
      <c r="J33" s="80">
        <v>0</v>
      </c>
      <c r="K33" s="81">
        <v>0</v>
      </c>
      <c r="L33" s="80">
        <v>2.2664988903299998</v>
      </c>
      <c r="M33" s="81">
        <v>2.8216199680797098</v>
      </c>
      <c r="N33" s="80">
        <v>0</v>
      </c>
      <c r="O33" s="81">
        <v>0</v>
      </c>
      <c r="P33" s="80">
        <v>0</v>
      </c>
      <c r="Q33" s="81">
        <v>0</v>
      </c>
      <c r="R33" s="80">
        <v>0</v>
      </c>
      <c r="S33" s="81">
        <v>0</v>
      </c>
      <c r="T33" s="80">
        <v>75.342171307919998</v>
      </c>
      <c r="U33" s="81">
        <v>93.795313956653501</v>
      </c>
      <c r="V33" s="80">
        <v>2.7174869728200002</v>
      </c>
      <c r="W33" s="83">
        <v>3.38306607526685</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1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251</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90" t="s">
        <v>8</v>
      </c>
      <c r="D5" s="9" t="s">
        <v>9</v>
      </c>
      <c r="E5" s="94">
        <v>23.307091533440001</v>
      </c>
      <c r="F5" s="95">
        <v>2.1850398312600001</v>
      </c>
      <c r="G5" s="45">
        <v>9.375</v>
      </c>
      <c r="H5" s="95">
        <v>1.4566932208400001</v>
      </c>
      <c r="I5" s="45">
        <v>6.25</v>
      </c>
      <c r="J5" s="95">
        <v>1.4566932208400001</v>
      </c>
      <c r="K5" s="45">
        <v>6.25</v>
      </c>
      <c r="L5" s="95">
        <v>0</v>
      </c>
      <c r="M5" s="45">
        <v>0</v>
      </c>
      <c r="N5" s="95">
        <v>0</v>
      </c>
      <c r="O5" s="45">
        <v>0</v>
      </c>
      <c r="P5" s="96">
        <v>7.2834661042000004</v>
      </c>
      <c r="Q5" s="97">
        <v>31.25</v>
      </c>
      <c r="R5" s="96">
        <v>1.4566932208400001</v>
      </c>
      <c r="S5" s="97">
        <v>6.25</v>
      </c>
      <c r="T5" s="96">
        <v>0</v>
      </c>
      <c r="U5" s="97">
        <v>0</v>
      </c>
      <c r="V5" s="96">
        <v>0.72834661042000004</v>
      </c>
      <c r="W5" s="97">
        <v>3.125</v>
      </c>
      <c r="X5" s="96">
        <v>3.6417330521000002</v>
      </c>
      <c r="Y5" s="97">
        <v>15.625</v>
      </c>
      <c r="Z5" s="96">
        <v>6.5551194937800004</v>
      </c>
      <c r="AA5" s="97">
        <v>28.125</v>
      </c>
    </row>
    <row r="6" spans="2:27" ht="11.25" customHeight="1" x14ac:dyDescent="0.15">
      <c r="C6" s="290"/>
      <c r="D6" s="10" t="s">
        <v>10</v>
      </c>
      <c r="E6" s="98">
        <v>26.442487053850002</v>
      </c>
      <c r="F6" s="99">
        <v>3.77749815055</v>
      </c>
      <c r="G6" s="34">
        <v>14.285714285714301</v>
      </c>
      <c r="H6" s="99">
        <v>0</v>
      </c>
      <c r="I6" s="34">
        <v>0</v>
      </c>
      <c r="J6" s="99">
        <v>2.2664988903299998</v>
      </c>
      <c r="K6" s="34">
        <v>8.5714285714285694</v>
      </c>
      <c r="L6" s="99">
        <v>0.75549963010999999</v>
      </c>
      <c r="M6" s="34">
        <v>2.8571428571428599</v>
      </c>
      <c r="N6" s="99">
        <v>2.2664988903299998</v>
      </c>
      <c r="O6" s="34">
        <v>8.5714285714285694</v>
      </c>
      <c r="P6" s="100">
        <v>7.5549963011000001</v>
      </c>
      <c r="Q6" s="101">
        <v>28.571428571428601</v>
      </c>
      <c r="R6" s="100">
        <v>0.75549963010999999</v>
      </c>
      <c r="S6" s="101">
        <v>2.8571428571428599</v>
      </c>
      <c r="T6" s="100">
        <v>0</v>
      </c>
      <c r="U6" s="101">
        <v>0</v>
      </c>
      <c r="V6" s="100">
        <v>0</v>
      </c>
      <c r="W6" s="101">
        <v>0</v>
      </c>
      <c r="X6" s="100">
        <v>3.77749815055</v>
      </c>
      <c r="Y6" s="101">
        <v>14.285714285714301</v>
      </c>
      <c r="Z6" s="100">
        <v>8.3104959312099993</v>
      </c>
      <c r="AA6" s="101">
        <v>31.428571428571399</v>
      </c>
    </row>
    <row r="7" spans="2:27" ht="11.25" customHeight="1" x14ac:dyDescent="0.15">
      <c r="C7" s="290"/>
      <c r="D7" s="11" t="s">
        <v>11</v>
      </c>
      <c r="E7" s="102">
        <v>36.166488854199997</v>
      </c>
      <c r="F7" s="103">
        <v>5.4249733281300001</v>
      </c>
      <c r="G7" s="38">
        <v>15</v>
      </c>
      <c r="H7" s="103">
        <v>0</v>
      </c>
      <c r="I7" s="38">
        <v>0</v>
      </c>
      <c r="J7" s="103">
        <v>3.6166488854200001</v>
      </c>
      <c r="K7" s="38">
        <v>10</v>
      </c>
      <c r="L7" s="103">
        <v>1.80832444271</v>
      </c>
      <c r="M7" s="38">
        <v>5</v>
      </c>
      <c r="N7" s="103">
        <v>7.2332977708400001</v>
      </c>
      <c r="O7" s="38">
        <v>20</v>
      </c>
      <c r="P7" s="104">
        <v>7.2332977708400001</v>
      </c>
      <c r="Q7" s="105">
        <v>20</v>
      </c>
      <c r="R7" s="104">
        <v>0</v>
      </c>
      <c r="S7" s="105">
        <v>0</v>
      </c>
      <c r="T7" s="104">
        <v>0</v>
      </c>
      <c r="U7" s="105">
        <v>0</v>
      </c>
      <c r="V7" s="104">
        <v>0</v>
      </c>
      <c r="W7" s="105">
        <v>0</v>
      </c>
      <c r="X7" s="104">
        <v>5.4249733281300001</v>
      </c>
      <c r="Y7" s="105">
        <v>15</v>
      </c>
      <c r="Z7" s="104">
        <v>9.0416222135499993</v>
      </c>
      <c r="AA7" s="105">
        <v>25</v>
      </c>
    </row>
    <row r="8" spans="2:27" ht="11.25" customHeight="1" x14ac:dyDescent="0.15">
      <c r="C8" s="290"/>
      <c r="D8" s="41" t="s">
        <v>175</v>
      </c>
      <c r="E8" s="106">
        <v>85.91606744149</v>
      </c>
      <c r="F8" s="107">
        <v>11.387511309940001</v>
      </c>
      <c r="G8" s="56">
        <v>13.2542278168109</v>
      </c>
      <c r="H8" s="107">
        <v>1.4566932208400001</v>
      </c>
      <c r="I8" s="56">
        <v>1.69548405114332</v>
      </c>
      <c r="J8" s="107">
        <v>7.3398409965900004</v>
      </c>
      <c r="K8" s="56">
        <v>8.5430364949938298</v>
      </c>
      <c r="L8" s="107">
        <v>2.5638240728200001</v>
      </c>
      <c r="M8" s="56">
        <v>2.9841031476050701</v>
      </c>
      <c r="N8" s="107">
        <v>9.4997966611700004</v>
      </c>
      <c r="O8" s="56">
        <v>11.057066441779901</v>
      </c>
      <c r="P8" s="107">
        <v>22.07176017614</v>
      </c>
      <c r="Q8" s="108">
        <v>25.6899097379791</v>
      </c>
      <c r="R8" s="107">
        <v>2.2121928509500002</v>
      </c>
      <c r="S8" s="108">
        <v>2.5748301997836802</v>
      </c>
      <c r="T8" s="107">
        <v>0</v>
      </c>
      <c r="U8" s="108">
        <v>0</v>
      </c>
      <c r="V8" s="107">
        <v>0.72834661042000004</v>
      </c>
      <c r="W8" s="108">
        <v>0.84774202557165901</v>
      </c>
      <c r="X8" s="107">
        <v>12.844204530780001</v>
      </c>
      <c r="Y8" s="108">
        <v>14.9497118679542</v>
      </c>
      <c r="Z8" s="107">
        <v>23.90723763854</v>
      </c>
      <c r="AA8" s="108">
        <v>27.826270860012499</v>
      </c>
    </row>
    <row r="9" spans="2:27" ht="11.25" customHeight="1" x14ac:dyDescent="0.15">
      <c r="C9" s="275" t="s">
        <v>12</v>
      </c>
      <c r="D9" s="9" t="s">
        <v>13</v>
      </c>
      <c r="E9" s="94">
        <v>9.9641189003400008</v>
      </c>
      <c r="F9" s="95">
        <v>1.81165798188</v>
      </c>
      <c r="G9" s="45">
        <v>18.181818181818201</v>
      </c>
      <c r="H9" s="95">
        <v>2.7174869728200002</v>
      </c>
      <c r="I9" s="45">
        <v>27.272727272727298</v>
      </c>
      <c r="J9" s="95">
        <v>0</v>
      </c>
      <c r="K9" s="45">
        <v>0</v>
      </c>
      <c r="L9" s="95">
        <v>0</v>
      </c>
      <c r="M9" s="45">
        <v>0</v>
      </c>
      <c r="N9" s="95">
        <v>2.7174869728200002</v>
      </c>
      <c r="O9" s="45">
        <v>27.272727272727298</v>
      </c>
      <c r="P9" s="96">
        <v>0</v>
      </c>
      <c r="Q9" s="97">
        <v>0</v>
      </c>
      <c r="R9" s="96">
        <v>0.90582899094000002</v>
      </c>
      <c r="S9" s="97">
        <v>9.0909090909090899</v>
      </c>
      <c r="T9" s="96">
        <v>0</v>
      </c>
      <c r="U9" s="97">
        <v>0</v>
      </c>
      <c r="V9" s="96">
        <v>0</v>
      </c>
      <c r="W9" s="97">
        <v>0</v>
      </c>
      <c r="X9" s="96">
        <v>1.81165798188</v>
      </c>
      <c r="Y9" s="97">
        <v>18.181818181818201</v>
      </c>
      <c r="Z9" s="96">
        <v>1.81165798188</v>
      </c>
      <c r="AA9" s="97">
        <v>18.181818181818201</v>
      </c>
    </row>
    <row r="10" spans="2:27" ht="11.25" customHeight="1" x14ac:dyDescent="0.15">
      <c r="C10" s="275"/>
      <c r="D10" s="10" t="s">
        <v>14</v>
      </c>
      <c r="E10" s="98">
        <v>17.758913797320002</v>
      </c>
      <c r="F10" s="99">
        <v>6.1770134947199997</v>
      </c>
      <c r="G10" s="34">
        <v>34.7826086956522</v>
      </c>
      <c r="H10" s="99">
        <v>3.8606334341999999</v>
      </c>
      <c r="I10" s="34">
        <v>21.739130434782599</v>
      </c>
      <c r="J10" s="99">
        <v>3.8606334341999999</v>
      </c>
      <c r="K10" s="34">
        <v>21.739130434782599</v>
      </c>
      <c r="L10" s="99">
        <v>0</v>
      </c>
      <c r="M10" s="34">
        <v>0</v>
      </c>
      <c r="N10" s="99">
        <v>1.5442533736799999</v>
      </c>
      <c r="O10" s="34">
        <v>8.6956521739130395</v>
      </c>
      <c r="P10" s="100">
        <v>1.5442533736799999</v>
      </c>
      <c r="Q10" s="101">
        <v>8.6956521739130395</v>
      </c>
      <c r="R10" s="100">
        <v>0.77212668683999996</v>
      </c>
      <c r="S10" s="101">
        <v>4.3478260869565197</v>
      </c>
      <c r="T10" s="100">
        <v>0</v>
      </c>
      <c r="U10" s="101">
        <v>0</v>
      </c>
      <c r="V10" s="100">
        <v>0.77212668683999996</v>
      </c>
      <c r="W10" s="101">
        <v>4.3478260869565197</v>
      </c>
      <c r="X10" s="100">
        <v>2.3163800605199998</v>
      </c>
      <c r="Y10" s="101">
        <v>13.0434782608696</v>
      </c>
      <c r="Z10" s="100">
        <v>4.6327601210399996</v>
      </c>
      <c r="AA10" s="101">
        <v>26.086956521739101</v>
      </c>
    </row>
    <row r="11" spans="2:27" ht="11.25" customHeight="1" x14ac:dyDescent="0.15">
      <c r="C11" s="275"/>
      <c r="D11" s="10" t="s">
        <v>9</v>
      </c>
      <c r="E11" s="98">
        <v>25.627819458779999</v>
      </c>
      <c r="F11" s="99">
        <v>10.983351196619999</v>
      </c>
      <c r="G11" s="34">
        <v>42.857142857142897</v>
      </c>
      <c r="H11" s="99">
        <v>7.3222341310800001</v>
      </c>
      <c r="I11" s="34">
        <v>28.571428571428601</v>
      </c>
      <c r="J11" s="99">
        <v>6.1018617758999998</v>
      </c>
      <c r="K11" s="34">
        <v>23.8095238095238</v>
      </c>
      <c r="L11" s="99">
        <v>2.4407447103600002</v>
      </c>
      <c r="M11" s="34">
        <v>9.5238095238095308</v>
      </c>
      <c r="N11" s="99">
        <v>2.4407447103600002</v>
      </c>
      <c r="O11" s="34">
        <v>9.5238095238095308</v>
      </c>
      <c r="P11" s="100">
        <v>4.8814894207200004</v>
      </c>
      <c r="Q11" s="101">
        <v>19.047619047619101</v>
      </c>
      <c r="R11" s="100">
        <v>1.2203723551800001</v>
      </c>
      <c r="S11" s="101">
        <v>4.7619047619047601</v>
      </c>
      <c r="T11" s="100">
        <v>1.2203723551800001</v>
      </c>
      <c r="U11" s="101">
        <v>4.7619047619047601</v>
      </c>
      <c r="V11" s="100">
        <v>1.2203723551800001</v>
      </c>
      <c r="W11" s="101">
        <v>4.7619047619047601</v>
      </c>
      <c r="X11" s="100">
        <v>8.5426064862600004</v>
      </c>
      <c r="Y11" s="101">
        <v>33.3333333333333</v>
      </c>
      <c r="Z11" s="100">
        <v>3.66111706554</v>
      </c>
      <c r="AA11" s="101">
        <v>14.285714285714301</v>
      </c>
    </row>
    <row r="12" spans="2:27" ht="11.25" customHeight="1" x14ac:dyDescent="0.15">
      <c r="C12" s="275"/>
      <c r="D12" s="10" t="s">
        <v>10</v>
      </c>
      <c r="E12" s="98">
        <v>18.59575074867</v>
      </c>
      <c r="F12" s="99">
        <v>4.13238905526</v>
      </c>
      <c r="G12" s="34">
        <v>22.2222222222222</v>
      </c>
      <c r="H12" s="99">
        <v>6.1985835828900004</v>
      </c>
      <c r="I12" s="34">
        <v>33.3333333333333</v>
      </c>
      <c r="J12" s="99">
        <v>2.06619452763</v>
      </c>
      <c r="K12" s="34">
        <v>11.1111111111111</v>
      </c>
      <c r="L12" s="99">
        <v>2.06619452763</v>
      </c>
      <c r="M12" s="34">
        <v>11.1111111111111</v>
      </c>
      <c r="N12" s="99">
        <v>2.06619452763</v>
      </c>
      <c r="O12" s="34">
        <v>11.1111111111111</v>
      </c>
      <c r="P12" s="100">
        <v>2.06619452763</v>
      </c>
      <c r="Q12" s="101">
        <v>11.1111111111111</v>
      </c>
      <c r="R12" s="100">
        <v>2.06619452763</v>
      </c>
      <c r="S12" s="101">
        <v>11.1111111111111</v>
      </c>
      <c r="T12" s="100">
        <v>2.06619452763</v>
      </c>
      <c r="U12" s="101">
        <v>11.1111111111111</v>
      </c>
      <c r="V12" s="100">
        <v>0</v>
      </c>
      <c r="W12" s="101">
        <v>0</v>
      </c>
      <c r="X12" s="100">
        <v>4.13238905526</v>
      </c>
      <c r="Y12" s="101">
        <v>22.2222222222222</v>
      </c>
      <c r="Z12" s="100">
        <v>4.13238905526</v>
      </c>
      <c r="AA12" s="101">
        <v>22.2222222222222</v>
      </c>
    </row>
    <row r="13" spans="2:27" ht="11.25" customHeight="1" x14ac:dyDescent="0.15">
      <c r="C13" s="275"/>
      <c r="D13" s="11" t="s">
        <v>11</v>
      </c>
      <c r="E13" s="102">
        <v>35.247772661500001</v>
      </c>
      <c r="F13" s="103">
        <v>15.1061882835</v>
      </c>
      <c r="G13" s="38">
        <v>42.857142857142897</v>
      </c>
      <c r="H13" s="103">
        <v>0</v>
      </c>
      <c r="I13" s="38">
        <v>0</v>
      </c>
      <c r="J13" s="103">
        <v>10.070792189000001</v>
      </c>
      <c r="K13" s="38">
        <v>28.571428571428601</v>
      </c>
      <c r="L13" s="103">
        <v>10.070792189000001</v>
      </c>
      <c r="M13" s="38">
        <v>28.571428571428601</v>
      </c>
      <c r="N13" s="103">
        <v>5.0353960945000003</v>
      </c>
      <c r="O13" s="38">
        <v>14.285714285714301</v>
      </c>
      <c r="P13" s="104">
        <v>0</v>
      </c>
      <c r="Q13" s="105">
        <v>0</v>
      </c>
      <c r="R13" s="104">
        <v>5.0353960945000003</v>
      </c>
      <c r="S13" s="105">
        <v>14.285714285714301</v>
      </c>
      <c r="T13" s="104">
        <v>0</v>
      </c>
      <c r="U13" s="105">
        <v>0</v>
      </c>
      <c r="V13" s="104">
        <v>0</v>
      </c>
      <c r="W13" s="105">
        <v>0</v>
      </c>
      <c r="X13" s="104">
        <v>20.141584378000001</v>
      </c>
      <c r="Y13" s="105">
        <v>57.142857142857103</v>
      </c>
      <c r="Z13" s="104">
        <v>0</v>
      </c>
      <c r="AA13" s="105">
        <v>0</v>
      </c>
    </row>
    <row r="14" spans="2:27" ht="11.25" customHeight="1" x14ac:dyDescent="0.15">
      <c r="C14" s="275"/>
      <c r="D14" s="41" t="s">
        <v>175</v>
      </c>
      <c r="E14" s="106">
        <v>107.19437556661001</v>
      </c>
      <c r="F14" s="107">
        <v>38.210600011979999</v>
      </c>
      <c r="G14" s="56">
        <v>35.646086662668402</v>
      </c>
      <c r="H14" s="107">
        <v>20.098938120989999</v>
      </c>
      <c r="I14" s="56">
        <v>18.749993192040801</v>
      </c>
      <c r="J14" s="107">
        <v>22.09948192673</v>
      </c>
      <c r="K14" s="56">
        <v>20.6162700327477</v>
      </c>
      <c r="L14" s="107">
        <v>14.577731426990001</v>
      </c>
      <c r="M14" s="56">
        <v>13.5993435755699</v>
      </c>
      <c r="N14" s="107">
        <v>13.804075678989999</v>
      </c>
      <c r="O14" s="56">
        <v>12.877611913894</v>
      </c>
      <c r="P14" s="109">
        <v>8.4919373220299992</v>
      </c>
      <c r="Q14" s="108">
        <v>7.9219989641650201</v>
      </c>
      <c r="R14" s="109">
        <v>9.9999186550899992</v>
      </c>
      <c r="S14" s="108">
        <v>9.3287717776536692</v>
      </c>
      <c r="T14" s="109">
        <v>3.2865668828099999</v>
      </c>
      <c r="U14" s="108">
        <v>3.06598817842616</v>
      </c>
      <c r="V14" s="109">
        <v>1.9924990420199999</v>
      </c>
      <c r="W14" s="108">
        <v>1.8587720031839501</v>
      </c>
      <c r="X14" s="109">
        <v>36.944617961920002</v>
      </c>
      <c r="Y14" s="108">
        <v>34.465071293747897</v>
      </c>
      <c r="Z14" s="109">
        <v>14.23792422372</v>
      </c>
      <c r="AA14" s="108">
        <v>13.2823426121575</v>
      </c>
    </row>
    <row r="15" spans="2:27" ht="11.25" customHeight="1" x14ac:dyDescent="0.15">
      <c r="C15" s="283" t="s">
        <v>176</v>
      </c>
      <c r="D15" s="9" t="s">
        <v>13</v>
      </c>
      <c r="E15" s="110">
        <v>9.9641189003400008</v>
      </c>
      <c r="F15" s="95">
        <v>1.81165798188</v>
      </c>
      <c r="G15" s="45">
        <v>18.181818181818201</v>
      </c>
      <c r="H15" s="95">
        <v>2.7174869728200002</v>
      </c>
      <c r="I15" s="45">
        <v>27.272727272727298</v>
      </c>
      <c r="J15" s="95">
        <v>0</v>
      </c>
      <c r="K15" s="45">
        <v>0</v>
      </c>
      <c r="L15" s="95">
        <v>0</v>
      </c>
      <c r="M15" s="45">
        <v>0</v>
      </c>
      <c r="N15" s="95">
        <v>2.7174869728200002</v>
      </c>
      <c r="O15" s="45">
        <v>27.272727272727298</v>
      </c>
      <c r="P15" s="95">
        <v>0</v>
      </c>
      <c r="Q15" s="97">
        <v>0</v>
      </c>
      <c r="R15" s="95">
        <v>0.90582899094000002</v>
      </c>
      <c r="S15" s="97">
        <v>9.0909090909090899</v>
      </c>
      <c r="T15" s="95">
        <v>0</v>
      </c>
      <c r="U15" s="97">
        <v>0</v>
      </c>
      <c r="V15" s="95">
        <v>0</v>
      </c>
      <c r="W15" s="97">
        <v>0</v>
      </c>
      <c r="X15" s="95">
        <v>1.81165798188</v>
      </c>
      <c r="Y15" s="97">
        <v>18.181818181818201</v>
      </c>
      <c r="Z15" s="95">
        <v>1.81165798188</v>
      </c>
      <c r="AA15" s="97">
        <v>18.181818181818201</v>
      </c>
    </row>
    <row r="16" spans="2:27" ht="11.25" customHeight="1" x14ac:dyDescent="0.15">
      <c r="C16" s="283"/>
      <c r="D16" s="10" t="s">
        <v>14</v>
      </c>
      <c r="E16" s="111">
        <v>17.758913797320002</v>
      </c>
      <c r="F16" s="99">
        <v>6.1770134947199997</v>
      </c>
      <c r="G16" s="34">
        <v>34.7826086956522</v>
      </c>
      <c r="H16" s="99">
        <v>3.8606334341999999</v>
      </c>
      <c r="I16" s="34">
        <v>21.739130434782599</v>
      </c>
      <c r="J16" s="99">
        <v>3.8606334341999999</v>
      </c>
      <c r="K16" s="34">
        <v>21.739130434782599</v>
      </c>
      <c r="L16" s="99">
        <v>0</v>
      </c>
      <c r="M16" s="34">
        <v>0</v>
      </c>
      <c r="N16" s="99">
        <v>1.5442533736799999</v>
      </c>
      <c r="O16" s="34">
        <v>8.6956521739130395</v>
      </c>
      <c r="P16" s="99">
        <v>1.5442533736799999</v>
      </c>
      <c r="Q16" s="101">
        <v>8.6956521739130395</v>
      </c>
      <c r="R16" s="99">
        <v>0.77212668683999996</v>
      </c>
      <c r="S16" s="101">
        <v>4.3478260869565197</v>
      </c>
      <c r="T16" s="99">
        <v>0</v>
      </c>
      <c r="U16" s="101">
        <v>0</v>
      </c>
      <c r="V16" s="99">
        <v>0.77212668683999996</v>
      </c>
      <c r="W16" s="101">
        <v>4.3478260869565197</v>
      </c>
      <c r="X16" s="99">
        <v>2.3163800605199998</v>
      </c>
      <c r="Y16" s="101">
        <v>13.0434782608696</v>
      </c>
      <c r="Z16" s="99">
        <v>4.6327601210399996</v>
      </c>
      <c r="AA16" s="101">
        <v>26.086956521739101</v>
      </c>
    </row>
    <row r="17" spans="2:27" ht="11.25" customHeight="1" x14ac:dyDescent="0.15">
      <c r="C17" s="283"/>
      <c r="D17" s="10" t="s">
        <v>9</v>
      </c>
      <c r="E17" s="111">
        <v>48.934910992219997</v>
      </c>
      <c r="F17" s="99">
        <v>13.16839102788</v>
      </c>
      <c r="G17" s="34">
        <v>26.910013241821598</v>
      </c>
      <c r="H17" s="99">
        <v>8.7789273519200002</v>
      </c>
      <c r="I17" s="34">
        <v>17.940008827881002</v>
      </c>
      <c r="J17" s="99">
        <v>7.5585549967399999</v>
      </c>
      <c r="K17" s="34">
        <v>15.4461402779331</v>
      </c>
      <c r="L17" s="99">
        <v>2.4407447103600002</v>
      </c>
      <c r="M17" s="34">
        <v>4.9877370998959103</v>
      </c>
      <c r="N17" s="99">
        <v>2.4407447103600002</v>
      </c>
      <c r="O17" s="34">
        <v>4.9877370998959103</v>
      </c>
      <c r="P17" s="99">
        <v>12.16495552492</v>
      </c>
      <c r="Q17" s="101">
        <v>24.859461840758399</v>
      </c>
      <c r="R17" s="99">
        <v>2.6770655760199999</v>
      </c>
      <c r="S17" s="101">
        <v>5.4706660781412602</v>
      </c>
      <c r="T17" s="99">
        <v>1.2203723551800001</v>
      </c>
      <c r="U17" s="101">
        <v>2.49386854994796</v>
      </c>
      <c r="V17" s="99">
        <v>1.9487189655999999</v>
      </c>
      <c r="W17" s="101">
        <v>3.9822673140446101</v>
      </c>
      <c r="X17" s="99">
        <v>12.18433953836</v>
      </c>
      <c r="Y17" s="101">
        <v>24.899073670119002</v>
      </c>
      <c r="Z17" s="99">
        <v>10.21623655932</v>
      </c>
      <c r="AA17" s="101">
        <v>20.877194526713801</v>
      </c>
    </row>
    <row r="18" spans="2:27" ht="11.25" customHeight="1" x14ac:dyDescent="0.15">
      <c r="C18" s="283"/>
      <c r="D18" s="10" t="s">
        <v>10</v>
      </c>
      <c r="E18" s="111">
        <v>45.038237802520001</v>
      </c>
      <c r="F18" s="99">
        <v>7.9098872058099996</v>
      </c>
      <c r="G18" s="34">
        <v>17.562603671335101</v>
      </c>
      <c r="H18" s="99">
        <v>6.1985835828900004</v>
      </c>
      <c r="I18" s="34">
        <v>13.762935419607301</v>
      </c>
      <c r="J18" s="99">
        <v>4.3326934179599998</v>
      </c>
      <c r="K18" s="34">
        <v>9.6200331748272205</v>
      </c>
      <c r="L18" s="99">
        <v>2.8216941577400001</v>
      </c>
      <c r="M18" s="34">
        <v>6.2651078181884801</v>
      </c>
      <c r="N18" s="99">
        <v>4.3326934179599998</v>
      </c>
      <c r="O18" s="34">
        <v>9.6200331748272205</v>
      </c>
      <c r="P18" s="99">
        <v>9.6211908287300005</v>
      </c>
      <c r="Q18" s="101">
        <v>21.362271923062799</v>
      </c>
      <c r="R18" s="99">
        <v>2.8216941577400001</v>
      </c>
      <c r="S18" s="101">
        <v>6.2651078181884801</v>
      </c>
      <c r="T18" s="99">
        <v>2.06619452763</v>
      </c>
      <c r="U18" s="101">
        <v>4.5876451398691103</v>
      </c>
      <c r="V18" s="99">
        <v>0</v>
      </c>
      <c r="W18" s="101">
        <v>0</v>
      </c>
      <c r="X18" s="99">
        <v>7.9098872058099996</v>
      </c>
      <c r="Y18" s="101">
        <v>17.562603671335101</v>
      </c>
      <c r="Z18" s="99">
        <v>12.44288498647</v>
      </c>
      <c r="AA18" s="101">
        <v>27.6273797412513</v>
      </c>
    </row>
    <row r="19" spans="2:27" ht="11.25" customHeight="1" x14ac:dyDescent="0.15">
      <c r="C19" s="283"/>
      <c r="D19" s="11" t="s">
        <v>11</v>
      </c>
      <c r="E19" s="112">
        <v>71.414261515700005</v>
      </c>
      <c r="F19" s="103">
        <v>20.531161611630001</v>
      </c>
      <c r="G19" s="38">
        <v>28.7493858731793</v>
      </c>
      <c r="H19" s="103">
        <v>0</v>
      </c>
      <c r="I19" s="38">
        <v>0</v>
      </c>
      <c r="J19" s="103">
        <v>13.687441074420001</v>
      </c>
      <c r="K19" s="38">
        <v>19.166257248786199</v>
      </c>
      <c r="L19" s="103">
        <v>11.87911663171</v>
      </c>
      <c r="M19" s="38">
        <v>16.634095738844099</v>
      </c>
      <c r="N19" s="103">
        <v>12.26869386534</v>
      </c>
      <c r="O19" s="38">
        <v>17.179613154219599</v>
      </c>
      <c r="P19" s="103">
        <v>7.2332977708400001</v>
      </c>
      <c r="Q19" s="105">
        <v>10.1286460397687</v>
      </c>
      <c r="R19" s="103">
        <v>5.0353960945000003</v>
      </c>
      <c r="S19" s="105">
        <v>7.0509671144509403</v>
      </c>
      <c r="T19" s="103">
        <v>0</v>
      </c>
      <c r="U19" s="105">
        <v>0</v>
      </c>
      <c r="V19" s="103">
        <v>0</v>
      </c>
      <c r="W19" s="105">
        <v>0</v>
      </c>
      <c r="X19" s="103">
        <v>25.566557706129998</v>
      </c>
      <c r="Y19" s="105">
        <v>35.800352987630298</v>
      </c>
      <c r="Z19" s="103">
        <v>9.0416222135499993</v>
      </c>
      <c r="AA19" s="105">
        <v>12.660807549710899</v>
      </c>
    </row>
    <row r="20" spans="2:27" ht="11.25" customHeight="1" x14ac:dyDescent="0.15">
      <c r="C20" s="283"/>
      <c r="D20" s="26" t="s">
        <v>175</v>
      </c>
      <c r="E20" s="16">
        <v>193.11044300809999</v>
      </c>
      <c r="F20" s="113">
        <v>49.598111321920001</v>
      </c>
      <c r="G20" s="60">
        <v>25.683805882957699</v>
      </c>
      <c r="H20" s="113">
        <v>21.555631341830001</v>
      </c>
      <c r="I20" s="60">
        <v>11.1623333290815</v>
      </c>
      <c r="J20" s="113">
        <v>29.439322923319999</v>
      </c>
      <c r="K20" s="60">
        <v>15.2448114481749</v>
      </c>
      <c r="L20" s="113">
        <v>17.14155549981</v>
      </c>
      <c r="M20" s="60">
        <v>8.8765554222725296</v>
      </c>
      <c r="N20" s="113">
        <v>23.303872340160002</v>
      </c>
      <c r="O20" s="60">
        <v>12.0676396248454</v>
      </c>
      <c r="P20" s="113">
        <v>30.563697498170001</v>
      </c>
      <c r="Q20" s="114">
        <v>15.827055762534799</v>
      </c>
      <c r="R20" s="113">
        <v>12.212111506039999</v>
      </c>
      <c r="S20" s="114">
        <v>6.3239001039046698</v>
      </c>
      <c r="T20" s="113">
        <v>3.2865668828099999</v>
      </c>
      <c r="U20" s="114">
        <v>1.7019104879129401</v>
      </c>
      <c r="V20" s="113">
        <v>2.72084565244</v>
      </c>
      <c r="W20" s="114">
        <v>1.40895831942443</v>
      </c>
      <c r="X20" s="113">
        <v>49.7888224927</v>
      </c>
      <c r="Y20" s="114">
        <v>25.782563447701101</v>
      </c>
      <c r="Z20" s="113">
        <v>38.145161862259997</v>
      </c>
      <c r="AA20" s="114">
        <v>19.7530290273634</v>
      </c>
    </row>
    <row r="21" spans="2:27" ht="5.25" customHeight="1" x14ac:dyDescent="0.15"/>
    <row r="22" spans="2:27" x14ac:dyDescent="0.15">
      <c r="B22" s="1" t="s">
        <v>252</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73.963004643190004</v>
      </c>
      <c r="F25" s="95">
        <v>11.02072178901</v>
      </c>
      <c r="G25" s="73">
        <v>14.9003165057664</v>
      </c>
      <c r="H25" s="94">
        <v>4.6789022723000002</v>
      </c>
      <c r="I25" s="73">
        <v>6.3260035133399599</v>
      </c>
      <c r="J25" s="95">
        <v>4.5119458547400004</v>
      </c>
      <c r="K25" s="73">
        <v>6.1002738822014999</v>
      </c>
      <c r="L25" s="95">
        <v>0.75549963010999999</v>
      </c>
      <c r="M25" s="73">
        <v>1.0214561100575299</v>
      </c>
      <c r="N25" s="95">
        <v>5.8831477757500004</v>
      </c>
      <c r="O25" s="73">
        <v>7.9541762860112302</v>
      </c>
      <c r="P25" s="95">
        <v>19.859658245209999</v>
      </c>
      <c r="Q25" s="73">
        <v>26.8507997221264</v>
      </c>
      <c r="R25" s="95">
        <v>5.9563430563599997</v>
      </c>
      <c r="S25" s="73">
        <v>8.0531383021747196</v>
      </c>
      <c r="T25" s="95">
        <v>0</v>
      </c>
      <c r="U25" s="73">
        <v>0</v>
      </c>
      <c r="V25" s="95">
        <v>1.5004732972599999</v>
      </c>
      <c r="W25" s="73">
        <v>2.0286808310432201</v>
      </c>
      <c r="X25" s="95">
        <v>10.64144025411</v>
      </c>
      <c r="Y25" s="73">
        <v>14.3875175237216</v>
      </c>
      <c r="Z25" s="95">
        <v>22.842608041399998</v>
      </c>
      <c r="AA25" s="75">
        <v>30.8838292219152</v>
      </c>
    </row>
    <row r="26" spans="2:27" ht="11.25" customHeight="1" x14ac:dyDescent="0.15">
      <c r="C26" s="7" t="s">
        <v>16</v>
      </c>
      <c r="D26" s="47"/>
      <c r="E26" s="111">
        <v>57.881424478120003</v>
      </c>
      <c r="F26" s="99">
        <v>20.157652048940001</v>
      </c>
      <c r="G26" s="77">
        <v>34.825770496646797</v>
      </c>
      <c r="H26" s="98">
        <v>11.06638433649</v>
      </c>
      <c r="I26" s="77">
        <v>19.119060106534299</v>
      </c>
      <c r="J26" s="99">
        <v>10.74850743308</v>
      </c>
      <c r="K26" s="77">
        <v>18.569873720269399</v>
      </c>
      <c r="L26" s="99">
        <v>9.5423353324899995</v>
      </c>
      <c r="M26" s="77">
        <v>16.486006380332199</v>
      </c>
      <c r="N26" s="99">
        <v>10.962420925349999</v>
      </c>
      <c r="O26" s="77">
        <v>18.9394456411382</v>
      </c>
      <c r="P26" s="99">
        <v>4.2490691530699998</v>
      </c>
      <c r="Q26" s="77">
        <v>7.3409892575746998</v>
      </c>
      <c r="R26" s="99">
        <v>1.2203723551800001</v>
      </c>
      <c r="S26" s="77">
        <v>2.1084006936306801</v>
      </c>
      <c r="T26" s="99">
        <v>3.2865668828099999</v>
      </c>
      <c r="U26" s="77">
        <v>5.6781029707594204</v>
      </c>
      <c r="V26" s="99">
        <v>1.2203723551800001</v>
      </c>
      <c r="W26" s="77">
        <v>2.1084006936306801</v>
      </c>
      <c r="X26" s="99">
        <v>26.30294138492</v>
      </c>
      <c r="Y26" s="77">
        <v>45.442802457052302</v>
      </c>
      <c r="Z26" s="99">
        <v>4.3887755722600001</v>
      </c>
      <c r="AA26" s="79">
        <v>7.5823558453006301</v>
      </c>
    </row>
    <row r="27" spans="2:27" ht="11.25" customHeight="1" x14ac:dyDescent="0.15">
      <c r="C27" s="7" t="s">
        <v>177</v>
      </c>
      <c r="D27" s="47"/>
      <c r="E27" s="111">
        <v>11.89423460263</v>
      </c>
      <c r="F27" s="99">
        <v>3.5500407681600001</v>
      </c>
      <c r="G27" s="77">
        <v>29.8467357233313</v>
      </c>
      <c r="H27" s="98">
        <v>2.06619452763</v>
      </c>
      <c r="I27" s="77">
        <v>17.371395442066799</v>
      </c>
      <c r="J27" s="99">
        <v>5.0353960945000003</v>
      </c>
      <c r="K27" s="77">
        <v>42.334763544907702</v>
      </c>
      <c r="L27" s="99">
        <v>5.0353960945000003</v>
      </c>
      <c r="M27" s="77">
        <v>42.334763544907702</v>
      </c>
      <c r="N27" s="99">
        <v>0</v>
      </c>
      <c r="O27" s="77">
        <v>0</v>
      </c>
      <c r="P27" s="99">
        <v>1.80832444271</v>
      </c>
      <c r="Q27" s="77">
        <v>15.2033695578037</v>
      </c>
      <c r="R27" s="99">
        <v>5.0353960945000003</v>
      </c>
      <c r="S27" s="77">
        <v>42.334763544907702</v>
      </c>
      <c r="T27" s="99">
        <v>0</v>
      </c>
      <c r="U27" s="77">
        <v>0</v>
      </c>
      <c r="V27" s="99">
        <v>0</v>
      </c>
      <c r="W27" s="77">
        <v>0</v>
      </c>
      <c r="X27" s="99">
        <v>2.06619452763</v>
      </c>
      <c r="Y27" s="77">
        <v>17.371395442066799</v>
      </c>
      <c r="Z27" s="99">
        <v>1.5004732972599999</v>
      </c>
      <c r="AA27" s="79">
        <v>12.615131173957399</v>
      </c>
    </row>
    <row r="28" spans="2:27" ht="11.25" customHeight="1" x14ac:dyDescent="0.15">
      <c r="C28" s="7" t="s">
        <v>18</v>
      </c>
      <c r="D28" s="47"/>
      <c r="E28" s="111">
        <v>26.892501081439999</v>
      </c>
      <c r="F28" s="99">
        <v>5.8075227813400003</v>
      </c>
      <c r="G28" s="77">
        <v>21.595324152829001</v>
      </c>
      <c r="H28" s="98">
        <v>3.74415020541</v>
      </c>
      <c r="I28" s="77">
        <v>13.9226552192799</v>
      </c>
      <c r="J28" s="99">
        <v>6.5796494681800004</v>
      </c>
      <c r="K28" s="77">
        <v>24.4664839772786</v>
      </c>
      <c r="L28" s="99">
        <v>0</v>
      </c>
      <c r="M28" s="77">
        <v>0</v>
      </c>
      <c r="N28" s="99">
        <v>2.8383212144700001</v>
      </c>
      <c r="O28" s="77">
        <v>10.554322210026401</v>
      </c>
      <c r="P28" s="99">
        <v>2.8383212144700001</v>
      </c>
      <c r="Q28" s="77">
        <v>10.554322210026401</v>
      </c>
      <c r="R28" s="99">
        <v>0</v>
      </c>
      <c r="S28" s="77">
        <v>0</v>
      </c>
      <c r="T28" s="99">
        <v>0</v>
      </c>
      <c r="U28" s="77">
        <v>0</v>
      </c>
      <c r="V28" s="99">
        <v>0</v>
      </c>
      <c r="W28" s="77">
        <v>0</v>
      </c>
      <c r="X28" s="99">
        <v>7.1615974406199996</v>
      </c>
      <c r="Y28" s="77">
        <v>26.630462592274899</v>
      </c>
      <c r="Z28" s="99">
        <v>5.7966560659199997</v>
      </c>
      <c r="AA28" s="79">
        <v>21.5549161766906</v>
      </c>
    </row>
    <row r="29" spans="2:27" ht="11.25" customHeight="1" x14ac:dyDescent="0.15">
      <c r="C29" s="7" t="s">
        <v>19</v>
      </c>
      <c r="D29" s="47"/>
      <c r="E29" s="111">
        <v>0.90582899094000002</v>
      </c>
      <c r="F29" s="99">
        <v>0.90582899094000002</v>
      </c>
      <c r="G29" s="77">
        <v>100</v>
      </c>
      <c r="H29" s="98">
        <v>0</v>
      </c>
      <c r="I29" s="77">
        <v>0</v>
      </c>
      <c r="J29" s="99">
        <v>0</v>
      </c>
      <c r="K29" s="77">
        <v>0</v>
      </c>
      <c r="L29" s="99">
        <v>0</v>
      </c>
      <c r="M29" s="77">
        <v>0</v>
      </c>
      <c r="N29" s="99">
        <v>0</v>
      </c>
      <c r="O29" s="77">
        <v>0</v>
      </c>
      <c r="P29" s="99">
        <v>0</v>
      </c>
      <c r="Q29" s="77">
        <v>0</v>
      </c>
      <c r="R29" s="99">
        <v>0</v>
      </c>
      <c r="S29" s="77">
        <v>0</v>
      </c>
      <c r="T29" s="99">
        <v>0</v>
      </c>
      <c r="U29" s="77">
        <v>0</v>
      </c>
      <c r="V29" s="99">
        <v>0</v>
      </c>
      <c r="W29" s="77">
        <v>0</v>
      </c>
      <c r="X29" s="99">
        <v>0</v>
      </c>
      <c r="Y29" s="77">
        <v>0</v>
      </c>
      <c r="Z29" s="99">
        <v>0</v>
      </c>
      <c r="AA29" s="79">
        <v>0</v>
      </c>
    </row>
    <row r="30" spans="2:27" ht="11.25" customHeight="1" x14ac:dyDescent="0.15">
      <c r="C30" s="7" t="s">
        <v>20</v>
      </c>
      <c r="D30" s="47"/>
      <c r="E30" s="111">
        <v>19.00629159979</v>
      </c>
      <c r="F30" s="99">
        <v>7.4008453134199996</v>
      </c>
      <c r="G30" s="77">
        <v>38.938923327377402</v>
      </c>
      <c r="H30" s="98">
        <v>0</v>
      </c>
      <c r="I30" s="77">
        <v>0</v>
      </c>
      <c r="J30" s="99">
        <v>2.5638240728200001</v>
      </c>
      <c r="K30" s="77">
        <v>13.4893440909237</v>
      </c>
      <c r="L30" s="99">
        <v>1.80832444271</v>
      </c>
      <c r="M30" s="77">
        <v>9.5143465163397796</v>
      </c>
      <c r="N30" s="99">
        <v>1.80832444271</v>
      </c>
      <c r="O30" s="77">
        <v>9.5143465163397796</v>
      </c>
      <c r="P30" s="99">
        <v>1.80832444271</v>
      </c>
      <c r="Q30" s="77">
        <v>9.5143465163397796</v>
      </c>
      <c r="R30" s="99">
        <v>0</v>
      </c>
      <c r="S30" s="77">
        <v>0</v>
      </c>
      <c r="T30" s="99">
        <v>0</v>
      </c>
      <c r="U30" s="77">
        <v>0</v>
      </c>
      <c r="V30" s="99">
        <v>0</v>
      </c>
      <c r="W30" s="77">
        <v>0</v>
      </c>
      <c r="X30" s="99">
        <v>3.6166488854200001</v>
      </c>
      <c r="Y30" s="77">
        <v>19.028693032679602</v>
      </c>
      <c r="Z30" s="99">
        <v>3.6166488854200001</v>
      </c>
      <c r="AA30" s="79">
        <v>19.028693032679602</v>
      </c>
    </row>
    <row r="31" spans="2:27" ht="11.25" customHeight="1" x14ac:dyDescent="0.15">
      <c r="C31" s="8" t="s">
        <v>6</v>
      </c>
      <c r="D31" s="48"/>
      <c r="E31" s="112">
        <v>2.5671576119899999</v>
      </c>
      <c r="F31" s="103">
        <v>0.75549963010999999</v>
      </c>
      <c r="G31" s="81">
        <v>29.429421340606901</v>
      </c>
      <c r="H31" s="102">
        <v>0</v>
      </c>
      <c r="I31" s="81">
        <v>0</v>
      </c>
      <c r="J31" s="103">
        <v>0</v>
      </c>
      <c r="K31" s="81">
        <v>0</v>
      </c>
      <c r="L31" s="103">
        <v>0</v>
      </c>
      <c r="M31" s="81">
        <v>0</v>
      </c>
      <c r="N31" s="103">
        <v>1.81165798188</v>
      </c>
      <c r="O31" s="81">
        <v>70.570578659393107</v>
      </c>
      <c r="P31" s="103">
        <v>0</v>
      </c>
      <c r="Q31" s="81">
        <v>0</v>
      </c>
      <c r="R31" s="103">
        <v>0</v>
      </c>
      <c r="S31" s="81">
        <v>0</v>
      </c>
      <c r="T31" s="103">
        <v>0</v>
      </c>
      <c r="U31" s="81">
        <v>0</v>
      </c>
      <c r="V31" s="103">
        <v>0</v>
      </c>
      <c r="W31" s="81">
        <v>0</v>
      </c>
      <c r="X31" s="103">
        <v>0</v>
      </c>
      <c r="Y31" s="81">
        <v>0</v>
      </c>
      <c r="Z31" s="103">
        <v>0</v>
      </c>
      <c r="AA31" s="83">
        <v>0</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253</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75" t="s">
        <v>8</v>
      </c>
      <c r="D5" s="9" t="s">
        <v>9</v>
      </c>
      <c r="E5" s="110">
        <v>32.775597468900003</v>
      </c>
      <c r="F5" s="95">
        <v>1.4566932208400001</v>
      </c>
      <c r="G5" s="45">
        <v>4.4444444444444402</v>
      </c>
      <c r="H5" s="95">
        <v>5.0984262729400003</v>
      </c>
      <c r="I5" s="45">
        <v>15.5555555555556</v>
      </c>
      <c r="J5" s="95">
        <v>7.2834661042000004</v>
      </c>
      <c r="K5" s="45">
        <v>22.2222222222222</v>
      </c>
      <c r="L5" s="95">
        <v>0</v>
      </c>
      <c r="M5" s="45">
        <v>0</v>
      </c>
      <c r="N5" s="95">
        <v>1.4566932208400001</v>
      </c>
      <c r="O5" s="45">
        <v>4.4444444444444402</v>
      </c>
      <c r="P5" s="95">
        <v>2.9133864416800002</v>
      </c>
      <c r="Q5" s="45">
        <v>8.8888888888888893</v>
      </c>
      <c r="R5" s="95">
        <v>2.1850398312600001</v>
      </c>
      <c r="S5" s="45">
        <v>6.6666666666666696</v>
      </c>
      <c r="T5" s="95">
        <v>4.3700796625200002</v>
      </c>
      <c r="U5" s="45">
        <v>13.3333333333333</v>
      </c>
      <c r="V5" s="95">
        <v>0</v>
      </c>
      <c r="W5" s="45">
        <v>0</v>
      </c>
      <c r="X5" s="95">
        <v>1.4566932208400001</v>
      </c>
      <c r="Y5" s="45">
        <v>4.4444444444444402</v>
      </c>
      <c r="Z5" s="95">
        <v>0.72834661042000004</v>
      </c>
      <c r="AA5" s="45">
        <v>2.2222222222222201</v>
      </c>
      <c r="AB5" s="95">
        <v>7.2834661042000004</v>
      </c>
      <c r="AC5" s="45">
        <v>22.2222222222222</v>
      </c>
      <c r="AD5" s="95">
        <v>10.196852545880001</v>
      </c>
      <c r="AE5" s="45">
        <v>31.1111111111111</v>
      </c>
      <c r="AF5" s="95">
        <v>1.4566932208400001</v>
      </c>
      <c r="AG5" s="45">
        <v>4.4444444444444402</v>
      </c>
      <c r="AH5" s="95">
        <v>8.7401593250400005</v>
      </c>
      <c r="AI5" s="45">
        <v>26.6666666666667</v>
      </c>
    </row>
    <row r="6" spans="2:35" ht="11.25" customHeight="1" x14ac:dyDescent="0.15">
      <c r="C6" s="275"/>
      <c r="D6" s="10" t="s">
        <v>10</v>
      </c>
      <c r="E6" s="111">
        <v>32.486484094730002</v>
      </c>
      <c r="F6" s="99">
        <v>1.51099926022</v>
      </c>
      <c r="G6" s="34">
        <v>4.6511627906976702</v>
      </c>
      <c r="H6" s="99">
        <v>2.2664988903299998</v>
      </c>
      <c r="I6" s="34">
        <v>6.9767441860465098</v>
      </c>
      <c r="J6" s="99">
        <v>6.79949667099</v>
      </c>
      <c r="K6" s="34">
        <v>20.930232558139501</v>
      </c>
      <c r="L6" s="99">
        <v>0</v>
      </c>
      <c r="M6" s="34">
        <v>0</v>
      </c>
      <c r="N6" s="99">
        <v>0.75549963010999999</v>
      </c>
      <c r="O6" s="34">
        <v>2.32558139534884</v>
      </c>
      <c r="P6" s="99">
        <v>1.51099926022</v>
      </c>
      <c r="Q6" s="34">
        <v>4.6511627906976702</v>
      </c>
      <c r="R6" s="99">
        <v>0.75549963010999999</v>
      </c>
      <c r="S6" s="34">
        <v>2.32558139534884</v>
      </c>
      <c r="T6" s="99">
        <v>2.2664988903299998</v>
      </c>
      <c r="U6" s="34">
        <v>6.9767441860465098</v>
      </c>
      <c r="V6" s="99">
        <v>0</v>
      </c>
      <c r="W6" s="34">
        <v>0</v>
      </c>
      <c r="X6" s="99">
        <v>0.75549963010999999</v>
      </c>
      <c r="Y6" s="34">
        <v>2.32558139534884</v>
      </c>
      <c r="Z6" s="99">
        <v>3.0219985204399999</v>
      </c>
      <c r="AA6" s="34">
        <v>9.3023255813953494</v>
      </c>
      <c r="AB6" s="99">
        <v>6.79949667099</v>
      </c>
      <c r="AC6" s="34">
        <v>20.930232558139501</v>
      </c>
      <c r="AD6" s="99">
        <v>5.2884974107699998</v>
      </c>
      <c r="AE6" s="34">
        <v>16.2790697674419</v>
      </c>
      <c r="AF6" s="99">
        <v>0</v>
      </c>
      <c r="AG6" s="34">
        <v>0</v>
      </c>
      <c r="AH6" s="99">
        <v>10.57699482154</v>
      </c>
      <c r="AI6" s="34">
        <v>32.558139534883701</v>
      </c>
    </row>
    <row r="7" spans="2:35" ht="11.25" customHeight="1" x14ac:dyDescent="0.15">
      <c r="C7" s="275"/>
      <c r="D7" s="11" t="s">
        <v>11</v>
      </c>
      <c r="E7" s="112">
        <v>41.591462182329998</v>
      </c>
      <c r="F7" s="103">
        <v>1.80832444271</v>
      </c>
      <c r="G7" s="38">
        <v>4.3478260869565197</v>
      </c>
      <c r="H7" s="103">
        <v>0</v>
      </c>
      <c r="I7" s="38">
        <v>0</v>
      </c>
      <c r="J7" s="103">
        <v>3.6166488854200001</v>
      </c>
      <c r="K7" s="38">
        <v>8.6956521739130501</v>
      </c>
      <c r="L7" s="103">
        <v>0</v>
      </c>
      <c r="M7" s="38">
        <v>0</v>
      </c>
      <c r="N7" s="103">
        <v>0</v>
      </c>
      <c r="O7" s="38">
        <v>0</v>
      </c>
      <c r="P7" s="103">
        <v>0</v>
      </c>
      <c r="Q7" s="38">
        <v>0</v>
      </c>
      <c r="R7" s="103">
        <v>0</v>
      </c>
      <c r="S7" s="38">
        <v>0</v>
      </c>
      <c r="T7" s="103">
        <v>1.80832444271</v>
      </c>
      <c r="U7" s="38">
        <v>4.3478260869565197</v>
      </c>
      <c r="V7" s="103">
        <v>7.2332977708400001</v>
      </c>
      <c r="W7" s="38">
        <v>17.3913043478261</v>
      </c>
      <c r="X7" s="103">
        <v>1.80832444271</v>
      </c>
      <c r="Y7" s="38">
        <v>4.3478260869565197</v>
      </c>
      <c r="Z7" s="103">
        <v>1.80832444271</v>
      </c>
      <c r="AA7" s="38">
        <v>4.3478260869565197</v>
      </c>
      <c r="AB7" s="103">
        <v>10.84994665626</v>
      </c>
      <c r="AC7" s="38">
        <v>26.086956521739101</v>
      </c>
      <c r="AD7" s="103">
        <v>10.84994665626</v>
      </c>
      <c r="AE7" s="38">
        <v>26.086956521739101</v>
      </c>
      <c r="AF7" s="103">
        <v>0</v>
      </c>
      <c r="AG7" s="38">
        <v>0</v>
      </c>
      <c r="AH7" s="103">
        <v>12.658271098969999</v>
      </c>
      <c r="AI7" s="38">
        <v>30.434782608695699</v>
      </c>
    </row>
    <row r="8" spans="2:35" ht="11.25" customHeight="1" x14ac:dyDescent="0.15">
      <c r="C8" s="275"/>
      <c r="D8" s="41" t="s">
        <v>175</v>
      </c>
      <c r="E8" s="115">
        <v>106.85354374596</v>
      </c>
      <c r="F8" s="107">
        <v>4.7760169237700003</v>
      </c>
      <c r="G8" s="56">
        <v>4.4696851001261999</v>
      </c>
      <c r="H8" s="107">
        <v>7.3649251632699997</v>
      </c>
      <c r="I8" s="56">
        <v>6.8925417960679098</v>
      </c>
      <c r="J8" s="107">
        <v>17.69961166061</v>
      </c>
      <c r="K8" s="56">
        <v>16.564365616820499</v>
      </c>
      <c r="L8" s="107">
        <v>0</v>
      </c>
      <c r="M8" s="56">
        <v>0</v>
      </c>
      <c r="N8" s="107">
        <v>2.2121928509500002</v>
      </c>
      <c r="O8" s="56">
        <v>2.07030368240234</v>
      </c>
      <c r="P8" s="107">
        <v>4.4243857019000004</v>
      </c>
      <c r="Q8" s="56">
        <v>4.1406073648046702</v>
      </c>
      <c r="R8" s="107">
        <v>2.9405394613700002</v>
      </c>
      <c r="S8" s="56">
        <v>2.7519344312632401</v>
      </c>
      <c r="T8" s="107">
        <v>8.4449029955599997</v>
      </c>
      <c r="U8" s="56">
        <v>7.9032502802503402</v>
      </c>
      <c r="V8" s="107">
        <v>7.2332977708400001</v>
      </c>
      <c r="W8" s="56">
        <v>6.7693569321733298</v>
      </c>
      <c r="X8" s="107">
        <v>4.0205172936600002</v>
      </c>
      <c r="Y8" s="56">
        <v>3.76264291544567</v>
      </c>
      <c r="Z8" s="107">
        <v>5.5586695735699996</v>
      </c>
      <c r="AA8" s="56">
        <v>5.2021387206263503</v>
      </c>
      <c r="AB8" s="107">
        <v>24.93290943145</v>
      </c>
      <c r="AC8" s="56">
        <v>23.333722548993801</v>
      </c>
      <c r="AD8" s="107">
        <v>26.33529661291</v>
      </c>
      <c r="AE8" s="56">
        <v>24.646161175076301</v>
      </c>
      <c r="AF8" s="107">
        <v>1.4566932208400001</v>
      </c>
      <c r="AG8" s="56">
        <v>1.36326149772181</v>
      </c>
      <c r="AH8" s="107">
        <v>31.975425245549999</v>
      </c>
      <c r="AI8" s="56">
        <v>29.924534203161599</v>
      </c>
    </row>
    <row r="9" spans="2:35" ht="11.25" customHeight="1" x14ac:dyDescent="0.15">
      <c r="C9" s="276" t="s">
        <v>12</v>
      </c>
      <c r="D9" s="9" t="s">
        <v>13</v>
      </c>
      <c r="E9" s="110">
        <v>24.457382755379999</v>
      </c>
      <c r="F9" s="95">
        <v>2.7174869728200002</v>
      </c>
      <c r="G9" s="45">
        <v>11.1111111111111</v>
      </c>
      <c r="H9" s="95">
        <v>4.5291449546999996</v>
      </c>
      <c r="I9" s="45">
        <v>18.518518518518501</v>
      </c>
      <c r="J9" s="95">
        <v>4.5291449546999996</v>
      </c>
      <c r="K9" s="45">
        <v>18.518518518518501</v>
      </c>
      <c r="L9" s="95">
        <v>2.7174869728200002</v>
      </c>
      <c r="M9" s="45">
        <v>11.1111111111111</v>
      </c>
      <c r="N9" s="95">
        <v>2.7174869728200002</v>
      </c>
      <c r="O9" s="45">
        <v>11.1111111111111</v>
      </c>
      <c r="P9" s="95">
        <v>1.81165798188</v>
      </c>
      <c r="Q9" s="45">
        <v>7.4074074074074101</v>
      </c>
      <c r="R9" s="95">
        <v>0.90582899094000002</v>
      </c>
      <c r="S9" s="45">
        <v>3.7037037037037002</v>
      </c>
      <c r="T9" s="95">
        <v>4.5291449546999996</v>
      </c>
      <c r="U9" s="45">
        <v>18.518518518518501</v>
      </c>
      <c r="V9" s="95">
        <v>0</v>
      </c>
      <c r="W9" s="45">
        <v>0</v>
      </c>
      <c r="X9" s="95">
        <v>1.81165798188</v>
      </c>
      <c r="Y9" s="45">
        <v>7.4074074074074101</v>
      </c>
      <c r="Z9" s="95">
        <v>0.90582899094000002</v>
      </c>
      <c r="AA9" s="45">
        <v>3.7037037037037002</v>
      </c>
      <c r="AB9" s="95">
        <v>3.6233159637600001</v>
      </c>
      <c r="AC9" s="45">
        <v>14.814814814814801</v>
      </c>
      <c r="AD9" s="95">
        <v>6.3408029365800003</v>
      </c>
      <c r="AE9" s="45">
        <v>25.925925925925899</v>
      </c>
      <c r="AF9" s="95">
        <v>9.0582899093999991</v>
      </c>
      <c r="AG9" s="45">
        <v>37.037037037037003</v>
      </c>
      <c r="AH9" s="95">
        <v>4.5291449546999996</v>
      </c>
      <c r="AI9" s="45">
        <v>18.518518518518501</v>
      </c>
    </row>
    <row r="10" spans="2:35" ht="11.25" customHeight="1" x14ac:dyDescent="0.15">
      <c r="C10" s="276"/>
      <c r="D10" s="10" t="s">
        <v>14</v>
      </c>
      <c r="E10" s="111">
        <v>29.340814099919999</v>
      </c>
      <c r="F10" s="99">
        <v>0.77212668683999996</v>
      </c>
      <c r="G10" s="34">
        <v>2.6315789473684199</v>
      </c>
      <c r="H10" s="99">
        <v>3.8606334341999999</v>
      </c>
      <c r="I10" s="34">
        <v>13.157894736842101</v>
      </c>
      <c r="J10" s="99">
        <v>3.8606334341999999</v>
      </c>
      <c r="K10" s="34">
        <v>13.157894736842101</v>
      </c>
      <c r="L10" s="99">
        <v>0</v>
      </c>
      <c r="M10" s="34">
        <v>0</v>
      </c>
      <c r="N10" s="99">
        <v>1.5442533736799999</v>
      </c>
      <c r="O10" s="34">
        <v>5.2631578947368398</v>
      </c>
      <c r="P10" s="99">
        <v>2.3163800605199998</v>
      </c>
      <c r="Q10" s="34">
        <v>7.8947368421052602</v>
      </c>
      <c r="R10" s="99">
        <v>1.5442533736799999</v>
      </c>
      <c r="S10" s="34">
        <v>5.2631578947368398</v>
      </c>
      <c r="T10" s="99">
        <v>5.4048868078799996</v>
      </c>
      <c r="U10" s="34">
        <v>18.421052631578899</v>
      </c>
      <c r="V10" s="99">
        <v>0</v>
      </c>
      <c r="W10" s="34">
        <v>0</v>
      </c>
      <c r="X10" s="99">
        <v>1.5442533736799999</v>
      </c>
      <c r="Y10" s="34">
        <v>5.2631578947368398</v>
      </c>
      <c r="Z10" s="99">
        <v>0</v>
      </c>
      <c r="AA10" s="34">
        <v>0</v>
      </c>
      <c r="AB10" s="99">
        <v>3.8606334341999999</v>
      </c>
      <c r="AC10" s="34">
        <v>13.157894736842101</v>
      </c>
      <c r="AD10" s="99">
        <v>6.9491401815599998</v>
      </c>
      <c r="AE10" s="34">
        <v>23.684210526315798</v>
      </c>
      <c r="AF10" s="99">
        <v>7.7212668683999999</v>
      </c>
      <c r="AG10" s="34">
        <v>26.315789473684202</v>
      </c>
      <c r="AH10" s="99">
        <v>3.8606334341999999</v>
      </c>
      <c r="AI10" s="34">
        <v>13.157894736842101</v>
      </c>
    </row>
    <row r="11" spans="2:35" ht="11.25" customHeight="1" x14ac:dyDescent="0.15">
      <c r="C11" s="276"/>
      <c r="D11" s="10" t="s">
        <v>9</v>
      </c>
      <c r="E11" s="111">
        <v>35.390798300219998</v>
      </c>
      <c r="F11" s="99">
        <v>0</v>
      </c>
      <c r="G11" s="34">
        <v>0</v>
      </c>
      <c r="H11" s="99">
        <v>8.5426064862600004</v>
      </c>
      <c r="I11" s="34">
        <v>24.137931034482801</v>
      </c>
      <c r="J11" s="99">
        <v>4.8814894207200004</v>
      </c>
      <c r="K11" s="34">
        <v>13.7931034482759</v>
      </c>
      <c r="L11" s="99">
        <v>1.2203723551800001</v>
      </c>
      <c r="M11" s="34">
        <v>3.4482758620689702</v>
      </c>
      <c r="N11" s="99">
        <v>6.1018617758999998</v>
      </c>
      <c r="O11" s="34">
        <v>17.241379310344801</v>
      </c>
      <c r="P11" s="99">
        <v>2.4407447103600002</v>
      </c>
      <c r="Q11" s="34">
        <v>6.8965517241379297</v>
      </c>
      <c r="R11" s="99">
        <v>3.66111706554</v>
      </c>
      <c r="S11" s="34">
        <v>10.3448275862069</v>
      </c>
      <c r="T11" s="99">
        <v>2.4407447103600002</v>
      </c>
      <c r="U11" s="34">
        <v>6.8965517241379297</v>
      </c>
      <c r="V11" s="99">
        <v>0</v>
      </c>
      <c r="W11" s="34">
        <v>0</v>
      </c>
      <c r="X11" s="99">
        <v>1.2203723551800001</v>
      </c>
      <c r="Y11" s="34">
        <v>3.4482758620689702</v>
      </c>
      <c r="Z11" s="99">
        <v>0</v>
      </c>
      <c r="AA11" s="34">
        <v>0</v>
      </c>
      <c r="AB11" s="99">
        <v>3.66111706554</v>
      </c>
      <c r="AC11" s="34">
        <v>10.3448275862069</v>
      </c>
      <c r="AD11" s="99">
        <v>6.1018617758999998</v>
      </c>
      <c r="AE11" s="34">
        <v>17.241379310344801</v>
      </c>
      <c r="AF11" s="99">
        <v>3.66111706554</v>
      </c>
      <c r="AG11" s="34">
        <v>10.3448275862069</v>
      </c>
      <c r="AH11" s="99">
        <v>8.5426064862600004</v>
      </c>
      <c r="AI11" s="34">
        <v>24.137931034482801</v>
      </c>
    </row>
    <row r="12" spans="2:35" ht="11.25" customHeight="1" x14ac:dyDescent="0.15">
      <c r="C12" s="276"/>
      <c r="D12" s="10" t="s">
        <v>10</v>
      </c>
      <c r="E12" s="111">
        <v>35.125306969710003</v>
      </c>
      <c r="F12" s="99">
        <v>0</v>
      </c>
      <c r="G12" s="34">
        <v>0</v>
      </c>
      <c r="H12" s="99">
        <v>4.13238905526</v>
      </c>
      <c r="I12" s="34">
        <v>11.764705882352899</v>
      </c>
      <c r="J12" s="99">
        <v>4.13238905526</v>
      </c>
      <c r="K12" s="34">
        <v>11.764705882352899</v>
      </c>
      <c r="L12" s="99">
        <v>2.06619452763</v>
      </c>
      <c r="M12" s="34">
        <v>5.8823529411764701</v>
      </c>
      <c r="N12" s="99">
        <v>6.1985835828900004</v>
      </c>
      <c r="O12" s="34">
        <v>17.647058823529399</v>
      </c>
      <c r="P12" s="99">
        <v>8.26477811052</v>
      </c>
      <c r="Q12" s="34">
        <v>23.529411764705898</v>
      </c>
      <c r="R12" s="99">
        <v>0</v>
      </c>
      <c r="S12" s="34">
        <v>0</v>
      </c>
      <c r="T12" s="99">
        <v>0</v>
      </c>
      <c r="U12" s="34">
        <v>0</v>
      </c>
      <c r="V12" s="99">
        <v>2.06619452763</v>
      </c>
      <c r="W12" s="34">
        <v>5.8823529411764701</v>
      </c>
      <c r="X12" s="99">
        <v>4.13238905526</v>
      </c>
      <c r="Y12" s="34">
        <v>11.764705882352899</v>
      </c>
      <c r="Z12" s="99">
        <v>0</v>
      </c>
      <c r="AA12" s="34">
        <v>0</v>
      </c>
      <c r="AB12" s="99">
        <v>12.397167165780001</v>
      </c>
      <c r="AC12" s="34">
        <v>35.294117647058798</v>
      </c>
      <c r="AD12" s="99">
        <v>6.1985835828900004</v>
      </c>
      <c r="AE12" s="34">
        <v>17.647058823529399</v>
      </c>
      <c r="AF12" s="99">
        <v>0</v>
      </c>
      <c r="AG12" s="34">
        <v>0</v>
      </c>
      <c r="AH12" s="99">
        <v>2.06619452763</v>
      </c>
      <c r="AI12" s="34">
        <v>5.8823529411764701</v>
      </c>
    </row>
    <row r="13" spans="2:35" ht="11.25" customHeight="1" x14ac:dyDescent="0.15">
      <c r="C13" s="276"/>
      <c r="D13" s="11" t="s">
        <v>11</v>
      </c>
      <c r="E13" s="112">
        <v>45.318564850500003</v>
      </c>
      <c r="F13" s="103">
        <v>0</v>
      </c>
      <c r="G13" s="38">
        <v>0</v>
      </c>
      <c r="H13" s="103">
        <v>5.0353960945000003</v>
      </c>
      <c r="I13" s="38">
        <v>11.1111111111111</v>
      </c>
      <c r="J13" s="103">
        <v>0</v>
      </c>
      <c r="K13" s="38">
        <v>0</v>
      </c>
      <c r="L13" s="103">
        <v>0</v>
      </c>
      <c r="M13" s="38">
        <v>0</v>
      </c>
      <c r="N13" s="103">
        <v>0</v>
      </c>
      <c r="O13" s="38">
        <v>0</v>
      </c>
      <c r="P13" s="103">
        <v>0</v>
      </c>
      <c r="Q13" s="38">
        <v>0</v>
      </c>
      <c r="R13" s="103">
        <v>5.0353960945000003</v>
      </c>
      <c r="S13" s="38">
        <v>11.1111111111111</v>
      </c>
      <c r="T13" s="103">
        <v>0</v>
      </c>
      <c r="U13" s="38">
        <v>0</v>
      </c>
      <c r="V13" s="103">
        <v>10.070792189000001</v>
      </c>
      <c r="W13" s="38">
        <v>22.2222222222222</v>
      </c>
      <c r="X13" s="103">
        <v>5.0353960945000003</v>
      </c>
      <c r="Y13" s="38">
        <v>11.1111111111111</v>
      </c>
      <c r="Z13" s="103">
        <v>0</v>
      </c>
      <c r="AA13" s="38">
        <v>0</v>
      </c>
      <c r="AB13" s="103">
        <v>15.1061882835</v>
      </c>
      <c r="AC13" s="38">
        <v>33.3333333333333</v>
      </c>
      <c r="AD13" s="103">
        <v>10.070792189000001</v>
      </c>
      <c r="AE13" s="38">
        <v>22.2222222222222</v>
      </c>
      <c r="AF13" s="103">
        <v>0</v>
      </c>
      <c r="AG13" s="38">
        <v>0</v>
      </c>
      <c r="AH13" s="103">
        <v>10.070792189000001</v>
      </c>
      <c r="AI13" s="38">
        <v>22.2222222222222</v>
      </c>
    </row>
    <row r="14" spans="2:35" ht="11.25" customHeight="1" x14ac:dyDescent="0.15">
      <c r="C14" s="276"/>
      <c r="D14" s="41" t="s">
        <v>175</v>
      </c>
      <c r="E14" s="115">
        <v>169.63286697573</v>
      </c>
      <c r="F14" s="107">
        <v>3.4896136596599998</v>
      </c>
      <c r="G14" s="56">
        <v>2.0571565651597901</v>
      </c>
      <c r="H14" s="107">
        <v>26.100170024920001</v>
      </c>
      <c r="I14" s="56">
        <v>15.386269471383899</v>
      </c>
      <c r="J14" s="107">
        <v>17.403656864879999</v>
      </c>
      <c r="K14" s="56">
        <v>10.259601912741401</v>
      </c>
      <c r="L14" s="107">
        <v>6.0040538556299996</v>
      </c>
      <c r="M14" s="56">
        <v>3.53944018200731</v>
      </c>
      <c r="N14" s="107">
        <v>16.562185705289998</v>
      </c>
      <c r="O14" s="56">
        <v>9.7635475957967603</v>
      </c>
      <c r="P14" s="107">
        <v>14.833560863280001</v>
      </c>
      <c r="Q14" s="56">
        <v>8.7445087309656202</v>
      </c>
      <c r="R14" s="107">
        <v>11.14659552466</v>
      </c>
      <c r="S14" s="56">
        <v>6.5710116933028004</v>
      </c>
      <c r="T14" s="107">
        <v>12.374776472940001</v>
      </c>
      <c r="U14" s="56">
        <v>7.2950346790463101</v>
      </c>
      <c r="V14" s="107">
        <v>12.13698671663</v>
      </c>
      <c r="W14" s="56">
        <v>7.1548556202651996</v>
      </c>
      <c r="X14" s="107">
        <v>13.744068860500001</v>
      </c>
      <c r="Y14" s="56">
        <v>8.1022440435829104</v>
      </c>
      <c r="Z14" s="107">
        <v>0.90582899094000002</v>
      </c>
      <c r="AA14" s="56">
        <v>0.53399379913186296</v>
      </c>
      <c r="AB14" s="107">
        <v>38.648421912780002</v>
      </c>
      <c r="AC14" s="56">
        <v>22.783569364720801</v>
      </c>
      <c r="AD14" s="107">
        <v>35.661180665929997</v>
      </c>
      <c r="AE14" s="56">
        <v>21.022565556845901</v>
      </c>
      <c r="AF14" s="107">
        <v>20.440673843340001</v>
      </c>
      <c r="AG14" s="56">
        <v>12.049948932516999</v>
      </c>
      <c r="AH14" s="107">
        <v>29.069371591789999</v>
      </c>
      <c r="AI14" s="56">
        <v>17.136638736377101</v>
      </c>
    </row>
    <row r="15" spans="2:35" ht="11.25" customHeight="1" x14ac:dyDescent="0.15">
      <c r="C15" s="275" t="s">
        <v>176</v>
      </c>
      <c r="D15" s="9" t="s">
        <v>13</v>
      </c>
      <c r="E15" s="110">
        <v>24.457382755379999</v>
      </c>
      <c r="F15" s="95">
        <v>2.7174869728200002</v>
      </c>
      <c r="G15" s="45">
        <v>11.1111111111111</v>
      </c>
      <c r="H15" s="95">
        <v>4.5291449546999996</v>
      </c>
      <c r="I15" s="45">
        <v>18.518518518518501</v>
      </c>
      <c r="J15" s="95">
        <v>4.5291449546999996</v>
      </c>
      <c r="K15" s="45">
        <v>18.518518518518501</v>
      </c>
      <c r="L15" s="95">
        <v>2.7174869728200002</v>
      </c>
      <c r="M15" s="45">
        <v>11.1111111111111</v>
      </c>
      <c r="N15" s="95">
        <v>2.7174869728200002</v>
      </c>
      <c r="O15" s="45">
        <v>11.1111111111111</v>
      </c>
      <c r="P15" s="95">
        <v>1.81165798188</v>
      </c>
      <c r="Q15" s="45">
        <v>7.4074074074074101</v>
      </c>
      <c r="R15" s="95">
        <v>0.90582899094000002</v>
      </c>
      <c r="S15" s="45">
        <v>3.7037037037037002</v>
      </c>
      <c r="T15" s="95">
        <v>4.5291449546999996</v>
      </c>
      <c r="U15" s="45">
        <v>18.518518518518501</v>
      </c>
      <c r="V15" s="95">
        <v>0</v>
      </c>
      <c r="W15" s="45">
        <v>0</v>
      </c>
      <c r="X15" s="95">
        <v>1.81165798188</v>
      </c>
      <c r="Y15" s="45">
        <v>7.4074074074074101</v>
      </c>
      <c r="Z15" s="95">
        <v>0.90582899094000002</v>
      </c>
      <c r="AA15" s="45">
        <v>3.7037037037037002</v>
      </c>
      <c r="AB15" s="95">
        <v>3.6233159637600001</v>
      </c>
      <c r="AC15" s="45">
        <v>14.814814814814801</v>
      </c>
      <c r="AD15" s="95">
        <v>6.3408029365800003</v>
      </c>
      <c r="AE15" s="45">
        <v>25.925925925925899</v>
      </c>
      <c r="AF15" s="95">
        <v>9.0582899093999991</v>
      </c>
      <c r="AG15" s="45">
        <v>37.037037037037003</v>
      </c>
      <c r="AH15" s="95">
        <v>4.5291449546999996</v>
      </c>
      <c r="AI15" s="45">
        <v>18.518518518518501</v>
      </c>
    </row>
    <row r="16" spans="2:35" ht="11.25" customHeight="1" x14ac:dyDescent="0.15">
      <c r="C16" s="275"/>
      <c r="D16" s="10" t="s">
        <v>14</v>
      </c>
      <c r="E16" s="111">
        <v>29.340814099919999</v>
      </c>
      <c r="F16" s="99">
        <v>0.77212668683999996</v>
      </c>
      <c r="G16" s="34">
        <v>2.6315789473684199</v>
      </c>
      <c r="H16" s="99">
        <v>3.8606334341999999</v>
      </c>
      <c r="I16" s="34">
        <v>13.157894736842101</v>
      </c>
      <c r="J16" s="99">
        <v>3.8606334341999999</v>
      </c>
      <c r="K16" s="34">
        <v>13.157894736842101</v>
      </c>
      <c r="L16" s="99">
        <v>0</v>
      </c>
      <c r="M16" s="34">
        <v>0</v>
      </c>
      <c r="N16" s="99">
        <v>1.5442533736799999</v>
      </c>
      <c r="O16" s="34">
        <v>5.2631578947368398</v>
      </c>
      <c r="P16" s="99">
        <v>2.3163800605199998</v>
      </c>
      <c r="Q16" s="34">
        <v>7.8947368421052602</v>
      </c>
      <c r="R16" s="99">
        <v>1.5442533736799999</v>
      </c>
      <c r="S16" s="34">
        <v>5.2631578947368398</v>
      </c>
      <c r="T16" s="99">
        <v>5.4048868078799996</v>
      </c>
      <c r="U16" s="34">
        <v>18.421052631578899</v>
      </c>
      <c r="V16" s="99">
        <v>0</v>
      </c>
      <c r="W16" s="34">
        <v>0</v>
      </c>
      <c r="X16" s="99">
        <v>1.5442533736799999</v>
      </c>
      <c r="Y16" s="34">
        <v>5.2631578947368398</v>
      </c>
      <c r="Z16" s="99">
        <v>0</v>
      </c>
      <c r="AA16" s="34">
        <v>0</v>
      </c>
      <c r="AB16" s="99">
        <v>3.8606334341999999</v>
      </c>
      <c r="AC16" s="34">
        <v>13.157894736842101</v>
      </c>
      <c r="AD16" s="99">
        <v>6.9491401815599998</v>
      </c>
      <c r="AE16" s="34">
        <v>23.684210526315798</v>
      </c>
      <c r="AF16" s="99">
        <v>7.7212668683999999</v>
      </c>
      <c r="AG16" s="34">
        <v>26.315789473684202</v>
      </c>
      <c r="AH16" s="99">
        <v>3.8606334341999999</v>
      </c>
      <c r="AI16" s="34">
        <v>13.157894736842101</v>
      </c>
    </row>
    <row r="17" spans="2:35" ht="11.25" customHeight="1" x14ac:dyDescent="0.15">
      <c r="C17" s="275"/>
      <c r="D17" s="10" t="s">
        <v>9</v>
      </c>
      <c r="E17" s="111">
        <v>68.166395769120001</v>
      </c>
      <c r="F17" s="99">
        <v>1.4566932208400001</v>
      </c>
      <c r="G17" s="34">
        <v>2.1369667625875799</v>
      </c>
      <c r="H17" s="99">
        <v>13.6410327592</v>
      </c>
      <c r="I17" s="34">
        <v>20.0113745274171</v>
      </c>
      <c r="J17" s="99">
        <v>12.16495552492</v>
      </c>
      <c r="K17" s="34">
        <v>17.8459714462868</v>
      </c>
      <c r="L17" s="99">
        <v>1.2203723551800001</v>
      </c>
      <c r="M17" s="34">
        <v>1.79028440833722</v>
      </c>
      <c r="N17" s="99">
        <v>7.5585549967399999</v>
      </c>
      <c r="O17" s="34">
        <v>11.0883888042737</v>
      </c>
      <c r="P17" s="99">
        <v>5.3541311520399999</v>
      </c>
      <c r="Q17" s="34">
        <v>7.85450234184961</v>
      </c>
      <c r="R17" s="99">
        <v>5.8461568968000002</v>
      </c>
      <c r="S17" s="34">
        <v>8.5763033688930399</v>
      </c>
      <c r="T17" s="99">
        <v>6.81082437288</v>
      </c>
      <c r="U17" s="34">
        <v>9.9914691044371793</v>
      </c>
      <c r="V17" s="99">
        <v>0</v>
      </c>
      <c r="W17" s="34">
        <v>0</v>
      </c>
      <c r="X17" s="99">
        <v>2.6770655760199999</v>
      </c>
      <c r="Y17" s="34">
        <v>3.9272511709248001</v>
      </c>
      <c r="Z17" s="99">
        <v>0.72834661042000004</v>
      </c>
      <c r="AA17" s="34">
        <v>1.0684833812937899</v>
      </c>
      <c r="AB17" s="99">
        <v>10.94458316974</v>
      </c>
      <c r="AC17" s="34">
        <v>16.0556870379496</v>
      </c>
      <c r="AD17" s="99">
        <v>16.29871432178</v>
      </c>
      <c r="AE17" s="34">
        <v>23.910189379799199</v>
      </c>
      <c r="AF17" s="99">
        <v>5.1178102863800001</v>
      </c>
      <c r="AG17" s="34">
        <v>7.50781998759925</v>
      </c>
      <c r="AH17" s="99">
        <v>17.282765811299999</v>
      </c>
      <c r="AI17" s="34">
        <v>25.353791433885998</v>
      </c>
    </row>
    <row r="18" spans="2:35" ht="11.25" customHeight="1" x14ac:dyDescent="0.15">
      <c r="C18" s="275"/>
      <c r="D18" s="10" t="s">
        <v>10</v>
      </c>
      <c r="E18" s="111">
        <v>67.611791064439998</v>
      </c>
      <c r="F18" s="99">
        <v>1.51099926022</v>
      </c>
      <c r="G18" s="34">
        <v>2.2348162005941901</v>
      </c>
      <c r="H18" s="99">
        <v>6.3988879455900003</v>
      </c>
      <c r="I18" s="34">
        <v>9.4641597935059796</v>
      </c>
      <c r="J18" s="99">
        <v>10.93188572625</v>
      </c>
      <c r="K18" s="34">
        <v>16.168608395288501</v>
      </c>
      <c r="L18" s="99">
        <v>2.06619452763</v>
      </c>
      <c r="M18" s="34">
        <v>3.05596774630735</v>
      </c>
      <c r="N18" s="99">
        <v>6.9540832129999997</v>
      </c>
      <c r="O18" s="34">
        <v>10.285311339219099</v>
      </c>
      <c r="P18" s="99">
        <v>9.7757773707400002</v>
      </c>
      <c r="Q18" s="34">
        <v>14.458687185823599</v>
      </c>
      <c r="R18" s="99">
        <v>0.75549963010999999</v>
      </c>
      <c r="S18" s="34">
        <v>1.1174081002970899</v>
      </c>
      <c r="T18" s="99">
        <v>2.2664988903299998</v>
      </c>
      <c r="U18" s="34">
        <v>3.35222430089128</v>
      </c>
      <c r="V18" s="99">
        <v>2.06619452763</v>
      </c>
      <c r="W18" s="34">
        <v>3.05596774630735</v>
      </c>
      <c r="X18" s="99">
        <v>4.8878886853700001</v>
      </c>
      <c r="Y18" s="34">
        <v>7.22934359291179</v>
      </c>
      <c r="Z18" s="99">
        <v>3.0219985204399999</v>
      </c>
      <c r="AA18" s="34">
        <v>4.4696324011883801</v>
      </c>
      <c r="AB18" s="99">
        <v>19.19666383677</v>
      </c>
      <c r="AC18" s="34">
        <v>28.392479380517901</v>
      </c>
      <c r="AD18" s="99">
        <v>11.487080993659999</v>
      </c>
      <c r="AE18" s="34">
        <v>16.989759941001701</v>
      </c>
      <c r="AF18" s="99">
        <v>0</v>
      </c>
      <c r="AG18" s="34">
        <v>0</v>
      </c>
      <c r="AH18" s="99">
        <v>12.643189349169999</v>
      </c>
      <c r="AI18" s="34">
        <v>18.699681150466699</v>
      </c>
    </row>
    <row r="19" spans="2:35" ht="11.25" customHeight="1" x14ac:dyDescent="0.15">
      <c r="C19" s="275"/>
      <c r="D19" s="11" t="s">
        <v>11</v>
      </c>
      <c r="E19" s="112">
        <v>86.910027032830001</v>
      </c>
      <c r="F19" s="103">
        <v>1.80832444271</v>
      </c>
      <c r="G19" s="38">
        <v>2.0806856290896198</v>
      </c>
      <c r="H19" s="103">
        <v>5.0353960945000003</v>
      </c>
      <c r="I19" s="38">
        <v>5.7938033923265202</v>
      </c>
      <c r="J19" s="103">
        <v>3.6166488854200001</v>
      </c>
      <c r="K19" s="38">
        <v>4.1613712581792504</v>
      </c>
      <c r="L19" s="103">
        <v>0</v>
      </c>
      <c r="M19" s="38">
        <v>0</v>
      </c>
      <c r="N19" s="103">
        <v>0</v>
      </c>
      <c r="O19" s="38">
        <v>0</v>
      </c>
      <c r="P19" s="103">
        <v>0</v>
      </c>
      <c r="Q19" s="38">
        <v>0</v>
      </c>
      <c r="R19" s="103">
        <v>5.0353960945000003</v>
      </c>
      <c r="S19" s="38">
        <v>5.7938033923265202</v>
      </c>
      <c r="T19" s="103">
        <v>1.80832444271</v>
      </c>
      <c r="U19" s="38">
        <v>2.0806856290896198</v>
      </c>
      <c r="V19" s="103">
        <v>17.304089959839999</v>
      </c>
      <c r="W19" s="38">
        <v>19.9103493010115</v>
      </c>
      <c r="X19" s="103">
        <v>6.8437205372100003</v>
      </c>
      <c r="Y19" s="38">
        <v>7.8744890214161396</v>
      </c>
      <c r="Z19" s="103">
        <v>1.80832444271</v>
      </c>
      <c r="AA19" s="38">
        <v>2.0806856290896198</v>
      </c>
      <c r="AB19" s="103">
        <v>25.956134939759998</v>
      </c>
      <c r="AC19" s="38">
        <v>29.8655239515173</v>
      </c>
      <c r="AD19" s="103">
        <v>20.920738845260001</v>
      </c>
      <c r="AE19" s="38">
        <v>24.071720559190801</v>
      </c>
      <c r="AF19" s="103">
        <v>0</v>
      </c>
      <c r="AG19" s="38">
        <v>0</v>
      </c>
      <c r="AH19" s="103">
        <v>22.72906328797</v>
      </c>
      <c r="AI19" s="38">
        <v>26.152406188280398</v>
      </c>
    </row>
    <row r="20" spans="2:35" ht="11.25" customHeight="1" x14ac:dyDescent="0.15">
      <c r="C20" s="275"/>
      <c r="D20" s="26" t="s">
        <v>175</v>
      </c>
      <c r="E20" s="116">
        <v>276.48641072168999</v>
      </c>
      <c r="F20" s="113">
        <v>8.2656305834299992</v>
      </c>
      <c r="G20" s="60">
        <v>2.9895250771475199</v>
      </c>
      <c r="H20" s="113">
        <v>33.465095188189999</v>
      </c>
      <c r="I20" s="60">
        <v>12.1037034336837</v>
      </c>
      <c r="J20" s="113">
        <v>35.103268525490002</v>
      </c>
      <c r="K20" s="60">
        <v>12.6962003065043</v>
      </c>
      <c r="L20" s="113">
        <v>6.0040538556299996</v>
      </c>
      <c r="M20" s="60">
        <v>2.1715547754980502</v>
      </c>
      <c r="N20" s="113">
        <v>18.774378556239999</v>
      </c>
      <c r="O20" s="60">
        <v>6.7903440560549697</v>
      </c>
      <c r="P20" s="113">
        <v>19.257946565179999</v>
      </c>
      <c r="Q20" s="60">
        <v>6.96524162432162</v>
      </c>
      <c r="R20" s="113">
        <v>14.08713498603</v>
      </c>
      <c r="S20" s="60">
        <v>5.0950551056956099</v>
      </c>
      <c r="T20" s="113">
        <v>20.819679468499999</v>
      </c>
      <c r="U20" s="60">
        <v>7.5300914117826201</v>
      </c>
      <c r="V20" s="113">
        <v>19.370284487469998</v>
      </c>
      <c r="W20" s="60">
        <v>7.0058721645339901</v>
      </c>
      <c r="X20" s="113">
        <v>17.76458615416</v>
      </c>
      <c r="Y20" s="60">
        <v>6.4251208975481102</v>
      </c>
      <c r="Z20" s="113">
        <v>6.4644985645100004</v>
      </c>
      <c r="AA20" s="60">
        <v>2.33808907556659</v>
      </c>
      <c r="AB20" s="113">
        <v>63.581331344230001</v>
      </c>
      <c r="AC20" s="60">
        <v>22.996186748661099</v>
      </c>
      <c r="AD20" s="113">
        <v>61.996477278839997</v>
      </c>
      <c r="AE20" s="60">
        <v>22.422974466273299</v>
      </c>
      <c r="AF20" s="113">
        <v>21.897367064179999</v>
      </c>
      <c r="AG20" s="60">
        <v>7.9198710009013</v>
      </c>
      <c r="AH20" s="113">
        <v>61.044796837340002</v>
      </c>
      <c r="AI20" s="60">
        <v>22.078769324683901</v>
      </c>
    </row>
    <row r="21" spans="2:35" ht="5.25" customHeight="1" x14ac:dyDescent="0.15"/>
    <row r="22" spans="2:35" x14ac:dyDescent="0.15">
      <c r="B22" s="1" t="s">
        <v>254</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93.56959599388</v>
      </c>
      <c r="F25" s="95">
        <v>3.9173015484199998</v>
      </c>
      <c r="G25" s="73">
        <v>4.1865111276917499</v>
      </c>
      <c r="H25" s="95">
        <v>14.18488578216</v>
      </c>
      <c r="I25" s="73">
        <v>15.159716819860799</v>
      </c>
      <c r="J25" s="95">
        <v>20.556123414719998</v>
      </c>
      <c r="K25" s="73">
        <v>21.9688064230442</v>
      </c>
      <c r="L25" s="95">
        <v>5.0982248646899997</v>
      </c>
      <c r="M25" s="73">
        <v>5.4485912977795197</v>
      </c>
      <c r="N25" s="95">
        <v>6.9059521237199997</v>
      </c>
      <c r="O25" s="73">
        <v>7.3805513963870197</v>
      </c>
      <c r="P25" s="94">
        <v>8.2451697825300005</v>
      </c>
      <c r="Q25" s="73">
        <v>8.8118044060693403</v>
      </c>
      <c r="R25" s="95">
        <v>3.1180218418900001</v>
      </c>
      <c r="S25" s="73">
        <v>3.3323023454049499</v>
      </c>
      <c r="T25" s="95">
        <v>9.0905916403199996</v>
      </c>
      <c r="U25" s="73">
        <v>9.7153263768655993</v>
      </c>
      <c r="V25" s="95">
        <v>1.80832444271</v>
      </c>
      <c r="W25" s="73">
        <v>1.9325983226734</v>
      </c>
      <c r="X25" s="95">
        <v>5.9563430563599997</v>
      </c>
      <c r="Y25" s="73">
        <v>6.3656821354124302</v>
      </c>
      <c r="Z25" s="95">
        <v>3.1451748615800001</v>
      </c>
      <c r="AA25" s="73">
        <v>3.3613214080626301</v>
      </c>
      <c r="AB25" s="95">
        <v>19.185026549149999</v>
      </c>
      <c r="AC25" s="73">
        <v>20.503483364836601</v>
      </c>
      <c r="AD25" s="95">
        <v>24.098005459860001</v>
      </c>
      <c r="AE25" s="73">
        <v>25.754098010037499</v>
      </c>
      <c r="AF25" s="95">
        <v>4.9900869569199999</v>
      </c>
      <c r="AG25" s="73">
        <v>5.3330218046964504</v>
      </c>
      <c r="AH25" s="95">
        <v>21.9692325346</v>
      </c>
      <c r="AI25" s="75">
        <v>23.4790289529912</v>
      </c>
    </row>
    <row r="26" spans="2:35" ht="11.25" customHeight="1" x14ac:dyDescent="0.15">
      <c r="C26" s="7" t="s">
        <v>16</v>
      </c>
      <c r="D26" s="47"/>
      <c r="E26" s="111">
        <v>74.033625245280007</v>
      </c>
      <c r="F26" s="99">
        <v>0</v>
      </c>
      <c r="G26" s="77">
        <v>0</v>
      </c>
      <c r="H26" s="99">
        <v>13.52733341653</v>
      </c>
      <c r="I26" s="77">
        <v>18.271877638995399</v>
      </c>
      <c r="J26" s="99">
        <v>4.7133446944599999</v>
      </c>
      <c r="K26" s="77">
        <v>6.3664918188786102</v>
      </c>
      <c r="L26" s="99">
        <v>0</v>
      </c>
      <c r="M26" s="77">
        <v>0</v>
      </c>
      <c r="N26" s="99">
        <v>8.1680563035299993</v>
      </c>
      <c r="O26" s="77">
        <v>11.0329006265309</v>
      </c>
      <c r="P26" s="98">
        <v>3.2865668828099999</v>
      </c>
      <c r="Q26" s="77">
        <v>4.4392894065653401</v>
      </c>
      <c r="R26" s="99">
        <v>3.2128713971999998</v>
      </c>
      <c r="S26" s="77">
        <v>4.3397461444788998</v>
      </c>
      <c r="T26" s="99">
        <v>4.5729501715699996</v>
      </c>
      <c r="U26" s="77">
        <v>6.1768556604102596</v>
      </c>
      <c r="V26" s="99">
        <v>7.1015906221299998</v>
      </c>
      <c r="W26" s="77">
        <v>9.5923853500376293</v>
      </c>
      <c r="X26" s="99">
        <v>6.7133517722800002</v>
      </c>
      <c r="Y26" s="77">
        <v>9.0679765444932201</v>
      </c>
      <c r="Z26" s="99">
        <v>0</v>
      </c>
      <c r="AA26" s="77">
        <v>0</v>
      </c>
      <c r="AB26" s="99">
        <v>18.83613823432</v>
      </c>
      <c r="AC26" s="77">
        <v>25.442679825436301</v>
      </c>
      <c r="AD26" s="99">
        <v>11.405803993359999</v>
      </c>
      <c r="AE26" s="77">
        <v>15.406248114382599</v>
      </c>
      <c r="AF26" s="99">
        <v>6.1205370844200004</v>
      </c>
      <c r="AG26" s="77">
        <v>8.2672394660427795</v>
      </c>
      <c r="AH26" s="99">
        <v>10.00794925766</v>
      </c>
      <c r="AI26" s="79">
        <v>13.518113187761299</v>
      </c>
    </row>
    <row r="27" spans="2:35" ht="11.25" customHeight="1" x14ac:dyDescent="0.15">
      <c r="C27" s="7" t="s">
        <v>177</v>
      </c>
      <c r="D27" s="47"/>
      <c r="E27" s="111">
        <v>21.715161791389999</v>
      </c>
      <c r="F27" s="99">
        <v>0.72834661042000004</v>
      </c>
      <c r="G27" s="77">
        <v>3.3540924880826202</v>
      </c>
      <c r="H27" s="99">
        <v>0</v>
      </c>
      <c r="I27" s="77">
        <v>0</v>
      </c>
      <c r="J27" s="99">
        <v>2.6770655760199999</v>
      </c>
      <c r="K27" s="77">
        <v>12.328094083468701</v>
      </c>
      <c r="L27" s="99">
        <v>0</v>
      </c>
      <c r="M27" s="77">
        <v>0</v>
      </c>
      <c r="N27" s="99">
        <v>0</v>
      </c>
      <c r="O27" s="77">
        <v>0</v>
      </c>
      <c r="P27" s="98">
        <v>4.13238905526</v>
      </c>
      <c r="Q27" s="77">
        <v>19.029971293598599</v>
      </c>
      <c r="R27" s="99">
        <v>0</v>
      </c>
      <c r="S27" s="77">
        <v>0</v>
      </c>
      <c r="T27" s="99">
        <v>2.2559729273700002</v>
      </c>
      <c r="U27" s="77">
        <v>10.3889298594335</v>
      </c>
      <c r="V27" s="99">
        <v>0</v>
      </c>
      <c r="W27" s="77">
        <v>0</v>
      </c>
      <c r="X27" s="99">
        <v>3.87451897034</v>
      </c>
      <c r="Y27" s="77">
        <v>17.842459602931601</v>
      </c>
      <c r="Z27" s="99">
        <v>0.75549963010999999</v>
      </c>
      <c r="AA27" s="77">
        <v>3.4791342443948698</v>
      </c>
      <c r="AB27" s="99">
        <v>6.3174288865200001</v>
      </c>
      <c r="AC27" s="77">
        <v>29.092248757846399</v>
      </c>
      <c r="AD27" s="99">
        <v>4.2950144353099997</v>
      </c>
      <c r="AE27" s="77">
        <v>19.7788737499205</v>
      </c>
      <c r="AF27" s="99">
        <v>0</v>
      </c>
      <c r="AG27" s="77">
        <v>0</v>
      </c>
      <c r="AH27" s="99">
        <v>6.5630224114500004</v>
      </c>
      <c r="AI27" s="79">
        <v>30.223225940007602</v>
      </c>
    </row>
    <row r="28" spans="2:35" ht="11.25" customHeight="1" x14ac:dyDescent="0.15">
      <c r="C28" s="7" t="s">
        <v>18</v>
      </c>
      <c r="D28" s="47"/>
      <c r="E28" s="111">
        <v>43.25086630997</v>
      </c>
      <c r="F28" s="99">
        <v>0</v>
      </c>
      <c r="G28" s="77">
        <v>0</v>
      </c>
      <c r="H28" s="99">
        <v>3.2128713971999998</v>
      </c>
      <c r="I28" s="77">
        <v>7.4284555924822797</v>
      </c>
      <c r="J28" s="99">
        <v>3.5367524157000001</v>
      </c>
      <c r="K28" s="77">
        <v>8.1772984391869201</v>
      </c>
      <c r="L28" s="99">
        <v>0</v>
      </c>
      <c r="M28" s="77">
        <v>0</v>
      </c>
      <c r="N28" s="99">
        <v>2.06619452763</v>
      </c>
      <c r="O28" s="77">
        <v>4.7772326982354798</v>
      </c>
      <c r="P28" s="98">
        <v>2.8383212144700001</v>
      </c>
      <c r="Q28" s="77">
        <v>6.5624609554137896</v>
      </c>
      <c r="R28" s="99">
        <v>7.0278951365199998</v>
      </c>
      <c r="S28" s="77">
        <v>16.249143048725401</v>
      </c>
      <c r="T28" s="99">
        <v>3.9943357383000002</v>
      </c>
      <c r="U28" s="77">
        <v>9.2352733692625293</v>
      </c>
      <c r="V28" s="99">
        <v>5.0353960945000003</v>
      </c>
      <c r="W28" s="77">
        <v>11.6423011238951</v>
      </c>
      <c r="X28" s="99">
        <v>1.2203723551800001</v>
      </c>
      <c r="Y28" s="77">
        <v>2.8216136676519801</v>
      </c>
      <c r="Z28" s="99">
        <v>0</v>
      </c>
      <c r="AA28" s="77">
        <v>0</v>
      </c>
      <c r="AB28" s="99">
        <v>9.1677851497600003</v>
      </c>
      <c r="AC28" s="77">
        <v>21.196766520366101</v>
      </c>
      <c r="AD28" s="99">
        <v>9.7852314629099997</v>
      </c>
      <c r="AE28" s="77">
        <v>22.624359458562701</v>
      </c>
      <c r="AF28" s="99">
        <v>7.0263660753600004</v>
      </c>
      <c r="AG28" s="77">
        <v>16.245607718013101</v>
      </c>
      <c r="AH28" s="99">
        <v>11.22029101027</v>
      </c>
      <c r="AI28" s="79">
        <v>25.942349755162098</v>
      </c>
    </row>
    <row r="29" spans="2:35" ht="11.25" customHeight="1" x14ac:dyDescent="0.15">
      <c r="C29" s="7" t="s">
        <v>19</v>
      </c>
      <c r="D29" s="47"/>
      <c r="E29" s="111">
        <v>3.6233159637600001</v>
      </c>
      <c r="F29" s="99">
        <v>0.90582899094000002</v>
      </c>
      <c r="G29" s="77">
        <v>25</v>
      </c>
      <c r="H29" s="99">
        <v>1.81165798188</v>
      </c>
      <c r="I29" s="77">
        <v>50</v>
      </c>
      <c r="J29" s="99">
        <v>0.90582899094000002</v>
      </c>
      <c r="K29" s="77">
        <v>25</v>
      </c>
      <c r="L29" s="99">
        <v>0.90582899094000002</v>
      </c>
      <c r="M29" s="77">
        <v>25</v>
      </c>
      <c r="N29" s="99">
        <v>0</v>
      </c>
      <c r="O29" s="77">
        <v>0</v>
      </c>
      <c r="P29" s="98">
        <v>0</v>
      </c>
      <c r="Q29" s="77">
        <v>0</v>
      </c>
      <c r="R29" s="99">
        <v>0</v>
      </c>
      <c r="S29" s="77">
        <v>0</v>
      </c>
      <c r="T29" s="99">
        <v>0</v>
      </c>
      <c r="U29" s="77">
        <v>0</v>
      </c>
      <c r="V29" s="99">
        <v>0</v>
      </c>
      <c r="W29" s="77">
        <v>0</v>
      </c>
      <c r="X29" s="99">
        <v>0</v>
      </c>
      <c r="Y29" s="77">
        <v>0</v>
      </c>
      <c r="Z29" s="99">
        <v>0</v>
      </c>
      <c r="AA29" s="77">
        <v>0</v>
      </c>
      <c r="AB29" s="99">
        <v>0</v>
      </c>
      <c r="AC29" s="77">
        <v>0</v>
      </c>
      <c r="AD29" s="99">
        <v>0.90582899094000002</v>
      </c>
      <c r="AE29" s="77">
        <v>25</v>
      </c>
      <c r="AF29" s="99">
        <v>0</v>
      </c>
      <c r="AG29" s="77">
        <v>0</v>
      </c>
      <c r="AH29" s="99">
        <v>0.90582899094000002</v>
      </c>
      <c r="AI29" s="79">
        <v>25</v>
      </c>
    </row>
    <row r="30" spans="2:35" ht="11.25" customHeight="1" x14ac:dyDescent="0.15">
      <c r="C30" s="7" t="s">
        <v>20</v>
      </c>
      <c r="D30" s="47"/>
      <c r="E30" s="111">
        <v>34.026317676429997</v>
      </c>
      <c r="F30" s="99">
        <v>1.80832444271</v>
      </c>
      <c r="G30" s="77">
        <v>5.3144876266250396</v>
      </c>
      <c r="H30" s="99">
        <v>0</v>
      </c>
      <c r="I30" s="77">
        <v>0</v>
      </c>
      <c r="J30" s="99">
        <v>1.80832444271</v>
      </c>
      <c r="K30" s="77">
        <v>5.3144876266250396</v>
      </c>
      <c r="L30" s="99">
        <v>0</v>
      </c>
      <c r="M30" s="77">
        <v>0</v>
      </c>
      <c r="N30" s="99">
        <v>0</v>
      </c>
      <c r="O30" s="77">
        <v>0</v>
      </c>
      <c r="P30" s="98">
        <v>0.75549963010999999</v>
      </c>
      <c r="Q30" s="77">
        <v>2.2203390836891401</v>
      </c>
      <c r="R30" s="99">
        <v>0</v>
      </c>
      <c r="S30" s="77">
        <v>0</v>
      </c>
      <c r="T30" s="99">
        <v>0</v>
      </c>
      <c r="U30" s="77">
        <v>0</v>
      </c>
      <c r="V30" s="99">
        <v>5.4249733281300001</v>
      </c>
      <c r="W30" s="77">
        <v>15.943462879875099</v>
      </c>
      <c r="X30" s="99">
        <v>0</v>
      </c>
      <c r="Y30" s="77">
        <v>0</v>
      </c>
      <c r="Z30" s="99">
        <v>1.80832444271</v>
      </c>
      <c r="AA30" s="77">
        <v>5.3144876266250396</v>
      </c>
      <c r="AB30" s="99">
        <v>7.1029290059100001</v>
      </c>
      <c r="AC30" s="77">
        <v>20.874809532593599</v>
      </c>
      <c r="AD30" s="99">
        <v>9.8724173350999997</v>
      </c>
      <c r="AE30" s="77">
        <v>29.014063258272</v>
      </c>
      <c r="AF30" s="99">
        <v>2.1262013461199998</v>
      </c>
      <c r="AG30" s="77">
        <v>6.2486965716916796</v>
      </c>
      <c r="AH30" s="99">
        <v>8.7442970310600003</v>
      </c>
      <c r="AI30" s="79">
        <v>25.6986286738784</v>
      </c>
    </row>
    <row r="31" spans="2:35" ht="11.25" customHeight="1" x14ac:dyDescent="0.15">
      <c r="C31" s="8" t="s">
        <v>6</v>
      </c>
      <c r="D31" s="48"/>
      <c r="E31" s="112">
        <v>6.2675277409800003</v>
      </c>
      <c r="F31" s="103">
        <v>0.90582899094000002</v>
      </c>
      <c r="G31" s="81">
        <v>14.452732056011</v>
      </c>
      <c r="H31" s="103">
        <v>0.72834661042000004</v>
      </c>
      <c r="I31" s="81">
        <v>11.620955511018</v>
      </c>
      <c r="J31" s="103">
        <v>0.90582899094000002</v>
      </c>
      <c r="K31" s="81">
        <v>14.452732056011</v>
      </c>
      <c r="L31" s="103">
        <v>0</v>
      </c>
      <c r="M31" s="81">
        <v>0</v>
      </c>
      <c r="N31" s="103">
        <v>1.63417560136</v>
      </c>
      <c r="O31" s="81">
        <v>26.073687567029101</v>
      </c>
      <c r="P31" s="102">
        <v>0</v>
      </c>
      <c r="Q31" s="81">
        <v>0</v>
      </c>
      <c r="R31" s="103">
        <v>0.72834661042000004</v>
      </c>
      <c r="S31" s="81">
        <v>11.620955511018</v>
      </c>
      <c r="T31" s="103">
        <v>0.90582899094000002</v>
      </c>
      <c r="U31" s="81">
        <v>14.452732056011</v>
      </c>
      <c r="V31" s="103">
        <v>0</v>
      </c>
      <c r="W31" s="81">
        <v>0</v>
      </c>
      <c r="X31" s="103">
        <v>0</v>
      </c>
      <c r="Y31" s="81">
        <v>0</v>
      </c>
      <c r="Z31" s="103">
        <v>0.75549963010999999</v>
      </c>
      <c r="AA31" s="81">
        <v>12.054188849778701</v>
      </c>
      <c r="AB31" s="103">
        <v>2.9720235185699999</v>
      </c>
      <c r="AC31" s="81">
        <v>47.419391527181197</v>
      </c>
      <c r="AD31" s="103">
        <v>1.63417560136</v>
      </c>
      <c r="AE31" s="81">
        <v>26.073687567029101</v>
      </c>
      <c r="AF31" s="103">
        <v>1.63417560136</v>
      </c>
      <c r="AG31" s="81">
        <v>26.073687567029101</v>
      </c>
      <c r="AH31" s="103">
        <v>1.63417560136</v>
      </c>
      <c r="AI31" s="83">
        <v>26.073687567029101</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4"/>
  <sheetViews>
    <sheetView showGridLines="0" topLeftCell="A4" zoomScaleNormal="100" workbookViewId="0">
      <selection activeCell="K37" sqref="K37"/>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6.25" style="17" customWidth="1"/>
    <col min="21" max="21" width="5.625" style="18" customWidth="1"/>
    <col min="22" max="22" width="5.625" style="17" customWidth="1"/>
    <col min="23" max="23" width="5.625" style="18" customWidth="1"/>
    <col min="24" max="1025" width="9" style="1" customWidth="1"/>
  </cols>
  <sheetData>
    <row r="2" spans="2:23" x14ac:dyDescent="0.15">
      <c r="B2" s="1" t="s">
        <v>255</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3647.3077695587399</v>
      </c>
      <c r="F6" s="72">
        <v>1006.15386746448</v>
      </c>
      <c r="G6" s="73">
        <v>27.586206896551701</v>
      </c>
      <c r="H6" s="72">
        <v>66.544567954000001</v>
      </c>
      <c r="I6" s="75">
        <v>1.8244845831052701</v>
      </c>
      <c r="J6" s="72">
        <v>491.76435718006002</v>
      </c>
      <c r="K6" s="75">
        <v>13.482941069148</v>
      </c>
      <c r="L6" s="72">
        <v>331.39194841092001</v>
      </c>
      <c r="M6" s="75">
        <v>9.0859332238642594</v>
      </c>
      <c r="N6" s="72">
        <v>7.9853481544799996</v>
      </c>
      <c r="O6" s="75">
        <v>0.218938149972633</v>
      </c>
      <c r="P6" s="72">
        <v>13.3089135908</v>
      </c>
      <c r="Q6" s="75">
        <v>0.364896916621055</v>
      </c>
      <c r="R6" s="72">
        <v>39.926740772400002</v>
      </c>
      <c r="S6" s="75">
        <v>1.09469074986316</v>
      </c>
      <c r="T6" s="72">
        <v>2641.15390209426</v>
      </c>
      <c r="U6" s="73">
        <v>72.413793103448299</v>
      </c>
      <c r="V6" s="72">
        <v>92.496949456059994</v>
      </c>
      <c r="W6" s="75">
        <v>2.5360335705163299</v>
      </c>
    </row>
    <row r="7" spans="2:23" ht="11.25" customHeight="1" x14ac:dyDescent="0.15">
      <c r="C7" s="275"/>
      <c r="D7" s="10" t="s">
        <v>10</v>
      </c>
      <c r="E7" s="31">
        <v>2877.6604831893001</v>
      </c>
      <c r="F7" s="76">
        <v>835.81171928890001</v>
      </c>
      <c r="G7" s="77">
        <v>29.0448343079922</v>
      </c>
      <c r="H7" s="76">
        <v>48.241481784459999</v>
      </c>
      <c r="I7" s="79">
        <v>1.6764132553606199</v>
      </c>
      <c r="J7" s="76">
        <v>373.03006263564998</v>
      </c>
      <c r="K7" s="79">
        <v>12.962962962962999</v>
      </c>
      <c r="L7" s="76">
        <v>299.54594503374</v>
      </c>
      <c r="M7" s="79">
        <v>10.4093567251462</v>
      </c>
      <c r="N7" s="76">
        <v>2.2437898504399998</v>
      </c>
      <c r="O7" s="79">
        <v>7.7972709551656902E-2</v>
      </c>
      <c r="P7" s="76">
        <v>8.4142119391500003</v>
      </c>
      <c r="Q7" s="79">
        <v>0.29239766081871299</v>
      </c>
      <c r="R7" s="76">
        <v>25.80358328006</v>
      </c>
      <c r="S7" s="79">
        <v>0.89668615984405498</v>
      </c>
      <c r="T7" s="76">
        <v>2041.8487639003999</v>
      </c>
      <c r="U7" s="77">
        <v>70.955165692007796</v>
      </c>
      <c r="V7" s="76">
        <v>97.043911031530001</v>
      </c>
      <c r="W7" s="79">
        <v>3.3723196881091599</v>
      </c>
    </row>
    <row r="8" spans="2:23" ht="11.25" customHeight="1" x14ac:dyDescent="0.15">
      <c r="C8" s="275"/>
      <c r="D8" s="11" t="s">
        <v>11</v>
      </c>
      <c r="E8" s="35">
        <v>3318.8346599911201</v>
      </c>
      <c r="F8" s="80">
        <v>1068.6232101614601</v>
      </c>
      <c r="G8" s="81">
        <v>32.198748043818497</v>
      </c>
      <c r="H8" s="80">
        <v>123.35261842689999</v>
      </c>
      <c r="I8" s="83">
        <v>3.71674491392801</v>
      </c>
      <c r="J8" s="80">
        <v>268.77886330913998</v>
      </c>
      <c r="K8" s="83">
        <v>8.0985915492957794</v>
      </c>
      <c r="L8" s="80">
        <v>419.39890265145999</v>
      </c>
      <c r="M8" s="83">
        <v>12.6369327073552</v>
      </c>
      <c r="N8" s="80">
        <v>7.7906916901200001</v>
      </c>
      <c r="O8" s="83">
        <v>0.23474178403755899</v>
      </c>
      <c r="P8" s="80">
        <v>2.5968972300400002</v>
      </c>
      <c r="Q8" s="83">
        <v>7.82472613458529E-2</v>
      </c>
      <c r="R8" s="80">
        <v>79.205365516219999</v>
      </c>
      <c r="S8" s="83">
        <v>2.3865414710485102</v>
      </c>
      <c r="T8" s="80">
        <v>2250.2114498296601</v>
      </c>
      <c r="U8" s="81">
        <v>67.801251956181503</v>
      </c>
      <c r="V8" s="80">
        <v>211.64712424826001</v>
      </c>
      <c r="W8" s="83">
        <v>6.3771517996870104</v>
      </c>
    </row>
    <row r="9" spans="2:23" ht="11.25" customHeight="1" x14ac:dyDescent="0.15">
      <c r="C9" s="275"/>
      <c r="D9" s="41" t="s">
        <v>175</v>
      </c>
      <c r="E9" s="53">
        <v>9843.8029127391601</v>
      </c>
      <c r="F9" s="84">
        <v>2910.5887969148398</v>
      </c>
      <c r="G9" s="85">
        <v>29.567727256588601</v>
      </c>
      <c r="H9" s="84">
        <v>238.13866816536</v>
      </c>
      <c r="I9" s="87">
        <v>2.41917346655912</v>
      </c>
      <c r="J9" s="84">
        <v>1133.5732831248499</v>
      </c>
      <c r="K9" s="87">
        <v>11.515603199022401</v>
      </c>
      <c r="L9" s="84">
        <v>1050.33679609612</v>
      </c>
      <c r="M9" s="87">
        <v>10.670030733110799</v>
      </c>
      <c r="N9" s="84">
        <v>18.019829695039999</v>
      </c>
      <c r="O9" s="87">
        <v>0.18305760339553301</v>
      </c>
      <c r="P9" s="84">
        <v>24.32002275999</v>
      </c>
      <c r="Q9" s="87">
        <v>0.24705922066477701</v>
      </c>
      <c r="R9" s="84">
        <v>144.93568956868</v>
      </c>
      <c r="S9" s="87">
        <v>1.47235464640514</v>
      </c>
      <c r="T9" s="84">
        <v>6933.2141158243203</v>
      </c>
      <c r="U9" s="85">
        <v>70.432272743411403</v>
      </c>
      <c r="V9" s="84">
        <v>401.18798473585002</v>
      </c>
      <c r="W9" s="87">
        <v>4.0755385727670399</v>
      </c>
    </row>
    <row r="10" spans="2:23" ht="11.25" customHeight="1" x14ac:dyDescent="0.15">
      <c r="C10" s="283" t="s">
        <v>12</v>
      </c>
      <c r="D10" s="9" t="s">
        <v>13</v>
      </c>
      <c r="E10" s="42">
        <v>5139.9925240120801</v>
      </c>
      <c r="F10" s="72">
        <v>524.791332216961</v>
      </c>
      <c r="G10" s="73">
        <v>10.2099629477151</v>
      </c>
      <c r="H10" s="72">
        <v>117.44322152436</v>
      </c>
      <c r="I10" s="75">
        <v>2.2848909016055998</v>
      </c>
      <c r="J10" s="72">
        <v>215.84159631503999</v>
      </c>
      <c r="K10" s="75">
        <v>4.1992589543021799</v>
      </c>
      <c r="L10" s="72">
        <v>45.496022752679998</v>
      </c>
      <c r="M10" s="75">
        <v>0.88513791683820497</v>
      </c>
      <c r="N10" s="72">
        <v>6.34828224456</v>
      </c>
      <c r="O10" s="75">
        <v>0.123507616303005</v>
      </c>
      <c r="P10" s="72">
        <v>10.5804704076</v>
      </c>
      <c r="Q10" s="75">
        <v>0.20584602717167499</v>
      </c>
      <c r="R10" s="72">
        <v>45.496022752679998</v>
      </c>
      <c r="S10" s="75">
        <v>0.88513791683820497</v>
      </c>
      <c r="T10" s="72">
        <v>4615.2011917951204</v>
      </c>
      <c r="U10" s="73">
        <v>89.790037052284902</v>
      </c>
      <c r="V10" s="72">
        <v>110.03689223904</v>
      </c>
      <c r="W10" s="75">
        <v>2.1407986825854302</v>
      </c>
    </row>
    <row r="11" spans="2:23" ht="11.25" customHeight="1" x14ac:dyDescent="0.15">
      <c r="C11" s="283"/>
      <c r="D11" s="10" t="s">
        <v>14</v>
      </c>
      <c r="E11" s="31">
        <v>5122.0839278788198</v>
      </c>
      <c r="F11" s="76">
        <v>869.67467159535101</v>
      </c>
      <c r="G11" s="77">
        <v>16.9789227166277</v>
      </c>
      <c r="H11" s="76">
        <v>148.61107415001001</v>
      </c>
      <c r="I11" s="79">
        <v>2.9013791308873298</v>
      </c>
      <c r="J11" s="76">
        <v>337.20719067222001</v>
      </c>
      <c r="K11" s="79">
        <v>6.5833983866770804</v>
      </c>
      <c r="L11" s="76">
        <v>137.94839618409</v>
      </c>
      <c r="M11" s="79">
        <v>2.6932084309133502</v>
      </c>
      <c r="N11" s="76">
        <v>4.6649216100900004</v>
      </c>
      <c r="O11" s="79">
        <v>9.1074681238615701E-2</v>
      </c>
      <c r="P11" s="76">
        <v>1.9992521186100001</v>
      </c>
      <c r="Q11" s="79">
        <v>3.9032006245121001E-2</v>
      </c>
      <c r="R11" s="76">
        <v>77.970832625789996</v>
      </c>
      <c r="S11" s="79">
        <v>1.52224824355972</v>
      </c>
      <c r="T11" s="76">
        <v>4252.4092562834703</v>
      </c>
      <c r="U11" s="77">
        <v>83.021077283372307</v>
      </c>
      <c r="V11" s="76">
        <v>205.25655084396001</v>
      </c>
      <c r="W11" s="79">
        <v>4.0072859744990899</v>
      </c>
    </row>
    <row r="12" spans="2:23" ht="11.25" customHeight="1" x14ac:dyDescent="0.15">
      <c r="C12" s="283"/>
      <c r="D12" s="10" t="s">
        <v>9</v>
      </c>
      <c r="E12" s="31">
        <v>5994.3114303836401</v>
      </c>
      <c r="F12" s="76">
        <v>1489.9518207389999</v>
      </c>
      <c r="G12" s="77">
        <v>24.8560962846677</v>
      </c>
      <c r="H12" s="76">
        <v>320.73173404328998</v>
      </c>
      <c r="I12" s="79">
        <v>5.3506017791732097</v>
      </c>
      <c r="J12" s="76">
        <v>472.07947162362001</v>
      </c>
      <c r="K12" s="79">
        <v>7.8754578754578803</v>
      </c>
      <c r="L12" s="76">
        <v>351.31495562688002</v>
      </c>
      <c r="M12" s="79">
        <v>5.8608058608058604</v>
      </c>
      <c r="N12" s="76">
        <v>5.4892961816700003</v>
      </c>
      <c r="O12" s="79">
        <v>9.1575091575091597E-2</v>
      </c>
      <c r="P12" s="76">
        <v>7.8418516881000002</v>
      </c>
      <c r="Q12" s="79">
        <v>0.13082155939298801</v>
      </c>
      <c r="R12" s="76">
        <v>75.281776205759996</v>
      </c>
      <c r="S12" s="79">
        <v>1.25588697017268</v>
      </c>
      <c r="T12" s="76">
        <v>4504.3596096446399</v>
      </c>
      <c r="U12" s="77">
        <v>75.1439037153323</v>
      </c>
      <c r="V12" s="76">
        <v>296.42199381018003</v>
      </c>
      <c r="W12" s="79">
        <v>4.9450549450549497</v>
      </c>
    </row>
    <row r="13" spans="2:23" ht="11.25" customHeight="1" x14ac:dyDescent="0.15">
      <c r="C13" s="283"/>
      <c r="D13" s="10" t="s">
        <v>10</v>
      </c>
      <c r="E13" s="31">
        <v>4780.2437319266</v>
      </c>
      <c r="F13" s="76">
        <v>1228.4425232884</v>
      </c>
      <c r="G13" s="77">
        <v>25.698324022346402</v>
      </c>
      <c r="H13" s="76">
        <v>221.27225574760001</v>
      </c>
      <c r="I13" s="79">
        <v>4.6288906624102202</v>
      </c>
      <c r="J13" s="76">
        <v>328.0933447292</v>
      </c>
      <c r="K13" s="79">
        <v>6.8635275339185897</v>
      </c>
      <c r="L13" s="76">
        <v>275.63655996145002</v>
      </c>
      <c r="M13" s="79">
        <v>5.7661612130885898</v>
      </c>
      <c r="N13" s="76">
        <v>1.9075194461</v>
      </c>
      <c r="O13" s="79">
        <v>3.9904229848363899E-2</v>
      </c>
      <c r="P13" s="76">
        <v>10.49135695355</v>
      </c>
      <c r="Q13" s="79">
        <v>0.21947326416600199</v>
      </c>
      <c r="R13" s="76">
        <v>93.468452858899994</v>
      </c>
      <c r="S13" s="79">
        <v>1.95530726256983</v>
      </c>
      <c r="T13" s="76">
        <v>3551.8012086382</v>
      </c>
      <c r="U13" s="77">
        <v>74.301675977653602</v>
      </c>
      <c r="V13" s="76">
        <v>313.78694888345001</v>
      </c>
      <c r="W13" s="79">
        <v>6.56424581005587</v>
      </c>
    </row>
    <row r="14" spans="2:23" ht="11.25" customHeight="1" x14ac:dyDescent="0.15">
      <c r="C14" s="283"/>
      <c r="D14" s="11" t="s">
        <v>11</v>
      </c>
      <c r="E14" s="35">
        <v>5807.3974922795996</v>
      </c>
      <c r="F14" s="80">
        <v>1619.4797312129999</v>
      </c>
      <c r="G14" s="81">
        <v>27.886497064579199</v>
      </c>
      <c r="H14" s="80">
        <v>403.44933654779999</v>
      </c>
      <c r="I14" s="83">
        <v>6.9471624266144802</v>
      </c>
      <c r="J14" s="80">
        <v>335.26071628620002</v>
      </c>
      <c r="K14" s="83">
        <v>5.7729941291585103</v>
      </c>
      <c r="L14" s="80">
        <v>414.81410659139999</v>
      </c>
      <c r="M14" s="83">
        <v>7.1428571428571503</v>
      </c>
      <c r="N14" s="80">
        <v>0</v>
      </c>
      <c r="O14" s="83">
        <v>0</v>
      </c>
      <c r="P14" s="80">
        <v>2.8411925109</v>
      </c>
      <c r="Q14" s="83">
        <v>4.8923679060665401E-2</v>
      </c>
      <c r="R14" s="80">
        <v>93.759352859700002</v>
      </c>
      <c r="S14" s="83">
        <v>1.6144814090019599</v>
      </c>
      <c r="T14" s="80">
        <v>4187.9177610666002</v>
      </c>
      <c r="U14" s="81">
        <v>72.113502935420797</v>
      </c>
      <c r="V14" s="80">
        <v>409.13172156960002</v>
      </c>
      <c r="W14" s="83">
        <v>7.04500978473581</v>
      </c>
    </row>
    <row r="15" spans="2:23" ht="11.25" customHeight="1" x14ac:dyDescent="0.15">
      <c r="C15" s="283"/>
      <c r="D15" s="41" t="s">
        <v>175</v>
      </c>
      <c r="E15" s="53">
        <v>26844.029106480699</v>
      </c>
      <c r="F15" s="84">
        <v>5732.3400790527103</v>
      </c>
      <c r="G15" s="85">
        <v>21.354246250868499</v>
      </c>
      <c r="H15" s="84">
        <v>1211.50762201306</v>
      </c>
      <c r="I15" s="87">
        <v>4.5131363000965301</v>
      </c>
      <c r="J15" s="84">
        <v>1688.4823196262801</v>
      </c>
      <c r="K15" s="87">
        <v>6.2899735092994797</v>
      </c>
      <c r="L15" s="84">
        <v>1225.2100411165</v>
      </c>
      <c r="M15" s="87">
        <v>4.5641808696322199</v>
      </c>
      <c r="N15" s="84">
        <v>18.410019482420001</v>
      </c>
      <c r="O15" s="87">
        <v>6.8581431682233601E-2</v>
      </c>
      <c r="P15" s="84">
        <v>33.754123678760003</v>
      </c>
      <c r="Q15" s="87">
        <v>0.125741644612548</v>
      </c>
      <c r="R15" s="84">
        <v>385.97643730282999</v>
      </c>
      <c r="S15" s="87">
        <v>1.43784837876534</v>
      </c>
      <c r="T15" s="84">
        <v>21111.689027428001</v>
      </c>
      <c r="U15" s="85">
        <v>78.645753749131501</v>
      </c>
      <c r="V15" s="84">
        <v>1334.6341073462299</v>
      </c>
      <c r="W15" s="87">
        <v>4.9718099397531201</v>
      </c>
    </row>
    <row r="16" spans="2:23" ht="11.25" customHeight="1" x14ac:dyDescent="0.15">
      <c r="C16" s="275" t="s">
        <v>176</v>
      </c>
      <c r="D16" s="9" t="s">
        <v>13</v>
      </c>
      <c r="E16" s="42">
        <v>5139.9925240120801</v>
      </c>
      <c r="F16" s="72">
        <v>524.791332216961</v>
      </c>
      <c r="G16" s="73">
        <v>10.2099629477151</v>
      </c>
      <c r="H16" s="72">
        <v>117.44322152436</v>
      </c>
      <c r="I16" s="75">
        <v>2.2848909016055998</v>
      </c>
      <c r="J16" s="72">
        <v>215.84159631503999</v>
      </c>
      <c r="K16" s="75">
        <v>4.1992589543021799</v>
      </c>
      <c r="L16" s="72">
        <v>45.496022752679998</v>
      </c>
      <c r="M16" s="75">
        <v>0.88513791683820497</v>
      </c>
      <c r="N16" s="72">
        <v>6.34828224456</v>
      </c>
      <c r="O16" s="75">
        <v>0.123507616303005</v>
      </c>
      <c r="P16" s="72">
        <v>10.5804704076</v>
      </c>
      <c r="Q16" s="75">
        <v>0.20584602717167499</v>
      </c>
      <c r="R16" s="72">
        <v>45.496022752679998</v>
      </c>
      <c r="S16" s="75">
        <v>0.88513791683820497</v>
      </c>
      <c r="T16" s="72">
        <v>4615.2011917951204</v>
      </c>
      <c r="U16" s="73">
        <v>89.790037052284902</v>
      </c>
      <c r="V16" s="72">
        <v>110.03689223904</v>
      </c>
      <c r="W16" s="75">
        <v>2.1407986825854302</v>
      </c>
    </row>
    <row r="17" spans="2:23" ht="11.25" customHeight="1" x14ac:dyDescent="0.15">
      <c r="C17" s="275"/>
      <c r="D17" s="10" t="s">
        <v>14</v>
      </c>
      <c r="E17" s="31">
        <v>5122.0839278788198</v>
      </c>
      <c r="F17" s="76">
        <v>869.67467159535101</v>
      </c>
      <c r="G17" s="77">
        <v>16.9789227166277</v>
      </c>
      <c r="H17" s="76">
        <v>148.61107415001001</v>
      </c>
      <c r="I17" s="79">
        <v>2.9013791308873298</v>
      </c>
      <c r="J17" s="76">
        <v>337.20719067222001</v>
      </c>
      <c r="K17" s="79">
        <v>6.5833983866770804</v>
      </c>
      <c r="L17" s="76">
        <v>137.94839618409</v>
      </c>
      <c r="M17" s="79">
        <v>2.6932084309133502</v>
      </c>
      <c r="N17" s="76">
        <v>4.6649216100900004</v>
      </c>
      <c r="O17" s="79">
        <v>9.1074681238615701E-2</v>
      </c>
      <c r="P17" s="76">
        <v>1.9992521186100001</v>
      </c>
      <c r="Q17" s="79">
        <v>3.9032006245121001E-2</v>
      </c>
      <c r="R17" s="76">
        <v>77.970832625789996</v>
      </c>
      <c r="S17" s="79">
        <v>1.52224824355972</v>
      </c>
      <c r="T17" s="76">
        <v>4252.4092562834703</v>
      </c>
      <c r="U17" s="77">
        <v>83.021077283372307</v>
      </c>
      <c r="V17" s="76">
        <v>205.25655084396001</v>
      </c>
      <c r="W17" s="79">
        <v>4.0072859744990899</v>
      </c>
    </row>
    <row r="18" spans="2:23" ht="11.25" customHeight="1" x14ac:dyDescent="0.15">
      <c r="C18" s="275"/>
      <c r="D18" s="10" t="s">
        <v>9</v>
      </c>
      <c r="E18" s="31">
        <v>9641.6191999423809</v>
      </c>
      <c r="F18" s="76">
        <v>2496.10568820348</v>
      </c>
      <c r="G18" s="77">
        <v>25.888864063604601</v>
      </c>
      <c r="H18" s="76">
        <v>387.27630199728998</v>
      </c>
      <c r="I18" s="79">
        <v>4.0167143502162403</v>
      </c>
      <c r="J18" s="76">
        <v>963.84382880368003</v>
      </c>
      <c r="K18" s="79">
        <v>9.9967008530002897</v>
      </c>
      <c r="L18" s="76">
        <v>682.70690403779997</v>
      </c>
      <c r="M18" s="79">
        <v>7.0808324813521004</v>
      </c>
      <c r="N18" s="76">
        <v>13.47464433615</v>
      </c>
      <c r="O18" s="79">
        <v>0.13975499401833399</v>
      </c>
      <c r="P18" s="76">
        <v>21.1507652789</v>
      </c>
      <c r="Q18" s="79">
        <v>0.219369432045464</v>
      </c>
      <c r="R18" s="76">
        <v>115.20851697816001</v>
      </c>
      <c r="S18" s="79">
        <v>1.19490839234605</v>
      </c>
      <c r="T18" s="76">
        <v>7145.5135117389</v>
      </c>
      <c r="U18" s="77">
        <v>74.111135936395399</v>
      </c>
      <c r="V18" s="76">
        <v>388.91894326623998</v>
      </c>
      <c r="W18" s="79">
        <v>4.0337513357565902</v>
      </c>
    </row>
    <row r="19" spans="2:23" ht="11.25" customHeight="1" x14ac:dyDescent="0.15">
      <c r="C19" s="275"/>
      <c r="D19" s="10" t="s">
        <v>10</v>
      </c>
      <c r="E19" s="31">
        <v>7657.9042151159001</v>
      </c>
      <c r="F19" s="76">
        <v>2064.2542425772999</v>
      </c>
      <c r="G19" s="77">
        <v>26.955863962135702</v>
      </c>
      <c r="H19" s="76">
        <v>269.51373753206002</v>
      </c>
      <c r="I19" s="79">
        <v>3.5194190206775899</v>
      </c>
      <c r="J19" s="76">
        <v>701.12340736484998</v>
      </c>
      <c r="K19" s="79">
        <v>9.1555520631990408</v>
      </c>
      <c r="L19" s="76">
        <v>575.18250499519002</v>
      </c>
      <c r="M19" s="79">
        <v>7.5109649956164199</v>
      </c>
      <c r="N19" s="76">
        <v>4.15130929654</v>
      </c>
      <c r="O19" s="79">
        <v>5.42094701099258E-2</v>
      </c>
      <c r="P19" s="76">
        <v>18.9055688927</v>
      </c>
      <c r="Q19" s="79">
        <v>0.246876539084707</v>
      </c>
      <c r="R19" s="76">
        <v>119.27203613896</v>
      </c>
      <c r="S19" s="79">
        <v>1.55750232424597</v>
      </c>
      <c r="T19" s="76">
        <v>5593.6499725386002</v>
      </c>
      <c r="U19" s="77">
        <v>73.044136037864305</v>
      </c>
      <c r="V19" s="76">
        <v>410.83085991498001</v>
      </c>
      <c r="W19" s="79">
        <v>5.3647949670621804</v>
      </c>
    </row>
    <row r="20" spans="2:23" ht="11.25" customHeight="1" x14ac:dyDescent="0.15">
      <c r="C20" s="275"/>
      <c r="D20" s="11" t="s">
        <v>11</v>
      </c>
      <c r="E20" s="35">
        <v>9126.2321522707207</v>
      </c>
      <c r="F20" s="80">
        <v>2688.10294137446</v>
      </c>
      <c r="G20" s="81">
        <v>29.454685093734199</v>
      </c>
      <c r="H20" s="80">
        <v>526.80195497470004</v>
      </c>
      <c r="I20" s="83">
        <v>5.7723926609036003</v>
      </c>
      <c r="J20" s="80">
        <v>604.03957959534</v>
      </c>
      <c r="K20" s="83">
        <v>6.6187181031226299</v>
      </c>
      <c r="L20" s="80">
        <v>834.21300924286004</v>
      </c>
      <c r="M20" s="83">
        <v>9.1408260859909998</v>
      </c>
      <c r="N20" s="80">
        <v>7.7906916901200001</v>
      </c>
      <c r="O20" s="83">
        <v>8.5365916186797702E-2</v>
      </c>
      <c r="P20" s="80">
        <v>5.4380897409399997</v>
      </c>
      <c r="Q20" s="83">
        <v>5.9587457892871301E-2</v>
      </c>
      <c r="R20" s="80">
        <v>172.96471837592</v>
      </c>
      <c r="S20" s="83">
        <v>1.8952478469757601</v>
      </c>
      <c r="T20" s="80">
        <v>6438.1292108962598</v>
      </c>
      <c r="U20" s="81">
        <v>70.545314906265801</v>
      </c>
      <c r="V20" s="80">
        <v>620.77884581785997</v>
      </c>
      <c r="W20" s="83">
        <v>6.80213734934852</v>
      </c>
    </row>
    <row r="21" spans="2:23" ht="11.25" customHeight="1" x14ac:dyDescent="0.15">
      <c r="C21" s="275"/>
      <c r="D21" s="26" t="s">
        <v>175</v>
      </c>
      <c r="E21" s="88">
        <v>36687.832019219903</v>
      </c>
      <c r="F21" s="89">
        <v>8642.9288759675492</v>
      </c>
      <c r="G21" s="90">
        <v>23.558025645777398</v>
      </c>
      <c r="H21" s="89">
        <v>1449.64629017842</v>
      </c>
      <c r="I21" s="92">
        <v>3.9512999553066601</v>
      </c>
      <c r="J21" s="89">
        <v>2822.0556027511302</v>
      </c>
      <c r="K21" s="92">
        <v>7.69207513072105</v>
      </c>
      <c r="L21" s="89">
        <v>2275.5468372126202</v>
      </c>
      <c r="M21" s="92">
        <v>6.20245654205055</v>
      </c>
      <c r="N21" s="89">
        <v>36.42984917746</v>
      </c>
      <c r="O21" s="92">
        <v>9.9296816335114196E-2</v>
      </c>
      <c r="P21" s="89">
        <v>58.074146438749999</v>
      </c>
      <c r="Q21" s="92">
        <v>0.158292663377673</v>
      </c>
      <c r="R21" s="89">
        <v>530.91212687151005</v>
      </c>
      <c r="S21" s="92">
        <v>1.44710684074594</v>
      </c>
      <c r="T21" s="89">
        <v>28044.903143252301</v>
      </c>
      <c r="U21" s="90">
        <v>76.441974354222594</v>
      </c>
      <c r="V21" s="89">
        <v>1735.82209208208</v>
      </c>
      <c r="W21" s="92">
        <v>4.7313291534172004</v>
      </c>
    </row>
    <row r="22" spans="2:23" ht="5.25" customHeight="1" x14ac:dyDescent="0.15"/>
    <row r="23" spans="2:23" x14ac:dyDescent="0.15">
      <c r="B23" s="1" t="s">
        <v>256</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14530.0777181496</v>
      </c>
      <c r="F27" s="72">
        <v>4051.3494454819802</v>
      </c>
      <c r="G27" s="73">
        <v>27.882503618142501</v>
      </c>
      <c r="H27" s="72">
        <v>334.73897228061003</v>
      </c>
      <c r="I27" s="73">
        <v>2.3037658763688902</v>
      </c>
      <c r="J27" s="72">
        <v>1992.4366735460801</v>
      </c>
      <c r="K27" s="73">
        <v>13.712498392608801</v>
      </c>
      <c r="L27" s="72">
        <v>1087.71031999092</v>
      </c>
      <c r="M27" s="73">
        <v>7.48592224412024</v>
      </c>
      <c r="N27" s="72">
        <v>10.3801167143</v>
      </c>
      <c r="O27" s="73">
        <v>7.1438824455385699E-2</v>
      </c>
      <c r="P27" s="72">
        <v>21.57469992627</v>
      </c>
      <c r="Q27" s="73">
        <v>0.14848303185137801</v>
      </c>
      <c r="R27" s="72">
        <v>218.13571926002001</v>
      </c>
      <c r="S27" s="73">
        <v>1.5012701479741299</v>
      </c>
      <c r="T27" s="72">
        <v>10478.7282726676</v>
      </c>
      <c r="U27" s="73">
        <v>72.117496381857507</v>
      </c>
      <c r="V27" s="72">
        <v>499.44112697860999</v>
      </c>
      <c r="W27" s="75">
        <v>3.4372915043307399</v>
      </c>
    </row>
    <row r="28" spans="2:23" ht="11.25" customHeight="1" x14ac:dyDescent="0.15">
      <c r="C28" s="7" t="s">
        <v>16</v>
      </c>
      <c r="D28" s="47"/>
      <c r="E28" s="31">
        <v>7490.4218957650401</v>
      </c>
      <c r="F28" s="76">
        <v>1643.7278633941501</v>
      </c>
      <c r="G28" s="77">
        <v>21.944396273906602</v>
      </c>
      <c r="H28" s="76">
        <v>365.89869233868001</v>
      </c>
      <c r="I28" s="77">
        <v>4.8848876262304097</v>
      </c>
      <c r="J28" s="76">
        <v>471.03767576422001</v>
      </c>
      <c r="K28" s="77">
        <v>6.2885333071897698</v>
      </c>
      <c r="L28" s="76">
        <v>364.26296703326</v>
      </c>
      <c r="M28" s="77">
        <v>4.8630500671692198</v>
      </c>
      <c r="N28" s="76">
        <v>2.6782241366799999</v>
      </c>
      <c r="O28" s="77">
        <v>3.5755317576894097E-2</v>
      </c>
      <c r="P28" s="76">
        <v>6.5909441665699999</v>
      </c>
      <c r="Q28" s="77">
        <v>8.7991627952177298E-2</v>
      </c>
      <c r="R28" s="76">
        <v>124.78396828472</v>
      </c>
      <c r="S28" s="77">
        <v>1.6659137498686301</v>
      </c>
      <c r="T28" s="76">
        <v>5846.6940323708905</v>
      </c>
      <c r="U28" s="77">
        <v>78.055603726093395</v>
      </c>
      <c r="V28" s="76">
        <v>380.06747738143002</v>
      </c>
      <c r="W28" s="79">
        <v>5.0740463310392903</v>
      </c>
    </row>
    <row r="29" spans="2:23" ht="11.25" customHeight="1" x14ac:dyDescent="0.15">
      <c r="C29" s="7" t="s">
        <v>177</v>
      </c>
      <c r="D29" s="47"/>
      <c r="E29" s="31">
        <v>2819.22748967807</v>
      </c>
      <c r="F29" s="76">
        <v>615.54970275744097</v>
      </c>
      <c r="G29" s="77">
        <v>21.833984841987</v>
      </c>
      <c r="H29" s="76">
        <v>156.59638064121</v>
      </c>
      <c r="I29" s="77">
        <v>5.5545847653142699</v>
      </c>
      <c r="J29" s="76">
        <v>54.364412247940002</v>
      </c>
      <c r="K29" s="77">
        <v>1.92834428746819</v>
      </c>
      <c r="L29" s="76">
        <v>213.12262980512</v>
      </c>
      <c r="M29" s="77">
        <v>7.5596109425513802</v>
      </c>
      <c r="N29" s="76">
        <v>12.135316796110001</v>
      </c>
      <c r="O29" s="77">
        <v>0.43044829977504701</v>
      </c>
      <c r="P29" s="76">
        <v>5.7475719379400001</v>
      </c>
      <c r="Q29" s="77">
        <v>0.20387045596651401</v>
      </c>
      <c r="R29" s="76">
        <v>53.211075954069997</v>
      </c>
      <c r="S29" s="77">
        <v>1.88743463054648</v>
      </c>
      <c r="T29" s="76">
        <v>2203.6777869206298</v>
      </c>
      <c r="U29" s="77">
        <v>78.166015158012996</v>
      </c>
      <c r="V29" s="76">
        <v>150.52786780304001</v>
      </c>
      <c r="W29" s="79">
        <v>5.3393303078294299</v>
      </c>
    </row>
    <row r="30" spans="2:23" ht="11.25" customHeight="1" x14ac:dyDescent="0.15">
      <c r="C30" s="7" t="s">
        <v>18</v>
      </c>
      <c r="D30" s="47"/>
      <c r="E30" s="31">
        <v>6569.5602191644803</v>
      </c>
      <c r="F30" s="76">
        <v>1468.98173924905</v>
      </c>
      <c r="G30" s="77">
        <v>22.360427338253</v>
      </c>
      <c r="H30" s="76">
        <v>437.30374686571002</v>
      </c>
      <c r="I30" s="77">
        <v>6.65651477841734</v>
      </c>
      <c r="J30" s="76">
        <v>190.80385906635999</v>
      </c>
      <c r="K30" s="77">
        <v>2.9043627381594601</v>
      </c>
      <c r="L30" s="76">
        <v>310.44582429535001</v>
      </c>
      <c r="M30" s="77">
        <v>4.7255191205908904</v>
      </c>
      <c r="N30" s="76">
        <v>7.5011029454799996</v>
      </c>
      <c r="O30" s="77">
        <v>0.114179681671812</v>
      </c>
      <c r="P30" s="76">
        <v>10.36078248049</v>
      </c>
      <c r="Q30" s="77">
        <v>0.15770892015367899</v>
      </c>
      <c r="R30" s="76">
        <v>72.72563171422</v>
      </c>
      <c r="S30" s="77">
        <v>1.1070091343720001</v>
      </c>
      <c r="T30" s="76">
        <v>5100.5784799154299</v>
      </c>
      <c r="U30" s="77">
        <v>77.639572661746996</v>
      </c>
      <c r="V30" s="76">
        <v>476.71684887088998</v>
      </c>
      <c r="W30" s="79">
        <v>7.2564499444000701</v>
      </c>
    </row>
    <row r="31" spans="2:23" ht="11.25" customHeight="1" x14ac:dyDescent="0.15">
      <c r="C31" s="7" t="s">
        <v>19</v>
      </c>
      <c r="D31" s="47"/>
      <c r="E31" s="31">
        <v>1185.0126856511999</v>
      </c>
      <c r="F31" s="76">
        <v>53.960399078759998</v>
      </c>
      <c r="G31" s="77">
        <v>4.5535714285714297</v>
      </c>
      <c r="H31" s="76">
        <v>24.335081937479998</v>
      </c>
      <c r="I31" s="77">
        <v>2.0535714285714302</v>
      </c>
      <c r="J31" s="76">
        <v>15.8707056114</v>
      </c>
      <c r="K31" s="77">
        <v>1.33928571428571</v>
      </c>
      <c r="L31" s="76">
        <v>2.11609408152</v>
      </c>
      <c r="M31" s="77">
        <v>0.17857142857142899</v>
      </c>
      <c r="N31" s="76">
        <v>0</v>
      </c>
      <c r="O31" s="77">
        <v>0</v>
      </c>
      <c r="P31" s="76">
        <v>0</v>
      </c>
      <c r="Q31" s="77">
        <v>0</v>
      </c>
      <c r="R31" s="76">
        <v>6.34828224456</v>
      </c>
      <c r="S31" s="77">
        <v>0.53571428571428603</v>
      </c>
      <c r="T31" s="76">
        <v>1131.0522865724399</v>
      </c>
      <c r="U31" s="77">
        <v>95.446428571428598</v>
      </c>
      <c r="V31" s="76">
        <v>5.2902352038</v>
      </c>
      <c r="W31" s="79">
        <v>0.44642857142857101</v>
      </c>
    </row>
    <row r="32" spans="2:23" ht="11.25" customHeight="1" x14ac:dyDescent="0.15">
      <c r="C32" s="7" t="s">
        <v>20</v>
      </c>
      <c r="D32" s="47"/>
      <c r="E32" s="31">
        <v>3391.7725424054502</v>
      </c>
      <c r="F32" s="76">
        <v>647.02402826456</v>
      </c>
      <c r="G32" s="77">
        <v>19.0762800327905</v>
      </c>
      <c r="H32" s="76">
        <v>86.650464117210007</v>
      </c>
      <c r="I32" s="77">
        <v>2.5547250894294198</v>
      </c>
      <c r="J32" s="76">
        <v>66.692250499419998</v>
      </c>
      <c r="K32" s="77">
        <v>1.96629489936615</v>
      </c>
      <c r="L32" s="76">
        <v>259.82358095852999</v>
      </c>
      <c r="M32" s="77">
        <v>7.6604069910378696</v>
      </c>
      <c r="N32" s="76">
        <v>3.7350885848900002</v>
      </c>
      <c r="O32" s="77">
        <v>0.110122024345449</v>
      </c>
      <c r="P32" s="76">
        <v>7.1456911320799996</v>
      </c>
      <c r="Q32" s="77">
        <v>0.21067719143136501</v>
      </c>
      <c r="R32" s="76">
        <v>51.972149929810001</v>
      </c>
      <c r="S32" s="77">
        <v>1.53230056791931</v>
      </c>
      <c r="T32" s="76">
        <v>2744.7485141408902</v>
      </c>
      <c r="U32" s="77">
        <v>80.923719967209493</v>
      </c>
      <c r="V32" s="76">
        <v>183.64460030084999</v>
      </c>
      <c r="W32" s="79">
        <v>5.4144137911621</v>
      </c>
    </row>
    <row r="33" spans="3:23" ht="11.25" customHeight="1" x14ac:dyDescent="0.15">
      <c r="C33" s="8" t="s">
        <v>6</v>
      </c>
      <c r="D33" s="48"/>
      <c r="E33" s="35">
        <v>701.75946840641996</v>
      </c>
      <c r="F33" s="80">
        <v>162.33569774196999</v>
      </c>
      <c r="G33" s="81">
        <v>23.132669390355002</v>
      </c>
      <c r="H33" s="80">
        <v>44.122951997519998</v>
      </c>
      <c r="I33" s="81">
        <v>6.2874751227391297</v>
      </c>
      <c r="J33" s="80">
        <v>30.85002601571</v>
      </c>
      <c r="K33" s="81">
        <v>4.3960968685987698</v>
      </c>
      <c r="L33" s="80">
        <v>38.065421047919997</v>
      </c>
      <c r="M33" s="81">
        <v>5.4242832140705302</v>
      </c>
      <c r="N33" s="80">
        <v>0</v>
      </c>
      <c r="O33" s="81">
        <v>0</v>
      </c>
      <c r="P33" s="80">
        <v>6.6544567953999998</v>
      </c>
      <c r="Q33" s="81">
        <v>0.94825322564028602</v>
      </c>
      <c r="R33" s="80">
        <v>3.73529948411</v>
      </c>
      <c r="S33" s="81">
        <v>0.53227632148551496</v>
      </c>
      <c r="T33" s="80">
        <v>539.42377066444999</v>
      </c>
      <c r="U33" s="81">
        <v>76.867330609644995</v>
      </c>
      <c r="V33" s="80">
        <v>40.133935543459998</v>
      </c>
      <c r="W33" s="83">
        <v>5.7190443948832703</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3"/>
  <sheetViews>
    <sheetView showGridLines="0" zoomScaleNormal="100" workbookViewId="0">
      <selection activeCell="E33" sqref="E33"/>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257</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90" t="s">
        <v>8</v>
      </c>
      <c r="D5" s="9" t="s">
        <v>9</v>
      </c>
      <c r="E5" s="94">
        <v>284.14530516358002</v>
      </c>
      <c r="F5" s="95">
        <v>23.956044463440001</v>
      </c>
      <c r="G5" s="45">
        <v>8.4309133489461399</v>
      </c>
      <c r="H5" s="95">
        <v>9.9816851931000006</v>
      </c>
      <c r="I5" s="45">
        <v>3.5128805620608898</v>
      </c>
      <c r="J5" s="95">
        <v>40.592186451940002</v>
      </c>
      <c r="K5" s="45">
        <v>14.285714285714301</v>
      </c>
      <c r="L5" s="95">
        <v>7.9853481544799996</v>
      </c>
      <c r="M5" s="45">
        <v>2.8103044496487102</v>
      </c>
      <c r="N5" s="95">
        <v>13.974359270340001</v>
      </c>
      <c r="O5" s="45">
        <v>4.9180327868852496</v>
      </c>
      <c r="P5" s="96">
        <v>89.835166737899996</v>
      </c>
      <c r="Q5" s="45">
        <v>31.615925058548001</v>
      </c>
      <c r="R5" s="96">
        <v>13.974359270340001</v>
      </c>
      <c r="S5" s="45">
        <v>4.9180327868852496</v>
      </c>
      <c r="T5" s="96">
        <v>4.6581197567799997</v>
      </c>
      <c r="U5" s="45">
        <v>1.63934426229508</v>
      </c>
      <c r="V5" s="96">
        <v>11.978022231720001</v>
      </c>
      <c r="W5" s="45">
        <v>4.2154566744730699</v>
      </c>
      <c r="X5" s="96">
        <v>56.562882760900003</v>
      </c>
      <c r="Y5" s="45">
        <v>19.906323185011701</v>
      </c>
      <c r="Z5" s="96">
        <v>65.879122274460002</v>
      </c>
      <c r="AA5" s="45">
        <v>23.185011709601898</v>
      </c>
    </row>
    <row r="6" spans="2:27" ht="11.25" customHeight="1" x14ac:dyDescent="0.15">
      <c r="C6" s="290"/>
      <c r="D6" s="10" t="s">
        <v>10</v>
      </c>
      <c r="E6" s="98">
        <v>230.54940713271</v>
      </c>
      <c r="F6" s="99">
        <v>24.12074089223</v>
      </c>
      <c r="G6" s="34">
        <v>10.4622871046229</v>
      </c>
      <c r="H6" s="99">
        <v>2.2437898504399998</v>
      </c>
      <c r="I6" s="34">
        <v>0.97323600973236002</v>
      </c>
      <c r="J6" s="99">
        <v>24.12074089223</v>
      </c>
      <c r="K6" s="34">
        <v>10.4622871046229</v>
      </c>
      <c r="L6" s="99">
        <v>1.6828423878300001</v>
      </c>
      <c r="M6" s="34">
        <v>0.72992700729926996</v>
      </c>
      <c r="N6" s="99">
        <v>18.511266266130001</v>
      </c>
      <c r="O6" s="34">
        <v>8.0291970802919703</v>
      </c>
      <c r="P6" s="100">
        <v>72.362222676689996</v>
      </c>
      <c r="Q6" s="34">
        <v>31.3868613138686</v>
      </c>
      <c r="R6" s="100">
        <v>8.4142119391500003</v>
      </c>
      <c r="S6" s="34">
        <v>3.6496350364963499</v>
      </c>
      <c r="T6" s="100">
        <v>2.2437898504399998</v>
      </c>
      <c r="U6" s="34">
        <v>0.97323600973236002</v>
      </c>
      <c r="V6" s="100">
        <v>5.6094746260999999</v>
      </c>
      <c r="W6" s="34">
        <v>2.4330900243308999</v>
      </c>
      <c r="X6" s="100">
        <v>52.729061485339997</v>
      </c>
      <c r="Y6" s="34">
        <v>22.871046228710501</v>
      </c>
      <c r="Z6" s="100">
        <v>56.094746260999997</v>
      </c>
      <c r="AA6" s="34">
        <v>24.330900243308999</v>
      </c>
    </row>
    <row r="7" spans="2:27" ht="11.25" customHeight="1" x14ac:dyDescent="0.15">
      <c r="C7" s="290"/>
      <c r="D7" s="11" t="s">
        <v>11</v>
      </c>
      <c r="E7" s="102">
        <v>285.6586953044</v>
      </c>
      <c r="F7" s="103">
        <v>51.937944600800002</v>
      </c>
      <c r="G7" s="38">
        <v>18.181818181818201</v>
      </c>
      <c r="H7" s="103">
        <v>15.58138338024</v>
      </c>
      <c r="I7" s="38">
        <v>5.4545454545454497</v>
      </c>
      <c r="J7" s="103">
        <v>44.147252910680002</v>
      </c>
      <c r="K7" s="38">
        <v>15.454545454545499</v>
      </c>
      <c r="L7" s="103">
        <v>9.0891403051400008</v>
      </c>
      <c r="M7" s="38">
        <v>3.1818181818181799</v>
      </c>
      <c r="N7" s="103">
        <v>48.042598755740002</v>
      </c>
      <c r="O7" s="38">
        <v>16.818181818181799</v>
      </c>
      <c r="P7" s="104">
        <v>49.341047370760002</v>
      </c>
      <c r="Q7" s="38">
        <v>17.272727272727298</v>
      </c>
      <c r="R7" s="104">
        <v>14.28293476522</v>
      </c>
      <c r="S7" s="38">
        <v>5</v>
      </c>
      <c r="T7" s="104">
        <v>3.89534584506</v>
      </c>
      <c r="U7" s="38">
        <v>1.36363636363636</v>
      </c>
      <c r="V7" s="104">
        <v>15.58138338024</v>
      </c>
      <c r="W7" s="38">
        <v>5.4545454545454497</v>
      </c>
      <c r="X7" s="104">
        <v>99.980543356539997</v>
      </c>
      <c r="Y7" s="38">
        <v>35</v>
      </c>
      <c r="Z7" s="104">
        <v>36.356561220560003</v>
      </c>
      <c r="AA7" s="38">
        <v>12.7272727272727</v>
      </c>
    </row>
    <row r="8" spans="2:27" ht="11.25" customHeight="1" x14ac:dyDescent="0.15">
      <c r="C8" s="290"/>
      <c r="D8" s="41" t="s">
        <v>175</v>
      </c>
      <c r="E8" s="106">
        <v>800.35340760069005</v>
      </c>
      <c r="F8" s="107">
        <v>100.01472995647001</v>
      </c>
      <c r="G8" s="56">
        <v>12.4963208760859</v>
      </c>
      <c r="H8" s="107">
        <v>27.80685842378</v>
      </c>
      <c r="I8" s="56">
        <v>3.4743224880043599</v>
      </c>
      <c r="J8" s="107">
        <v>108.86018025484999</v>
      </c>
      <c r="K8" s="56">
        <v>13.601513933849899</v>
      </c>
      <c r="L8" s="107">
        <v>18.75733084745</v>
      </c>
      <c r="M8" s="56">
        <v>2.3436310346551701</v>
      </c>
      <c r="N8" s="107">
        <v>80.528224292209998</v>
      </c>
      <c r="O8" s="56">
        <v>10.0615832365378</v>
      </c>
      <c r="P8" s="107">
        <v>211.53843678535</v>
      </c>
      <c r="Q8" s="56">
        <v>26.430628616863501</v>
      </c>
      <c r="R8" s="107">
        <v>36.671505974710001</v>
      </c>
      <c r="S8" s="56">
        <v>4.5819141427340604</v>
      </c>
      <c r="T8" s="107">
        <v>10.79725545228</v>
      </c>
      <c r="U8" s="56">
        <v>1.3490609710338</v>
      </c>
      <c r="V8" s="107">
        <v>33.168880238059998</v>
      </c>
      <c r="W8" s="56">
        <v>4.1442792550223704</v>
      </c>
      <c r="X8" s="107">
        <v>209.27248760277999</v>
      </c>
      <c r="Y8" s="56">
        <v>26.147510039363699</v>
      </c>
      <c r="Z8" s="107">
        <v>158.33042975602001</v>
      </c>
      <c r="AA8" s="56">
        <v>19.782564583646199</v>
      </c>
    </row>
    <row r="9" spans="2:27" ht="11.25" customHeight="1" x14ac:dyDescent="0.15">
      <c r="C9" s="275" t="s">
        <v>12</v>
      </c>
      <c r="D9" s="9" t="s">
        <v>13</v>
      </c>
      <c r="E9" s="94">
        <v>180.92604396996001</v>
      </c>
      <c r="F9" s="95">
        <v>17.986799692919998</v>
      </c>
      <c r="G9" s="45">
        <v>9.9415204678362592</v>
      </c>
      <c r="H9" s="95">
        <v>24.335081937479998</v>
      </c>
      <c r="I9" s="45">
        <v>13.4502923976608</v>
      </c>
      <c r="J9" s="95">
        <v>27.50922305976</v>
      </c>
      <c r="K9" s="45">
        <v>15.2046783625731</v>
      </c>
      <c r="L9" s="95">
        <v>0</v>
      </c>
      <c r="M9" s="45">
        <v>0</v>
      </c>
      <c r="N9" s="95">
        <v>27.50922305976</v>
      </c>
      <c r="O9" s="45">
        <v>15.2046783625731</v>
      </c>
      <c r="P9" s="96">
        <v>33.85750530432</v>
      </c>
      <c r="Q9" s="45">
        <v>18.713450292397699</v>
      </c>
      <c r="R9" s="96">
        <v>20.102893774439998</v>
      </c>
      <c r="S9" s="45">
        <v>11.1111111111111</v>
      </c>
      <c r="T9" s="96">
        <v>7.40632928532</v>
      </c>
      <c r="U9" s="45">
        <v>4.0935672514619901</v>
      </c>
      <c r="V9" s="96">
        <v>5.2902352038</v>
      </c>
      <c r="W9" s="45">
        <v>2.9239766081871301</v>
      </c>
      <c r="X9" s="96">
        <v>30.683364182039998</v>
      </c>
      <c r="Y9" s="45">
        <v>16.9590643274854</v>
      </c>
      <c r="Z9" s="96">
        <v>46.55406979344</v>
      </c>
      <c r="AA9" s="45">
        <v>25.730994152046801</v>
      </c>
    </row>
    <row r="10" spans="2:27" ht="11.25" customHeight="1" x14ac:dyDescent="0.15">
      <c r="C10" s="275"/>
      <c r="D10" s="10" t="s">
        <v>14</v>
      </c>
      <c r="E10" s="98">
        <v>238.57741948745999</v>
      </c>
      <c r="F10" s="99">
        <v>34.65370338924</v>
      </c>
      <c r="G10" s="34">
        <v>14.525139664804501</v>
      </c>
      <c r="H10" s="99">
        <v>26.656694914799999</v>
      </c>
      <c r="I10" s="34">
        <v>11.173184357541899</v>
      </c>
      <c r="J10" s="99">
        <v>31.988033897760001</v>
      </c>
      <c r="K10" s="34">
        <v>13.407821229050301</v>
      </c>
      <c r="L10" s="99">
        <v>17.32685169462</v>
      </c>
      <c r="M10" s="34">
        <v>7.2625698324022396</v>
      </c>
      <c r="N10" s="99">
        <v>39.985042372199999</v>
      </c>
      <c r="O10" s="34">
        <v>16.759776536312899</v>
      </c>
      <c r="P10" s="100">
        <v>32.654451270629998</v>
      </c>
      <c r="Q10" s="34">
        <v>13.687150837988799</v>
      </c>
      <c r="R10" s="100">
        <v>18.659686440360002</v>
      </c>
      <c r="S10" s="34">
        <v>7.8212290502793298</v>
      </c>
      <c r="T10" s="100">
        <v>14.661182203139999</v>
      </c>
      <c r="U10" s="34">
        <v>6.1452513966480398</v>
      </c>
      <c r="V10" s="100">
        <v>5.99775635583</v>
      </c>
      <c r="W10" s="34">
        <v>2.5139664804469302</v>
      </c>
      <c r="X10" s="100">
        <v>56.645476693950002</v>
      </c>
      <c r="Y10" s="34">
        <v>23.743016759776499</v>
      </c>
      <c r="Z10" s="100">
        <v>50.647720338120003</v>
      </c>
      <c r="AA10" s="34">
        <v>21.229050279329599</v>
      </c>
    </row>
    <row r="11" spans="2:27" ht="11.25" customHeight="1" x14ac:dyDescent="0.15">
      <c r="C11" s="275"/>
      <c r="D11" s="10" t="s">
        <v>9</v>
      </c>
      <c r="E11" s="98">
        <v>300.34291965423</v>
      </c>
      <c r="F11" s="99">
        <v>61.166443167179999</v>
      </c>
      <c r="G11" s="34">
        <v>20.365535248041802</v>
      </c>
      <c r="H11" s="99">
        <v>52.540406310270001</v>
      </c>
      <c r="I11" s="34">
        <v>17.493472584856399</v>
      </c>
      <c r="J11" s="99">
        <v>55.677146985509999</v>
      </c>
      <c r="K11" s="34">
        <v>18.5378590078329</v>
      </c>
      <c r="L11" s="99">
        <v>28.230666077159999</v>
      </c>
      <c r="M11" s="34">
        <v>9.3994778067885107</v>
      </c>
      <c r="N11" s="99">
        <v>32.935777090019997</v>
      </c>
      <c r="O11" s="34">
        <v>10.9660574412533</v>
      </c>
      <c r="P11" s="100">
        <v>53.324591479079999</v>
      </c>
      <c r="Q11" s="34">
        <v>17.754569190600499</v>
      </c>
      <c r="R11" s="100">
        <v>21.957184726680001</v>
      </c>
      <c r="S11" s="34">
        <v>7.3107049608355101</v>
      </c>
      <c r="T11" s="100">
        <v>9.4102220257199996</v>
      </c>
      <c r="U11" s="34">
        <v>3.1331592689295</v>
      </c>
      <c r="V11" s="100">
        <v>12.54696270096</v>
      </c>
      <c r="W11" s="34">
        <v>4.1775456919060101</v>
      </c>
      <c r="X11" s="100">
        <v>80.771072387429996</v>
      </c>
      <c r="Y11" s="34">
        <v>26.892950391644899</v>
      </c>
      <c r="Z11" s="100">
        <v>43.914369453360003</v>
      </c>
      <c r="AA11" s="34">
        <v>14.621409921671001</v>
      </c>
    </row>
    <row r="12" spans="2:27" ht="11.25" customHeight="1" x14ac:dyDescent="0.15">
      <c r="C12" s="275"/>
      <c r="D12" s="10" t="s">
        <v>10</v>
      </c>
      <c r="E12" s="98">
        <v>240.34745020860001</v>
      </c>
      <c r="F12" s="99">
        <v>39.104148645050003</v>
      </c>
      <c r="G12" s="34">
        <v>16.269841269841301</v>
      </c>
      <c r="H12" s="99">
        <v>23.843993076250001</v>
      </c>
      <c r="I12" s="34">
        <v>9.9206349206349191</v>
      </c>
      <c r="J12" s="99">
        <v>36.242869475900001</v>
      </c>
      <c r="K12" s="34">
        <v>15.0793650793651</v>
      </c>
      <c r="L12" s="99">
        <v>18.12143473795</v>
      </c>
      <c r="M12" s="34">
        <v>7.5396825396825404</v>
      </c>
      <c r="N12" s="99">
        <v>24.7977527993</v>
      </c>
      <c r="O12" s="34">
        <v>10.3174603174603</v>
      </c>
      <c r="P12" s="100">
        <v>39.104148645050003</v>
      </c>
      <c r="Q12" s="34">
        <v>16.269841269841301</v>
      </c>
      <c r="R12" s="100">
        <v>17.167675014899999</v>
      </c>
      <c r="S12" s="34">
        <v>7.1428571428571397</v>
      </c>
      <c r="T12" s="100">
        <v>3.8150388922</v>
      </c>
      <c r="U12" s="34">
        <v>1.5873015873015901</v>
      </c>
      <c r="V12" s="100">
        <v>7.6300777844000001</v>
      </c>
      <c r="W12" s="34">
        <v>3.17460317460317</v>
      </c>
      <c r="X12" s="100">
        <v>77.254537567049994</v>
      </c>
      <c r="Y12" s="34">
        <v>32.142857142857103</v>
      </c>
      <c r="Z12" s="100">
        <v>41.965427814199998</v>
      </c>
      <c r="AA12" s="34">
        <v>17.460317460317501</v>
      </c>
    </row>
    <row r="13" spans="2:27" ht="11.25" customHeight="1" x14ac:dyDescent="0.15">
      <c r="C13" s="275"/>
      <c r="D13" s="11" t="s">
        <v>11</v>
      </c>
      <c r="E13" s="102">
        <v>309.68998368810003</v>
      </c>
      <c r="F13" s="103">
        <v>71.029812772499994</v>
      </c>
      <c r="G13" s="38">
        <v>22.935779816513801</v>
      </c>
      <c r="H13" s="103">
        <v>39.776695152599999</v>
      </c>
      <c r="I13" s="38">
        <v>12.8440366972477</v>
      </c>
      <c r="J13" s="103">
        <v>53.982657707100003</v>
      </c>
      <c r="K13" s="38">
        <v>17.431192660550501</v>
      </c>
      <c r="L13" s="103">
        <v>31.253117619899999</v>
      </c>
      <c r="M13" s="38">
        <v>10.0917431192661</v>
      </c>
      <c r="N13" s="103">
        <v>39.776695152599999</v>
      </c>
      <c r="O13" s="38">
        <v>12.8440366972477</v>
      </c>
      <c r="P13" s="104">
        <v>31.253117619899999</v>
      </c>
      <c r="Q13" s="38">
        <v>10.0917431192661</v>
      </c>
      <c r="R13" s="104">
        <v>17.047155065399998</v>
      </c>
      <c r="S13" s="38">
        <v>5.5045871559632999</v>
      </c>
      <c r="T13" s="104">
        <v>11.3647700436</v>
      </c>
      <c r="U13" s="38">
        <v>3.6697247706421998</v>
      </c>
      <c r="V13" s="104">
        <v>8.5235775326999992</v>
      </c>
      <c r="W13" s="38">
        <v>2.75229357798165</v>
      </c>
      <c r="X13" s="104">
        <v>96.600545370600003</v>
      </c>
      <c r="Y13" s="38">
        <v>31.192660550458701</v>
      </c>
      <c r="Z13" s="104">
        <v>51.141465196200002</v>
      </c>
      <c r="AA13" s="38">
        <v>16.5137614678899</v>
      </c>
    </row>
    <row r="14" spans="2:27" ht="11.25" customHeight="1" x14ac:dyDescent="0.15">
      <c r="C14" s="275"/>
      <c r="D14" s="41" t="s">
        <v>175</v>
      </c>
      <c r="E14" s="106">
        <v>1269.88381700835</v>
      </c>
      <c r="F14" s="107">
        <v>223.94090766689001</v>
      </c>
      <c r="G14" s="56">
        <v>17.634755610514102</v>
      </c>
      <c r="H14" s="107">
        <v>167.1528713914</v>
      </c>
      <c r="I14" s="56">
        <v>13.1628475890957</v>
      </c>
      <c r="J14" s="107">
        <v>205.39993112603</v>
      </c>
      <c r="K14" s="56">
        <v>16.174702628301901</v>
      </c>
      <c r="L14" s="107">
        <v>94.932070129630006</v>
      </c>
      <c r="M14" s="56">
        <v>7.4756500443698304</v>
      </c>
      <c r="N14" s="107">
        <v>165.00449047388</v>
      </c>
      <c r="O14" s="56">
        <v>12.9936682603457</v>
      </c>
      <c r="P14" s="109">
        <v>190.19381431898</v>
      </c>
      <c r="Q14" s="56">
        <v>14.9772610510974</v>
      </c>
      <c r="R14" s="109">
        <v>94.934595021779998</v>
      </c>
      <c r="S14" s="56">
        <v>7.4758488729647103</v>
      </c>
      <c r="T14" s="109">
        <v>46.657542449979999</v>
      </c>
      <c r="U14" s="56">
        <v>3.6741583619750302</v>
      </c>
      <c r="V14" s="109">
        <v>39.988609577689999</v>
      </c>
      <c r="W14" s="56">
        <v>3.1489974942666001</v>
      </c>
      <c r="X14" s="109">
        <v>341.95499620107</v>
      </c>
      <c r="Y14" s="56">
        <v>26.9280537023192</v>
      </c>
      <c r="Z14" s="109">
        <v>234.22305259532001</v>
      </c>
      <c r="AA14" s="56">
        <v>18.444447394180798</v>
      </c>
    </row>
    <row r="15" spans="2:27" ht="11.25" customHeight="1" x14ac:dyDescent="0.15">
      <c r="C15" s="283" t="s">
        <v>176</v>
      </c>
      <c r="D15" s="9" t="s">
        <v>13</v>
      </c>
      <c r="E15" s="110">
        <v>180.92604396996001</v>
      </c>
      <c r="F15" s="95">
        <v>17.986799692919998</v>
      </c>
      <c r="G15" s="45">
        <v>9.9415204678362592</v>
      </c>
      <c r="H15" s="95">
        <v>24.335081937479998</v>
      </c>
      <c r="I15" s="45">
        <v>13.4502923976608</v>
      </c>
      <c r="J15" s="95">
        <v>27.50922305976</v>
      </c>
      <c r="K15" s="45">
        <v>15.2046783625731</v>
      </c>
      <c r="L15" s="95">
        <v>0</v>
      </c>
      <c r="M15" s="45">
        <v>0</v>
      </c>
      <c r="N15" s="95">
        <v>27.50922305976</v>
      </c>
      <c r="O15" s="45">
        <v>15.2046783625731</v>
      </c>
      <c r="P15" s="95">
        <v>33.85750530432</v>
      </c>
      <c r="Q15" s="45">
        <v>18.713450292397699</v>
      </c>
      <c r="R15" s="95">
        <v>20.102893774439998</v>
      </c>
      <c r="S15" s="45">
        <v>11.1111111111111</v>
      </c>
      <c r="T15" s="95">
        <v>7.40632928532</v>
      </c>
      <c r="U15" s="45">
        <v>4.0935672514619901</v>
      </c>
      <c r="V15" s="95">
        <v>5.2902352038</v>
      </c>
      <c r="W15" s="45">
        <v>2.9239766081871301</v>
      </c>
      <c r="X15" s="95">
        <v>30.683364182039998</v>
      </c>
      <c r="Y15" s="45">
        <v>16.9590643274854</v>
      </c>
      <c r="Z15" s="95">
        <v>46.55406979344</v>
      </c>
      <c r="AA15" s="45">
        <v>25.730994152046801</v>
      </c>
    </row>
    <row r="16" spans="2:27" ht="11.25" customHeight="1" x14ac:dyDescent="0.15">
      <c r="C16" s="283"/>
      <c r="D16" s="10" t="s">
        <v>14</v>
      </c>
      <c r="E16" s="111">
        <v>238.57741948745999</v>
      </c>
      <c r="F16" s="99">
        <v>34.65370338924</v>
      </c>
      <c r="G16" s="34">
        <v>14.525139664804501</v>
      </c>
      <c r="H16" s="99">
        <v>26.656694914799999</v>
      </c>
      <c r="I16" s="34">
        <v>11.173184357541899</v>
      </c>
      <c r="J16" s="99">
        <v>31.988033897760001</v>
      </c>
      <c r="K16" s="34">
        <v>13.407821229050301</v>
      </c>
      <c r="L16" s="99">
        <v>17.32685169462</v>
      </c>
      <c r="M16" s="34">
        <v>7.2625698324022396</v>
      </c>
      <c r="N16" s="99">
        <v>39.985042372199999</v>
      </c>
      <c r="O16" s="34">
        <v>16.759776536312899</v>
      </c>
      <c r="P16" s="99">
        <v>32.654451270629998</v>
      </c>
      <c r="Q16" s="34">
        <v>13.687150837988799</v>
      </c>
      <c r="R16" s="99">
        <v>18.659686440360002</v>
      </c>
      <c r="S16" s="34">
        <v>7.8212290502793298</v>
      </c>
      <c r="T16" s="99">
        <v>14.661182203139999</v>
      </c>
      <c r="U16" s="34">
        <v>6.1452513966480398</v>
      </c>
      <c r="V16" s="99">
        <v>5.99775635583</v>
      </c>
      <c r="W16" s="34">
        <v>2.5139664804469302</v>
      </c>
      <c r="X16" s="99">
        <v>56.645476693950002</v>
      </c>
      <c r="Y16" s="34">
        <v>23.743016759776499</v>
      </c>
      <c r="Z16" s="99">
        <v>50.647720338120003</v>
      </c>
      <c r="AA16" s="34">
        <v>21.229050279329599</v>
      </c>
    </row>
    <row r="17" spans="2:27" ht="11.25" customHeight="1" x14ac:dyDescent="0.15">
      <c r="C17" s="283"/>
      <c r="D17" s="10" t="s">
        <v>9</v>
      </c>
      <c r="E17" s="111">
        <v>584.48822481780996</v>
      </c>
      <c r="F17" s="99">
        <v>85.12248763062</v>
      </c>
      <c r="G17" s="34">
        <v>14.563593245553101</v>
      </c>
      <c r="H17" s="99">
        <v>62.52209150337</v>
      </c>
      <c r="I17" s="34">
        <v>10.696894967021599</v>
      </c>
      <c r="J17" s="99">
        <v>96.269333437450001</v>
      </c>
      <c r="K17" s="34">
        <v>16.470705370917901</v>
      </c>
      <c r="L17" s="99">
        <v>36.216014231640003</v>
      </c>
      <c r="M17" s="34">
        <v>6.1961922745199596</v>
      </c>
      <c r="N17" s="99">
        <v>46.910136360359999</v>
      </c>
      <c r="O17" s="34">
        <v>8.0258479758052097</v>
      </c>
      <c r="P17" s="99">
        <v>143.15975821698001</v>
      </c>
      <c r="Q17" s="34">
        <v>24.4931808954071</v>
      </c>
      <c r="R17" s="99">
        <v>35.93154399702</v>
      </c>
      <c r="S17" s="34">
        <v>6.1475223060687298</v>
      </c>
      <c r="T17" s="99">
        <v>14.068341782499999</v>
      </c>
      <c r="U17" s="34">
        <v>2.4069504200679499</v>
      </c>
      <c r="V17" s="99">
        <v>24.524984932679999</v>
      </c>
      <c r="W17" s="34">
        <v>4.19597587963806</v>
      </c>
      <c r="X17" s="99">
        <v>137.33395514833001</v>
      </c>
      <c r="Y17" s="34">
        <v>23.496445149282199</v>
      </c>
      <c r="Z17" s="99">
        <v>109.79349172782</v>
      </c>
      <c r="AA17" s="34">
        <v>18.784551521468799</v>
      </c>
    </row>
    <row r="18" spans="2:27" ht="11.25" customHeight="1" x14ac:dyDescent="0.15">
      <c r="C18" s="283"/>
      <c r="D18" s="10" t="s">
        <v>10</v>
      </c>
      <c r="E18" s="111">
        <v>470.89685734131001</v>
      </c>
      <c r="F18" s="99">
        <v>63.224889537279999</v>
      </c>
      <c r="G18" s="34">
        <v>13.4264836453249</v>
      </c>
      <c r="H18" s="99">
        <v>26.08778292669</v>
      </c>
      <c r="I18" s="34">
        <v>5.5400206053576104</v>
      </c>
      <c r="J18" s="99">
        <v>60.363610368129997</v>
      </c>
      <c r="K18" s="34">
        <v>12.8188603145376</v>
      </c>
      <c r="L18" s="99">
        <v>19.804277125780001</v>
      </c>
      <c r="M18" s="34">
        <v>4.2056507315838196</v>
      </c>
      <c r="N18" s="99">
        <v>43.30901906543</v>
      </c>
      <c r="O18" s="34">
        <v>9.1971348693965194</v>
      </c>
      <c r="P18" s="99">
        <v>111.46637132174</v>
      </c>
      <c r="Q18" s="34">
        <v>23.6710798944552</v>
      </c>
      <c r="R18" s="99">
        <v>25.581886954049999</v>
      </c>
      <c r="S18" s="34">
        <v>5.4325881677116499</v>
      </c>
      <c r="T18" s="99">
        <v>6.0588287426400003</v>
      </c>
      <c r="U18" s="34">
        <v>1.2866572898464901</v>
      </c>
      <c r="V18" s="99">
        <v>13.2395524105</v>
      </c>
      <c r="W18" s="34">
        <v>2.8115610040913599</v>
      </c>
      <c r="X18" s="99">
        <v>129.98359905238999</v>
      </c>
      <c r="Y18" s="34">
        <v>27.6034118779809</v>
      </c>
      <c r="Z18" s="99">
        <v>98.060174075199996</v>
      </c>
      <c r="AA18" s="34">
        <v>20.824130071466001</v>
      </c>
    </row>
    <row r="19" spans="2:27" ht="11.25" customHeight="1" x14ac:dyDescent="0.15">
      <c r="C19" s="283"/>
      <c r="D19" s="11" t="s">
        <v>11</v>
      </c>
      <c r="E19" s="112">
        <v>595.34867899250003</v>
      </c>
      <c r="F19" s="103">
        <v>122.9677573733</v>
      </c>
      <c r="G19" s="38">
        <v>20.654745985394101</v>
      </c>
      <c r="H19" s="103">
        <v>55.358078532839997</v>
      </c>
      <c r="I19" s="38">
        <v>9.2984297246651604</v>
      </c>
      <c r="J19" s="103">
        <v>98.129910617779998</v>
      </c>
      <c r="K19" s="38">
        <v>16.482762804453301</v>
      </c>
      <c r="L19" s="103">
        <v>40.342257925040002</v>
      </c>
      <c r="M19" s="38">
        <v>6.7762404366648799</v>
      </c>
      <c r="N19" s="103">
        <v>87.819293908340001</v>
      </c>
      <c r="O19" s="38">
        <v>14.750900943789</v>
      </c>
      <c r="P19" s="103">
        <v>80.594164990660005</v>
      </c>
      <c r="Q19" s="38">
        <v>13.5373047483784</v>
      </c>
      <c r="R19" s="103">
        <v>31.33008983062</v>
      </c>
      <c r="S19" s="38">
        <v>5.2624774247655104</v>
      </c>
      <c r="T19" s="103">
        <v>15.26011588866</v>
      </c>
      <c r="U19" s="38">
        <v>2.5632232718622099</v>
      </c>
      <c r="V19" s="103">
        <v>24.104960912940001</v>
      </c>
      <c r="W19" s="38">
        <v>4.0488812293549499</v>
      </c>
      <c r="X19" s="103">
        <v>196.58108872714001</v>
      </c>
      <c r="Y19" s="38">
        <v>33.019488522223902</v>
      </c>
      <c r="Z19" s="103">
        <v>87.498026416759998</v>
      </c>
      <c r="AA19" s="38">
        <v>14.6969380304718</v>
      </c>
    </row>
    <row r="20" spans="2:27" ht="11.25" customHeight="1" x14ac:dyDescent="0.15">
      <c r="C20" s="283"/>
      <c r="D20" s="26" t="s">
        <v>175</v>
      </c>
      <c r="E20" s="16">
        <v>2070.2372246090399</v>
      </c>
      <c r="F20" s="113">
        <v>323.95563762336002</v>
      </c>
      <c r="G20" s="60">
        <v>15.648237495320799</v>
      </c>
      <c r="H20" s="113">
        <v>194.95972981518</v>
      </c>
      <c r="I20" s="60">
        <v>9.4172652050538694</v>
      </c>
      <c r="J20" s="113">
        <v>314.26011138088001</v>
      </c>
      <c r="K20" s="60">
        <v>15.1799082561771</v>
      </c>
      <c r="L20" s="113">
        <v>113.68940097708</v>
      </c>
      <c r="M20" s="60">
        <v>5.4916122474104396</v>
      </c>
      <c r="N20" s="113">
        <v>245.53271476609001</v>
      </c>
      <c r="O20" s="60">
        <v>11.8601246198951</v>
      </c>
      <c r="P20" s="113">
        <v>401.73225110432998</v>
      </c>
      <c r="Q20" s="60">
        <v>19.405131273310801</v>
      </c>
      <c r="R20" s="113">
        <v>131.60610099649</v>
      </c>
      <c r="S20" s="60">
        <v>6.3570541304194501</v>
      </c>
      <c r="T20" s="113">
        <v>57.454797902259997</v>
      </c>
      <c r="U20" s="60">
        <v>2.7752760514249899</v>
      </c>
      <c r="V20" s="113">
        <v>73.157489815749997</v>
      </c>
      <c r="W20" s="60">
        <v>3.53377327709706</v>
      </c>
      <c r="X20" s="113">
        <v>551.22748380384996</v>
      </c>
      <c r="Y20" s="60">
        <v>26.626295636624398</v>
      </c>
      <c r="Z20" s="113">
        <v>392.55348235133999</v>
      </c>
      <c r="AA20" s="60">
        <v>18.9617633035013</v>
      </c>
    </row>
    <row r="21" spans="2:27" ht="5.25" customHeight="1" x14ac:dyDescent="0.15">
      <c r="T21" s="122"/>
      <c r="U21" s="122"/>
    </row>
    <row r="22" spans="2:27" x14ac:dyDescent="0.15">
      <c r="B22" s="1" t="s">
        <v>258</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998.09104983207999</v>
      </c>
      <c r="F25" s="95">
        <v>81.325059822970005</v>
      </c>
      <c r="G25" s="73">
        <v>8.1480602232283594</v>
      </c>
      <c r="H25" s="95">
        <v>67.721628102479997</v>
      </c>
      <c r="I25" s="73">
        <v>6.7851152571575097</v>
      </c>
      <c r="J25" s="95">
        <v>157.59492539715001</v>
      </c>
      <c r="K25" s="73">
        <v>15.789634164504699</v>
      </c>
      <c r="L25" s="95">
        <v>19.868982548559998</v>
      </c>
      <c r="M25" s="73">
        <v>1.99069839889886</v>
      </c>
      <c r="N25" s="95">
        <v>85.365967671799993</v>
      </c>
      <c r="O25" s="73">
        <v>8.5529238726428893</v>
      </c>
      <c r="P25" s="95">
        <v>318.17222066850002</v>
      </c>
      <c r="Q25" s="73">
        <v>31.878075724857901</v>
      </c>
      <c r="R25" s="95">
        <v>52.700382040229997</v>
      </c>
      <c r="S25" s="73">
        <v>5.2801176855655001</v>
      </c>
      <c r="T25" s="95">
        <v>25.496263841809998</v>
      </c>
      <c r="U25" s="73">
        <v>2.5545028027352301</v>
      </c>
      <c r="V25" s="95">
        <v>34.834059741810002</v>
      </c>
      <c r="W25" s="73">
        <v>3.4900683407260802</v>
      </c>
      <c r="X25" s="95">
        <v>234.43792401744</v>
      </c>
      <c r="Y25" s="73">
        <v>23.4886310278889</v>
      </c>
      <c r="Z25" s="95">
        <v>206.66971829102999</v>
      </c>
      <c r="AA25" s="75">
        <v>20.706499504809699</v>
      </c>
    </row>
    <row r="26" spans="2:27" ht="11.25" customHeight="1" x14ac:dyDescent="0.15">
      <c r="C26" s="7" t="s">
        <v>16</v>
      </c>
      <c r="D26" s="47"/>
      <c r="E26" s="111">
        <v>382.44345701680999</v>
      </c>
      <c r="F26" s="99">
        <v>82.898977768080002</v>
      </c>
      <c r="G26" s="77">
        <v>21.676139635051001</v>
      </c>
      <c r="H26" s="99">
        <v>54.534093198880001</v>
      </c>
      <c r="I26" s="77">
        <v>14.2593871586311</v>
      </c>
      <c r="J26" s="99">
        <v>68.961093895849999</v>
      </c>
      <c r="K26" s="77">
        <v>18.031709689523801</v>
      </c>
      <c r="L26" s="99">
        <v>31.392059144409998</v>
      </c>
      <c r="M26" s="77">
        <v>8.20828767454379</v>
      </c>
      <c r="N26" s="99">
        <v>63.203548903349997</v>
      </c>
      <c r="O26" s="77">
        <v>16.526246623843299</v>
      </c>
      <c r="P26" s="99">
        <v>49.589802271789999</v>
      </c>
      <c r="Q26" s="77">
        <v>12.966570969368201</v>
      </c>
      <c r="R26" s="99">
        <v>27.082732578280002</v>
      </c>
      <c r="S26" s="77">
        <v>7.0814997828789101</v>
      </c>
      <c r="T26" s="99">
        <v>9.6747956007100004</v>
      </c>
      <c r="U26" s="77">
        <v>2.52973228413338</v>
      </c>
      <c r="V26" s="99">
        <v>16.54914196811</v>
      </c>
      <c r="W26" s="77">
        <v>4.3272127328831802</v>
      </c>
      <c r="X26" s="99">
        <v>112.77445185652</v>
      </c>
      <c r="Y26" s="77">
        <v>29.4878758643694</v>
      </c>
      <c r="Z26" s="99">
        <v>57.023604937309997</v>
      </c>
      <c r="AA26" s="79">
        <v>14.910336127100599</v>
      </c>
    </row>
    <row r="27" spans="2:27" ht="11.25" customHeight="1" x14ac:dyDescent="0.15">
      <c r="C27" s="7" t="s">
        <v>177</v>
      </c>
      <c r="D27" s="47"/>
      <c r="E27" s="111">
        <v>155.10600744535</v>
      </c>
      <c r="F27" s="99">
        <v>41.645088306570003</v>
      </c>
      <c r="G27" s="77">
        <v>26.849436067937699</v>
      </c>
      <c r="H27" s="99">
        <v>16.230893493549999</v>
      </c>
      <c r="I27" s="77">
        <v>10.464387395999999</v>
      </c>
      <c r="J27" s="99">
        <v>17.54691386523</v>
      </c>
      <c r="K27" s="77">
        <v>11.312852515665799</v>
      </c>
      <c r="L27" s="99">
        <v>12.644937693459999</v>
      </c>
      <c r="M27" s="77">
        <v>8.1524487037778393</v>
      </c>
      <c r="N27" s="99">
        <v>18.275904377980002</v>
      </c>
      <c r="O27" s="77">
        <v>11.7828475369784</v>
      </c>
      <c r="P27" s="99">
        <v>6.2760766564899999</v>
      </c>
      <c r="Q27" s="77">
        <v>4.0463143625828399</v>
      </c>
      <c r="R27" s="99">
        <v>14.94832229785</v>
      </c>
      <c r="S27" s="77">
        <v>9.6374876409070698</v>
      </c>
      <c r="T27" s="99">
        <v>3.8901192469699999</v>
      </c>
      <c r="U27" s="77">
        <v>2.50803905731417</v>
      </c>
      <c r="V27" s="99">
        <v>5.7881563600800003</v>
      </c>
      <c r="W27" s="77">
        <v>3.7317422164447098</v>
      </c>
      <c r="X27" s="99">
        <v>42.887432936960003</v>
      </c>
      <c r="Y27" s="77">
        <v>27.650400937611</v>
      </c>
      <c r="Z27" s="99">
        <v>26.780400897660002</v>
      </c>
      <c r="AA27" s="79">
        <v>17.2658695422199</v>
      </c>
    </row>
    <row r="28" spans="2:27" ht="11.25" customHeight="1" x14ac:dyDescent="0.15">
      <c r="C28" s="7" t="s">
        <v>18</v>
      </c>
      <c r="D28" s="47"/>
      <c r="E28" s="111">
        <v>303.10550114461</v>
      </c>
      <c r="F28" s="99">
        <v>72.852576865290004</v>
      </c>
      <c r="G28" s="77">
        <v>24.0353858937494</v>
      </c>
      <c r="H28" s="99">
        <v>35.289401169709997</v>
      </c>
      <c r="I28" s="77">
        <v>11.6426132275553</v>
      </c>
      <c r="J28" s="99">
        <v>38.215616112669998</v>
      </c>
      <c r="K28" s="77">
        <v>12.608024588256299</v>
      </c>
      <c r="L28" s="99">
        <v>37.881171927579999</v>
      </c>
      <c r="M28" s="77">
        <v>12.4976853882659</v>
      </c>
      <c r="N28" s="99">
        <v>43.168687708509999</v>
      </c>
      <c r="O28" s="77">
        <v>14.242132704782</v>
      </c>
      <c r="P28" s="99">
        <v>16.143105988959999</v>
      </c>
      <c r="Q28" s="77">
        <v>5.3259033333275596</v>
      </c>
      <c r="R28" s="99">
        <v>22.19795985343</v>
      </c>
      <c r="S28" s="77">
        <v>7.3235093951130503</v>
      </c>
      <c r="T28" s="99">
        <v>13.9334321985</v>
      </c>
      <c r="U28" s="77">
        <v>4.5968918894191999</v>
      </c>
      <c r="V28" s="99">
        <v>8.9887002512799992</v>
      </c>
      <c r="W28" s="77">
        <v>2.9655351741674698</v>
      </c>
      <c r="X28" s="99">
        <v>92.58963532736</v>
      </c>
      <c r="Y28" s="77">
        <v>30.5469993047688</v>
      </c>
      <c r="Z28" s="99">
        <v>47.9284623693</v>
      </c>
      <c r="AA28" s="79">
        <v>15.8124686580444</v>
      </c>
    </row>
    <row r="29" spans="2:27" ht="11.25" customHeight="1" x14ac:dyDescent="0.15">
      <c r="C29" s="7" t="s">
        <v>19</v>
      </c>
      <c r="D29" s="47"/>
      <c r="E29" s="111">
        <v>31.7414112228</v>
      </c>
      <c r="F29" s="99">
        <v>3.17414112228</v>
      </c>
      <c r="G29" s="77">
        <v>10</v>
      </c>
      <c r="H29" s="99">
        <v>6.34828224456</v>
      </c>
      <c r="I29" s="77">
        <v>20</v>
      </c>
      <c r="J29" s="99">
        <v>2.11609408152</v>
      </c>
      <c r="K29" s="77">
        <v>6.6666666666666696</v>
      </c>
      <c r="L29" s="99">
        <v>0</v>
      </c>
      <c r="M29" s="77">
        <v>0</v>
      </c>
      <c r="N29" s="99">
        <v>2.11609408152</v>
      </c>
      <c r="O29" s="77">
        <v>6.6666666666666696</v>
      </c>
      <c r="P29" s="99">
        <v>4.23218816304</v>
      </c>
      <c r="Q29" s="77">
        <v>13.3333333333333</v>
      </c>
      <c r="R29" s="99">
        <v>4.23218816304</v>
      </c>
      <c r="S29" s="77">
        <v>13.3333333333333</v>
      </c>
      <c r="T29" s="99">
        <v>1.05804704076</v>
      </c>
      <c r="U29" s="77">
        <v>3.3333333333333299</v>
      </c>
      <c r="V29" s="99">
        <v>3.17414112228</v>
      </c>
      <c r="W29" s="77">
        <v>10</v>
      </c>
      <c r="X29" s="99">
        <v>2.11609408152</v>
      </c>
      <c r="Y29" s="77">
        <v>6.6666666666666696</v>
      </c>
      <c r="Z29" s="99">
        <v>12.69656448912</v>
      </c>
      <c r="AA29" s="79">
        <v>40</v>
      </c>
    </row>
    <row r="30" spans="2:27" ht="11.25" customHeight="1" x14ac:dyDescent="0.15">
      <c r="C30" s="7" t="s">
        <v>20</v>
      </c>
      <c r="D30" s="47"/>
      <c r="E30" s="111">
        <v>158.43483778090999</v>
      </c>
      <c r="F30" s="99">
        <v>34.982622835610002</v>
      </c>
      <c r="G30" s="77">
        <v>22.080132959132001</v>
      </c>
      <c r="H30" s="99">
        <v>10.936192054339999</v>
      </c>
      <c r="I30" s="77">
        <v>6.9026435142143399</v>
      </c>
      <c r="J30" s="99">
        <v>25.60936539583</v>
      </c>
      <c r="K30" s="77">
        <v>16.163973627595499</v>
      </c>
      <c r="L30" s="99">
        <v>9.3053524330300004</v>
      </c>
      <c r="M30" s="77">
        <v>5.8732994355053503</v>
      </c>
      <c r="N30" s="99">
        <v>29.15320585213</v>
      </c>
      <c r="O30" s="77">
        <v>18.400754695406199</v>
      </c>
      <c r="P30" s="99">
        <v>3.9754442988499998</v>
      </c>
      <c r="Q30" s="77">
        <v>2.50919832691558</v>
      </c>
      <c r="R30" s="99">
        <v>8.8255215602899995</v>
      </c>
      <c r="S30" s="77">
        <v>5.5704425137192901</v>
      </c>
      <c r="T30" s="99">
        <v>3.4021399735100002</v>
      </c>
      <c r="U30" s="77">
        <v>2.1473433628370402</v>
      </c>
      <c r="V30" s="99">
        <v>3.1578446926499999</v>
      </c>
      <c r="W30" s="77">
        <v>1.9931504566039899</v>
      </c>
      <c r="X30" s="99">
        <v>63.287061302470001</v>
      </c>
      <c r="Y30" s="77">
        <v>39.945167482663003</v>
      </c>
      <c r="Z30" s="99">
        <v>24.080312877400001</v>
      </c>
      <c r="AA30" s="79">
        <v>15.1988749536887</v>
      </c>
    </row>
    <row r="31" spans="2:27" ht="11.25" customHeight="1" x14ac:dyDescent="0.15">
      <c r="C31" s="8" t="s">
        <v>6</v>
      </c>
      <c r="D31" s="48"/>
      <c r="E31" s="112">
        <v>41.314960166479999</v>
      </c>
      <c r="F31" s="103">
        <v>7.0771709025599998</v>
      </c>
      <c r="G31" s="81">
        <v>17.129802071797499</v>
      </c>
      <c r="H31" s="103">
        <v>3.89923955166</v>
      </c>
      <c r="I31" s="81">
        <v>9.4378393103802694</v>
      </c>
      <c r="J31" s="103">
        <v>4.2161026326300002</v>
      </c>
      <c r="K31" s="81">
        <v>10.2047844549313</v>
      </c>
      <c r="L31" s="103">
        <v>2.5968972300400002</v>
      </c>
      <c r="M31" s="81">
        <v>6.2856099087974799</v>
      </c>
      <c r="N31" s="103">
        <v>4.2493061707999997</v>
      </c>
      <c r="O31" s="81">
        <v>10.285151319709099</v>
      </c>
      <c r="P31" s="103">
        <v>3.3434130567000002</v>
      </c>
      <c r="Q31" s="81">
        <v>8.0924997706099902</v>
      </c>
      <c r="R31" s="103">
        <v>1.6189945033699999</v>
      </c>
      <c r="S31" s="81">
        <v>3.9186640791766698</v>
      </c>
      <c r="T31" s="103">
        <v>0</v>
      </c>
      <c r="U31" s="81">
        <v>0</v>
      </c>
      <c r="V31" s="103">
        <v>0.66544567954</v>
      </c>
      <c r="W31" s="81">
        <v>1.6106651848593501</v>
      </c>
      <c r="X31" s="103">
        <v>3.1348842815800002</v>
      </c>
      <c r="Y31" s="81">
        <v>7.5877703111606101</v>
      </c>
      <c r="Z31" s="103">
        <v>17.37441848952</v>
      </c>
      <c r="AA31" s="83">
        <v>42.053576766162202</v>
      </c>
    </row>
    <row r="32" spans="2:27" ht="5.25" customHeight="1" x14ac:dyDescent="0.15"/>
    <row r="33" spans="5:5" x14ac:dyDescent="0.15">
      <c r="E33" s="241"/>
    </row>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1:AMK33"/>
  <sheetViews>
    <sheetView showGridLines="0" zoomScaleNormal="100" workbookViewId="0">
      <selection activeCell="E33" sqref="E33"/>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1" spans="2:35" x14ac:dyDescent="0.15">
      <c r="F1" s="18" t="s">
        <v>190</v>
      </c>
    </row>
    <row r="2" spans="2:35" x14ac:dyDescent="0.15">
      <c r="B2" s="1" t="s">
        <v>259</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75" t="s">
        <v>8</v>
      </c>
      <c r="D5" s="9" t="s">
        <v>9</v>
      </c>
      <c r="E5" s="110">
        <v>387.28938549228002</v>
      </c>
      <c r="F5" s="95">
        <v>19.297924706660002</v>
      </c>
      <c r="G5" s="45">
        <v>4.9828178694158103</v>
      </c>
      <c r="H5" s="95">
        <v>36.599512374699998</v>
      </c>
      <c r="I5" s="45">
        <v>9.4501718213058403</v>
      </c>
      <c r="J5" s="95">
        <v>71.868133390319997</v>
      </c>
      <c r="K5" s="45">
        <v>18.556701030927801</v>
      </c>
      <c r="L5" s="95">
        <v>7.9853481544799996</v>
      </c>
      <c r="M5" s="45">
        <v>2.0618556701030899</v>
      </c>
      <c r="N5" s="95">
        <v>15.30525062942</v>
      </c>
      <c r="O5" s="45">
        <v>3.95189003436426</v>
      </c>
      <c r="P5" s="95">
        <v>17.30158766804</v>
      </c>
      <c r="Q5" s="45">
        <v>4.46735395189003</v>
      </c>
      <c r="R5" s="95">
        <v>14.63980494988</v>
      </c>
      <c r="S5" s="45">
        <v>3.7800687285223402</v>
      </c>
      <c r="T5" s="95">
        <v>37.264958054239997</v>
      </c>
      <c r="U5" s="45">
        <v>9.6219931271477694</v>
      </c>
      <c r="V5" s="95">
        <v>11.312576552179999</v>
      </c>
      <c r="W5" s="45">
        <v>2.9209621993127102</v>
      </c>
      <c r="X5" s="95">
        <v>10.64713087264</v>
      </c>
      <c r="Y5" s="45">
        <v>2.7491408934707899</v>
      </c>
      <c r="Z5" s="95">
        <v>26.617827181599999</v>
      </c>
      <c r="AA5" s="45">
        <v>6.8728522336769799</v>
      </c>
      <c r="AB5" s="95">
        <v>71.202687710779998</v>
      </c>
      <c r="AC5" s="45">
        <v>18.384879725085899</v>
      </c>
      <c r="AD5" s="95">
        <v>121.11111367628</v>
      </c>
      <c r="AE5" s="45">
        <v>31.271477663230201</v>
      </c>
      <c r="AF5" s="95">
        <v>15.970696308959999</v>
      </c>
      <c r="AG5" s="45">
        <v>4.1237113402061896</v>
      </c>
      <c r="AH5" s="95">
        <v>89.169721058359997</v>
      </c>
      <c r="AI5" s="45">
        <v>23.024054982817901</v>
      </c>
    </row>
    <row r="6" spans="2:35" ht="11.25" customHeight="1" x14ac:dyDescent="0.15">
      <c r="C6" s="275"/>
      <c r="D6" s="10" t="s">
        <v>10</v>
      </c>
      <c r="E6" s="111">
        <v>308.52110443549998</v>
      </c>
      <c r="F6" s="99">
        <v>23.559793429620001</v>
      </c>
      <c r="G6" s="34">
        <v>7.6363636363636402</v>
      </c>
      <c r="H6" s="99">
        <v>21.316003579179998</v>
      </c>
      <c r="I6" s="34">
        <v>6.9090909090909101</v>
      </c>
      <c r="J6" s="99">
        <v>37.022532532260001</v>
      </c>
      <c r="K6" s="34">
        <v>12</v>
      </c>
      <c r="L6" s="99">
        <v>6.7313695513200003</v>
      </c>
      <c r="M6" s="34">
        <v>2.1818181818181799</v>
      </c>
      <c r="N6" s="99">
        <v>14.58463402786</v>
      </c>
      <c r="O6" s="34">
        <v>4.7272727272727302</v>
      </c>
      <c r="P6" s="99">
        <v>8.9751594017599992</v>
      </c>
      <c r="Q6" s="34">
        <v>2.9090909090909101</v>
      </c>
      <c r="R6" s="99">
        <v>11.77989671481</v>
      </c>
      <c r="S6" s="34">
        <v>3.8181818181818201</v>
      </c>
      <c r="T6" s="99">
        <v>18.511266266130001</v>
      </c>
      <c r="U6" s="34">
        <v>6</v>
      </c>
      <c r="V6" s="99">
        <v>19.07221372874</v>
      </c>
      <c r="W6" s="34">
        <v>6.1818181818181799</v>
      </c>
      <c r="X6" s="99">
        <v>7.29231701393</v>
      </c>
      <c r="Y6" s="34">
        <v>2.3636363636363602</v>
      </c>
      <c r="Z6" s="99">
        <v>16.267476415689998</v>
      </c>
      <c r="AA6" s="34">
        <v>5.2727272727272698</v>
      </c>
      <c r="AB6" s="99">
        <v>66.75274805059</v>
      </c>
      <c r="AC6" s="34">
        <v>21.636363636363601</v>
      </c>
      <c r="AD6" s="99">
        <v>83.020224466279998</v>
      </c>
      <c r="AE6" s="34">
        <v>26.909090909090899</v>
      </c>
      <c r="AF6" s="99">
        <v>3.9266322382699999</v>
      </c>
      <c r="AG6" s="34">
        <v>1.27272727272727</v>
      </c>
      <c r="AH6" s="99">
        <v>86.946856704550001</v>
      </c>
      <c r="AI6" s="34">
        <v>28.181818181818201</v>
      </c>
    </row>
    <row r="7" spans="2:35" ht="11.25" customHeight="1" x14ac:dyDescent="0.15">
      <c r="C7" s="275"/>
      <c r="D7" s="11" t="s">
        <v>11</v>
      </c>
      <c r="E7" s="112">
        <v>362.26716359058003</v>
      </c>
      <c r="F7" s="103">
        <v>27.267420915420001</v>
      </c>
      <c r="G7" s="38">
        <v>7.5268817204301097</v>
      </c>
      <c r="H7" s="103">
        <v>32.461215375499997</v>
      </c>
      <c r="I7" s="38">
        <v>8.9605734767025105</v>
      </c>
      <c r="J7" s="103">
        <v>29.86431814546</v>
      </c>
      <c r="K7" s="38">
        <v>8.2437275985663092</v>
      </c>
      <c r="L7" s="103">
        <v>19.476729225300002</v>
      </c>
      <c r="M7" s="38">
        <v>5.3763440860215104</v>
      </c>
      <c r="N7" s="103">
        <v>11.686037535180001</v>
      </c>
      <c r="O7" s="38">
        <v>3.2258064516128999</v>
      </c>
      <c r="P7" s="103">
        <v>15.58138338024</v>
      </c>
      <c r="Q7" s="38">
        <v>4.3010752688171996</v>
      </c>
      <c r="R7" s="103">
        <v>10.387588920160001</v>
      </c>
      <c r="S7" s="38">
        <v>2.8673835125448002</v>
      </c>
      <c r="T7" s="103">
        <v>7.7906916901200001</v>
      </c>
      <c r="U7" s="38">
        <v>2.1505376344085998</v>
      </c>
      <c r="V7" s="103">
        <v>55.833290445860001</v>
      </c>
      <c r="W7" s="38">
        <v>15.412186379928301</v>
      </c>
      <c r="X7" s="103">
        <v>11.686037535180001</v>
      </c>
      <c r="Y7" s="38">
        <v>3.2258064516128999</v>
      </c>
      <c r="Z7" s="103">
        <v>14.28293476522</v>
      </c>
      <c r="AA7" s="38">
        <v>3.9426523297490998</v>
      </c>
      <c r="AB7" s="103">
        <v>72.713122441120007</v>
      </c>
      <c r="AC7" s="38">
        <v>20.0716845878136</v>
      </c>
      <c r="AD7" s="103">
        <v>76.608468286179999</v>
      </c>
      <c r="AE7" s="38">
        <v>21.1469534050179</v>
      </c>
      <c r="AF7" s="103">
        <v>2.5968972300400002</v>
      </c>
      <c r="AG7" s="38">
        <v>0.71684587813620104</v>
      </c>
      <c r="AH7" s="103">
        <v>105.17433781662</v>
      </c>
      <c r="AI7" s="38">
        <v>29.0322580645161</v>
      </c>
    </row>
    <row r="8" spans="2:35" ht="11.25" customHeight="1" x14ac:dyDescent="0.15">
      <c r="C8" s="275"/>
      <c r="D8" s="41" t="s">
        <v>175</v>
      </c>
      <c r="E8" s="115">
        <v>1058.07765351836</v>
      </c>
      <c r="F8" s="107">
        <v>70.125139051700003</v>
      </c>
      <c r="G8" s="56">
        <v>6.6275985338616001</v>
      </c>
      <c r="H8" s="107">
        <v>90.376731329379993</v>
      </c>
      <c r="I8" s="56">
        <v>8.5415972096996704</v>
      </c>
      <c r="J8" s="107">
        <v>138.75498406803999</v>
      </c>
      <c r="K8" s="56">
        <v>13.1138753008011</v>
      </c>
      <c r="L8" s="107">
        <v>34.193446931099999</v>
      </c>
      <c r="M8" s="56">
        <v>3.2316576025775299</v>
      </c>
      <c r="N8" s="107">
        <v>41.575922192459998</v>
      </c>
      <c r="O8" s="56">
        <v>3.9293828817015601</v>
      </c>
      <c r="P8" s="107">
        <v>41.858130450040001</v>
      </c>
      <c r="Q8" s="56">
        <v>3.9560546724384298</v>
      </c>
      <c r="R8" s="107">
        <v>36.807290584850001</v>
      </c>
      <c r="S8" s="56">
        <v>3.47869463667974</v>
      </c>
      <c r="T8" s="107">
        <v>63.566916010489997</v>
      </c>
      <c r="U8" s="56">
        <v>6.0077741741463804</v>
      </c>
      <c r="V8" s="107">
        <v>86.218080726780002</v>
      </c>
      <c r="W8" s="56">
        <v>8.1485588926374497</v>
      </c>
      <c r="X8" s="107">
        <v>29.62548542175</v>
      </c>
      <c r="Y8" s="56">
        <v>2.79993489355325</v>
      </c>
      <c r="Z8" s="107">
        <v>57.168238362510003</v>
      </c>
      <c r="AA8" s="56">
        <v>5.4030286125420002</v>
      </c>
      <c r="AB8" s="107">
        <v>210.66855820249</v>
      </c>
      <c r="AC8" s="56">
        <v>19.910500661455899</v>
      </c>
      <c r="AD8" s="107">
        <v>280.73980642874</v>
      </c>
      <c r="AE8" s="56">
        <v>26.533005918347602</v>
      </c>
      <c r="AF8" s="107">
        <v>22.49422577727</v>
      </c>
      <c r="AG8" s="56">
        <v>2.1259522590304498</v>
      </c>
      <c r="AH8" s="107">
        <v>281.29091557953001</v>
      </c>
      <c r="AI8" s="56">
        <v>26.585091807219499</v>
      </c>
    </row>
    <row r="9" spans="2:35" ht="11.25" customHeight="1" x14ac:dyDescent="0.15">
      <c r="C9" s="276" t="s">
        <v>12</v>
      </c>
      <c r="D9" s="9" t="s">
        <v>13</v>
      </c>
      <c r="E9" s="110">
        <v>356.56185273611999</v>
      </c>
      <c r="F9" s="95">
        <v>10.5804704076</v>
      </c>
      <c r="G9" s="45">
        <v>2.9673590504451002</v>
      </c>
      <c r="H9" s="95">
        <v>17.986799692919998</v>
      </c>
      <c r="I9" s="45">
        <v>5.0445103857566798</v>
      </c>
      <c r="J9" s="95">
        <v>56.076493160280002</v>
      </c>
      <c r="K9" s="45">
        <v>15.7270029673591</v>
      </c>
      <c r="L9" s="95">
        <v>16.92875265216</v>
      </c>
      <c r="M9" s="45">
        <v>4.7477744807121702</v>
      </c>
      <c r="N9" s="95">
        <v>22.218987855959998</v>
      </c>
      <c r="O9" s="45">
        <v>6.2314540059347197</v>
      </c>
      <c r="P9" s="95">
        <v>26.451176018999998</v>
      </c>
      <c r="Q9" s="45">
        <v>7.4183976261127604</v>
      </c>
      <c r="R9" s="95">
        <v>22.218987855959998</v>
      </c>
      <c r="S9" s="45">
        <v>6.2314540059347197</v>
      </c>
      <c r="T9" s="95">
        <v>82.527669179279997</v>
      </c>
      <c r="U9" s="45">
        <v>23.145400593471798</v>
      </c>
      <c r="V9" s="95">
        <v>7.40632928532</v>
      </c>
      <c r="W9" s="45">
        <v>2.0771513353115698</v>
      </c>
      <c r="X9" s="95">
        <v>12.69656448912</v>
      </c>
      <c r="Y9" s="45">
        <v>3.5608308605341201</v>
      </c>
      <c r="Z9" s="95">
        <v>40.205787548879997</v>
      </c>
      <c r="AA9" s="45">
        <v>11.275964391691399</v>
      </c>
      <c r="AB9" s="95">
        <v>59.25063428256</v>
      </c>
      <c r="AC9" s="45">
        <v>16.617210682492601</v>
      </c>
      <c r="AD9" s="95">
        <v>113.21103336132001</v>
      </c>
      <c r="AE9" s="45">
        <v>31.7507418397626</v>
      </c>
      <c r="AF9" s="95">
        <v>125.90759785044</v>
      </c>
      <c r="AG9" s="45">
        <v>35.311572700296701</v>
      </c>
      <c r="AH9" s="95">
        <v>33.85750530432</v>
      </c>
      <c r="AI9" s="45">
        <v>9.4955489614243298</v>
      </c>
    </row>
    <row r="10" spans="2:35" ht="11.25" customHeight="1" x14ac:dyDescent="0.15">
      <c r="C10" s="276"/>
      <c r="D10" s="10" t="s">
        <v>14</v>
      </c>
      <c r="E10" s="111">
        <v>358.53254660405997</v>
      </c>
      <c r="F10" s="99">
        <v>13.3283474574</v>
      </c>
      <c r="G10" s="34">
        <v>3.71747211895911</v>
      </c>
      <c r="H10" s="99">
        <v>39.318624999329998</v>
      </c>
      <c r="I10" s="34">
        <v>10.966542750929399</v>
      </c>
      <c r="J10" s="99">
        <v>61.97681567691</v>
      </c>
      <c r="K10" s="34">
        <v>17.286245353159899</v>
      </c>
      <c r="L10" s="99">
        <v>9.9962605930499997</v>
      </c>
      <c r="M10" s="34">
        <v>2.7881040892193298</v>
      </c>
      <c r="N10" s="99">
        <v>27.989529660540001</v>
      </c>
      <c r="O10" s="34">
        <v>7.8066914498141298</v>
      </c>
      <c r="P10" s="99">
        <v>17.32685169462</v>
      </c>
      <c r="Q10" s="34">
        <v>4.8327137546468402</v>
      </c>
      <c r="R10" s="99">
        <v>19.992521186099999</v>
      </c>
      <c r="S10" s="34">
        <v>5.5762081784386597</v>
      </c>
      <c r="T10" s="99">
        <v>51.980555083859997</v>
      </c>
      <c r="U10" s="34">
        <v>14.4981412639405</v>
      </c>
      <c r="V10" s="99">
        <v>5.3313389829600002</v>
      </c>
      <c r="W10" s="34">
        <v>1.4869888475836399</v>
      </c>
      <c r="X10" s="99">
        <v>21.325355931840001</v>
      </c>
      <c r="Y10" s="34">
        <v>5.9479553903345703</v>
      </c>
      <c r="Z10" s="99">
        <v>17.32685169462</v>
      </c>
      <c r="AA10" s="34">
        <v>4.8327137546468402</v>
      </c>
      <c r="AB10" s="99">
        <v>56.645476693950002</v>
      </c>
      <c r="AC10" s="34">
        <v>15.799256505576199</v>
      </c>
      <c r="AD10" s="99">
        <v>123.28721398095</v>
      </c>
      <c r="AE10" s="34">
        <v>34.386617100371701</v>
      </c>
      <c r="AF10" s="99">
        <v>103.96111016771999</v>
      </c>
      <c r="AG10" s="34">
        <v>28.996282527881</v>
      </c>
      <c r="AH10" s="99">
        <v>39.985042372199999</v>
      </c>
      <c r="AI10" s="34">
        <v>11.1524163568773</v>
      </c>
    </row>
    <row r="11" spans="2:35" ht="11.25" customHeight="1" x14ac:dyDescent="0.15">
      <c r="C11" s="276"/>
      <c r="D11" s="10" t="s">
        <v>9</v>
      </c>
      <c r="E11" s="111">
        <v>423.4599911574</v>
      </c>
      <c r="F11" s="99">
        <v>21.17299955787</v>
      </c>
      <c r="G11" s="34">
        <v>5</v>
      </c>
      <c r="H11" s="99">
        <v>60.382257998370001</v>
      </c>
      <c r="I11" s="34">
        <v>14.2592592592593</v>
      </c>
      <c r="J11" s="99">
        <v>60.382257998370001</v>
      </c>
      <c r="K11" s="34">
        <v>14.2592592592593</v>
      </c>
      <c r="L11" s="99">
        <v>6.27348135048</v>
      </c>
      <c r="M11" s="34">
        <v>1.4814814814814801</v>
      </c>
      <c r="N11" s="99">
        <v>43.130184284549998</v>
      </c>
      <c r="O11" s="34">
        <v>10.185185185185199</v>
      </c>
      <c r="P11" s="99">
        <v>29.799036414780002</v>
      </c>
      <c r="Q11" s="34">
        <v>7.0370370370370399</v>
      </c>
      <c r="R11" s="99">
        <v>18.820444051439999</v>
      </c>
      <c r="S11" s="34">
        <v>4.4444444444444402</v>
      </c>
      <c r="T11" s="99">
        <v>29.01485124597</v>
      </c>
      <c r="U11" s="34">
        <v>6.8518518518518503</v>
      </c>
      <c r="V11" s="99">
        <v>14.899518207390001</v>
      </c>
      <c r="W11" s="34">
        <v>3.5185185185185199</v>
      </c>
      <c r="X11" s="99">
        <v>29.799036414780002</v>
      </c>
      <c r="Y11" s="34">
        <v>7.0370370370370399</v>
      </c>
      <c r="Z11" s="99">
        <v>15.6837033762</v>
      </c>
      <c r="AA11" s="34">
        <v>3.7037037037037002</v>
      </c>
      <c r="AB11" s="99">
        <v>81.555257556239994</v>
      </c>
      <c r="AC11" s="34">
        <v>19.259259259259299</v>
      </c>
      <c r="AD11" s="99">
        <v>116.05940498388</v>
      </c>
      <c r="AE11" s="34">
        <v>27.407407407407401</v>
      </c>
      <c r="AF11" s="99">
        <v>22.741369895489999</v>
      </c>
      <c r="AG11" s="34">
        <v>5.3703703703703702</v>
      </c>
      <c r="AH11" s="99">
        <v>84.69199823148</v>
      </c>
      <c r="AI11" s="34">
        <v>20</v>
      </c>
    </row>
    <row r="12" spans="2:35" ht="11.25" customHeight="1" x14ac:dyDescent="0.15">
      <c r="C12" s="276"/>
      <c r="D12" s="10" t="s">
        <v>10</v>
      </c>
      <c r="E12" s="111">
        <v>339.53846140579998</v>
      </c>
      <c r="F12" s="99">
        <v>21.936473630150001</v>
      </c>
      <c r="G12" s="34">
        <v>6.4606741573033704</v>
      </c>
      <c r="H12" s="99">
        <v>38.150388921999998</v>
      </c>
      <c r="I12" s="34">
        <v>11.235955056179799</v>
      </c>
      <c r="J12" s="99">
        <v>35.289109752850003</v>
      </c>
      <c r="K12" s="34">
        <v>10.3932584269663</v>
      </c>
      <c r="L12" s="99">
        <v>4.7687986152499997</v>
      </c>
      <c r="M12" s="34">
        <v>1.40449438202247</v>
      </c>
      <c r="N12" s="99">
        <v>40.057908368100001</v>
      </c>
      <c r="O12" s="34">
        <v>11.7977528089888</v>
      </c>
      <c r="P12" s="99">
        <v>20.028954184050001</v>
      </c>
      <c r="Q12" s="34">
        <v>5.8988764044943798</v>
      </c>
      <c r="R12" s="99">
        <v>13.3526361227</v>
      </c>
      <c r="S12" s="34">
        <v>3.9325842696629199</v>
      </c>
      <c r="T12" s="99">
        <v>9.5375972304999994</v>
      </c>
      <c r="U12" s="34">
        <v>2.80898876404494</v>
      </c>
      <c r="V12" s="99">
        <v>20.028954184050001</v>
      </c>
      <c r="W12" s="34">
        <v>5.8988764044943798</v>
      </c>
      <c r="X12" s="99">
        <v>18.12143473795</v>
      </c>
      <c r="Y12" s="34">
        <v>5.3370786516853901</v>
      </c>
      <c r="Z12" s="99">
        <v>20.982713907099999</v>
      </c>
      <c r="AA12" s="34">
        <v>6.1797752808988804</v>
      </c>
      <c r="AB12" s="99">
        <v>66.763180613499998</v>
      </c>
      <c r="AC12" s="34">
        <v>19.662921348314601</v>
      </c>
      <c r="AD12" s="99">
        <v>101.09853064329999</v>
      </c>
      <c r="AE12" s="34">
        <v>29.7752808988764</v>
      </c>
      <c r="AF12" s="99">
        <v>3.8150388922</v>
      </c>
      <c r="AG12" s="34">
        <v>1.1235955056179801</v>
      </c>
      <c r="AH12" s="99">
        <v>97.283491751100001</v>
      </c>
      <c r="AI12" s="34">
        <v>28.651685393258401</v>
      </c>
    </row>
    <row r="13" spans="2:35" ht="11.25" customHeight="1" x14ac:dyDescent="0.15">
      <c r="C13" s="276"/>
      <c r="D13" s="11" t="s">
        <v>11</v>
      </c>
      <c r="E13" s="112">
        <v>411.9729140805</v>
      </c>
      <c r="F13" s="103">
        <v>31.253117619899999</v>
      </c>
      <c r="G13" s="38">
        <v>7.5862068965517198</v>
      </c>
      <c r="H13" s="103">
        <v>39.776695152599999</v>
      </c>
      <c r="I13" s="38">
        <v>9.6551724137930997</v>
      </c>
      <c r="J13" s="103">
        <v>42.617887663499999</v>
      </c>
      <c r="K13" s="38">
        <v>10.3448275862069</v>
      </c>
      <c r="L13" s="103">
        <v>8.5235775326999992</v>
      </c>
      <c r="M13" s="38">
        <v>2.0689655172413799</v>
      </c>
      <c r="N13" s="103">
        <v>42.617887663499999</v>
      </c>
      <c r="O13" s="38">
        <v>10.3448275862069</v>
      </c>
      <c r="P13" s="103">
        <v>17.047155065399998</v>
      </c>
      <c r="Q13" s="38">
        <v>4.1379310344827598</v>
      </c>
      <c r="R13" s="103">
        <v>17.047155065399998</v>
      </c>
      <c r="S13" s="38">
        <v>4.1379310344827598</v>
      </c>
      <c r="T13" s="103">
        <v>5.6823850218</v>
      </c>
      <c r="U13" s="38">
        <v>1.3793103448275901</v>
      </c>
      <c r="V13" s="103">
        <v>56.823850217999997</v>
      </c>
      <c r="W13" s="38">
        <v>13.7931034482759</v>
      </c>
      <c r="X13" s="103">
        <v>22.7295400872</v>
      </c>
      <c r="Y13" s="38">
        <v>5.5172413793103496</v>
      </c>
      <c r="Z13" s="103">
        <v>17.047155065399998</v>
      </c>
      <c r="AA13" s="38">
        <v>4.1379310344827598</v>
      </c>
      <c r="AB13" s="103">
        <v>39.776695152599999</v>
      </c>
      <c r="AC13" s="38">
        <v>9.6551724137930997</v>
      </c>
      <c r="AD13" s="103">
        <v>42.617887663499999</v>
      </c>
      <c r="AE13" s="38">
        <v>10.3448275862069</v>
      </c>
      <c r="AF13" s="103">
        <v>5.6823850218</v>
      </c>
      <c r="AG13" s="38">
        <v>1.3793103448275901</v>
      </c>
      <c r="AH13" s="103">
        <v>150.58320307770001</v>
      </c>
      <c r="AI13" s="38">
        <v>36.551724137930997</v>
      </c>
    </row>
    <row r="14" spans="2:35" ht="11.25" customHeight="1" x14ac:dyDescent="0.15">
      <c r="C14" s="276"/>
      <c r="D14" s="41" t="s">
        <v>175</v>
      </c>
      <c r="E14" s="115">
        <v>1890.0657659838801</v>
      </c>
      <c r="F14" s="107">
        <v>98.271408672920003</v>
      </c>
      <c r="G14" s="56">
        <v>5.1993645110949096</v>
      </c>
      <c r="H14" s="107">
        <v>195.61476676522</v>
      </c>
      <c r="I14" s="56">
        <v>10.3496275254418</v>
      </c>
      <c r="J14" s="107">
        <v>256.34256425191001</v>
      </c>
      <c r="K14" s="56">
        <v>13.5626267014296</v>
      </c>
      <c r="L14" s="107">
        <v>46.490870743640002</v>
      </c>
      <c r="M14" s="56">
        <v>2.45974883945052</v>
      </c>
      <c r="N14" s="107">
        <v>176.01449783264999</v>
      </c>
      <c r="O14" s="56">
        <v>9.3126123439956103</v>
      </c>
      <c r="P14" s="107">
        <v>110.65317337785</v>
      </c>
      <c r="Q14" s="56">
        <v>5.8544615414611902</v>
      </c>
      <c r="R14" s="107">
        <v>91.431744281600004</v>
      </c>
      <c r="S14" s="56">
        <v>4.8374900983408304</v>
      </c>
      <c r="T14" s="107">
        <v>178.74305776141</v>
      </c>
      <c r="U14" s="56">
        <v>9.4569755708137908</v>
      </c>
      <c r="V14" s="107">
        <v>104.48999087772</v>
      </c>
      <c r="W14" s="56">
        <v>5.5283785759342301</v>
      </c>
      <c r="X14" s="107">
        <v>104.67193166089</v>
      </c>
      <c r="Y14" s="56">
        <v>5.5380047374384702</v>
      </c>
      <c r="Z14" s="107">
        <v>111.2462115922</v>
      </c>
      <c r="AA14" s="56">
        <v>5.8858381329546203</v>
      </c>
      <c r="AB14" s="107">
        <v>303.99124429885001</v>
      </c>
      <c r="AC14" s="56">
        <v>16.083633160807299</v>
      </c>
      <c r="AD14" s="107">
        <v>496.27407063294999</v>
      </c>
      <c r="AE14" s="56">
        <v>26.256973675972201</v>
      </c>
      <c r="AF14" s="107">
        <v>262.10750182765003</v>
      </c>
      <c r="AG14" s="56">
        <v>13.867639240119701</v>
      </c>
      <c r="AH14" s="107">
        <v>406.40124073679999</v>
      </c>
      <c r="AI14" s="56">
        <v>21.501962950228201</v>
      </c>
    </row>
    <row r="15" spans="2:35" ht="11.25" customHeight="1" x14ac:dyDescent="0.15">
      <c r="C15" s="275" t="s">
        <v>176</v>
      </c>
      <c r="D15" s="9" t="s">
        <v>13</v>
      </c>
      <c r="E15" s="110">
        <v>356.56185273611999</v>
      </c>
      <c r="F15" s="95">
        <v>10.5804704076</v>
      </c>
      <c r="G15" s="45">
        <v>2.9673590504451002</v>
      </c>
      <c r="H15" s="95">
        <v>17.986799692919998</v>
      </c>
      <c r="I15" s="45">
        <v>5.0445103857566798</v>
      </c>
      <c r="J15" s="95">
        <v>56.076493160280002</v>
      </c>
      <c r="K15" s="45">
        <v>15.7270029673591</v>
      </c>
      <c r="L15" s="95">
        <v>16.92875265216</v>
      </c>
      <c r="M15" s="45">
        <v>4.7477744807121702</v>
      </c>
      <c r="N15" s="95">
        <v>22.218987855959998</v>
      </c>
      <c r="O15" s="45">
        <v>6.2314540059347197</v>
      </c>
      <c r="P15" s="95">
        <v>26.451176018999998</v>
      </c>
      <c r="Q15" s="45">
        <v>7.4183976261127604</v>
      </c>
      <c r="R15" s="95">
        <v>22.218987855959998</v>
      </c>
      <c r="S15" s="45">
        <v>6.2314540059347197</v>
      </c>
      <c r="T15" s="95">
        <v>82.527669179279997</v>
      </c>
      <c r="U15" s="45">
        <v>23.145400593471798</v>
      </c>
      <c r="V15" s="95">
        <v>7.40632928532</v>
      </c>
      <c r="W15" s="45">
        <v>2.0771513353115698</v>
      </c>
      <c r="X15" s="95">
        <v>12.69656448912</v>
      </c>
      <c r="Y15" s="45">
        <v>3.5608308605341201</v>
      </c>
      <c r="Z15" s="95">
        <v>40.205787548879997</v>
      </c>
      <c r="AA15" s="45">
        <v>11.275964391691399</v>
      </c>
      <c r="AB15" s="95">
        <v>59.25063428256</v>
      </c>
      <c r="AC15" s="45">
        <v>16.617210682492601</v>
      </c>
      <c r="AD15" s="95">
        <v>113.21103336132001</v>
      </c>
      <c r="AE15" s="45">
        <v>31.7507418397626</v>
      </c>
      <c r="AF15" s="95">
        <v>125.90759785044</v>
      </c>
      <c r="AG15" s="45">
        <v>35.311572700296701</v>
      </c>
      <c r="AH15" s="95">
        <v>33.85750530432</v>
      </c>
      <c r="AI15" s="45">
        <v>9.4955489614243298</v>
      </c>
    </row>
    <row r="16" spans="2:35" ht="11.25" customHeight="1" x14ac:dyDescent="0.15">
      <c r="C16" s="275"/>
      <c r="D16" s="10" t="s">
        <v>14</v>
      </c>
      <c r="E16" s="111">
        <v>358.53254660405997</v>
      </c>
      <c r="F16" s="99">
        <v>13.3283474574</v>
      </c>
      <c r="G16" s="34">
        <v>3.71747211895911</v>
      </c>
      <c r="H16" s="99">
        <v>39.318624999329998</v>
      </c>
      <c r="I16" s="34">
        <v>10.966542750929399</v>
      </c>
      <c r="J16" s="99">
        <v>61.97681567691</v>
      </c>
      <c r="K16" s="34">
        <v>17.286245353159899</v>
      </c>
      <c r="L16" s="99">
        <v>9.9962605930499997</v>
      </c>
      <c r="M16" s="34">
        <v>2.7881040892193298</v>
      </c>
      <c r="N16" s="99">
        <v>27.989529660540001</v>
      </c>
      <c r="O16" s="34">
        <v>7.8066914498141298</v>
      </c>
      <c r="P16" s="99">
        <v>17.32685169462</v>
      </c>
      <c r="Q16" s="34">
        <v>4.8327137546468402</v>
      </c>
      <c r="R16" s="99">
        <v>19.992521186099999</v>
      </c>
      <c r="S16" s="34">
        <v>5.5762081784386597</v>
      </c>
      <c r="T16" s="99">
        <v>51.980555083859997</v>
      </c>
      <c r="U16" s="34">
        <v>14.4981412639405</v>
      </c>
      <c r="V16" s="99">
        <v>5.3313389829600002</v>
      </c>
      <c r="W16" s="34">
        <v>1.4869888475836399</v>
      </c>
      <c r="X16" s="99">
        <v>21.325355931840001</v>
      </c>
      <c r="Y16" s="34">
        <v>5.9479553903345703</v>
      </c>
      <c r="Z16" s="99">
        <v>17.32685169462</v>
      </c>
      <c r="AA16" s="34">
        <v>4.8327137546468402</v>
      </c>
      <c r="AB16" s="99">
        <v>56.645476693950002</v>
      </c>
      <c r="AC16" s="34">
        <v>15.799256505576199</v>
      </c>
      <c r="AD16" s="99">
        <v>123.28721398095</v>
      </c>
      <c r="AE16" s="34">
        <v>34.386617100371701</v>
      </c>
      <c r="AF16" s="99">
        <v>103.96111016771999</v>
      </c>
      <c r="AG16" s="34">
        <v>28.996282527881</v>
      </c>
      <c r="AH16" s="99">
        <v>39.985042372199999</v>
      </c>
      <c r="AI16" s="34">
        <v>11.1524163568773</v>
      </c>
    </row>
    <row r="17" spans="2:35" ht="11.25" customHeight="1" x14ac:dyDescent="0.15">
      <c r="C17" s="275"/>
      <c r="D17" s="10" t="s">
        <v>9</v>
      </c>
      <c r="E17" s="111">
        <v>810.74937664968002</v>
      </c>
      <c r="F17" s="99">
        <v>40.470924264529998</v>
      </c>
      <c r="G17" s="34">
        <v>4.9917922147249802</v>
      </c>
      <c r="H17" s="99">
        <v>96.981770373070006</v>
      </c>
      <c r="I17" s="34">
        <v>11.9619913583943</v>
      </c>
      <c r="J17" s="99">
        <v>132.25039138868999</v>
      </c>
      <c r="K17" s="34">
        <v>16.312117554156899</v>
      </c>
      <c r="L17" s="99">
        <v>14.25882950496</v>
      </c>
      <c r="M17" s="34">
        <v>1.7587222285489501</v>
      </c>
      <c r="N17" s="99">
        <v>58.435434913969999</v>
      </c>
      <c r="O17" s="34">
        <v>7.2075830826348701</v>
      </c>
      <c r="P17" s="99">
        <v>47.100624082819998</v>
      </c>
      <c r="Q17" s="34">
        <v>5.8095171503501399</v>
      </c>
      <c r="R17" s="99">
        <v>33.460249001320001</v>
      </c>
      <c r="S17" s="34">
        <v>4.1270767471435201</v>
      </c>
      <c r="T17" s="99">
        <v>66.279809300210005</v>
      </c>
      <c r="U17" s="34">
        <v>8.1751292334140295</v>
      </c>
      <c r="V17" s="99">
        <v>26.21209475957</v>
      </c>
      <c r="W17" s="34">
        <v>3.2330699861760199</v>
      </c>
      <c r="X17" s="99">
        <v>40.446167287420003</v>
      </c>
      <c r="Y17" s="34">
        <v>4.9887386228477597</v>
      </c>
      <c r="Z17" s="99">
        <v>42.3015305578</v>
      </c>
      <c r="AA17" s="34">
        <v>5.2175840988747701</v>
      </c>
      <c r="AB17" s="99">
        <v>152.75794526702001</v>
      </c>
      <c r="AC17" s="34">
        <v>18.8415741863747</v>
      </c>
      <c r="AD17" s="99">
        <v>237.17051866016001</v>
      </c>
      <c r="AE17" s="34">
        <v>29.253247118146099</v>
      </c>
      <c r="AF17" s="99">
        <v>38.712066204449997</v>
      </c>
      <c r="AG17" s="34">
        <v>4.7748499498603101</v>
      </c>
      <c r="AH17" s="99">
        <v>173.86171928984001</v>
      </c>
      <c r="AI17" s="34">
        <v>21.444570208404201</v>
      </c>
    </row>
    <row r="18" spans="2:35" ht="11.25" customHeight="1" x14ac:dyDescent="0.15">
      <c r="C18" s="275"/>
      <c r="D18" s="10" t="s">
        <v>10</v>
      </c>
      <c r="E18" s="111">
        <v>648.05956584130001</v>
      </c>
      <c r="F18" s="99">
        <v>45.496267059769998</v>
      </c>
      <c r="G18" s="34">
        <v>7.0203835353788104</v>
      </c>
      <c r="H18" s="99">
        <v>59.466392501180003</v>
      </c>
      <c r="I18" s="34">
        <v>9.1760689349568896</v>
      </c>
      <c r="J18" s="99">
        <v>72.311642285109997</v>
      </c>
      <c r="K18" s="34">
        <v>11.1581783676376</v>
      </c>
      <c r="L18" s="99">
        <v>11.500168166570001</v>
      </c>
      <c r="M18" s="34">
        <v>1.7745541880306399</v>
      </c>
      <c r="N18" s="99">
        <v>54.64254239596</v>
      </c>
      <c r="O18" s="34">
        <v>8.4317160452718607</v>
      </c>
      <c r="P18" s="99">
        <v>29.00411358581</v>
      </c>
      <c r="Q18" s="34">
        <v>4.4755320520818698</v>
      </c>
      <c r="R18" s="99">
        <v>25.132532837509999</v>
      </c>
      <c r="S18" s="34">
        <v>3.8781208028128402</v>
      </c>
      <c r="T18" s="99">
        <v>28.048863496629998</v>
      </c>
      <c r="U18" s="34">
        <v>4.3281304643991199</v>
      </c>
      <c r="V18" s="99">
        <v>39.101167912789997</v>
      </c>
      <c r="W18" s="34">
        <v>6.0335762287575401</v>
      </c>
      <c r="X18" s="99">
        <v>25.41375175188</v>
      </c>
      <c r="Y18" s="34">
        <v>3.9215147945371802</v>
      </c>
      <c r="Z18" s="99">
        <v>37.250190322789997</v>
      </c>
      <c r="AA18" s="34">
        <v>5.7479577937303397</v>
      </c>
      <c r="AB18" s="99">
        <v>133.51592866409001</v>
      </c>
      <c r="AC18" s="34">
        <v>20.6024161514786</v>
      </c>
      <c r="AD18" s="99">
        <v>184.11875510958001</v>
      </c>
      <c r="AE18" s="34">
        <v>28.410776541900098</v>
      </c>
      <c r="AF18" s="99">
        <v>7.7416711304700003</v>
      </c>
      <c r="AG18" s="34">
        <v>1.1945925249047</v>
      </c>
      <c r="AH18" s="99">
        <v>184.23034845564999</v>
      </c>
      <c r="AI18" s="34">
        <v>28.4279961544099</v>
      </c>
    </row>
    <row r="19" spans="2:35" ht="11.25" customHeight="1" x14ac:dyDescent="0.15">
      <c r="C19" s="275"/>
      <c r="D19" s="11" t="s">
        <v>11</v>
      </c>
      <c r="E19" s="112">
        <v>774.24007767108003</v>
      </c>
      <c r="F19" s="103">
        <v>58.52053853532</v>
      </c>
      <c r="G19" s="38">
        <v>7.5584486289253103</v>
      </c>
      <c r="H19" s="103">
        <v>72.237910528100002</v>
      </c>
      <c r="I19" s="38">
        <v>9.3301693636671708</v>
      </c>
      <c r="J19" s="103">
        <v>72.482205808960003</v>
      </c>
      <c r="K19" s="38">
        <v>9.3617222744380602</v>
      </c>
      <c r="L19" s="103">
        <v>28.000306758000001</v>
      </c>
      <c r="M19" s="38">
        <v>3.6164889374139801</v>
      </c>
      <c r="N19" s="103">
        <v>54.303925198679998</v>
      </c>
      <c r="O19" s="38">
        <v>7.0138354710371802</v>
      </c>
      <c r="P19" s="103">
        <v>32.628538445639997</v>
      </c>
      <c r="Q19" s="38">
        <v>4.2142662704553997</v>
      </c>
      <c r="R19" s="103">
        <v>27.434743985560001</v>
      </c>
      <c r="S19" s="38">
        <v>3.54344146948372</v>
      </c>
      <c r="T19" s="103">
        <v>13.473076711919999</v>
      </c>
      <c r="U19" s="38">
        <v>1.7401678239709699</v>
      </c>
      <c r="V19" s="103">
        <v>112.65714066386001</v>
      </c>
      <c r="W19" s="38">
        <v>14.5506728355801</v>
      </c>
      <c r="X19" s="103">
        <v>34.415577622379999</v>
      </c>
      <c r="Y19" s="38">
        <v>4.4450782922400904</v>
      </c>
      <c r="Z19" s="103">
        <v>31.33008983062</v>
      </c>
      <c r="AA19" s="38">
        <v>4.0465600702124798</v>
      </c>
      <c r="AB19" s="103">
        <v>112.48981759372001</v>
      </c>
      <c r="AC19" s="38">
        <v>14.529061571197699</v>
      </c>
      <c r="AD19" s="103">
        <v>119.22635594968</v>
      </c>
      <c r="AE19" s="38">
        <v>15.399145483183201</v>
      </c>
      <c r="AF19" s="103">
        <v>8.2792822518399998</v>
      </c>
      <c r="AG19" s="38">
        <v>1.06934302299929</v>
      </c>
      <c r="AH19" s="103">
        <v>255.75754089431999</v>
      </c>
      <c r="AI19" s="38">
        <v>33.033363716282999</v>
      </c>
    </row>
    <row r="20" spans="2:35" ht="11.25" customHeight="1" x14ac:dyDescent="0.15">
      <c r="C20" s="275"/>
      <c r="D20" s="26" t="s">
        <v>175</v>
      </c>
      <c r="E20" s="116">
        <v>2948.1434195022398</v>
      </c>
      <c r="F20" s="113">
        <v>168.39654772462001</v>
      </c>
      <c r="G20" s="60">
        <v>5.7119523633301297</v>
      </c>
      <c r="H20" s="113">
        <v>285.99149809459999</v>
      </c>
      <c r="I20" s="60">
        <v>9.7007322032822394</v>
      </c>
      <c r="J20" s="113">
        <v>395.09754831995002</v>
      </c>
      <c r="K20" s="60">
        <v>13.401571501113001</v>
      </c>
      <c r="L20" s="113">
        <v>80.684317674740001</v>
      </c>
      <c r="M20" s="60">
        <v>2.7367840092515801</v>
      </c>
      <c r="N20" s="113">
        <v>217.59042002511001</v>
      </c>
      <c r="O20" s="60">
        <v>7.3805914117247298</v>
      </c>
      <c r="P20" s="113">
        <v>152.51130382789</v>
      </c>
      <c r="Q20" s="60">
        <v>5.1731304121439203</v>
      </c>
      <c r="R20" s="113">
        <v>128.23903486645</v>
      </c>
      <c r="S20" s="60">
        <v>4.3498234861349303</v>
      </c>
      <c r="T20" s="113">
        <v>242.30997377189999</v>
      </c>
      <c r="U20" s="60">
        <v>8.2190700821743299</v>
      </c>
      <c r="V20" s="113">
        <v>190.70807160449999</v>
      </c>
      <c r="W20" s="60">
        <v>6.4687514977374798</v>
      </c>
      <c r="X20" s="113">
        <v>134.29741708264001</v>
      </c>
      <c r="Y20" s="60">
        <v>4.5553217049838999</v>
      </c>
      <c r="Z20" s="113">
        <v>168.41444995470999</v>
      </c>
      <c r="AA20" s="60">
        <v>5.71255960075188</v>
      </c>
      <c r="AB20" s="113">
        <v>514.65980250133998</v>
      </c>
      <c r="AC20" s="60">
        <v>17.457081602503401</v>
      </c>
      <c r="AD20" s="113">
        <v>777.01387706168998</v>
      </c>
      <c r="AE20" s="60">
        <v>26.3560406159915</v>
      </c>
      <c r="AF20" s="113">
        <v>284.60172760491997</v>
      </c>
      <c r="AG20" s="60">
        <v>9.6535916713635199</v>
      </c>
      <c r="AH20" s="113">
        <v>687.69215631633006</v>
      </c>
      <c r="AI20" s="60">
        <v>23.326278896989301</v>
      </c>
    </row>
    <row r="21" spans="2:35" ht="5.25" customHeight="1" x14ac:dyDescent="0.15"/>
    <row r="22" spans="2:35" x14ac:dyDescent="0.15">
      <c r="B22" s="1" t="s">
        <v>260</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1230.6965031595</v>
      </c>
      <c r="F25" s="95">
        <v>57.012896055280002</v>
      </c>
      <c r="G25" s="73">
        <v>4.6325715486242096</v>
      </c>
      <c r="H25" s="95">
        <v>115.53115143229</v>
      </c>
      <c r="I25" s="73">
        <v>9.3874607700349504</v>
      </c>
      <c r="J25" s="95">
        <v>178.37643038703999</v>
      </c>
      <c r="K25" s="73">
        <v>14.493941433091299</v>
      </c>
      <c r="L25" s="95">
        <v>26.676983145920001</v>
      </c>
      <c r="M25" s="73">
        <v>2.16763296860222</v>
      </c>
      <c r="N25" s="95">
        <v>70.873579514750006</v>
      </c>
      <c r="O25" s="73">
        <v>5.7588186309784897</v>
      </c>
      <c r="P25" s="95">
        <v>57.051839518640001</v>
      </c>
      <c r="Q25" s="73">
        <v>4.6357358920070002</v>
      </c>
      <c r="R25" s="95">
        <v>48.585276721059998</v>
      </c>
      <c r="S25" s="73">
        <v>3.9477870129905801</v>
      </c>
      <c r="T25" s="95">
        <v>125.53840821667001</v>
      </c>
      <c r="U25" s="73">
        <v>10.2005984330322</v>
      </c>
      <c r="V25" s="95">
        <v>57.6637106067</v>
      </c>
      <c r="W25" s="73">
        <v>4.6854533557756204</v>
      </c>
      <c r="X25" s="95">
        <v>37.565171409119998</v>
      </c>
      <c r="Y25" s="73">
        <v>3.0523505439952898</v>
      </c>
      <c r="Z25" s="95">
        <v>64.843483391229995</v>
      </c>
      <c r="AA25" s="73">
        <v>5.2688443677836796</v>
      </c>
      <c r="AB25" s="95">
        <v>201.72049688281001</v>
      </c>
      <c r="AC25" s="73">
        <v>16.3907589210617</v>
      </c>
      <c r="AD25" s="95">
        <v>361.59351780858998</v>
      </c>
      <c r="AE25" s="73">
        <v>29.381209492372101</v>
      </c>
      <c r="AF25" s="95">
        <v>128.82867854214001</v>
      </c>
      <c r="AG25" s="73">
        <v>10.467948695019899</v>
      </c>
      <c r="AH25" s="95">
        <v>280.52166734715001</v>
      </c>
      <c r="AI25" s="75">
        <v>22.793732380565199</v>
      </c>
    </row>
    <row r="26" spans="2:35" ht="11.25" customHeight="1" x14ac:dyDescent="0.15">
      <c r="C26" s="7" t="s">
        <v>16</v>
      </c>
      <c r="D26" s="47"/>
      <c r="E26" s="111">
        <v>554.48010095322002</v>
      </c>
      <c r="F26" s="99">
        <v>33.214439573489997</v>
      </c>
      <c r="G26" s="77">
        <v>5.9901950523364604</v>
      </c>
      <c r="H26" s="99">
        <v>62.998782535369998</v>
      </c>
      <c r="I26" s="77">
        <v>11.3617751885175</v>
      </c>
      <c r="J26" s="99">
        <v>78.930747145650002</v>
      </c>
      <c r="K26" s="77">
        <v>14.2350910357213</v>
      </c>
      <c r="L26" s="99">
        <v>18.611466641330001</v>
      </c>
      <c r="M26" s="77">
        <v>3.3565616889288901</v>
      </c>
      <c r="N26" s="99">
        <v>52.464926760360001</v>
      </c>
      <c r="O26" s="77">
        <v>9.4620035363155992</v>
      </c>
      <c r="P26" s="99">
        <v>30.342971886379999</v>
      </c>
      <c r="Q26" s="77">
        <v>5.4723283728697698</v>
      </c>
      <c r="R26" s="99">
        <v>23.632252832559999</v>
      </c>
      <c r="S26" s="77">
        <v>4.2620560759409098</v>
      </c>
      <c r="T26" s="99">
        <v>36.625197597010001</v>
      </c>
      <c r="U26" s="77">
        <v>6.6053222710872301</v>
      </c>
      <c r="V26" s="99">
        <v>32.415097229220002</v>
      </c>
      <c r="W26" s="77">
        <v>5.8460343614666099</v>
      </c>
      <c r="X26" s="99">
        <v>38.633938618830001</v>
      </c>
      <c r="Y26" s="77">
        <v>6.96759695296792</v>
      </c>
      <c r="Z26" s="99">
        <v>30.4800073561</v>
      </c>
      <c r="AA26" s="77">
        <v>5.4970425996714898</v>
      </c>
      <c r="AB26" s="99">
        <v>92.489963705489998</v>
      </c>
      <c r="AC26" s="77">
        <v>16.680483852619499</v>
      </c>
      <c r="AD26" s="99">
        <v>148.96809128792</v>
      </c>
      <c r="AE26" s="77">
        <v>26.8662646381404</v>
      </c>
      <c r="AF26" s="99">
        <v>52.824403683699998</v>
      </c>
      <c r="AG26" s="77">
        <v>9.5268348842254795</v>
      </c>
      <c r="AH26" s="99">
        <v>130.14450637844999</v>
      </c>
      <c r="AI26" s="79">
        <v>23.471447605552601</v>
      </c>
    </row>
    <row r="27" spans="2:35" ht="11.25" customHeight="1" x14ac:dyDescent="0.15">
      <c r="C27" s="7" t="s">
        <v>177</v>
      </c>
      <c r="D27" s="47"/>
      <c r="E27" s="111">
        <v>255.03480893873001</v>
      </c>
      <c r="F27" s="99">
        <v>19.175729298549999</v>
      </c>
      <c r="G27" s="77">
        <v>7.5188674747362896</v>
      </c>
      <c r="H27" s="99">
        <v>37.171107628670001</v>
      </c>
      <c r="I27" s="77">
        <v>14.5749153942355</v>
      </c>
      <c r="J27" s="99">
        <v>43.818058652719998</v>
      </c>
      <c r="K27" s="77">
        <v>17.181207081127098</v>
      </c>
      <c r="L27" s="99">
        <v>10.87849020689</v>
      </c>
      <c r="M27" s="77">
        <v>4.2654923271683503</v>
      </c>
      <c r="N27" s="99">
        <v>18.4475736586</v>
      </c>
      <c r="O27" s="77">
        <v>7.2333552174173503</v>
      </c>
      <c r="P27" s="99">
        <v>6.5472268319399998</v>
      </c>
      <c r="Q27" s="77">
        <v>2.5671894982433199</v>
      </c>
      <c r="R27" s="99">
        <v>12.53508976531</v>
      </c>
      <c r="S27" s="77">
        <v>4.9150505444617396</v>
      </c>
      <c r="T27" s="99">
        <v>12.214246965899999</v>
      </c>
      <c r="U27" s="77">
        <v>4.7892470117027699</v>
      </c>
      <c r="V27" s="99">
        <v>25.501183594600001</v>
      </c>
      <c r="W27" s="77">
        <v>9.9990992212856895</v>
      </c>
      <c r="X27" s="99">
        <v>13.56295892672</v>
      </c>
      <c r="Y27" s="77">
        <v>5.31808147411689</v>
      </c>
      <c r="Z27" s="99">
        <v>14.96578701148</v>
      </c>
      <c r="AA27" s="77">
        <v>5.8681350493906104</v>
      </c>
      <c r="AB27" s="99">
        <v>55.540057908770002</v>
      </c>
      <c r="AC27" s="77">
        <v>21.777442122464599</v>
      </c>
      <c r="AD27" s="99">
        <v>60.349059247779998</v>
      </c>
      <c r="AE27" s="77">
        <v>23.6630676019909</v>
      </c>
      <c r="AF27" s="99">
        <v>8.1224724489300009</v>
      </c>
      <c r="AG27" s="77">
        <v>3.1848485635078001</v>
      </c>
      <c r="AH27" s="99">
        <v>50.38369190988</v>
      </c>
      <c r="AI27" s="79">
        <v>19.7556138001477</v>
      </c>
    </row>
    <row r="28" spans="2:35" ht="11.25" customHeight="1" x14ac:dyDescent="0.15">
      <c r="C28" s="7" t="s">
        <v>18</v>
      </c>
      <c r="D28" s="47"/>
      <c r="E28" s="111">
        <v>469.91434726588</v>
      </c>
      <c r="F28" s="99">
        <v>31.563316499020001</v>
      </c>
      <c r="G28" s="77">
        <v>6.7168233280524401</v>
      </c>
      <c r="H28" s="99">
        <v>42.872588668120002</v>
      </c>
      <c r="I28" s="77">
        <v>9.1234900397417498</v>
      </c>
      <c r="J28" s="99">
        <v>57.815023513809997</v>
      </c>
      <c r="K28" s="77">
        <v>12.3033109863951</v>
      </c>
      <c r="L28" s="99">
        <v>8.8574519771099993</v>
      </c>
      <c r="M28" s="77">
        <v>1.88490775577414</v>
      </c>
      <c r="N28" s="99">
        <v>46.753997279650001</v>
      </c>
      <c r="O28" s="77">
        <v>9.9494721860867905</v>
      </c>
      <c r="P28" s="99">
        <v>33.799844407149997</v>
      </c>
      <c r="Q28" s="77">
        <v>7.1927670657022702</v>
      </c>
      <c r="R28" s="99">
        <v>22.504980180170001</v>
      </c>
      <c r="S28" s="77">
        <v>4.7891664323746603</v>
      </c>
      <c r="T28" s="99">
        <v>33.689235298139998</v>
      </c>
      <c r="U28" s="77">
        <v>7.1692289231336099</v>
      </c>
      <c r="V28" s="99">
        <v>35.593291803139998</v>
      </c>
      <c r="W28" s="77">
        <v>7.5744211706311502</v>
      </c>
      <c r="X28" s="99">
        <v>31.38427037184</v>
      </c>
      <c r="Y28" s="77">
        <v>6.6787214636974301</v>
      </c>
      <c r="Z28" s="99">
        <v>23.770154144380001</v>
      </c>
      <c r="AA28" s="77">
        <v>5.0584014475580004</v>
      </c>
      <c r="AB28" s="99">
        <v>75.536596725950005</v>
      </c>
      <c r="AC28" s="77">
        <v>16.074545747634101</v>
      </c>
      <c r="AD28" s="99">
        <v>117.56189027418</v>
      </c>
      <c r="AE28" s="77">
        <v>25.017727370571802</v>
      </c>
      <c r="AF28" s="99">
        <v>47.060108897829998</v>
      </c>
      <c r="AG28" s="77">
        <v>10.0146141890839</v>
      </c>
      <c r="AH28" s="99">
        <v>92.969792832850004</v>
      </c>
      <c r="AI28" s="79">
        <v>19.784412494272502</v>
      </c>
    </row>
    <row r="29" spans="2:35" ht="11.25" customHeight="1" x14ac:dyDescent="0.15">
      <c r="C29" s="7" t="s">
        <v>19</v>
      </c>
      <c r="D29" s="47"/>
      <c r="E29" s="111">
        <v>83.585716220039998</v>
      </c>
      <c r="F29" s="99">
        <v>3.17414112228</v>
      </c>
      <c r="G29" s="77">
        <v>3.79746835443038</v>
      </c>
      <c r="H29" s="99">
        <v>5.2902352038</v>
      </c>
      <c r="I29" s="77">
        <v>6.3291139240506302</v>
      </c>
      <c r="J29" s="99">
        <v>13.75461152988</v>
      </c>
      <c r="K29" s="77">
        <v>16.455696202531598</v>
      </c>
      <c r="L29" s="99">
        <v>4.23218816304</v>
      </c>
      <c r="M29" s="77">
        <v>5.0632911392405102</v>
      </c>
      <c r="N29" s="99">
        <v>2.11609408152</v>
      </c>
      <c r="O29" s="77">
        <v>2.5316455696202498</v>
      </c>
      <c r="P29" s="99">
        <v>3.17414112228</v>
      </c>
      <c r="Q29" s="77">
        <v>3.79746835443038</v>
      </c>
      <c r="R29" s="99">
        <v>10.5804704076</v>
      </c>
      <c r="S29" s="77">
        <v>12.6582278481013</v>
      </c>
      <c r="T29" s="99">
        <v>22.218987855959998</v>
      </c>
      <c r="U29" s="77">
        <v>26.5822784810127</v>
      </c>
      <c r="V29" s="99">
        <v>1.05804704076</v>
      </c>
      <c r="W29" s="77">
        <v>1.26582278481013</v>
      </c>
      <c r="X29" s="99">
        <v>3.17414112228</v>
      </c>
      <c r="Y29" s="77">
        <v>3.79746835443038</v>
      </c>
      <c r="Z29" s="99">
        <v>12.69656448912</v>
      </c>
      <c r="AA29" s="77">
        <v>15.1898734177215</v>
      </c>
      <c r="AB29" s="99">
        <v>20.102893774439998</v>
      </c>
      <c r="AC29" s="77">
        <v>24.050632911392398</v>
      </c>
      <c r="AD29" s="99">
        <v>24.335081937479998</v>
      </c>
      <c r="AE29" s="77">
        <v>29.1139240506329</v>
      </c>
      <c r="AF29" s="99">
        <v>33.85750530432</v>
      </c>
      <c r="AG29" s="77">
        <v>40.506329113924103</v>
      </c>
      <c r="AH29" s="99">
        <v>6.34828224456</v>
      </c>
      <c r="AI29" s="79">
        <v>7.59493670886076</v>
      </c>
    </row>
    <row r="30" spans="2:35" ht="11.25" customHeight="1" x14ac:dyDescent="0.15">
      <c r="C30" s="7" t="s">
        <v>20</v>
      </c>
      <c r="D30" s="47"/>
      <c r="E30" s="111">
        <v>297.06511896917999</v>
      </c>
      <c r="F30" s="99">
        <v>21.338582057610001</v>
      </c>
      <c r="G30" s="77">
        <v>7.1831328200547997</v>
      </c>
      <c r="H30" s="99">
        <v>18.601375436400001</v>
      </c>
      <c r="I30" s="77">
        <v>6.2617164549466597</v>
      </c>
      <c r="J30" s="99">
        <v>16.982380933030001</v>
      </c>
      <c r="K30" s="77">
        <v>5.7167199541834801</v>
      </c>
      <c r="L30" s="99">
        <v>10.12928892543</v>
      </c>
      <c r="M30" s="77">
        <v>3.4097873761075599</v>
      </c>
      <c r="N30" s="99">
        <v>24.360311911259998</v>
      </c>
      <c r="O30" s="77">
        <v>8.2003272534286804</v>
      </c>
      <c r="P30" s="99">
        <v>18.677836943110002</v>
      </c>
      <c r="Q30" s="77">
        <v>6.2874554265820102</v>
      </c>
      <c r="R30" s="99">
        <v>9.0691019073400003</v>
      </c>
      <c r="S30" s="77">
        <v>3.0529002997086701</v>
      </c>
      <c r="T30" s="99">
        <v>8.6802280219999997</v>
      </c>
      <c r="U30" s="77">
        <v>2.9219950333181202</v>
      </c>
      <c r="V30" s="99">
        <v>35.173721846329997</v>
      </c>
      <c r="W30" s="77">
        <v>11.840407910690899</v>
      </c>
      <c r="X30" s="99">
        <v>8.3579421304799997</v>
      </c>
      <c r="Y30" s="77">
        <v>2.8135050521859202</v>
      </c>
      <c r="Z30" s="99">
        <v>17.617932926240002</v>
      </c>
      <c r="AA30" s="77">
        <v>5.9306636159016097</v>
      </c>
      <c r="AB30" s="99">
        <v>58.349655029490002</v>
      </c>
      <c r="AC30" s="77">
        <v>19.642041863401602</v>
      </c>
      <c r="AD30" s="99">
        <v>54.023810082979999</v>
      </c>
      <c r="AE30" s="77">
        <v>18.1858476923993</v>
      </c>
      <c r="AF30" s="99">
        <v>10.06800023285</v>
      </c>
      <c r="AG30" s="77">
        <v>3.3891559762338002</v>
      </c>
      <c r="AH30" s="99">
        <v>99.093189562899994</v>
      </c>
      <c r="AI30" s="79">
        <v>33.357396488269899</v>
      </c>
    </row>
    <row r="31" spans="2:35" ht="11.25" customHeight="1" x14ac:dyDescent="0.15">
      <c r="C31" s="8" t="s">
        <v>6</v>
      </c>
      <c r="D31" s="48"/>
      <c r="E31" s="112">
        <v>57.366823995659999</v>
      </c>
      <c r="F31" s="103">
        <v>2.91744311839</v>
      </c>
      <c r="G31" s="81">
        <v>5.0855928831108299</v>
      </c>
      <c r="H31" s="103">
        <v>3.5262571899499999</v>
      </c>
      <c r="I31" s="81">
        <v>6.1468579648348198</v>
      </c>
      <c r="J31" s="103">
        <v>5.4202961578200002</v>
      </c>
      <c r="K31" s="81">
        <v>9.4484856931073296</v>
      </c>
      <c r="L31" s="103">
        <v>1.2984486150200001</v>
      </c>
      <c r="M31" s="81">
        <v>2.2634138071130301</v>
      </c>
      <c r="N31" s="103">
        <v>2.57393681897</v>
      </c>
      <c r="O31" s="81">
        <v>4.4868037651251704</v>
      </c>
      <c r="P31" s="103">
        <v>2.91744311839</v>
      </c>
      <c r="Q31" s="81">
        <v>5.0855928831108299</v>
      </c>
      <c r="R31" s="103">
        <v>1.3318630524099999</v>
      </c>
      <c r="S31" s="81">
        <v>2.32166077820651</v>
      </c>
      <c r="T31" s="103">
        <v>3.3436698162199998</v>
      </c>
      <c r="U31" s="81">
        <v>5.82857753546363</v>
      </c>
      <c r="V31" s="103">
        <v>3.30301948375</v>
      </c>
      <c r="W31" s="81">
        <v>5.7577171851101401</v>
      </c>
      <c r="X31" s="103">
        <v>1.6189945033699999</v>
      </c>
      <c r="Y31" s="81">
        <v>2.8221790759977998</v>
      </c>
      <c r="Z31" s="103">
        <v>4.0405206361600001</v>
      </c>
      <c r="AA31" s="81">
        <v>7.0433054416010199</v>
      </c>
      <c r="AB31" s="103">
        <v>10.920138474390001</v>
      </c>
      <c r="AC31" s="81">
        <v>19.035633688237901</v>
      </c>
      <c r="AD31" s="103">
        <v>10.182426422760001</v>
      </c>
      <c r="AE31" s="81">
        <v>17.7496777990191</v>
      </c>
      <c r="AF31" s="103">
        <v>3.8405584951499998</v>
      </c>
      <c r="AG31" s="81">
        <v>6.6947378774891799</v>
      </c>
      <c r="AH31" s="103">
        <v>28.231026040540002</v>
      </c>
      <c r="AI31" s="83">
        <v>49.211415369056802</v>
      </c>
    </row>
    <row r="32" spans="2:35" ht="5.25" customHeight="1" x14ac:dyDescent="0.15"/>
    <row r="33" spans="5:5" x14ac:dyDescent="0.15">
      <c r="E33" s="241"/>
    </row>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6"/>
  <sheetViews>
    <sheetView showGridLines="0" zoomScaleNormal="100" workbookViewId="0">
      <selection activeCell="Y17" sqref="Y17"/>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1" width="5.625" style="18" customWidth="1"/>
    <col min="22" max="22" width="5.625" style="17" customWidth="1"/>
    <col min="23" max="23" width="5.625" style="18" customWidth="1"/>
    <col min="24" max="1025" width="9" style="1" customWidth="1"/>
  </cols>
  <sheetData>
    <row r="2" spans="2:23" x14ac:dyDescent="0.15">
      <c r="B2" s="1" t="s">
        <v>261</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423.687952935</v>
      </c>
      <c r="F6" s="72">
        <v>150.88602312500001</v>
      </c>
      <c r="G6" s="73">
        <v>35.612535612535602</v>
      </c>
      <c r="H6" s="72">
        <v>5.4318968324999997</v>
      </c>
      <c r="I6" s="75">
        <v>1.2820512820512799</v>
      </c>
      <c r="J6" s="72">
        <v>74.235923377500001</v>
      </c>
      <c r="K6" s="75">
        <v>17.521367521367502</v>
      </c>
      <c r="L6" s="72">
        <v>59.750865157500002</v>
      </c>
      <c r="M6" s="75">
        <v>14.1025641025641</v>
      </c>
      <c r="N6" s="72">
        <v>0</v>
      </c>
      <c r="O6" s="75">
        <v>0</v>
      </c>
      <c r="P6" s="72">
        <v>0</v>
      </c>
      <c r="Q6" s="75">
        <v>0</v>
      </c>
      <c r="R6" s="72">
        <v>4.8283527399999997</v>
      </c>
      <c r="S6" s="75">
        <v>1.1396011396011401</v>
      </c>
      <c r="T6" s="72">
        <v>272.80192980999999</v>
      </c>
      <c r="U6" s="73">
        <v>64.387464387464405</v>
      </c>
      <c r="V6" s="72">
        <v>10.863793664999999</v>
      </c>
      <c r="W6" s="75">
        <v>2.5641025641025599</v>
      </c>
    </row>
    <row r="7" spans="2:23" ht="11.25" customHeight="1" x14ac:dyDescent="0.15">
      <c r="C7" s="275"/>
      <c r="D7" s="10" t="s">
        <v>10</v>
      </c>
      <c r="E7" s="31">
        <v>299.72763931392001</v>
      </c>
      <c r="F7" s="76">
        <v>113.95894619748</v>
      </c>
      <c r="G7" s="77">
        <v>38.0208333333333</v>
      </c>
      <c r="H7" s="76">
        <v>9.8868492134799997</v>
      </c>
      <c r="I7" s="79">
        <v>3.2986111111111098</v>
      </c>
      <c r="J7" s="76">
        <v>50.995327522159997</v>
      </c>
      <c r="K7" s="79">
        <v>17.0138888888889</v>
      </c>
      <c r="L7" s="76">
        <v>45.271362188040001</v>
      </c>
      <c r="M7" s="79">
        <v>15.1041666666667</v>
      </c>
      <c r="N7" s="76">
        <v>3.1221629095200001</v>
      </c>
      <c r="O7" s="79">
        <v>1.0416666666666701</v>
      </c>
      <c r="P7" s="76">
        <v>0</v>
      </c>
      <c r="Q7" s="79">
        <v>0</v>
      </c>
      <c r="R7" s="76">
        <v>2.0814419396799999</v>
      </c>
      <c r="S7" s="79">
        <v>0.69444444444444398</v>
      </c>
      <c r="T7" s="76">
        <v>185.76869311644001</v>
      </c>
      <c r="U7" s="77">
        <v>61.9791666666667</v>
      </c>
      <c r="V7" s="76">
        <v>4.6832443642800001</v>
      </c>
      <c r="W7" s="79">
        <v>1.5625</v>
      </c>
    </row>
    <row r="8" spans="2:23" ht="11.25" customHeight="1" x14ac:dyDescent="0.15">
      <c r="C8" s="275"/>
      <c r="D8" s="11" t="s">
        <v>11</v>
      </c>
      <c r="E8" s="35">
        <v>345.95933346468001</v>
      </c>
      <c r="F8" s="80">
        <v>122.43828262536</v>
      </c>
      <c r="G8" s="81">
        <v>35.390946502057602</v>
      </c>
      <c r="H8" s="80">
        <v>24.202916332920001</v>
      </c>
      <c r="I8" s="83">
        <v>6.9958847736625502</v>
      </c>
      <c r="J8" s="80">
        <v>15.660710568360001</v>
      </c>
      <c r="K8" s="83">
        <v>4.5267489711934203</v>
      </c>
      <c r="L8" s="80">
        <v>44.134729783559997</v>
      </c>
      <c r="M8" s="83">
        <v>12.7572016460905</v>
      </c>
      <c r="N8" s="80">
        <v>0</v>
      </c>
      <c r="O8" s="83">
        <v>0</v>
      </c>
      <c r="P8" s="80">
        <v>0</v>
      </c>
      <c r="Q8" s="83">
        <v>0</v>
      </c>
      <c r="R8" s="80">
        <v>12.813308646839999</v>
      </c>
      <c r="S8" s="83">
        <v>3.7037037037037002</v>
      </c>
      <c r="T8" s="80">
        <v>223.52105083932</v>
      </c>
      <c r="U8" s="81">
        <v>64.609053497942398</v>
      </c>
      <c r="V8" s="80">
        <v>28.474019215199998</v>
      </c>
      <c r="W8" s="83">
        <v>8.2304526748971192</v>
      </c>
    </row>
    <row r="9" spans="2:23" ht="11.25" customHeight="1" x14ac:dyDescent="0.15">
      <c r="C9" s="275"/>
      <c r="D9" s="41" t="s">
        <v>175</v>
      </c>
      <c r="E9" s="53">
        <v>1069.3749257136001</v>
      </c>
      <c r="F9" s="84">
        <v>387.28325194783997</v>
      </c>
      <c r="G9" s="85">
        <v>36.215853077853303</v>
      </c>
      <c r="H9" s="84">
        <v>39.521662378899997</v>
      </c>
      <c r="I9" s="87">
        <v>3.6957723085312599</v>
      </c>
      <c r="J9" s="84">
        <v>140.89196146802001</v>
      </c>
      <c r="K9" s="87">
        <v>13.1751697258099</v>
      </c>
      <c r="L9" s="84">
        <v>149.15695712909999</v>
      </c>
      <c r="M9" s="87">
        <v>13.948050729688299</v>
      </c>
      <c r="N9" s="84">
        <v>3.1221629095200001</v>
      </c>
      <c r="O9" s="87">
        <v>0.29196148464361699</v>
      </c>
      <c r="P9" s="84">
        <v>0</v>
      </c>
      <c r="Q9" s="87">
        <v>0</v>
      </c>
      <c r="R9" s="84">
        <v>19.72310332652</v>
      </c>
      <c r="S9" s="87">
        <v>1.8443581247576599</v>
      </c>
      <c r="T9" s="84">
        <v>682.09167376575999</v>
      </c>
      <c r="U9" s="85">
        <v>63.784146922146697</v>
      </c>
      <c r="V9" s="84">
        <v>44.021057244479998</v>
      </c>
      <c r="W9" s="87">
        <v>4.1165222959669201</v>
      </c>
    </row>
    <row r="10" spans="2:23" ht="11.25" customHeight="1" x14ac:dyDescent="0.15">
      <c r="C10" s="283" t="s">
        <v>12</v>
      </c>
      <c r="D10" s="9" t="s">
        <v>13</v>
      </c>
      <c r="E10" s="42">
        <v>364.64831402999999</v>
      </c>
      <c r="F10" s="72">
        <v>46.015144389500101</v>
      </c>
      <c r="G10" s="73">
        <v>12.619047619047601</v>
      </c>
      <c r="H10" s="72">
        <v>7.8138924435000003</v>
      </c>
      <c r="I10" s="75">
        <v>2.1428571428571401</v>
      </c>
      <c r="J10" s="72">
        <v>14.7595746155</v>
      </c>
      <c r="K10" s="75">
        <v>4.0476190476190501</v>
      </c>
      <c r="L10" s="72">
        <v>7.8138924435000003</v>
      </c>
      <c r="M10" s="75">
        <v>2.1428571428571401</v>
      </c>
      <c r="N10" s="72">
        <v>0</v>
      </c>
      <c r="O10" s="75">
        <v>0</v>
      </c>
      <c r="P10" s="72">
        <v>0</v>
      </c>
      <c r="Q10" s="75">
        <v>0</v>
      </c>
      <c r="R10" s="72">
        <v>1.7364205429999999</v>
      </c>
      <c r="S10" s="75">
        <v>0.476190476190476</v>
      </c>
      <c r="T10" s="72">
        <v>318.6331696405</v>
      </c>
      <c r="U10" s="73">
        <v>87.380952380952394</v>
      </c>
      <c r="V10" s="72">
        <v>14.7595746155</v>
      </c>
      <c r="W10" s="75">
        <v>4.0476190476190501</v>
      </c>
    </row>
    <row r="11" spans="2:23" ht="11.25" customHeight="1" x14ac:dyDescent="0.15">
      <c r="C11" s="283"/>
      <c r="D11" s="10" t="s">
        <v>14</v>
      </c>
      <c r="E11" s="31">
        <v>536.58210515615997</v>
      </c>
      <c r="F11" s="76">
        <v>95.818233063600303</v>
      </c>
      <c r="G11" s="77">
        <v>17.8571428571429</v>
      </c>
      <c r="H11" s="76">
        <v>4.5090933206399999</v>
      </c>
      <c r="I11" s="79">
        <v>0.84033613445378097</v>
      </c>
      <c r="J11" s="76">
        <v>51.854573187360003</v>
      </c>
      <c r="K11" s="79">
        <v>9.6638655462184904</v>
      </c>
      <c r="L11" s="76">
        <v>15.21818995716</v>
      </c>
      <c r="M11" s="79">
        <v>2.8361344537815101</v>
      </c>
      <c r="N11" s="76">
        <v>0</v>
      </c>
      <c r="O11" s="79">
        <v>0</v>
      </c>
      <c r="P11" s="76">
        <v>1.69090999524</v>
      </c>
      <c r="Q11" s="79">
        <v>0.315126050420168</v>
      </c>
      <c r="R11" s="76">
        <v>5.6363666508000003</v>
      </c>
      <c r="S11" s="79">
        <v>1.05042016806723</v>
      </c>
      <c r="T11" s="76">
        <v>440.76387209256001</v>
      </c>
      <c r="U11" s="77">
        <v>82.142857142857096</v>
      </c>
      <c r="V11" s="76">
        <v>21.981829938120001</v>
      </c>
      <c r="W11" s="79">
        <v>4.0966386554621801</v>
      </c>
    </row>
    <row r="12" spans="2:23" ht="11.25" customHeight="1" x14ac:dyDescent="0.15">
      <c r="C12" s="283"/>
      <c r="D12" s="10" t="s">
        <v>9</v>
      </c>
      <c r="E12" s="31">
        <v>679.45666516000006</v>
      </c>
      <c r="F12" s="76">
        <v>195.063795355</v>
      </c>
      <c r="G12" s="77">
        <v>28.708791208791201</v>
      </c>
      <c r="H12" s="76">
        <v>49.465938534999999</v>
      </c>
      <c r="I12" s="79">
        <v>7.2802197802197801</v>
      </c>
      <c r="J12" s="76">
        <v>73.732248005000002</v>
      </c>
      <c r="K12" s="79">
        <v>10.851648351648301</v>
      </c>
      <c r="L12" s="76">
        <v>37.332783800000001</v>
      </c>
      <c r="M12" s="79">
        <v>5.4945054945054901</v>
      </c>
      <c r="N12" s="76">
        <v>0</v>
      </c>
      <c r="O12" s="79">
        <v>0</v>
      </c>
      <c r="P12" s="76">
        <v>0</v>
      </c>
      <c r="Q12" s="79">
        <v>0</v>
      </c>
      <c r="R12" s="76">
        <v>20.533031090000001</v>
      </c>
      <c r="S12" s="79">
        <v>3.0219780219780201</v>
      </c>
      <c r="T12" s="76">
        <v>484.39286980499998</v>
      </c>
      <c r="U12" s="77">
        <v>71.291208791208803</v>
      </c>
      <c r="V12" s="76">
        <v>21.466350684999998</v>
      </c>
      <c r="W12" s="79">
        <v>3.1593406593406601</v>
      </c>
    </row>
    <row r="13" spans="2:23" ht="11.25" customHeight="1" x14ac:dyDescent="0.15">
      <c r="C13" s="283"/>
      <c r="D13" s="10" t="s">
        <v>10</v>
      </c>
      <c r="E13" s="31">
        <v>476.37993584579999</v>
      </c>
      <c r="F13" s="76">
        <v>116.09258940780001</v>
      </c>
      <c r="G13" s="77">
        <v>24.369747899159702</v>
      </c>
      <c r="H13" s="76">
        <v>26.020752798299998</v>
      </c>
      <c r="I13" s="79">
        <v>5.46218487394958</v>
      </c>
      <c r="J13" s="76">
        <v>47.037514673849998</v>
      </c>
      <c r="K13" s="79">
        <v>9.8739495798319297</v>
      </c>
      <c r="L13" s="76">
        <v>23.018358244649999</v>
      </c>
      <c r="M13" s="79">
        <v>4.8319327731092399</v>
      </c>
      <c r="N13" s="76">
        <v>0</v>
      </c>
      <c r="O13" s="79">
        <v>0</v>
      </c>
      <c r="P13" s="76">
        <v>4.0031927382000001</v>
      </c>
      <c r="Q13" s="79">
        <v>0.84033613445378197</v>
      </c>
      <c r="R13" s="76">
        <v>1.00079818455</v>
      </c>
      <c r="S13" s="79">
        <v>0.21008403361344499</v>
      </c>
      <c r="T13" s="76">
        <v>360.28734643799999</v>
      </c>
      <c r="U13" s="77">
        <v>75.630252100840295</v>
      </c>
      <c r="V13" s="76">
        <v>21.016761875549999</v>
      </c>
      <c r="W13" s="79">
        <v>4.4117647058823497</v>
      </c>
    </row>
    <row r="14" spans="2:23" ht="11.25" customHeight="1" x14ac:dyDescent="0.15">
      <c r="C14" s="283"/>
      <c r="D14" s="11" t="s">
        <v>11</v>
      </c>
      <c r="E14" s="35">
        <v>630.79934553999999</v>
      </c>
      <c r="F14" s="80">
        <v>194.09210632</v>
      </c>
      <c r="G14" s="81">
        <v>30.769230769230798</v>
      </c>
      <c r="H14" s="80">
        <v>48.52302658</v>
      </c>
      <c r="I14" s="83">
        <v>7.6923076923076996</v>
      </c>
      <c r="J14" s="80">
        <v>10.39779141</v>
      </c>
      <c r="K14" s="83">
        <v>1.64835164835165</v>
      </c>
      <c r="L14" s="80">
        <v>100.51198363</v>
      </c>
      <c r="M14" s="83">
        <v>15.934065934065901</v>
      </c>
      <c r="N14" s="80">
        <v>0</v>
      </c>
      <c r="O14" s="83">
        <v>0</v>
      </c>
      <c r="P14" s="80">
        <v>0</v>
      </c>
      <c r="Q14" s="83">
        <v>0</v>
      </c>
      <c r="R14" s="80">
        <v>27.72744376</v>
      </c>
      <c r="S14" s="83">
        <v>4.3956043956044004</v>
      </c>
      <c r="T14" s="80">
        <v>436.70723922000002</v>
      </c>
      <c r="U14" s="81">
        <v>69.230769230769297</v>
      </c>
      <c r="V14" s="80">
        <v>17.32965235</v>
      </c>
      <c r="W14" s="83">
        <v>2.7472527472527499</v>
      </c>
    </row>
    <row r="15" spans="2:23" ht="11.25" customHeight="1" x14ac:dyDescent="0.15">
      <c r="C15" s="283"/>
      <c r="D15" s="41" t="s">
        <v>175</v>
      </c>
      <c r="E15" s="53">
        <v>2687.8663657319598</v>
      </c>
      <c r="F15" s="84">
        <v>647.08186853589996</v>
      </c>
      <c r="G15" s="85">
        <v>24.074183031777601</v>
      </c>
      <c r="H15" s="84">
        <v>136.33270367744001</v>
      </c>
      <c r="I15" s="87">
        <v>5.07215334123629</v>
      </c>
      <c r="J15" s="84">
        <v>197.78170189170999</v>
      </c>
      <c r="K15" s="87">
        <v>7.3583160388202602</v>
      </c>
      <c r="L15" s="84">
        <v>183.89520807530999</v>
      </c>
      <c r="M15" s="87">
        <v>6.8416797211282301</v>
      </c>
      <c r="N15" s="84">
        <v>0</v>
      </c>
      <c r="O15" s="87">
        <v>0</v>
      </c>
      <c r="P15" s="84">
        <v>5.6941027334400003</v>
      </c>
      <c r="Q15" s="87">
        <v>0.211844710958663</v>
      </c>
      <c r="R15" s="84">
        <v>56.634060228350002</v>
      </c>
      <c r="S15" s="87">
        <v>2.10702663459712</v>
      </c>
      <c r="T15" s="84">
        <v>2040.7844971960601</v>
      </c>
      <c r="U15" s="85">
        <v>75.925816968222406</v>
      </c>
      <c r="V15" s="84">
        <v>96.554169464170002</v>
      </c>
      <c r="W15" s="87">
        <v>3.5922235828073399</v>
      </c>
    </row>
    <row r="16" spans="2:23" ht="11.25" customHeight="1" x14ac:dyDescent="0.15">
      <c r="C16" s="275" t="s">
        <v>176</v>
      </c>
      <c r="D16" s="9" t="s">
        <v>13</v>
      </c>
      <c r="E16" s="42">
        <v>364.64831402999999</v>
      </c>
      <c r="F16" s="72">
        <v>46.015144389500101</v>
      </c>
      <c r="G16" s="73">
        <v>12.619047619047601</v>
      </c>
      <c r="H16" s="72">
        <v>7.8138924435000003</v>
      </c>
      <c r="I16" s="75">
        <v>2.1428571428571401</v>
      </c>
      <c r="J16" s="72">
        <v>14.7595746155</v>
      </c>
      <c r="K16" s="75">
        <v>4.0476190476190501</v>
      </c>
      <c r="L16" s="72">
        <v>7.8138924435000003</v>
      </c>
      <c r="M16" s="75">
        <v>2.1428571428571401</v>
      </c>
      <c r="N16" s="72">
        <v>0</v>
      </c>
      <c r="O16" s="75">
        <v>0</v>
      </c>
      <c r="P16" s="72">
        <v>0</v>
      </c>
      <c r="Q16" s="75">
        <v>0</v>
      </c>
      <c r="R16" s="72">
        <v>1.7364205429999999</v>
      </c>
      <c r="S16" s="75">
        <v>0.476190476190476</v>
      </c>
      <c r="T16" s="72">
        <v>318.6331696405</v>
      </c>
      <c r="U16" s="73">
        <v>87.380952380952394</v>
      </c>
      <c r="V16" s="72">
        <v>14.7595746155</v>
      </c>
      <c r="W16" s="75">
        <v>4.0476190476190501</v>
      </c>
    </row>
    <row r="17" spans="2:23" ht="11.25" customHeight="1" x14ac:dyDescent="0.15">
      <c r="C17" s="275"/>
      <c r="D17" s="10" t="s">
        <v>14</v>
      </c>
      <c r="E17" s="31">
        <v>536.58210515615997</v>
      </c>
      <c r="F17" s="76">
        <v>95.818233063600303</v>
      </c>
      <c r="G17" s="77">
        <v>17.8571428571429</v>
      </c>
      <c r="H17" s="76">
        <v>4.5090933206399999</v>
      </c>
      <c r="I17" s="79">
        <v>0.84033613445378097</v>
      </c>
      <c r="J17" s="76">
        <v>51.854573187360003</v>
      </c>
      <c r="K17" s="79">
        <v>9.6638655462184904</v>
      </c>
      <c r="L17" s="76">
        <v>15.21818995716</v>
      </c>
      <c r="M17" s="79">
        <v>2.8361344537815101</v>
      </c>
      <c r="N17" s="76">
        <v>0</v>
      </c>
      <c r="O17" s="79">
        <v>0</v>
      </c>
      <c r="P17" s="76">
        <v>1.69090999524</v>
      </c>
      <c r="Q17" s="79">
        <v>0.315126050420168</v>
      </c>
      <c r="R17" s="76">
        <v>5.6363666508000003</v>
      </c>
      <c r="S17" s="79">
        <v>1.05042016806723</v>
      </c>
      <c r="T17" s="76">
        <v>440.76387209256001</v>
      </c>
      <c r="U17" s="77">
        <v>82.142857142857096</v>
      </c>
      <c r="V17" s="76">
        <v>21.981829938120001</v>
      </c>
      <c r="W17" s="79">
        <v>4.0966386554621801</v>
      </c>
    </row>
    <row r="18" spans="2:23" ht="11.25" customHeight="1" x14ac:dyDescent="0.15">
      <c r="C18" s="275"/>
      <c r="D18" s="10" t="s">
        <v>9</v>
      </c>
      <c r="E18" s="31">
        <v>1103.1446180949999</v>
      </c>
      <c r="F18" s="76">
        <v>345.94981847999998</v>
      </c>
      <c r="G18" s="77">
        <v>31.360332344948102</v>
      </c>
      <c r="H18" s="76">
        <v>54.897835367500001</v>
      </c>
      <c r="I18" s="79">
        <v>4.97648580856987</v>
      </c>
      <c r="J18" s="76">
        <v>147.9681713825</v>
      </c>
      <c r="K18" s="79">
        <v>13.413306737427</v>
      </c>
      <c r="L18" s="76">
        <v>97.083648957500003</v>
      </c>
      <c r="M18" s="79">
        <v>8.8006275301557402</v>
      </c>
      <c r="N18" s="76">
        <v>0</v>
      </c>
      <c r="O18" s="79">
        <v>0</v>
      </c>
      <c r="P18" s="76">
        <v>0</v>
      </c>
      <c r="Q18" s="79">
        <v>0</v>
      </c>
      <c r="R18" s="76">
        <v>25.361383830000001</v>
      </c>
      <c r="S18" s="79">
        <v>2.2990080732838201</v>
      </c>
      <c r="T18" s="76">
        <v>757.19479961499997</v>
      </c>
      <c r="U18" s="77">
        <v>68.639667655051895</v>
      </c>
      <c r="V18" s="76">
        <v>32.330144349999998</v>
      </c>
      <c r="W18" s="79">
        <v>2.9307258377265502</v>
      </c>
    </row>
    <row r="19" spans="2:23" ht="11.25" customHeight="1" x14ac:dyDescent="0.15">
      <c r="C19" s="275"/>
      <c r="D19" s="10" t="s">
        <v>10</v>
      </c>
      <c r="E19" s="31">
        <v>776.10757515972</v>
      </c>
      <c r="F19" s="76">
        <v>230.05153560528001</v>
      </c>
      <c r="G19" s="77">
        <v>29.6417072798106</v>
      </c>
      <c r="H19" s="76">
        <v>35.90760201178</v>
      </c>
      <c r="I19" s="79">
        <v>4.6266269214535596</v>
      </c>
      <c r="J19" s="76">
        <v>98.032842196009994</v>
      </c>
      <c r="K19" s="79">
        <v>12.6313471654796</v>
      </c>
      <c r="L19" s="76">
        <v>68.289720432690004</v>
      </c>
      <c r="M19" s="79">
        <v>8.7990019191136302</v>
      </c>
      <c r="N19" s="76">
        <v>3.1221629095200001</v>
      </c>
      <c r="O19" s="79">
        <v>0.402284813271855</v>
      </c>
      <c r="P19" s="76">
        <v>4.0031927382000001</v>
      </c>
      <c r="Q19" s="79">
        <v>0.515803848116823</v>
      </c>
      <c r="R19" s="76">
        <v>3.0822401242300002</v>
      </c>
      <c r="S19" s="79">
        <v>0.39714083754377599</v>
      </c>
      <c r="T19" s="76">
        <v>546.05603955443996</v>
      </c>
      <c r="U19" s="77">
        <v>70.358292720189397</v>
      </c>
      <c r="V19" s="76">
        <v>25.70000623983</v>
      </c>
      <c r="W19" s="79">
        <v>3.3113974225210998</v>
      </c>
    </row>
    <row r="20" spans="2:23" ht="11.25" customHeight="1" x14ac:dyDescent="0.15">
      <c r="C20" s="275"/>
      <c r="D20" s="11" t="s">
        <v>11</v>
      </c>
      <c r="E20" s="35">
        <v>976.75867900467995</v>
      </c>
      <c r="F20" s="80">
        <v>316.53038894536002</v>
      </c>
      <c r="G20" s="81">
        <v>32.406201833589598</v>
      </c>
      <c r="H20" s="80">
        <v>72.725942912920004</v>
      </c>
      <c r="I20" s="83">
        <v>7.4456408195960897</v>
      </c>
      <c r="J20" s="80">
        <v>26.058501978359999</v>
      </c>
      <c r="K20" s="83">
        <v>2.6678546644616099</v>
      </c>
      <c r="L20" s="80">
        <v>144.64671341356001</v>
      </c>
      <c r="M20" s="83">
        <v>14.808848543936699</v>
      </c>
      <c r="N20" s="80">
        <v>0</v>
      </c>
      <c r="O20" s="83">
        <v>0</v>
      </c>
      <c r="P20" s="80">
        <v>0</v>
      </c>
      <c r="Q20" s="83">
        <v>0</v>
      </c>
      <c r="R20" s="80">
        <v>40.540752406839999</v>
      </c>
      <c r="S20" s="83">
        <v>4.1505392558324798</v>
      </c>
      <c r="T20" s="80">
        <v>660.22829005931999</v>
      </c>
      <c r="U20" s="81">
        <v>67.593798166410394</v>
      </c>
      <c r="V20" s="80">
        <v>45.803671565199998</v>
      </c>
      <c r="W20" s="83">
        <v>4.6893539366216901</v>
      </c>
    </row>
    <row r="21" spans="2:23" ht="11.25" customHeight="1" x14ac:dyDescent="0.15">
      <c r="C21" s="275"/>
      <c r="D21" s="26" t="s">
        <v>175</v>
      </c>
      <c r="E21" s="88">
        <v>3757.2412914455599</v>
      </c>
      <c r="F21" s="89">
        <v>1034.3651204837399</v>
      </c>
      <c r="G21" s="90">
        <v>27.529909320403998</v>
      </c>
      <c r="H21" s="89">
        <v>175.85436605634001</v>
      </c>
      <c r="I21" s="92">
        <v>4.6804118345213297</v>
      </c>
      <c r="J21" s="89">
        <v>338.67366335973003</v>
      </c>
      <c r="K21" s="92">
        <v>9.0138917649717598</v>
      </c>
      <c r="L21" s="89">
        <v>333.05216520441002</v>
      </c>
      <c r="M21" s="92">
        <v>8.8642740609366495</v>
      </c>
      <c r="N21" s="89">
        <v>3.1221629095200001</v>
      </c>
      <c r="O21" s="92">
        <v>8.3097215944807706E-2</v>
      </c>
      <c r="P21" s="89">
        <v>5.6941027334400003</v>
      </c>
      <c r="Q21" s="92">
        <v>0.15155009465067501</v>
      </c>
      <c r="R21" s="89">
        <v>76.357163554869999</v>
      </c>
      <c r="S21" s="92">
        <v>2.0322666986738098</v>
      </c>
      <c r="T21" s="89">
        <v>2722.8761709618202</v>
      </c>
      <c r="U21" s="90">
        <v>72.470090679595998</v>
      </c>
      <c r="V21" s="89">
        <v>140.57522670865001</v>
      </c>
      <c r="W21" s="92">
        <v>3.7414479349173</v>
      </c>
    </row>
    <row r="22" spans="2:23" ht="5.25" customHeight="1" x14ac:dyDescent="0.15"/>
    <row r="23" spans="2:23" x14ac:dyDescent="0.15">
      <c r="B23" s="1" t="s">
        <v>262</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1603.7096363789799</v>
      </c>
      <c r="F27" s="72">
        <v>515.39259818941105</v>
      </c>
      <c r="G27" s="73">
        <v>32.1375258025584</v>
      </c>
      <c r="H27" s="72">
        <v>27.597721205999999</v>
      </c>
      <c r="I27" s="73">
        <v>1.72086770447504</v>
      </c>
      <c r="J27" s="72">
        <v>237.44508404524001</v>
      </c>
      <c r="K27" s="73">
        <v>14.8059897289991</v>
      </c>
      <c r="L27" s="72">
        <v>165.59605378386999</v>
      </c>
      <c r="M27" s="73">
        <v>10.325812729900999</v>
      </c>
      <c r="N27" s="72">
        <v>2.0814419396799999</v>
      </c>
      <c r="O27" s="73">
        <v>0.12978920201413099</v>
      </c>
      <c r="P27" s="72">
        <v>2.5652330341799998</v>
      </c>
      <c r="Q27" s="73">
        <v>0.15995620254375001</v>
      </c>
      <c r="R27" s="72">
        <v>28.333225368320001</v>
      </c>
      <c r="S27" s="73">
        <v>1.76673038096183</v>
      </c>
      <c r="T27" s="72">
        <v>1088.31703818957</v>
      </c>
      <c r="U27" s="73">
        <v>67.8624741974416</v>
      </c>
      <c r="V27" s="72">
        <v>65.319456117580003</v>
      </c>
      <c r="W27" s="75">
        <v>4.0730226118155004</v>
      </c>
    </row>
    <row r="28" spans="2:23" ht="11.25" customHeight="1" x14ac:dyDescent="0.15">
      <c r="C28" s="7" t="s">
        <v>16</v>
      </c>
      <c r="D28" s="47"/>
      <c r="E28" s="31">
        <v>573.94521521028003</v>
      </c>
      <c r="F28" s="76">
        <v>146.44244331838999</v>
      </c>
      <c r="G28" s="77">
        <v>25.515056043238701</v>
      </c>
      <c r="H28" s="76">
        <v>33.342433353140002</v>
      </c>
      <c r="I28" s="77">
        <v>5.8093407645055697</v>
      </c>
      <c r="J28" s="76">
        <v>50.658400132350003</v>
      </c>
      <c r="K28" s="77">
        <v>8.8263476704462001</v>
      </c>
      <c r="L28" s="76">
        <v>38.426238525789998</v>
      </c>
      <c r="M28" s="77">
        <v>6.6951056490141703</v>
      </c>
      <c r="N28" s="76">
        <v>0</v>
      </c>
      <c r="O28" s="77">
        <v>0</v>
      </c>
      <c r="P28" s="76">
        <v>1.12727333016</v>
      </c>
      <c r="Q28" s="77">
        <v>0.196407827835448</v>
      </c>
      <c r="R28" s="76">
        <v>6.6539356008399997</v>
      </c>
      <c r="S28" s="77">
        <v>1.15933288134516</v>
      </c>
      <c r="T28" s="76">
        <v>427.50277189189001</v>
      </c>
      <c r="U28" s="77">
        <v>74.484943956761299</v>
      </c>
      <c r="V28" s="76">
        <v>25.56992477431</v>
      </c>
      <c r="W28" s="79">
        <v>4.4551159408031298</v>
      </c>
    </row>
    <row r="29" spans="2:23" ht="11.25" customHeight="1" x14ac:dyDescent="0.15">
      <c r="C29" s="7" t="s">
        <v>177</v>
      </c>
      <c r="D29" s="47"/>
      <c r="E29" s="31">
        <v>190.00377374036</v>
      </c>
      <c r="F29" s="76">
        <v>58.531655602549897</v>
      </c>
      <c r="G29" s="77">
        <v>30.805522674793501</v>
      </c>
      <c r="H29" s="76">
        <v>30.96149688273</v>
      </c>
      <c r="I29" s="77">
        <v>16.295201023238</v>
      </c>
      <c r="J29" s="76">
        <v>6.93186094</v>
      </c>
      <c r="K29" s="77">
        <v>3.6482754018730099</v>
      </c>
      <c r="L29" s="76">
        <v>12.695684781940001</v>
      </c>
      <c r="M29" s="77">
        <v>6.68180664626622</v>
      </c>
      <c r="N29" s="76">
        <v>1.04072096984</v>
      </c>
      <c r="O29" s="77">
        <v>0.54773699982514301</v>
      </c>
      <c r="P29" s="76">
        <v>0</v>
      </c>
      <c r="Q29" s="77">
        <v>0</v>
      </c>
      <c r="R29" s="76">
        <v>0</v>
      </c>
      <c r="S29" s="77">
        <v>0</v>
      </c>
      <c r="T29" s="76">
        <v>131.47211813781001</v>
      </c>
      <c r="U29" s="77">
        <v>69.194477325206506</v>
      </c>
      <c r="V29" s="76">
        <v>7.5054361205399998</v>
      </c>
      <c r="W29" s="79">
        <v>3.95015108004969</v>
      </c>
    </row>
    <row r="30" spans="2:23" ht="11.25" customHeight="1" x14ac:dyDescent="0.15">
      <c r="C30" s="7" t="s">
        <v>18</v>
      </c>
      <c r="D30" s="47"/>
      <c r="E30" s="31">
        <v>1078.92996814148</v>
      </c>
      <c r="F30" s="76">
        <v>253.80272731823001</v>
      </c>
      <c r="G30" s="77">
        <v>23.5235589716189</v>
      </c>
      <c r="H30" s="76">
        <v>67.359502079189994</v>
      </c>
      <c r="I30" s="77">
        <v>6.2431764867205102</v>
      </c>
      <c r="J30" s="76">
        <v>36.04750980224</v>
      </c>
      <c r="K30" s="77">
        <v>3.3410425946675599</v>
      </c>
      <c r="L30" s="76">
        <v>95.886963092810007</v>
      </c>
      <c r="M30" s="77">
        <v>8.8872277093184202</v>
      </c>
      <c r="N30" s="76">
        <v>0</v>
      </c>
      <c r="O30" s="77">
        <v>0</v>
      </c>
      <c r="P30" s="76">
        <v>2.0015963691000001</v>
      </c>
      <c r="Q30" s="77">
        <v>0.18551680166488199</v>
      </c>
      <c r="R30" s="76">
        <v>38.819028294790002</v>
      </c>
      <c r="S30" s="77">
        <v>3.5979191829899801</v>
      </c>
      <c r="T30" s="76">
        <v>825.12724082324996</v>
      </c>
      <c r="U30" s="77">
        <v>76.476441028381103</v>
      </c>
      <c r="V30" s="76">
        <v>29.166933927159999</v>
      </c>
      <c r="W30" s="79">
        <v>2.7033203996920898</v>
      </c>
    </row>
    <row r="31" spans="2:23" ht="11.25" customHeight="1" x14ac:dyDescent="0.15">
      <c r="C31" s="7" t="s">
        <v>19</v>
      </c>
      <c r="D31" s="47"/>
      <c r="E31" s="31">
        <v>36.464831402999998</v>
      </c>
      <c r="F31" s="76">
        <v>3.4728410859999999</v>
      </c>
      <c r="G31" s="77">
        <v>9.5238095238095308</v>
      </c>
      <c r="H31" s="76">
        <v>0</v>
      </c>
      <c r="I31" s="77">
        <v>0</v>
      </c>
      <c r="J31" s="76">
        <v>2.6046308145000001</v>
      </c>
      <c r="K31" s="77">
        <v>7.1428571428571503</v>
      </c>
      <c r="L31" s="76">
        <v>0</v>
      </c>
      <c r="M31" s="77">
        <v>0</v>
      </c>
      <c r="N31" s="76">
        <v>0</v>
      </c>
      <c r="O31" s="77">
        <v>0</v>
      </c>
      <c r="P31" s="76">
        <v>0</v>
      </c>
      <c r="Q31" s="77">
        <v>0</v>
      </c>
      <c r="R31" s="76">
        <v>0</v>
      </c>
      <c r="S31" s="77">
        <v>0</v>
      </c>
      <c r="T31" s="76">
        <v>32.991990317000003</v>
      </c>
      <c r="U31" s="77">
        <v>90.476190476190496</v>
      </c>
      <c r="V31" s="76">
        <v>0.86821027149999996</v>
      </c>
      <c r="W31" s="79">
        <v>2.38095238095238</v>
      </c>
    </row>
    <row r="32" spans="2:23" ht="11.25" customHeight="1" x14ac:dyDescent="0.15">
      <c r="C32" s="7" t="s">
        <v>20</v>
      </c>
      <c r="D32" s="47"/>
      <c r="E32" s="31">
        <v>200.11103118358</v>
      </c>
      <c r="F32" s="76">
        <v>45.63659208688</v>
      </c>
      <c r="G32" s="77">
        <v>22.805635360008399</v>
      </c>
      <c r="H32" s="76">
        <v>12.43032865592</v>
      </c>
      <c r="I32" s="77">
        <v>6.2117158571416002</v>
      </c>
      <c r="J32" s="76">
        <v>4.9861776253999999</v>
      </c>
      <c r="K32" s="77">
        <v>2.4917055276306699</v>
      </c>
      <c r="L32" s="76">
        <v>15.26026656008</v>
      </c>
      <c r="M32" s="77">
        <v>7.6258997166829703</v>
      </c>
      <c r="N32" s="76">
        <v>0</v>
      </c>
      <c r="O32" s="77">
        <v>0</v>
      </c>
      <c r="P32" s="76">
        <v>0</v>
      </c>
      <c r="Q32" s="77">
        <v>0</v>
      </c>
      <c r="R32" s="76">
        <v>2.5509742909200002</v>
      </c>
      <c r="S32" s="77">
        <v>1.2747794441075899</v>
      </c>
      <c r="T32" s="76">
        <v>154.4744390967</v>
      </c>
      <c r="U32" s="77">
        <v>77.194364639991605</v>
      </c>
      <c r="V32" s="76">
        <v>10.408844954559999</v>
      </c>
      <c r="W32" s="79">
        <v>5.2015348144456004</v>
      </c>
    </row>
    <row r="33" spans="3:23" ht="11.25" customHeight="1" x14ac:dyDescent="0.15">
      <c r="C33" s="8" t="s">
        <v>6</v>
      </c>
      <c r="D33" s="48"/>
      <c r="E33" s="35">
        <v>74.076835387879996</v>
      </c>
      <c r="F33" s="80">
        <v>11.08626288228</v>
      </c>
      <c r="G33" s="81">
        <v>14.965896996315101</v>
      </c>
      <c r="H33" s="80">
        <v>4.1628838793599998</v>
      </c>
      <c r="I33" s="81">
        <v>5.6196837480467003</v>
      </c>
      <c r="J33" s="80">
        <v>0</v>
      </c>
      <c r="K33" s="81">
        <v>0</v>
      </c>
      <c r="L33" s="80">
        <v>5.1869584599199996</v>
      </c>
      <c r="M33" s="81">
        <v>7.0021328972277601</v>
      </c>
      <c r="N33" s="80">
        <v>0</v>
      </c>
      <c r="O33" s="81">
        <v>0</v>
      </c>
      <c r="P33" s="80">
        <v>0</v>
      </c>
      <c r="Q33" s="81">
        <v>0</v>
      </c>
      <c r="R33" s="80">
        <v>0</v>
      </c>
      <c r="S33" s="81">
        <v>0</v>
      </c>
      <c r="T33" s="80">
        <v>62.990572505599999</v>
      </c>
      <c r="U33" s="81">
        <v>85.034103003684905</v>
      </c>
      <c r="V33" s="80">
        <v>1.7364205429999999</v>
      </c>
      <c r="W33" s="83">
        <v>2.3440803510406201</v>
      </c>
    </row>
    <row r="34" spans="3:23" ht="5.25" customHeight="1" x14ac:dyDescent="0.15"/>
    <row r="36" spans="3:23" x14ac:dyDescent="0.15">
      <c r="J36" s="17" t="s">
        <v>190</v>
      </c>
    </row>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263</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90" t="s">
        <v>8</v>
      </c>
      <c r="D5" s="9" t="s">
        <v>9</v>
      </c>
      <c r="E5" s="94">
        <v>38.626821919999998</v>
      </c>
      <c r="F5" s="95">
        <v>1.8106322775000001</v>
      </c>
      <c r="G5" s="45">
        <v>4.6875</v>
      </c>
      <c r="H5" s="95">
        <v>1.2070881849999999</v>
      </c>
      <c r="I5" s="45">
        <v>3.125</v>
      </c>
      <c r="J5" s="95">
        <v>3.6212645550000002</v>
      </c>
      <c r="K5" s="45">
        <v>9.375</v>
      </c>
      <c r="L5" s="95">
        <v>0.60354409249999996</v>
      </c>
      <c r="M5" s="45">
        <v>1.5625</v>
      </c>
      <c r="N5" s="95">
        <v>2.4141763699999998</v>
      </c>
      <c r="O5" s="45">
        <v>6.25</v>
      </c>
      <c r="P5" s="96">
        <v>11.467337757499999</v>
      </c>
      <c r="Q5" s="45">
        <v>29.6875</v>
      </c>
      <c r="R5" s="96">
        <v>3.6212645550000002</v>
      </c>
      <c r="S5" s="45">
        <v>9.375</v>
      </c>
      <c r="T5" s="96">
        <v>0</v>
      </c>
      <c r="U5" s="45">
        <v>0</v>
      </c>
      <c r="V5" s="96">
        <v>0.60354409249999996</v>
      </c>
      <c r="W5" s="45">
        <v>1.5625</v>
      </c>
      <c r="X5" s="96">
        <v>8.4496172949999995</v>
      </c>
      <c r="Y5" s="45">
        <v>21.875</v>
      </c>
      <c r="Z5" s="96">
        <v>13.277970034999999</v>
      </c>
      <c r="AA5" s="45">
        <v>34.375</v>
      </c>
    </row>
    <row r="6" spans="2:27" ht="11.25" customHeight="1" x14ac:dyDescent="0.15">
      <c r="C6" s="290"/>
      <c r="D6" s="10" t="s">
        <v>10</v>
      </c>
      <c r="E6" s="98">
        <v>26.018024246</v>
      </c>
      <c r="F6" s="99">
        <v>2.6018024246000002</v>
      </c>
      <c r="G6" s="34">
        <v>10</v>
      </c>
      <c r="H6" s="99">
        <v>0.52036048491999998</v>
      </c>
      <c r="I6" s="34">
        <v>2</v>
      </c>
      <c r="J6" s="99">
        <v>2.0814419396799999</v>
      </c>
      <c r="K6" s="34">
        <v>8</v>
      </c>
      <c r="L6" s="99">
        <v>0.52036048491999998</v>
      </c>
      <c r="M6" s="34">
        <v>2</v>
      </c>
      <c r="N6" s="99">
        <v>2.6018024246000002</v>
      </c>
      <c r="O6" s="34">
        <v>10</v>
      </c>
      <c r="P6" s="100">
        <v>14.04973309284</v>
      </c>
      <c r="Q6" s="34">
        <v>54</v>
      </c>
      <c r="R6" s="100">
        <v>0.52036048491999998</v>
      </c>
      <c r="S6" s="34">
        <v>2</v>
      </c>
      <c r="T6" s="100">
        <v>0</v>
      </c>
      <c r="U6" s="34">
        <v>0</v>
      </c>
      <c r="V6" s="100">
        <v>1.04072096984</v>
      </c>
      <c r="W6" s="34">
        <v>4</v>
      </c>
      <c r="X6" s="100">
        <v>4.1628838793599998</v>
      </c>
      <c r="Y6" s="34">
        <v>16</v>
      </c>
      <c r="Z6" s="100">
        <v>2.6018024246000002</v>
      </c>
      <c r="AA6" s="34">
        <v>10</v>
      </c>
    </row>
    <row r="7" spans="2:27" ht="11.25" customHeight="1" x14ac:dyDescent="0.15">
      <c r="C7" s="290"/>
      <c r="D7" s="11" t="s">
        <v>11</v>
      </c>
      <c r="E7" s="102">
        <v>31.321421136720001</v>
      </c>
      <c r="F7" s="103">
        <v>5.6948038430399999</v>
      </c>
      <c r="G7" s="38">
        <v>18.181818181818201</v>
      </c>
      <c r="H7" s="103">
        <v>0</v>
      </c>
      <c r="I7" s="38">
        <v>0</v>
      </c>
      <c r="J7" s="103">
        <v>7.1185048037999996</v>
      </c>
      <c r="K7" s="38">
        <v>22.727272727272702</v>
      </c>
      <c r="L7" s="103">
        <v>1.42370096076</v>
      </c>
      <c r="M7" s="38">
        <v>4.5454545454545503</v>
      </c>
      <c r="N7" s="103">
        <v>4.2711028822800001</v>
      </c>
      <c r="O7" s="38">
        <v>13.636363636363599</v>
      </c>
      <c r="P7" s="104">
        <v>4.2711028822800001</v>
      </c>
      <c r="Q7" s="38">
        <v>13.636363636363599</v>
      </c>
      <c r="R7" s="104">
        <v>1.42370096076</v>
      </c>
      <c r="S7" s="38">
        <v>4.5454545454545503</v>
      </c>
      <c r="T7" s="104">
        <v>0</v>
      </c>
      <c r="U7" s="38">
        <v>0</v>
      </c>
      <c r="V7" s="104">
        <v>1.42370096076</v>
      </c>
      <c r="W7" s="38">
        <v>4.5454545454545503</v>
      </c>
      <c r="X7" s="104">
        <v>11.38960768608</v>
      </c>
      <c r="Y7" s="38">
        <v>36.363636363636402</v>
      </c>
      <c r="Z7" s="104">
        <v>2.8474019215199999</v>
      </c>
      <c r="AA7" s="38">
        <v>9.0909090909090899</v>
      </c>
    </row>
    <row r="8" spans="2:27" ht="11.25" customHeight="1" x14ac:dyDescent="0.15">
      <c r="C8" s="290"/>
      <c r="D8" s="41" t="s">
        <v>175</v>
      </c>
      <c r="E8" s="106">
        <v>95.966267302719999</v>
      </c>
      <c r="F8" s="107">
        <v>10.10723854514</v>
      </c>
      <c r="G8" s="56">
        <v>10.532074268614901</v>
      </c>
      <c r="H8" s="107">
        <v>1.72744866992</v>
      </c>
      <c r="I8" s="56">
        <v>1.8000582063600199</v>
      </c>
      <c r="J8" s="107">
        <v>12.82121129848</v>
      </c>
      <c r="K8" s="56">
        <v>13.360122946155901</v>
      </c>
      <c r="L8" s="107">
        <v>2.54760553818</v>
      </c>
      <c r="M8" s="56">
        <v>2.6546885794189801</v>
      </c>
      <c r="N8" s="107">
        <v>9.2870816768799997</v>
      </c>
      <c r="O8" s="56">
        <v>9.6774438955559692</v>
      </c>
      <c r="P8" s="107">
        <v>29.788173732619999</v>
      </c>
      <c r="Q8" s="56">
        <v>31.0402546330732</v>
      </c>
      <c r="R8" s="107">
        <v>5.5653260006799998</v>
      </c>
      <c r="S8" s="56">
        <v>5.7992523384539902</v>
      </c>
      <c r="T8" s="107">
        <v>0</v>
      </c>
      <c r="U8" s="56">
        <v>0</v>
      </c>
      <c r="V8" s="107">
        <v>3.0679660230999999</v>
      </c>
      <c r="W8" s="56">
        <v>3.1969212821649902</v>
      </c>
      <c r="X8" s="107">
        <v>24.00210886044</v>
      </c>
      <c r="Y8" s="56">
        <v>25.010985146193899</v>
      </c>
      <c r="Z8" s="107">
        <v>18.727174381120001</v>
      </c>
      <c r="AA8" s="56">
        <v>19.514330303215999</v>
      </c>
    </row>
    <row r="9" spans="2:27" ht="11.25" customHeight="1" x14ac:dyDescent="0.15">
      <c r="C9" s="275" t="s">
        <v>12</v>
      </c>
      <c r="D9" s="9" t="s">
        <v>13</v>
      </c>
      <c r="E9" s="94">
        <v>17.364205429999998</v>
      </c>
      <c r="F9" s="95">
        <v>0</v>
      </c>
      <c r="G9" s="45">
        <v>0</v>
      </c>
      <c r="H9" s="95">
        <v>1.7364205429999999</v>
      </c>
      <c r="I9" s="45">
        <v>10</v>
      </c>
      <c r="J9" s="95">
        <v>0.86821027149999996</v>
      </c>
      <c r="K9" s="45">
        <v>5</v>
      </c>
      <c r="L9" s="95">
        <v>0</v>
      </c>
      <c r="M9" s="45">
        <v>0</v>
      </c>
      <c r="N9" s="95">
        <v>3.4728410859999999</v>
      </c>
      <c r="O9" s="45">
        <v>20</v>
      </c>
      <c r="P9" s="96">
        <v>5.2092616290000002</v>
      </c>
      <c r="Q9" s="45">
        <v>30</v>
      </c>
      <c r="R9" s="96">
        <v>3.4728410859999999</v>
      </c>
      <c r="S9" s="45">
        <v>20</v>
      </c>
      <c r="T9" s="96">
        <v>1.7364205429999999</v>
      </c>
      <c r="U9" s="45">
        <v>10</v>
      </c>
      <c r="V9" s="96">
        <v>0</v>
      </c>
      <c r="W9" s="45">
        <v>0</v>
      </c>
      <c r="X9" s="96">
        <v>0</v>
      </c>
      <c r="Y9" s="45">
        <v>0</v>
      </c>
      <c r="Z9" s="96">
        <v>4.3410513574999996</v>
      </c>
      <c r="AA9" s="45">
        <v>25</v>
      </c>
    </row>
    <row r="10" spans="2:27" ht="11.25" customHeight="1" x14ac:dyDescent="0.15">
      <c r="C10" s="275"/>
      <c r="D10" s="10" t="s">
        <v>14</v>
      </c>
      <c r="E10" s="98">
        <v>25.927286593680002</v>
      </c>
      <c r="F10" s="99">
        <v>1.69090999524</v>
      </c>
      <c r="G10" s="34">
        <v>6.5217391304347796</v>
      </c>
      <c r="H10" s="99">
        <v>2.25454666032</v>
      </c>
      <c r="I10" s="34">
        <v>8.6956521739130395</v>
      </c>
      <c r="J10" s="99">
        <v>4.5090933206399999</v>
      </c>
      <c r="K10" s="34">
        <v>17.3913043478261</v>
      </c>
      <c r="L10" s="99">
        <v>0.56363666507999999</v>
      </c>
      <c r="M10" s="34">
        <v>2.1739130434782599</v>
      </c>
      <c r="N10" s="99">
        <v>3.9454566555600001</v>
      </c>
      <c r="O10" s="34">
        <v>15.2173913043478</v>
      </c>
      <c r="P10" s="100">
        <v>4.5090933206399999</v>
      </c>
      <c r="Q10" s="34">
        <v>17.3913043478261</v>
      </c>
      <c r="R10" s="100">
        <v>2.8181833254000002</v>
      </c>
      <c r="S10" s="34">
        <v>10.869565217391299</v>
      </c>
      <c r="T10" s="100">
        <v>1.69090999524</v>
      </c>
      <c r="U10" s="34">
        <v>6.5217391304347796</v>
      </c>
      <c r="V10" s="100">
        <v>1.12727333016</v>
      </c>
      <c r="W10" s="34">
        <v>4.3478260869565197</v>
      </c>
      <c r="X10" s="100">
        <v>3.9454566555600001</v>
      </c>
      <c r="Y10" s="34">
        <v>15.2173913043478</v>
      </c>
      <c r="Z10" s="100">
        <v>7.3272766460399996</v>
      </c>
      <c r="AA10" s="34">
        <v>28.260869565217401</v>
      </c>
    </row>
    <row r="11" spans="2:27" ht="11.25" customHeight="1" x14ac:dyDescent="0.15">
      <c r="C11" s="275"/>
      <c r="D11" s="10" t="s">
        <v>9</v>
      </c>
      <c r="E11" s="98">
        <v>34.532825015</v>
      </c>
      <c r="F11" s="99">
        <v>12.133154735</v>
      </c>
      <c r="G11" s="34">
        <v>35.135135135135101</v>
      </c>
      <c r="H11" s="99">
        <v>9.3331959500000004</v>
      </c>
      <c r="I11" s="34">
        <v>27.027027027027</v>
      </c>
      <c r="J11" s="99">
        <v>7.4665567599999996</v>
      </c>
      <c r="K11" s="34">
        <v>21.6216216216216</v>
      </c>
      <c r="L11" s="99">
        <v>6.5332371650000001</v>
      </c>
      <c r="M11" s="34">
        <v>18.918918918918902</v>
      </c>
      <c r="N11" s="99">
        <v>3.7332783799999998</v>
      </c>
      <c r="O11" s="34">
        <v>10.8108108108108</v>
      </c>
      <c r="P11" s="100">
        <v>4.6665979750000002</v>
      </c>
      <c r="Q11" s="34">
        <v>13.5135135135135</v>
      </c>
      <c r="R11" s="100">
        <v>6.5332371650000001</v>
      </c>
      <c r="S11" s="34">
        <v>18.918918918918902</v>
      </c>
      <c r="T11" s="100">
        <v>1.8666391899999999</v>
      </c>
      <c r="U11" s="34">
        <v>5.4054054054054097</v>
      </c>
      <c r="V11" s="100">
        <v>0.93331959499999995</v>
      </c>
      <c r="W11" s="34">
        <v>2.7027027027027</v>
      </c>
      <c r="X11" s="100">
        <v>13.999793925000001</v>
      </c>
      <c r="Y11" s="34">
        <v>40.540540540540498</v>
      </c>
      <c r="Z11" s="100">
        <v>2.7999587849999998</v>
      </c>
      <c r="AA11" s="34">
        <v>8.1081081081081106</v>
      </c>
    </row>
    <row r="12" spans="2:27" ht="11.25" customHeight="1" x14ac:dyDescent="0.15">
      <c r="C12" s="275"/>
      <c r="D12" s="10" t="s">
        <v>10</v>
      </c>
      <c r="E12" s="98">
        <v>23.018358244649999</v>
      </c>
      <c r="F12" s="99">
        <v>5.0039909227499999</v>
      </c>
      <c r="G12" s="34">
        <v>21.739130434782599</v>
      </c>
      <c r="H12" s="99">
        <v>4.0031927382000001</v>
      </c>
      <c r="I12" s="34">
        <v>17.3913043478261</v>
      </c>
      <c r="J12" s="99">
        <v>4.0031927382000001</v>
      </c>
      <c r="K12" s="34">
        <v>17.3913043478261</v>
      </c>
      <c r="L12" s="99">
        <v>3.0023945536499999</v>
      </c>
      <c r="M12" s="34">
        <v>13.0434782608696</v>
      </c>
      <c r="N12" s="99">
        <v>1.00079818455</v>
      </c>
      <c r="O12" s="34">
        <v>4.3478260869565197</v>
      </c>
      <c r="P12" s="100">
        <v>8.0063854764000002</v>
      </c>
      <c r="Q12" s="34">
        <v>34.7826086956522</v>
      </c>
      <c r="R12" s="100">
        <v>1.00079818455</v>
      </c>
      <c r="S12" s="34">
        <v>4.3478260869565197</v>
      </c>
      <c r="T12" s="100">
        <v>0</v>
      </c>
      <c r="U12" s="34">
        <v>0</v>
      </c>
      <c r="V12" s="100">
        <v>0</v>
      </c>
      <c r="W12" s="34">
        <v>0</v>
      </c>
      <c r="X12" s="100">
        <v>6.0047891072999997</v>
      </c>
      <c r="Y12" s="34">
        <v>26.086956521739101</v>
      </c>
      <c r="Z12" s="100">
        <v>2.0015963691000001</v>
      </c>
      <c r="AA12" s="34">
        <v>8.6956521739130501</v>
      </c>
    </row>
    <row r="13" spans="2:27" ht="11.25" customHeight="1" x14ac:dyDescent="0.15">
      <c r="C13" s="275"/>
      <c r="D13" s="11" t="s">
        <v>11</v>
      </c>
      <c r="E13" s="102">
        <v>34.6593047</v>
      </c>
      <c r="F13" s="103">
        <v>6.93186094</v>
      </c>
      <c r="G13" s="38">
        <v>20</v>
      </c>
      <c r="H13" s="103">
        <v>6.93186094</v>
      </c>
      <c r="I13" s="38">
        <v>20</v>
      </c>
      <c r="J13" s="103">
        <v>3.46593047</v>
      </c>
      <c r="K13" s="38">
        <v>10</v>
      </c>
      <c r="L13" s="103">
        <v>10.39779141</v>
      </c>
      <c r="M13" s="38">
        <v>30</v>
      </c>
      <c r="N13" s="103">
        <v>3.46593047</v>
      </c>
      <c r="O13" s="38">
        <v>10</v>
      </c>
      <c r="P13" s="104">
        <v>0</v>
      </c>
      <c r="Q13" s="38">
        <v>0</v>
      </c>
      <c r="R13" s="104">
        <v>3.46593047</v>
      </c>
      <c r="S13" s="38">
        <v>10</v>
      </c>
      <c r="T13" s="104">
        <v>0</v>
      </c>
      <c r="U13" s="38">
        <v>0</v>
      </c>
      <c r="V13" s="104">
        <v>0</v>
      </c>
      <c r="W13" s="38">
        <v>0</v>
      </c>
      <c r="X13" s="104">
        <v>17.32965235</v>
      </c>
      <c r="Y13" s="38">
        <v>50</v>
      </c>
      <c r="Z13" s="104">
        <v>3.46593047</v>
      </c>
      <c r="AA13" s="38">
        <v>10</v>
      </c>
    </row>
    <row r="14" spans="2:27" ht="11.25" customHeight="1" x14ac:dyDescent="0.15">
      <c r="C14" s="275"/>
      <c r="D14" s="41" t="s">
        <v>175</v>
      </c>
      <c r="E14" s="106">
        <v>135.50197998332999</v>
      </c>
      <c r="F14" s="107">
        <v>25.759916592989999</v>
      </c>
      <c r="G14" s="56">
        <v>19.0107307628708</v>
      </c>
      <c r="H14" s="107">
        <v>24.25921683152</v>
      </c>
      <c r="I14" s="56">
        <v>17.903219447054902</v>
      </c>
      <c r="J14" s="107">
        <v>20.312983560340001</v>
      </c>
      <c r="K14" s="56">
        <v>14.9909127252893</v>
      </c>
      <c r="L14" s="107">
        <v>20.497059793729999</v>
      </c>
      <c r="M14" s="56">
        <v>15.1267603589642</v>
      </c>
      <c r="N14" s="107">
        <v>15.61830477611</v>
      </c>
      <c r="O14" s="56">
        <v>11.5262557624851</v>
      </c>
      <c r="P14" s="109">
        <v>22.391338401039999</v>
      </c>
      <c r="Q14" s="56">
        <v>16.5247315233288</v>
      </c>
      <c r="R14" s="109">
        <v>17.290990230950001</v>
      </c>
      <c r="S14" s="56">
        <v>12.760691934595499</v>
      </c>
      <c r="T14" s="109">
        <v>5.2939697282399996</v>
      </c>
      <c r="U14" s="56">
        <v>3.9069316395902698</v>
      </c>
      <c r="V14" s="109">
        <v>2.0605929251599999</v>
      </c>
      <c r="W14" s="56">
        <v>1.5207105648297601</v>
      </c>
      <c r="X14" s="109">
        <v>41.279692037860002</v>
      </c>
      <c r="Y14" s="56">
        <v>30.464272214279401</v>
      </c>
      <c r="Z14" s="109">
        <v>19.935813627640002</v>
      </c>
      <c r="AA14" s="56">
        <v>14.712562598784601</v>
      </c>
    </row>
    <row r="15" spans="2:27" ht="11.25" customHeight="1" x14ac:dyDescent="0.15">
      <c r="C15" s="283" t="s">
        <v>176</v>
      </c>
      <c r="D15" s="9" t="s">
        <v>13</v>
      </c>
      <c r="E15" s="110">
        <v>17.364205429999998</v>
      </c>
      <c r="F15" s="95">
        <v>0</v>
      </c>
      <c r="G15" s="45">
        <v>0</v>
      </c>
      <c r="H15" s="95">
        <v>1.7364205429999999</v>
      </c>
      <c r="I15" s="45">
        <v>10</v>
      </c>
      <c r="J15" s="95">
        <v>0.86821027149999996</v>
      </c>
      <c r="K15" s="45">
        <v>5</v>
      </c>
      <c r="L15" s="95">
        <v>0</v>
      </c>
      <c r="M15" s="45">
        <v>0</v>
      </c>
      <c r="N15" s="95">
        <v>3.4728410859999999</v>
      </c>
      <c r="O15" s="45">
        <v>20</v>
      </c>
      <c r="P15" s="95">
        <v>5.2092616290000002</v>
      </c>
      <c r="Q15" s="45">
        <v>30</v>
      </c>
      <c r="R15" s="95">
        <v>3.4728410859999999</v>
      </c>
      <c r="S15" s="45">
        <v>20</v>
      </c>
      <c r="T15" s="95">
        <v>1.7364205429999999</v>
      </c>
      <c r="U15" s="45">
        <v>10</v>
      </c>
      <c r="V15" s="95">
        <v>0</v>
      </c>
      <c r="W15" s="45">
        <v>0</v>
      </c>
      <c r="X15" s="95">
        <v>0</v>
      </c>
      <c r="Y15" s="45">
        <v>0</v>
      </c>
      <c r="Z15" s="95">
        <v>4.3410513574999996</v>
      </c>
      <c r="AA15" s="45">
        <v>25</v>
      </c>
    </row>
    <row r="16" spans="2:27" ht="11.25" customHeight="1" x14ac:dyDescent="0.15">
      <c r="C16" s="283"/>
      <c r="D16" s="10" t="s">
        <v>14</v>
      </c>
      <c r="E16" s="111">
        <v>25.927286593680002</v>
      </c>
      <c r="F16" s="99">
        <v>1.69090999524</v>
      </c>
      <c r="G16" s="34">
        <v>6.5217391304347796</v>
      </c>
      <c r="H16" s="99">
        <v>2.25454666032</v>
      </c>
      <c r="I16" s="34">
        <v>8.6956521739130395</v>
      </c>
      <c r="J16" s="99">
        <v>4.5090933206399999</v>
      </c>
      <c r="K16" s="34">
        <v>17.3913043478261</v>
      </c>
      <c r="L16" s="99">
        <v>0.56363666507999999</v>
      </c>
      <c r="M16" s="34">
        <v>2.1739130434782599</v>
      </c>
      <c r="N16" s="99">
        <v>3.9454566555600001</v>
      </c>
      <c r="O16" s="34">
        <v>15.2173913043478</v>
      </c>
      <c r="P16" s="99">
        <v>4.5090933206399999</v>
      </c>
      <c r="Q16" s="34">
        <v>17.3913043478261</v>
      </c>
      <c r="R16" s="99">
        <v>2.8181833254000002</v>
      </c>
      <c r="S16" s="34">
        <v>10.869565217391299</v>
      </c>
      <c r="T16" s="99">
        <v>1.69090999524</v>
      </c>
      <c r="U16" s="34">
        <v>6.5217391304347796</v>
      </c>
      <c r="V16" s="99">
        <v>1.12727333016</v>
      </c>
      <c r="W16" s="34">
        <v>4.3478260869565197</v>
      </c>
      <c r="X16" s="99">
        <v>3.9454566555600001</v>
      </c>
      <c r="Y16" s="34">
        <v>15.2173913043478</v>
      </c>
      <c r="Z16" s="99">
        <v>7.3272766460399996</v>
      </c>
      <c r="AA16" s="34">
        <v>28.260869565217401</v>
      </c>
    </row>
    <row r="17" spans="2:27" ht="11.25" customHeight="1" x14ac:dyDescent="0.15">
      <c r="C17" s="283"/>
      <c r="D17" s="10" t="s">
        <v>9</v>
      </c>
      <c r="E17" s="111">
        <v>73.159646934999998</v>
      </c>
      <c r="F17" s="99">
        <v>13.9437870125</v>
      </c>
      <c r="G17" s="34">
        <v>19.059396261013401</v>
      </c>
      <c r="H17" s="99">
        <v>10.540284135</v>
      </c>
      <c r="I17" s="34">
        <v>14.4072375641243</v>
      </c>
      <c r="J17" s="99">
        <v>11.087821314999999</v>
      </c>
      <c r="K17" s="34">
        <v>15.15565175547</v>
      </c>
      <c r="L17" s="99">
        <v>7.1367812575</v>
      </c>
      <c r="M17" s="34">
        <v>9.7550788672351008</v>
      </c>
      <c r="N17" s="99">
        <v>6.1474547499999996</v>
      </c>
      <c r="O17" s="34">
        <v>8.4027944468647</v>
      </c>
      <c r="P17" s="99">
        <v>16.133935732499999</v>
      </c>
      <c r="Q17" s="34">
        <v>22.053053026396501</v>
      </c>
      <c r="R17" s="99">
        <v>10.154501720000001</v>
      </c>
      <c r="S17" s="34">
        <v>13.879921712883499</v>
      </c>
      <c r="T17" s="99">
        <v>1.8666391899999999</v>
      </c>
      <c r="U17" s="34">
        <v>2.5514600851729798</v>
      </c>
      <c r="V17" s="99">
        <v>1.5368636874999999</v>
      </c>
      <c r="W17" s="34">
        <v>2.1006986117161701</v>
      </c>
      <c r="X17" s="99">
        <v>22.449411220000002</v>
      </c>
      <c r="Y17" s="34">
        <v>30.685510606612901</v>
      </c>
      <c r="Z17" s="99">
        <v>16.07792882</v>
      </c>
      <c r="AA17" s="34">
        <v>21.976498648612601</v>
      </c>
    </row>
    <row r="18" spans="2:27" ht="11.25" customHeight="1" x14ac:dyDescent="0.15">
      <c r="C18" s="283"/>
      <c r="D18" s="10" t="s">
        <v>10</v>
      </c>
      <c r="E18" s="111">
        <v>49.036382490649999</v>
      </c>
      <c r="F18" s="99">
        <v>7.6057933473499997</v>
      </c>
      <c r="G18" s="34">
        <v>15.5105106882634</v>
      </c>
      <c r="H18" s="99">
        <v>4.5235532231200004</v>
      </c>
      <c r="I18" s="34">
        <v>9.2248917912787096</v>
      </c>
      <c r="J18" s="99">
        <v>6.0846346778799996</v>
      </c>
      <c r="K18" s="34">
        <v>12.4084085506107</v>
      </c>
      <c r="L18" s="99">
        <v>3.5227550385700002</v>
      </c>
      <c r="M18" s="34">
        <v>7.1839619067367</v>
      </c>
      <c r="N18" s="99">
        <v>3.60260060915</v>
      </c>
      <c r="O18" s="34">
        <v>7.34679115009539</v>
      </c>
      <c r="P18" s="99">
        <v>22.056118569239999</v>
      </c>
      <c r="Q18" s="34">
        <v>44.979089910324298</v>
      </c>
      <c r="R18" s="99">
        <v>1.5211586694699999</v>
      </c>
      <c r="S18" s="34">
        <v>3.1021021376526798</v>
      </c>
      <c r="T18" s="99">
        <v>0</v>
      </c>
      <c r="U18" s="34">
        <v>0</v>
      </c>
      <c r="V18" s="99">
        <v>1.04072096984</v>
      </c>
      <c r="W18" s="34">
        <v>2.1223445062213502</v>
      </c>
      <c r="X18" s="99">
        <v>10.16767298666</v>
      </c>
      <c r="Y18" s="34">
        <v>20.734957332137501</v>
      </c>
      <c r="Z18" s="99">
        <v>4.6033987937000003</v>
      </c>
      <c r="AA18" s="34">
        <v>9.3877210346373996</v>
      </c>
    </row>
    <row r="19" spans="2:27" ht="11.25" customHeight="1" x14ac:dyDescent="0.15">
      <c r="C19" s="283"/>
      <c r="D19" s="11" t="s">
        <v>11</v>
      </c>
      <c r="E19" s="112">
        <v>65.980725836719998</v>
      </c>
      <c r="F19" s="103">
        <v>12.626664783040001</v>
      </c>
      <c r="G19" s="38">
        <v>19.1368988790556</v>
      </c>
      <c r="H19" s="103">
        <v>6.93186094</v>
      </c>
      <c r="I19" s="38">
        <v>10.505887669611299</v>
      </c>
      <c r="J19" s="103">
        <v>10.5844352738</v>
      </c>
      <c r="K19" s="38">
        <v>16.041707846611001</v>
      </c>
      <c r="L19" s="103">
        <v>11.82149237076</v>
      </c>
      <c r="M19" s="38">
        <v>17.916584306777999</v>
      </c>
      <c r="N19" s="103">
        <v>7.7370333522800001</v>
      </c>
      <c r="O19" s="38">
        <v>11.726202241888901</v>
      </c>
      <c r="P19" s="103">
        <v>4.2711028822800001</v>
      </c>
      <c r="Q19" s="38">
        <v>6.4732584070832102</v>
      </c>
      <c r="R19" s="103">
        <v>4.8896314307599997</v>
      </c>
      <c r="S19" s="38">
        <v>7.41069663716672</v>
      </c>
      <c r="T19" s="103">
        <v>0</v>
      </c>
      <c r="U19" s="38">
        <v>0</v>
      </c>
      <c r="V19" s="103">
        <v>1.42370096076</v>
      </c>
      <c r="W19" s="38">
        <v>2.1577528023610699</v>
      </c>
      <c r="X19" s="103">
        <v>28.719260036080001</v>
      </c>
      <c r="Y19" s="38">
        <v>43.5267415929168</v>
      </c>
      <c r="Z19" s="103">
        <v>6.3133323915200004</v>
      </c>
      <c r="AA19" s="38">
        <v>9.5684494395277895</v>
      </c>
    </row>
    <row r="20" spans="2:27" ht="11.25" customHeight="1" x14ac:dyDescent="0.15">
      <c r="C20" s="283"/>
      <c r="D20" s="26" t="s">
        <v>175</v>
      </c>
      <c r="E20" s="16">
        <v>231.46824728605</v>
      </c>
      <c r="F20" s="113">
        <v>35.867155138130002</v>
      </c>
      <c r="G20" s="60">
        <v>15.495496923949601</v>
      </c>
      <c r="H20" s="113">
        <v>25.986665501440001</v>
      </c>
      <c r="I20" s="60">
        <v>11.2268813567874</v>
      </c>
      <c r="J20" s="113">
        <v>33.134194858820003</v>
      </c>
      <c r="K20" s="60">
        <v>14.3147905802702</v>
      </c>
      <c r="L20" s="113">
        <v>23.04466533191</v>
      </c>
      <c r="M20" s="60">
        <v>9.9558646173318301</v>
      </c>
      <c r="N20" s="113">
        <v>24.905386452990001</v>
      </c>
      <c r="O20" s="60">
        <v>10.759742100700199</v>
      </c>
      <c r="P20" s="113">
        <v>52.179512133659998</v>
      </c>
      <c r="Q20" s="60">
        <v>22.5428380546625</v>
      </c>
      <c r="R20" s="113">
        <v>22.85631623163</v>
      </c>
      <c r="S20" s="60">
        <v>9.874493153864</v>
      </c>
      <c r="T20" s="113">
        <v>5.2939697282399996</v>
      </c>
      <c r="U20" s="60">
        <v>2.2871256815184999</v>
      </c>
      <c r="V20" s="113">
        <v>5.1285589482600002</v>
      </c>
      <c r="W20" s="60">
        <v>2.21566413898754</v>
      </c>
      <c r="X20" s="113">
        <v>65.281800898300006</v>
      </c>
      <c r="Y20" s="60">
        <v>28.2033504222393</v>
      </c>
      <c r="Z20" s="113">
        <v>38.662988008760003</v>
      </c>
      <c r="AA20" s="60">
        <v>16.703365780007001</v>
      </c>
    </row>
    <row r="21" spans="2:27" ht="5.25" customHeight="1" x14ac:dyDescent="0.15"/>
    <row r="22" spans="2:27" x14ac:dyDescent="0.15">
      <c r="B22" s="1" t="s">
        <v>264</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122.05990438116</v>
      </c>
      <c r="F25" s="95">
        <v>4.7056561720500003</v>
      </c>
      <c r="G25" s="73">
        <v>3.8552022434455702</v>
      </c>
      <c r="H25" s="95">
        <v>10.00572330986</v>
      </c>
      <c r="I25" s="73">
        <v>8.1973874718227204</v>
      </c>
      <c r="J25" s="95">
        <v>14.16067612652</v>
      </c>
      <c r="K25" s="73">
        <v>11.6014150578883</v>
      </c>
      <c r="L25" s="95">
        <v>4.5549786170499997</v>
      </c>
      <c r="M25" s="73">
        <v>3.7317566650110101</v>
      </c>
      <c r="N25" s="95">
        <v>11.885137577989999</v>
      </c>
      <c r="O25" s="73">
        <v>9.7371349242384593</v>
      </c>
      <c r="P25" s="95">
        <v>42.707469702829997</v>
      </c>
      <c r="Q25" s="73">
        <v>34.988942453589097</v>
      </c>
      <c r="R25" s="95">
        <v>10.52041781542</v>
      </c>
      <c r="S25" s="73">
        <v>8.6190611640720203</v>
      </c>
      <c r="T25" s="95">
        <v>3.7970134681599998</v>
      </c>
      <c r="U25" s="73">
        <v>3.11077866840118</v>
      </c>
      <c r="V25" s="95">
        <v>3.7048579875000001</v>
      </c>
      <c r="W25" s="73">
        <v>3.0352784612469699</v>
      </c>
      <c r="X25" s="95">
        <v>27.112700980850001</v>
      </c>
      <c r="Y25" s="73">
        <v>22.2126185648847</v>
      </c>
      <c r="Z25" s="95">
        <v>21.667492306340002</v>
      </c>
      <c r="AA25" s="75">
        <v>17.751523250975399</v>
      </c>
    </row>
    <row r="26" spans="2:27" ht="11.25" customHeight="1" x14ac:dyDescent="0.15">
      <c r="C26" s="7" t="s">
        <v>16</v>
      </c>
      <c r="D26" s="47"/>
      <c r="E26" s="111">
        <v>27.422506380270001</v>
      </c>
      <c r="F26" s="99">
        <v>6.1877566444700003</v>
      </c>
      <c r="G26" s="77">
        <v>22.564518934425301</v>
      </c>
      <c r="H26" s="99">
        <v>3.7332783799999998</v>
      </c>
      <c r="I26" s="77">
        <v>13.613921091786199</v>
      </c>
      <c r="J26" s="99">
        <v>6.7456165997799999</v>
      </c>
      <c r="K26" s="77">
        <v>24.598833185552099</v>
      </c>
      <c r="L26" s="99">
        <v>2.8674373745500001</v>
      </c>
      <c r="M26" s="77">
        <v>10.4565109213105</v>
      </c>
      <c r="N26" s="99">
        <v>4.4176134809200001</v>
      </c>
      <c r="O26" s="77">
        <v>16.109444627929399</v>
      </c>
      <c r="P26" s="99">
        <v>5.5676275878299997</v>
      </c>
      <c r="Q26" s="77">
        <v>20.303131707303798</v>
      </c>
      <c r="R26" s="99">
        <v>2.49775444463</v>
      </c>
      <c r="S26" s="77">
        <v>9.1084104785808009</v>
      </c>
      <c r="T26" s="99">
        <v>0.93331959499999995</v>
      </c>
      <c r="U26" s="77">
        <v>3.4034802729465601</v>
      </c>
      <c r="V26" s="99">
        <v>0</v>
      </c>
      <c r="W26" s="77">
        <v>0</v>
      </c>
      <c r="X26" s="99">
        <v>8.6229098107599995</v>
      </c>
      <c r="Y26" s="77">
        <v>31.444645107144598</v>
      </c>
      <c r="Z26" s="99">
        <v>4.4932380462900001</v>
      </c>
      <c r="AA26" s="79">
        <v>16.385220169090001</v>
      </c>
    </row>
    <row r="27" spans="2:27" ht="11.25" customHeight="1" x14ac:dyDescent="0.15">
      <c r="C27" s="7" t="s">
        <v>177</v>
      </c>
      <c r="D27" s="47"/>
      <c r="E27" s="111">
        <v>14.21004562167</v>
      </c>
      <c r="F27" s="99">
        <v>5.1285435903899996</v>
      </c>
      <c r="G27" s="77">
        <v>36.090972027345799</v>
      </c>
      <c r="H27" s="99">
        <v>1.0839971500000001</v>
      </c>
      <c r="I27" s="77">
        <v>7.6283861351361804</v>
      </c>
      <c r="J27" s="99">
        <v>2.3570205557600001</v>
      </c>
      <c r="K27" s="77">
        <v>16.587002030208801</v>
      </c>
      <c r="L27" s="99">
        <v>1.42370096076</v>
      </c>
      <c r="M27" s="77">
        <v>10.0189752986358</v>
      </c>
      <c r="N27" s="99">
        <v>1.1239045774200001</v>
      </c>
      <c r="O27" s="77">
        <v>7.9092256797970499</v>
      </c>
      <c r="P27" s="99">
        <v>0.52036048491999998</v>
      </c>
      <c r="Q27" s="77">
        <v>3.6619198753764901</v>
      </c>
      <c r="R27" s="99">
        <v>1.7707248500799999</v>
      </c>
      <c r="S27" s="77">
        <v>12.4610778686008</v>
      </c>
      <c r="T27" s="99">
        <v>0</v>
      </c>
      <c r="U27" s="77">
        <v>0</v>
      </c>
      <c r="V27" s="99">
        <v>0</v>
      </c>
      <c r="W27" s="77">
        <v>0</v>
      </c>
      <c r="X27" s="99">
        <v>2.9448596302299999</v>
      </c>
      <c r="Y27" s="77">
        <v>20.723787302548502</v>
      </c>
      <c r="Z27" s="99">
        <v>4.0694745624999999</v>
      </c>
      <c r="AA27" s="79">
        <v>28.638011944832499</v>
      </c>
    </row>
    <row r="28" spans="2:27" ht="11.25" customHeight="1" x14ac:dyDescent="0.15">
      <c r="C28" s="7" t="s">
        <v>18</v>
      </c>
      <c r="D28" s="47"/>
      <c r="E28" s="111">
        <v>50.129898903289998</v>
      </c>
      <c r="F28" s="99">
        <v>12.666735689099999</v>
      </c>
      <c r="G28" s="77">
        <v>25.2678261201693</v>
      </c>
      <c r="H28" s="99">
        <v>11.163666661580001</v>
      </c>
      <c r="I28" s="77">
        <v>22.2694777085364</v>
      </c>
      <c r="J28" s="99">
        <v>6.4598429901600003</v>
      </c>
      <c r="K28" s="77">
        <v>12.886207894857799</v>
      </c>
      <c r="L28" s="99">
        <v>14.198548379549999</v>
      </c>
      <c r="M28" s="77">
        <v>28.323512893855401</v>
      </c>
      <c r="N28" s="99">
        <v>6.9583703317400003</v>
      </c>
      <c r="O28" s="77">
        <v>13.8806789639931</v>
      </c>
      <c r="P28" s="99">
        <v>1.12727333016</v>
      </c>
      <c r="Q28" s="77">
        <v>2.2487045751572801</v>
      </c>
      <c r="R28" s="99">
        <v>7.1340995265</v>
      </c>
      <c r="S28" s="77">
        <v>14.2312266383442</v>
      </c>
      <c r="T28" s="99">
        <v>0.56363666507999999</v>
      </c>
      <c r="U28" s="77">
        <v>1.12435228757864</v>
      </c>
      <c r="V28" s="99">
        <v>0</v>
      </c>
      <c r="W28" s="77">
        <v>0</v>
      </c>
      <c r="X28" s="99">
        <v>20.725869959259999</v>
      </c>
      <c r="Y28" s="77">
        <v>41.344328260553802</v>
      </c>
      <c r="Z28" s="99">
        <v>5.6205113764499997</v>
      </c>
      <c r="AA28" s="79">
        <v>11.2118944969209</v>
      </c>
    </row>
    <row r="29" spans="2:27" ht="11.25" customHeight="1" x14ac:dyDescent="0.15">
      <c r="C29" s="7" t="s">
        <v>19</v>
      </c>
      <c r="D29" s="47"/>
      <c r="E29" s="111">
        <v>1.7364205429999999</v>
      </c>
      <c r="F29" s="99">
        <v>0</v>
      </c>
      <c r="G29" s="77">
        <v>0</v>
      </c>
      <c r="H29" s="99">
        <v>0</v>
      </c>
      <c r="I29" s="77">
        <v>0</v>
      </c>
      <c r="J29" s="99">
        <v>0</v>
      </c>
      <c r="K29" s="77">
        <v>0</v>
      </c>
      <c r="L29" s="99">
        <v>0</v>
      </c>
      <c r="M29" s="77">
        <v>0</v>
      </c>
      <c r="N29" s="99">
        <v>0</v>
      </c>
      <c r="O29" s="77">
        <v>0</v>
      </c>
      <c r="P29" s="99">
        <v>1.7364205429999999</v>
      </c>
      <c r="Q29" s="77">
        <v>100</v>
      </c>
      <c r="R29" s="99">
        <v>0</v>
      </c>
      <c r="S29" s="77">
        <v>0</v>
      </c>
      <c r="T29" s="99">
        <v>0</v>
      </c>
      <c r="U29" s="77">
        <v>0</v>
      </c>
      <c r="V29" s="99">
        <v>0</v>
      </c>
      <c r="W29" s="77">
        <v>0</v>
      </c>
      <c r="X29" s="99">
        <v>0</v>
      </c>
      <c r="Y29" s="77">
        <v>0</v>
      </c>
      <c r="Z29" s="99">
        <v>0</v>
      </c>
      <c r="AA29" s="79">
        <v>0</v>
      </c>
    </row>
    <row r="30" spans="2:27" ht="11.25" customHeight="1" x14ac:dyDescent="0.15">
      <c r="C30" s="7" t="s">
        <v>20</v>
      </c>
      <c r="D30" s="47"/>
      <c r="E30" s="111">
        <v>13.58758110524</v>
      </c>
      <c r="F30" s="99">
        <v>5.7247829621999999</v>
      </c>
      <c r="G30" s="77">
        <v>42.132465799907997</v>
      </c>
      <c r="H30" s="99">
        <v>0</v>
      </c>
      <c r="I30" s="77">
        <v>0</v>
      </c>
      <c r="J30" s="99">
        <v>3.4110385866000001</v>
      </c>
      <c r="K30" s="77">
        <v>25.104089978786199</v>
      </c>
      <c r="L30" s="99">
        <v>0</v>
      </c>
      <c r="M30" s="77">
        <v>0</v>
      </c>
      <c r="N30" s="99">
        <v>0</v>
      </c>
      <c r="O30" s="77">
        <v>0</v>
      </c>
      <c r="P30" s="99">
        <v>0.52036048491999998</v>
      </c>
      <c r="Q30" s="77">
        <v>3.82967712125983</v>
      </c>
      <c r="R30" s="99">
        <v>0.93331959499999995</v>
      </c>
      <c r="S30" s="77">
        <v>6.8689164596049297</v>
      </c>
      <c r="T30" s="99">
        <v>0</v>
      </c>
      <c r="U30" s="77">
        <v>0</v>
      </c>
      <c r="V30" s="99">
        <v>1.42370096076</v>
      </c>
      <c r="W30" s="77">
        <v>10.4779574063477</v>
      </c>
      <c r="X30" s="99">
        <v>5.3551000322800002</v>
      </c>
      <c r="Y30" s="77">
        <v>39.411724506393803</v>
      </c>
      <c r="Z30" s="99">
        <v>1.9440614456800001</v>
      </c>
      <c r="AA30" s="79">
        <v>14.3076345276076</v>
      </c>
    </row>
    <row r="31" spans="2:27" ht="11.25" customHeight="1" x14ac:dyDescent="0.15">
      <c r="C31" s="8" t="s">
        <v>6</v>
      </c>
      <c r="D31" s="48"/>
      <c r="E31" s="112">
        <v>2.32189035142</v>
      </c>
      <c r="F31" s="103">
        <v>1.45368007992</v>
      </c>
      <c r="G31" s="81">
        <v>62.607611036885203</v>
      </c>
      <c r="H31" s="103">
        <v>0</v>
      </c>
      <c r="I31" s="81">
        <v>0</v>
      </c>
      <c r="J31" s="103">
        <v>0</v>
      </c>
      <c r="K31" s="81">
        <v>0</v>
      </c>
      <c r="L31" s="103">
        <v>0</v>
      </c>
      <c r="M31" s="81">
        <v>0</v>
      </c>
      <c r="N31" s="103">
        <v>0.52036048491999998</v>
      </c>
      <c r="O31" s="81">
        <v>22.411070557305301</v>
      </c>
      <c r="P31" s="103">
        <v>0</v>
      </c>
      <c r="Q31" s="81">
        <v>0</v>
      </c>
      <c r="R31" s="103">
        <v>0</v>
      </c>
      <c r="S31" s="81">
        <v>0</v>
      </c>
      <c r="T31" s="103">
        <v>0</v>
      </c>
      <c r="U31" s="81">
        <v>0</v>
      </c>
      <c r="V31" s="103">
        <v>0</v>
      </c>
      <c r="W31" s="81">
        <v>0</v>
      </c>
      <c r="X31" s="103">
        <v>0.52036048491999998</v>
      </c>
      <c r="Y31" s="81">
        <v>22.411070557305301</v>
      </c>
      <c r="Z31" s="103">
        <v>0.86821027149999996</v>
      </c>
      <c r="AA31" s="83">
        <v>37.392388963114797</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265</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90" t="s">
        <v>8</v>
      </c>
      <c r="D5" s="9" t="s">
        <v>9</v>
      </c>
      <c r="E5" s="110">
        <v>44.662262845000001</v>
      </c>
      <c r="F5" s="95">
        <v>1.2070881849999999</v>
      </c>
      <c r="G5" s="45">
        <v>2.7027027027027</v>
      </c>
      <c r="H5" s="95">
        <v>5.4318968324999997</v>
      </c>
      <c r="I5" s="45">
        <v>12.1621621621622</v>
      </c>
      <c r="J5" s="95">
        <v>4.8283527399999997</v>
      </c>
      <c r="K5" s="45">
        <v>10.8108108108108</v>
      </c>
      <c r="L5" s="95">
        <v>1.2070881849999999</v>
      </c>
      <c r="M5" s="45">
        <v>2.7027027027027</v>
      </c>
      <c r="N5" s="95">
        <v>2.4141763699999998</v>
      </c>
      <c r="O5" s="45">
        <v>5.4054054054054097</v>
      </c>
      <c r="P5" s="95">
        <v>1.8106322775000001</v>
      </c>
      <c r="Q5" s="45">
        <v>4.0540540540540499</v>
      </c>
      <c r="R5" s="95">
        <v>1.8106322775000001</v>
      </c>
      <c r="S5" s="45">
        <v>4.0540540540540499</v>
      </c>
      <c r="T5" s="95">
        <v>4.8283527399999997</v>
      </c>
      <c r="U5" s="45">
        <v>10.8108108108108</v>
      </c>
      <c r="V5" s="95">
        <v>0</v>
      </c>
      <c r="W5" s="45">
        <v>0</v>
      </c>
      <c r="X5" s="95">
        <v>1.2070881849999999</v>
      </c>
      <c r="Y5" s="45">
        <v>2.7027027027027</v>
      </c>
      <c r="Z5" s="95">
        <v>2.4141763699999998</v>
      </c>
      <c r="AA5" s="45">
        <v>5.4054054054054097</v>
      </c>
      <c r="AB5" s="95">
        <v>6.6389850174999996</v>
      </c>
      <c r="AC5" s="45">
        <v>14.8648648648649</v>
      </c>
      <c r="AD5" s="95">
        <v>12.070881849999999</v>
      </c>
      <c r="AE5" s="45">
        <v>27.027027027027</v>
      </c>
      <c r="AF5" s="95">
        <v>1.2070881849999999</v>
      </c>
      <c r="AG5" s="45">
        <v>2.7027027027027</v>
      </c>
      <c r="AH5" s="95">
        <v>13.277970034999999</v>
      </c>
      <c r="AI5" s="45">
        <v>29.729729729729701</v>
      </c>
    </row>
    <row r="6" spans="2:35" ht="11.25" customHeight="1" x14ac:dyDescent="0.15">
      <c r="C6" s="290"/>
      <c r="D6" s="10" t="s">
        <v>10</v>
      </c>
      <c r="E6" s="111">
        <v>29.14018715552</v>
      </c>
      <c r="F6" s="99">
        <v>2.0814419396799999</v>
      </c>
      <c r="G6" s="34">
        <v>7.1428571428571397</v>
      </c>
      <c r="H6" s="99">
        <v>4.6832443642800001</v>
      </c>
      <c r="I6" s="34">
        <v>16.071428571428601</v>
      </c>
      <c r="J6" s="99">
        <v>3.1221629095200001</v>
      </c>
      <c r="K6" s="34">
        <v>10.714285714285699</v>
      </c>
      <c r="L6" s="99">
        <v>0.52036048491999998</v>
      </c>
      <c r="M6" s="34">
        <v>1.78571428571429</v>
      </c>
      <c r="N6" s="99">
        <v>2.6018024246000002</v>
      </c>
      <c r="O6" s="34">
        <v>8.9285714285714306</v>
      </c>
      <c r="P6" s="99">
        <v>1.04072096984</v>
      </c>
      <c r="Q6" s="34">
        <v>3.5714285714285698</v>
      </c>
      <c r="R6" s="99">
        <v>1.56108145476</v>
      </c>
      <c r="S6" s="34">
        <v>5.3571428571428603</v>
      </c>
      <c r="T6" s="99">
        <v>2.0814419396799999</v>
      </c>
      <c r="U6" s="34">
        <v>7.1428571428571397</v>
      </c>
      <c r="V6" s="99">
        <v>1.56108145476</v>
      </c>
      <c r="W6" s="34">
        <v>5.3571428571428603</v>
      </c>
      <c r="X6" s="99">
        <v>0</v>
      </c>
      <c r="Y6" s="34">
        <v>0</v>
      </c>
      <c r="Z6" s="99">
        <v>1.56108145476</v>
      </c>
      <c r="AA6" s="34">
        <v>5.3571428571428603</v>
      </c>
      <c r="AB6" s="99">
        <v>2.6018024246000002</v>
      </c>
      <c r="AC6" s="34">
        <v>8.9285714285714306</v>
      </c>
      <c r="AD6" s="99">
        <v>5.2036048492000004</v>
      </c>
      <c r="AE6" s="34">
        <v>17.8571428571429</v>
      </c>
      <c r="AF6" s="99">
        <v>1.56108145476</v>
      </c>
      <c r="AG6" s="34">
        <v>5.3571428571428603</v>
      </c>
      <c r="AH6" s="99">
        <v>6.7646863039599996</v>
      </c>
      <c r="AI6" s="34">
        <v>23.214285714285701</v>
      </c>
    </row>
    <row r="7" spans="2:35" ht="11.25" customHeight="1" x14ac:dyDescent="0.15">
      <c r="C7" s="290"/>
      <c r="D7" s="11" t="s">
        <v>11</v>
      </c>
      <c r="E7" s="112">
        <v>38.439925940519998</v>
      </c>
      <c r="F7" s="103">
        <v>4.2711028822800001</v>
      </c>
      <c r="G7" s="38">
        <v>11.1111111111111</v>
      </c>
      <c r="H7" s="103">
        <v>5.6948038430399999</v>
      </c>
      <c r="I7" s="38">
        <v>14.814814814814801</v>
      </c>
      <c r="J7" s="103">
        <v>0</v>
      </c>
      <c r="K7" s="38">
        <v>0</v>
      </c>
      <c r="L7" s="103">
        <v>0</v>
      </c>
      <c r="M7" s="38">
        <v>0</v>
      </c>
      <c r="N7" s="103">
        <v>0</v>
      </c>
      <c r="O7" s="38">
        <v>0</v>
      </c>
      <c r="P7" s="103">
        <v>2.8474019215199999</v>
      </c>
      <c r="Q7" s="38">
        <v>7.4074074074074101</v>
      </c>
      <c r="R7" s="103">
        <v>1.42370096076</v>
      </c>
      <c r="S7" s="38">
        <v>3.7037037037037002</v>
      </c>
      <c r="T7" s="103">
        <v>4.2711028822800001</v>
      </c>
      <c r="U7" s="38">
        <v>11.1111111111111</v>
      </c>
      <c r="V7" s="103">
        <v>1.42370096076</v>
      </c>
      <c r="W7" s="38">
        <v>3.7037037037037002</v>
      </c>
      <c r="X7" s="103">
        <v>1.42370096076</v>
      </c>
      <c r="Y7" s="38">
        <v>3.7037037037037002</v>
      </c>
      <c r="Z7" s="103">
        <v>0</v>
      </c>
      <c r="AA7" s="38">
        <v>0</v>
      </c>
      <c r="AB7" s="103">
        <v>2.8474019215199999</v>
      </c>
      <c r="AC7" s="38">
        <v>7.4074074074074101</v>
      </c>
      <c r="AD7" s="103">
        <v>12.813308646839999</v>
      </c>
      <c r="AE7" s="38">
        <v>33.3333333333333</v>
      </c>
      <c r="AF7" s="103">
        <v>0</v>
      </c>
      <c r="AG7" s="38">
        <v>0</v>
      </c>
      <c r="AH7" s="103">
        <v>14.237009607599999</v>
      </c>
      <c r="AI7" s="38">
        <v>37.037037037037003</v>
      </c>
    </row>
    <row r="8" spans="2:35" ht="11.25" customHeight="1" x14ac:dyDescent="0.15">
      <c r="C8" s="290"/>
      <c r="D8" s="41" t="s">
        <v>175</v>
      </c>
      <c r="E8" s="115">
        <v>112.24237594104</v>
      </c>
      <c r="F8" s="107">
        <v>7.5596330069600004</v>
      </c>
      <c r="G8" s="56">
        <v>6.7350970999856701</v>
      </c>
      <c r="H8" s="107">
        <v>15.809945039820001</v>
      </c>
      <c r="I8" s="56">
        <v>14.0855402491879</v>
      </c>
      <c r="J8" s="107">
        <v>7.9505156495199998</v>
      </c>
      <c r="K8" s="56">
        <v>7.0833458244828504</v>
      </c>
      <c r="L8" s="107">
        <v>1.72744866992</v>
      </c>
      <c r="M8" s="56">
        <v>1.5390343045013699</v>
      </c>
      <c r="N8" s="107">
        <v>5.0159787945999996</v>
      </c>
      <c r="O8" s="56">
        <v>4.4688815187187902</v>
      </c>
      <c r="P8" s="107">
        <v>5.69875516886</v>
      </c>
      <c r="Q8" s="56">
        <v>5.0771868655502397</v>
      </c>
      <c r="R8" s="107">
        <v>4.7954146930199997</v>
      </c>
      <c r="S8" s="56">
        <v>4.2723745401995004</v>
      </c>
      <c r="T8" s="107">
        <v>11.18089756196</v>
      </c>
      <c r="U8" s="56">
        <v>9.96138710377374</v>
      </c>
      <c r="V8" s="107">
        <v>2.9847824155199998</v>
      </c>
      <c r="W8" s="56">
        <v>2.65922953830546</v>
      </c>
      <c r="X8" s="107">
        <v>2.6307891457600001</v>
      </c>
      <c r="Y8" s="56">
        <v>2.3438466298521101</v>
      </c>
      <c r="Z8" s="107">
        <v>3.9752578247599999</v>
      </c>
      <c r="AA8" s="56">
        <v>3.5416729122414301</v>
      </c>
      <c r="AB8" s="107">
        <v>12.08818936362</v>
      </c>
      <c r="AC8" s="56">
        <v>10.769719780317001</v>
      </c>
      <c r="AD8" s="107">
        <v>30.08779534604</v>
      </c>
      <c r="AE8" s="56">
        <v>26.806092702318502</v>
      </c>
      <c r="AF8" s="107">
        <v>2.76816963976</v>
      </c>
      <c r="AG8" s="56">
        <v>2.4662429109787301</v>
      </c>
      <c r="AH8" s="107">
        <v>34.279665946560002</v>
      </c>
      <c r="AI8" s="56">
        <v>30.540752241886601</v>
      </c>
    </row>
    <row r="9" spans="2:35" ht="11.25" customHeight="1" x14ac:dyDescent="0.15">
      <c r="C9" s="275" t="s">
        <v>12</v>
      </c>
      <c r="D9" s="9" t="s">
        <v>13</v>
      </c>
      <c r="E9" s="110">
        <v>25.178097873500001</v>
      </c>
      <c r="F9" s="95">
        <v>0.86821027149999996</v>
      </c>
      <c r="G9" s="45">
        <v>3.4482758620689702</v>
      </c>
      <c r="H9" s="95">
        <v>1.7364205429999999</v>
      </c>
      <c r="I9" s="45">
        <v>6.8965517241379297</v>
      </c>
      <c r="J9" s="95">
        <v>4.3410513574999996</v>
      </c>
      <c r="K9" s="45">
        <v>17.241379310344801</v>
      </c>
      <c r="L9" s="95">
        <v>0</v>
      </c>
      <c r="M9" s="45">
        <v>0</v>
      </c>
      <c r="N9" s="95">
        <v>1.7364205429999999</v>
      </c>
      <c r="O9" s="45">
        <v>6.8965517241379297</v>
      </c>
      <c r="P9" s="95">
        <v>0.86821027149999996</v>
      </c>
      <c r="Q9" s="45">
        <v>3.4482758620689702</v>
      </c>
      <c r="R9" s="95">
        <v>3.4728410859999999</v>
      </c>
      <c r="S9" s="45">
        <v>13.7931034482759</v>
      </c>
      <c r="T9" s="95">
        <v>6.0774719005</v>
      </c>
      <c r="U9" s="45">
        <v>24.137931034482801</v>
      </c>
      <c r="V9" s="95">
        <v>0.86821027149999996</v>
      </c>
      <c r="W9" s="45">
        <v>3.4482758620689702</v>
      </c>
      <c r="X9" s="95">
        <v>0</v>
      </c>
      <c r="Y9" s="45">
        <v>0</v>
      </c>
      <c r="Z9" s="95">
        <v>2.6046308145000001</v>
      </c>
      <c r="AA9" s="45">
        <v>10.3448275862069</v>
      </c>
      <c r="AB9" s="95">
        <v>2.6046308145000001</v>
      </c>
      <c r="AC9" s="45">
        <v>10.3448275862069</v>
      </c>
      <c r="AD9" s="95">
        <v>10.418523258</v>
      </c>
      <c r="AE9" s="45">
        <v>41.379310344827601</v>
      </c>
      <c r="AF9" s="95">
        <v>12.154943801</v>
      </c>
      <c r="AG9" s="45">
        <v>48.275862068965502</v>
      </c>
      <c r="AH9" s="95">
        <v>0.86821027149999996</v>
      </c>
      <c r="AI9" s="45">
        <v>3.4482758620689702</v>
      </c>
    </row>
    <row r="10" spans="2:35" ht="11.25" customHeight="1" x14ac:dyDescent="0.15">
      <c r="C10" s="275"/>
      <c r="D10" s="10" t="s">
        <v>14</v>
      </c>
      <c r="E10" s="111">
        <v>38.327293225440002</v>
      </c>
      <c r="F10" s="99">
        <v>1.69090999524</v>
      </c>
      <c r="G10" s="34">
        <v>4.4117647058823497</v>
      </c>
      <c r="H10" s="99">
        <v>2.8181833254000002</v>
      </c>
      <c r="I10" s="34">
        <v>7.3529411764705896</v>
      </c>
      <c r="J10" s="99">
        <v>6.2000033158800001</v>
      </c>
      <c r="K10" s="34">
        <v>16.176470588235301</v>
      </c>
      <c r="L10" s="99">
        <v>2.8181833254000002</v>
      </c>
      <c r="M10" s="34">
        <v>7.3529411764705896</v>
      </c>
      <c r="N10" s="99">
        <v>3.3818199904799999</v>
      </c>
      <c r="O10" s="34">
        <v>8.8235294117647101</v>
      </c>
      <c r="P10" s="99">
        <v>2.25454666032</v>
      </c>
      <c r="Q10" s="34">
        <v>5.8823529411764701</v>
      </c>
      <c r="R10" s="99">
        <v>3.9454566555600001</v>
      </c>
      <c r="S10" s="34">
        <v>10.294117647058799</v>
      </c>
      <c r="T10" s="99">
        <v>7.3272766460399996</v>
      </c>
      <c r="U10" s="34">
        <v>19.117647058823501</v>
      </c>
      <c r="V10" s="99">
        <v>0</v>
      </c>
      <c r="W10" s="34">
        <v>0</v>
      </c>
      <c r="X10" s="99">
        <v>2.25454666032</v>
      </c>
      <c r="Y10" s="34">
        <v>5.8823529411764701</v>
      </c>
      <c r="Z10" s="99">
        <v>0</v>
      </c>
      <c r="AA10" s="34">
        <v>0</v>
      </c>
      <c r="AB10" s="99">
        <v>5.6363666508000003</v>
      </c>
      <c r="AC10" s="34">
        <v>14.705882352941201</v>
      </c>
      <c r="AD10" s="99">
        <v>11.83636996668</v>
      </c>
      <c r="AE10" s="34">
        <v>30.882352941176499</v>
      </c>
      <c r="AF10" s="99">
        <v>14.090916627</v>
      </c>
      <c r="AG10" s="34">
        <v>36.764705882352899</v>
      </c>
      <c r="AH10" s="99">
        <v>3.9454566555600001</v>
      </c>
      <c r="AI10" s="34">
        <v>10.294117647058799</v>
      </c>
    </row>
    <row r="11" spans="2:35" ht="11.25" customHeight="1" x14ac:dyDescent="0.15">
      <c r="C11" s="275"/>
      <c r="D11" s="10" t="s">
        <v>9</v>
      </c>
      <c r="E11" s="111">
        <v>48.532618939999999</v>
      </c>
      <c r="F11" s="99">
        <v>1.8666391899999999</v>
      </c>
      <c r="G11" s="34">
        <v>3.8461538461538498</v>
      </c>
      <c r="H11" s="99">
        <v>3.7332783799999998</v>
      </c>
      <c r="I11" s="34">
        <v>7.6923076923076898</v>
      </c>
      <c r="J11" s="99">
        <v>10.266515545000001</v>
      </c>
      <c r="K11" s="34">
        <v>21.153846153846199</v>
      </c>
      <c r="L11" s="99">
        <v>1.8666391899999999</v>
      </c>
      <c r="M11" s="34">
        <v>3.8461538461538498</v>
      </c>
      <c r="N11" s="99">
        <v>4.6665979750000002</v>
      </c>
      <c r="O11" s="34">
        <v>9.6153846153846203</v>
      </c>
      <c r="P11" s="99">
        <v>4.6665979750000002</v>
      </c>
      <c r="Q11" s="34">
        <v>9.6153846153846203</v>
      </c>
      <c r="R11" s="99">
        <v>3.7332783799999998</v>
      </c>
      <c r="S11" s="34">
        <v>7.6923076923076898</v>
      </c>
      <c r="T11" s="99">
        <v>5.5999175699999997</v>
      </c>
      <c r="U11" s="34">
        <v>11.538461538461499</v>
      </c>
      <c r="V11" s="99">
        <v>0</v>
      </c>
      <c r="W11" s="34">
        <v>0</v>
      </c>
      <c r="X11" s="99">
        <v>1.8666391899999999</v>
      </c>
      <c r="Y11" s="34">
        <v>3.8461538461538498</v>
      </c>
      <c r="Z11" s="99">
        <v>0.93331959499999995</v>
      </c>
      <c r="AA11" s="34">
        <v>1.92307692307692</v>
      </c>
      <c r="AB11" s="99">
        <v>5.5999175699999997</v>
      </c>
      <c r="AC11" s="34">
        <v>11.538461538461499</v>
      </c>
      <c r="AD11" s="99">
        <v>17.733072305</v>
      </c>
      <c r="AE11" s="34">
        <v>36.538461538461497</v>
      </c>
      <c r="AF11" s="99">
        <v>4.6665979750000002</v>
      </c>
      <c r="AG11" s="34">
        <v>9.6153846153846203</v>
      </c>
      <c r="AH11" s="99">
        <v>11.199835139999999</v>
      </c>
      <c r="AI11" s="34">
        <v>23.076923076923102</v>
      </c>
    </row>
    <row r="12" spans="2:35" ht="11.25" customHeight="1" x14ac:dyDescent="0.15">
      <c r="C12" s="275"/>
      <c r="D12" s="10" t="s">
        <v>10</v>
      </c>
      <c r="E12" s="111">
        <v>33.026340090150001</v>
      </c>
      <c r="F12" s="99">
        <v>3.0023945536499999</v>
      </c>
      <c r="G12" s="34">
        <v>9.0909090909090899</v>
      </c>
      <c r="H12" s="99">
        <v>2.0015963691000001</v>
      </c>
      <c r="I12" s="34">
        <v>6.0606060606060597</v>
      </c>
      <c r="J12" s="99">
        <v>3.0023945536499999</v>
      </c>
      <c r="K12" s="34">
        <v>9.0909090909090899</v>
      </c>
      <c r="L12" s="99">
        <v>0</v>
      </c>
      <c r="M12" s="34">
        <v>0</v>
      </c>
      <c r="N12" s="99">
        <v>4.0031927382000001</v>
      </c>
      <c r="O12" s="34">
        <v>12.1212121212121</v>
      </c>
      <c r="P12" s="99">
        <v>1.00079818455</v>
      </c>
      <c r="Q12" s="34">
        <v>3.0303030303030298</v>
      </c>
      <c r="R12" s="99">
        <v>1.00079818455</v>
      </c>
      <c r="S12" s="34">
        <v>3.0303030303030298</v>
      </c>
      <c r="T12" s="99">
        <v>2.0015963691000001</v>
      </c>
      <c r="U12" s="34">
        <v>6.0606060606060597</v>
      </c>
      <c r="V12" s="99">
        <v>3.0023945536499999</v>
      </c>
      <c r="W12" s="34">
        <v>9.0909090909090899</v>
      </c>
      <c r="X12" s="99">
        <v>1.00079818455</v>
      </c>
      <c r="Y12" s="34">
        <v>3.0303030303030298</v>
      </c>
      <c r="Z12" s="99">
        <v>3.0023945536499999</v>
      </c>
      <c r="AA12" s="34">
        <v>9.0909090909090899</v>
      </c>
      <c r="AB12" s="99">
        <v>7.0055872918500004</v>
      </c>
      <c r="AC12" s="34">
        <v>21.2121212121212</v>
      </c>
      <c r="AD12" s="99">
        <v>8.0063854764000002</v>
      </c>
      <c r="AE12" s="34">
        <v>24.2424242424242</v>
      </c>
      <c r="AF12" s="99">
        <v>1.00079818455</v>
      </c>
      <c r="AG12" s="34">
        <v>3.0303030303030298</v>
      </c>
      <c r="AH12" s="99">
        <v>6.0047891072999997</v>
      </c>
      <c r="AI12" s="34">
        <v>18.181818181818201</v>
      </c>
    </row>
    <row r="13" spans="2:35" ht="11.25" customHeight="1" x14ac:dyDescent="0.15">
      <c r="C13" s="275"/>
      <c r="D13" s="11" t="s">
        <v>11</v>
      </c>
      <c r="E13" s="112">
        <v>45.057096110000003</v>
      </c>
      <c r="F13" s="103">
        <v>3.46593047</v>
      </c>
      <c r="G13" s="38">
        <v>7.6923076923076898</v>
      </c>
      <c r="H13" s="103">
        <v>0</v>
      </c>
      <c r="I13" s="38">
        <v>0</v>
      </c>
      <c r="J13" s="103">
        <v>0</v>
      </c>
      <c r="K13" s="38">
        <v>0</v>
      </c>
      <c r="L13" s="103">
        <v>0</v>
      </c>
      <c r="M13" s="38">
        <v>0</v>
      </c>
      <c r="N13" s="103">
        <v>3.46593047</v>
      </c>
      <c r="O13" s="38">
        <v>7.6923076923076898</v>
      </c>
      <c r="P13" s="103">
        <v>0</v>
      </c>
      <c r="Q13" s="38">
        <v>0</v>
      </c>
      <c r="R13" s="103">
        <v>0</v>
      </c>
      <c r="S13" s="38">
        <v>0</v>
      </c>
      <c r="T13" s="103">
        <v>0</v>
      </c>
      <c r="U13" s="38">
        <v>0</v>
      </c>
      <c r="V13" s="103">
        <v>13.86372188</v>
      </c>
      <c r="W13" s="38">
        <v>30.769230769230798</v>
      </c>
      <c r="X13" s="103">
        <v>0</v>
      </c>
      <c r="Y13" s="38">
        <v>0</v>
      </c>
      <c r="Z13" s="103">
        <v>0</v>
      </c>
      <c r="AA13" s="38">
        <v>0</v>
      </c>
      <c r="AB13" s="103">
        <v>3.46593047</v>
      </c>
      <c r="AC13" s="38">
        <v>7.6923076923076898</v>
      </c>
      <c r="AD13" s="103">
        <v>6.93186094</v>
      </c>
      <c r="AE13" s="38">
        <v>15.384615384615399</v>
      </c>
      <c r="AF13" s="103">
        <v>0</v>
      </c>
      <c r="AG13" s="38">
        <v>0</v>
      </c>
      <c r="AH13" s="103">
        <v>17.32965235</v>
      </c>
      <c r="AI13" s="38">
        <v>38.461538461538503</v>
      </c>
    </row>
    <row r="14" spans="2:35" ht="11.25" customHeight="1" x14ac:dyDescent="0.15">
      <c r="C14" s="275"/>
      <c r="D14" s="41" t="s">
        <v>175</v>
      </c>
      <c r="E14" s="115">
        <v>190.12144623909001</v>
      </c>
      <c r="F14" s="107">
        <v>10.894084480389999</v>
      </c>
      <c r="G14" s="56">
        <v>5.7300660687642697</v>
      </c>
      <c r="H14" s="107">
        <v>10.2894786175</v>
      </c>
      <c r="I14" s="56">
        <v>5.4120557259807098</v>
      </c>
      <c r="J14" s="107">
        <v>23.80996477203</v>
      </c>
      <c r="K14" s="56">
        <v>12.523555465745501</v>
      </c>
      <c r="L14" s="107">
        <v>4.6848225153999996</v>
      </c>
      <c r="M14" s="56">
        <v>2.46412101741985</v>
      </c>
      <c r="N14" s="107">
        <v>17.253961716679999</v>
      </c>
      <c r="O14" s="56">
        <v>9.0752316784830391</v>
      </c>
      <c r="P14" s="107">
        <v>8.7901530913699997</v>
      </c>
      <c r="Q14" s="56">
        <v>4.62344110317561</v>
      </c>
      <c r="R14" s="107">
        <v>12.15237430611</v>
      </c>
      <c r="S14" s="56">
        <v>6.3919008331272602</v>
      </c>
      <c r="T14" s="107">
        <v>21.006262485640001</v>
      </c>
      <c r="U14" s="56">
        <v>11.0488652917269</v>
      </c>
      <c r="V14" s="107">
        <v>17.73432670515</v>
      </c>
      <c r="W14" s="56">
        <v>9.3278938573021009</v>
      </c>
      <c r="X14" s="107">
        <v>5.1219840348699996</v>
      </c>
      <c r="Y14" s="56">
        <v>2.6940590534056699</v>
      </c>
      <c r="Z14" s="107">
        <v>6.5403449631499999</v>
      </c>
      <c r="AA14" s="56">
        <v>3.4400879503752</v>
      </c>
      <c r="AB14" s="107">
        <v>24.312432797149999</v>
      </c>
      <c r="AC14" s="56">
        <v>12.787843390679599</v>
      </c>
      <c r="AD14" s="107">
        <v>54.926211946080002</v>
      </c>
      <c r="AE14" s="56">
        <v>28.890066340546699</v>
      </c>
      <c r="AF14" s="107">
        <v>31.913256587549998</v>
      </c>
      <c r="AG14" s="56">
        <v>16.785721557902001</v>
      </c>
      <c r="AH14" s="107">
        <v>39.347943524359998</v>
      </c>
      <c r="AI14" s="56">
        <v>20.696215131289001</v>
      </c>
    </row>
    <row r="15" spans="2:35" ht="11.25" customHeight="1" x14ac:dyDescent="0.15">
      <c r="C15" s="283" t="s">
        <v>176</v>
      </c>
      <c r="D15" s="9" t="s">
        <v>13</v>
      </c>
      <c r="E15" s="110">
        <v>25.178097873500001</v>
      </c>
      <c r="F15" s="95">
        <v>0.86821027149999996</v>
      </c>
      <c r="G15" s="45">
        <v>3.4482758620689702</v>
      </c>
      <c r="H15" s="95">
        <v>1.7364205429999999</v>
      </c>
      <c r="I15" s="45">
        <v>6.8965517241379297</v>
      </c>
      <c r="J15" s="95">
        <v>4.3410513574999996</v>
      </c>
      <c r="K15" s="45">
        <v>17.241379310344801</v>
      </c>
      <c r="L15" s="95">
        <v>0</v>
      </c>
      <c r="M15" s="45">
        <v>0</v>
      </c>
      <c r="N15" s="95">
        <v>1.7364205429999999</v>
      </c>
      <c r="O15" s="45">
        <v>6.8965517241379297</v>
      </c>
      <c r="P15" s="95">
        <v>0.86821027149999996</v>
      </c>
      <c r="Q15" s="45">
        <v>3.4482758620689702</v>
      </c>
      <c r="R15" s="95">
        <v>3.4728410859999999</v>
      </c>
      <c r="S15" s="45">
        <v>13.7931034482759</v>
      </c>
      <c r="T15" s="95">
        <v>6.0774719005</v>
      </c>
      <c r="U15" s="45">
        <v>24.137931034482801</v>
      </c>
      <c r="V15" s="95">
        <v>0.86821027149999996</v>
      </c>
      <c r="W15" s="45">
        <v>3.4482758620689702</v>
      </c>
      <c r="X15" s="95">
        <v>0</v>
      </c>
      <c r="Y15" s="45">
        <v>0</v>
      </c>
      <c r="Z15" s="95">
        <v>2.6046308145000001</v>
      </c>
      <c r="AA15" s="45">
        <v>10.3448275862069</v>
      </c>
      <c r="AB15" s="95">
        <v>2.6046308145000001</v>
      </c>
      <c r="AC15" s="45">
        <v>10.3448275862069</v>
      </c>
      <c r="AD15" s="95">
        <v>10.418523258</v>
      </c>
      <c r="AE15" s="45">
        <v>41.379310344827601</v>
      </c>
      <c r="AF15" s="95">
        <v>12.154943801</v>
      </c>
      <c r="AG15" s="45">
        <v>48.275862068965502</v>
      </c>
      <c r="AH15" s="95">
        <v>0.86821027149999996</v>
      </c>
      <c r="AI15" s="45">
        <v>3.4482758620689702</v>
      </c>
    </row>
    <row r="16" spans="2:35" ht="11.25" customHeight="1" x14ac:dyDescent="0.15">
      <c r="C16" s="283"/>
      <c r="D16" s="10" t="s">
        <v>14</v>
      </c>
      <c r="E16" s="111">
        <v>38.327293225440002</v>
      </c>
      <c r="F16" s="99">
        <v>1.69090999524</v>
      </c>
      <c r="G16" s="34">
        <v>4.4117647058823497</v>
      </c>
      <c r="H16" s="99">
        <v>2.8181833254000002</v>
      </c>
      <c r="I16" s="34">
        <v>7.3529411764705896</v>
      </c>
      <c r="J16" s="99">
        <v>6.2000033158800001</v>
      </c>
      <c r="K16" s="34">
        <v>16.176470588235301</v>
      </c>
      <c r="L16" s="99">
        <v>2.8181833254000002</v>
      </c>
      <c r="M16" s="34">
        <v>7.3529411764705896</v>
      </c>
      <c r="N16" s="99">
        <v>3.3818199904799999</v>
      </c>
      <c r="O16" s="34">
        <v>8.8235294117647101</v>
      </c>
      <c r="P16" s="99">
        <v>2.25454666032</v>
      </c>
      <c r="Q16" s="34">
        <v>5.8823529411764701</v>
      </c>
      <c r="R16" s="99">
        <v>3.9454566555600001</v>
      </c>
      <c r="S16" s="34">
        <v>10.294117647058799</v>
      </c>
      <c r="T16" s="99">
        <v>7.3272766460399996</v>
      </c>
      <c r="U16" s="34">
        <v>19.117647058823501</v>
      </c>
      <c r="V16" s="99">
        <v>0</v>
      </c>
      <c r="W16" s="34">
        <v>0</v>
      </c>
      <c r="X16" s="99">
        <v>2.25454666032</v>
      </c>
      <c r="Y16" s="34">
        <v>5.8823529411764701</v>
      </c>
      <c r="Z16" s="99">
        <v>0</v>
      </c>
      <c r="AA16" s="34">
        <v>0</v>
      </c>
      <c r="AB16" s="99">
        <v>5.6363666508000003</v>
      </c>
      <c r="AC16" s="34">
        <v>14.705882352941201</v>
      </c>
      <c r="AD16" s="99">
        <v>11.83636996668</v>
      </c>
      <c r="AE16" s="34">
        <v>30.882352941176499</v>
      </c>
      <c r="AF16" s="99">
        <v>14.090916627</v>
      </c>
      <c r="AG16" s="34">
        <v>36.764705882352899</v>
      </c>
      <c r="AH16" s="99">
        <v>3.9454566555600001</v>
      </c>
      <c r="AI16" s="34">
        <v>10.294117647058799</v>
      </c>
    </row>
    <row r="17" spans="2:35" ht="11.25" customHeight="1" x14ac:dyDescent="0.15">
      <c r="C17" s="283"/>
      <c r="D17" s="10" t="s">
        <v>9</v>
      </c>
      <c r="E17" s="111">
        <v>93.194881785000007</v>
      </c>
      <c r="F17" s="99">
        <v>3.0737273749999998</v>
      </c>
      <c r="G17" s="34">
        <v>3.2981718696645501</v>
      </c>
      <c r="H17" s="99">
        <v>9.1651752124999994</v>
      </c>
      <c r="I17" s="34">
        <v>9.83441905494767</v>
      </c>
      <c r="J17" s="99">
        <v>15.094868285</v>
      </c>
      <c r="K17" s="34">
        <v>16.197100093783899</v>
      </c>
      <c r="L17" s="99">
        <v>3.0737273749999998</v>
      </c>
      <c r="M17" s="34">
        <v>3.2981718696645501</v>
      </c>
      <c r="N17" s="99">
        <v>7.080774345</v>
      </c>
      <c r="O17" s="34">
        <v>7.5978146110376503</v>
      </c>
      <c r="P17" s="99">
        <v>6.4772302525000001</v>
      </c>
      <c r="Q17" s="34">
        <v>6.9501995479139396</v>
      </c>
      <c r="R17" s="99">
        <v>5.5439106574999997</v>
      </c>
      <c r="S17" s="34">
        <v>5.9487286762053797</v>
      </c>
      <c r="T17" s="99">
        <v>10.42827031</v>
      </c>
      <c r="U17" s="34">
        <v>11.1897457352411</v>
      </c>
      <c r="V17" s="99">
        <v>0</v>
      </c>
      <c r="W17" s="34">
        <v>0</v>
      </c>
      <c r="X17" s="99">
        <v>3.0737273749999998</v>
      </c>
      <c r="Y17" s="34">
        <v>3.2981718696645501</v>
      </c>
      <c r="Z17" s="99">
        <v>3.3474959649999998</v>
      </c>
      <c r="AA17" s="34">
        <v>3.5919311242034202</v>
      </c>
      <c r="AB17" s="99">
        <v>12.2389025875</v>
      </c>
      <c r="AC17" s="34">
        <v>13.132590924612201</v>
      </c>
      <c r="AD17" s="99">
        <v>29.803954155</v>
      </c>
      <c r="AE17" s="34">
        <v>31.9802478249369</v>
      </c>
      <c r="AF17" s="99">
        <v>5.8736861600000001</v>
      </c>
      <c r="AG17" s="34">
        <v>6.3025844847902199</v>
      </c>
      <c r="AH17" s="99">
        <v>24.477805175</v>
      </c>
      <c r="AI17" s="34">
        <v>26.265181849224401</v>
      </c>
    </row>
    <row r="18" spans="2:35" ht="11.25" customHeight="1" x14ac:dyDescent="0.15">
      <c r="C18" s="283"/>
      <c r="D18" s="10" t="s">
        <v>10</v>
      </c>
      <c r="E18" s="111">
        <v>62.166527245669997</v>
      </c>
      <c r="F18" s="99">
        <v>5.0838364933299998</v>
      </c>
      <c r="G18" s="34">
        <v>8.1777714126440895</v>
      </c>
      <c r="H18" s="99">
        <v>6.6848407333799997</v>
      </c>
      <c r="I18" s="34">
        <v>10.753119129467899</v>
      </c>
      <c r="J18" s="99">
        <v>6.1245574631700004</v>
      </c>
      <c r="K18" s="34">
        <v>9.8518571561299293</v>
      </c>
      <c r="L18" s="99">
        <v>0.52036048491999998</v>
      </c>
      <c r="M18" s="34">
        <v>0.83704287174291903</v>
      </c>
      <c r="N18" s="99">
        <v>6.6049951627999999</v>
      </c>
      <c r="O18" s="34">
        <v>10.624680926277801</v>
      </c>
      <c r="P18" s="99">
        <v>2.04151915439</v>
      </c>
      <c r="Q18" s="34">
        <v>3.2839523853766401</v>
      </c>
      <c r="R18" s="99">
        <v>2.5618796393099998</v>
      </c>
      <c r="S18" s="34">
        <v>4.1209952571195601</v>
      </c>
      <c r="T18" s="99">
        <v>4.08303830878</v>
      </c>
      <c r="U18" s="34">
        <v>6.5679047707532803</v>
      </c>
      <c r="V18" s="99">
        <v>4.5634760084100003</v>
      </c>
      <c r="W18" s="34">
        <v>7.3407285409011704</v>
      </c>
      <c r="X18" s="99">
        <v>1.00079818455</v>
      </c>
      <c r="Y18" s="34">
        <v>1.6098666418908101</v>
      </c>
      <c r="Z18" s="99">
        <v>4.5634760084100003</v>
      </c>
      <c r="AA18" s="34">
        <v>7.3407285409011704</v>
      </c>
      <c r="AB18" s="99">
        <v>9.6073897164499993</v>
      </c>
      <c r="AC18" s="34">
        <v>15.4542808519502</v>
      </c>
      <c r="AD18" s="99">
        <v>13.2099903256</v>
      </c>
      <c r="AE18" s="34">
        <v>21.249361852555602</v>
      </c>
      <c r="AF18" s="99">
        <v>2.5618796393099998</v>
      </c>
      <c r="AG18" s="34">
        <v>4.1209952571195601</v>
      </c>
      <c r="AH18" s="99">
        <v>12.76947541126</v>
      </c>
      <c r="AI18" s="34">
        <v>20.5407571840028</v>
      </c>
    </row>
    <row r="19" spans="2:35" ht="11.25" customHeight="1" x14ac:dyDescent="0.15">
      <c r="C19" s="283"/>
      <c r="D19" s="11" t="s">
        <v>11</v>
      </c>
      <c r="E19" s="112">
        <v>83.497022050520002</v>
      </c>
      <c r="F19" s="103">
        <v>7.7370333522800001</v>
      </c>
      <c r="G19" s="38">
        <v>9.2662386780676993</v>
      </c>
      <c r="H19" s="103">
        <v>5.6948038430399999</v>
      </c>
      <c r="I19" s="38">
        <v>6.8203676049600297</v>
      </c>
      <c r="J19" s="103">
        <v>0</v>
      </c>
      <c r="K19" s="38">
        <v>0</v>
      </c>
      <c r="L19" s="103">
        <v>0</v>
      </c>
      <c r="M19" s="38">
        <v>0</v>
      </c>
      <c r="N19" s="103">
        <v>3.46593047</v>
      </c>
      <c r="O19" s="38">
        <v>4.1509629743476797</v>
      </c>
      <c r="P19" s="103">
        <v>2.8474019215199999</v>
      </c>
      <c r="Q19" s="38">
        <v>3.4101838024800202</v>
      </c>
      <c r="R19" s="103">
        <v>1.42370096076</v>
      </c>
      <c r="S19" s="38">
        <v>1.7050919012400101</v>
      </c>
      <c r="T19" s="103">
        <v>4.2711028822800001</v>
      </c>
      <c r="U19" s="38">
        <v>5.1152757037200196</v>
      </c>
      <c r="V19" s="103">
        <v>15.28742284076</v>
      </c>
      <c r="W19" s="38">
        <v>18.3089437986307</v>
      </c>
      <c r="X19" s="103">
        <v>1.42370096076</v>
      </c>
      <c r="Y19" s="38">
        <v>1.7050919012400101</v>
      </c>
      <c r="Z19" s="103">
        <v>0</v>
      </c>
      <c r="AA19" s="38">
        <v>0</v>
      </c>
      <c r="AB19" s="103">
        <v>6.3133323915200004</v>
      </c>
      <c r="AC19" s="38">
        <v>7.5611467768276901</v>
      </c>
      <c r="AD19" s="103">
        <v>19.745169586839999</v>
      </c>
      <c r="AE19" s="38">
        <v>23.6477530598554</v>
      </c>
      <c r="AF19" s="103">
        <v>0</v>
      </c>
      <c r="AG19" s="38">
        <v>0</v>
      </c>
      <c r="AH19" s="103">
        <v>31.566661957600001</v>
      </c>
      <c r="AI19" s="38">
        <v>37.805733884138498</v>
      </c>
    </row>
    <row r="20" spans="2:35" ht="11.25" customHeight="1" x14ac:dyDescent="0.15">
      <c r="C20" s="283"/>
      <c r="D20" s="26" t="s">
        <v>175</v>
      </c>
      <c r="E20" s="116">
        <v>302.36382218013</v>
      </c>
      <c r="F20" s="113">
        <v>18.453717487350001</v>
      </c>
      <c r="G20" s="60">
        <v>6.1031499583162399</v>
      </c>
      <c r="H20" s="113">
        <v>26.099423657319999</v>
      </c>
      <c r="I20" s="60">
        <v>8.6317944617631994</v>
      </c>
      <c r="J20" s="113">
        <v>31.76048042155</v>
      </c>
      <c r="K20" s="60">
        <v>10.504061032351</v>
      </c>
      <c r="L20" s="113">
        <v>6.4122711853199998</v>
      </c>
      <c r="M20" s="60">
        <v>2.1207137610199802</v>
      </c>
      <c r="N20" s="113">
        <v>22.269940511280002</v>
      </c>
      <c r="O20" s="60">
        <v>7.3652794672019102</v>
      </c>
      <c r="P20" s="113">
        <v>14.48890826023</v>
      </c>
      <c r="Q20" s="60">
        <v>4.7918789211489701</v>
      </c>
      <c r="R20" s="113">
        <v>16.947788999130001</v>
      </c>
      <c r="S20" s="60">
        <v>5.6050981486249203</v>
      </c>
      <c r="T20" s="113">
        <v>32.187160047600003</v>
      </c>
      <c r="U20" s="60">
        <v>10.645175674629799</v>
      </c>
      <c r="V20" s="113">
        <v>20.719109120670002</v>
      </c>
      <c r="W20" s="60">
        <v>6.8523770374641</v>
      </c>
      <c r="X20" s="113">
        <v>7.7527731806300002</v>
      </c>
      <c r="Y20" s="60">
        <v>2.56405449723789</v>
      </c>
      <c r="Z20" s="113">
        <v>10.51560278791</v>
      </c>
      <c r="AA20" s="60">
        <v>3.4777979429184001</v>
      </c>
      <c r="AB20" s="113">
        <v>36.400622160769998</v>
      </c>
      <c r="AC20" s="60">
        <v>12.038683033674801</v>
      </c>
      <c r="AD20" s="113">
        <v>85.014007292119999</v>
      </c>
      <c r="AE20" s="60">
        <v>28.116461380579398</v>
      </c>
      <c r="AF20" s="113">
        <v>34.681426227309998</v>
      </c>
      <c r="AG20" s="60">
        <v>11.4700978368533</v>
      </c>
      <c r="AH20" s="113">
        <v>73.627609470920007</v>
      </c>
      <c r="AI20" s="60">
        <v>24.350667662567499</v>
      </c>
    </row>
    <row r="21" spans="2:35" ht="5.25" customHeight="1" x14ac:dyDescent="0.15"/>
    <row r="22" spans="2:35" x14ac:dyDescent="0.15">
      <c r="B22" s="1" t="s">
        <v>266</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138.86032616865</v>
      </c>
      <c r="F25" s="95">
        <v>4.1952239953900001</v>
      </c>
      <c r="G25" s="73">
        <v>3.0211825876707001</v>
      </c>
      <c r="H25" s="95">
        <v>13.94249228833</v>
      </c>
      <c r="I25" s="73">
        <v>10.0406593251095</v>
      </c>
      <c r="J25" s="95">
        <v>15.569729124049999</v>
      </c>
      <c r="K25" s="73">
        <v>11.212510839950101</v>
      </c>
      <c r="L25" s="95">
        <v>4.3516782601599999</v>
      </c>
      <c r="M25" s="73">
        <v>3.1338528291189198</v>
      </c>
      <c r="N25" s="95">
        <v>8.8781015862599997</v>
      </c>
      <c r="O25" s="73">
        <v>6.3935479853887696</v>
      </c>
      <c r="P25" s="95">
        <v>5.2792211453900002</v>
      </c>
      <c r="Q25" s="73">
        <v>3.8018210752135402</v>
      </c>
      <c r="R25" s="95">
        <v>5.7287342880200001</v>
      </c>
      <c r="S25" s="73">
        <v>4.1255371106231502</v>
      </c>
      <c r="T25" s="95">
        <v>17.343077561699999</v>
      </c>
      <c r="U25" s="73">
        <v>12.48958434725</v>
      </c>
      <c r="V25" s="95">
        <v>2.9097294258900002</v>
      </c>
      <c r="W25" s="73">
        <v>2.0954361164009101</v>
      </c>
      <c r="X25" s="95">
        <v>3.1944258108399999</v>
      </c>
      <c r="Y25" s="73">
        <v>2.3004596769852599</v>
      </c>
      <c r="Z25" s="95">
        <v>5.2007994030200004</v>
      </c>
      <c r="AA25" s="73">
        <v>3.7453458064785701</v>
      </c>
      <c r="AB25" s="95">
        <v>12.19754091007</v>
      </c>
      <c r="AC25" s="73">
        <v>8.7840359061635205</v>
      </c>
      <c r="AD25" s="95">
        <v>40.420775550979997</v>
      </c>
      <c r="AE25" s="73">
        <v>29.108944697341201</v>
      </c>
      <c r="AF25" s="95">
        <v>19.954076380109999</v>
      </c>
      <c r="AG25" s="73">
        <v>14.3698901843822</v>
      </c>
      <c r="AH25" s="95">
        <v>34.744210691260001</v>
      </c>
      <c r="AI25" s="75">
        <v>25.020977301365502</v>
      </c>
    </row>
    <row r="26" spans="2:35" ht="11.25" customHeight="1" x14ac:dyDescent="0.15">
      <c r="C26" s="7" t="s">
        <v>16</v>
      </c>
      <c r="D26" s="47"/>
      <c r="E26" s="111">
        <v>41.892368563369999</v>
      </c>
      <c r="F26" s="99">
        <v>0</v>
      </c>
      <c r="G26" s="77">
        <v>0</v>
      </c>
      <c r="H26" s="99">
        <v>2.017316745</v>
      </c>
      <c r="I26" s="77">
        <v>4.8154755011009502</v>
      </c>
      <c r="J26" s="99">
        <v>10.613516101209999</v>
      </c>
      <c r="K26" s="77">
        <v>25.335201768682701</v>
      </c>
      <c r="L26" s="99">
        <v>0.56363666507999999</v>
      </c>
      <c r="M26" s="77">
        <v>1.3454399557938499</v>
      </c>
      <c r="N26" s="99">
        <v>4.4318722241800002</v>
      </c>
      <c r="O26" s="77">
        <v>10.5791875135348</v>
      </c>
      <c r="P26" s="99">
        <v>3.3203192699200001</v>
      </c>
      <c r="Q26" s="77">
        <v>7.9258332335575599</v>
      </c>
      <c r="R26" s="99">
        <v>4.2992843111300001</v>
      </c>
      <c r="S26" s="77">
        <v>10.262690935287001</v>
      </c>
      <c r="T26" s="99">
        <v>5.4265576412899996</v>
      </c>
      <c r="U26" s="77">
        <v>12.953570846874699</v>
      </c>
      <c r="V26" s="99">
        <v>5.8904296153100004</v>
      </c>
      <c r="W26" s="77">
        <v>14.0608655402227</v>
      </c>
      <c r="X26" s="99">
        <v>1.56443484963</v>
      </c>
      <c r="Y26" s="77">
        <v>3.7344148905390799</v>
      </c>
      <c r="Z26" s="99">
        <v>1.45368007992</v>
      </c>
      <c r="AA26" s="77">
        <v>3.4700355453071099</v>
      </c>
      <c r="AB26" s="99">
        <v>5.86134989471</v>
      </c>
      <c r="AC26" s="77">
        <v>13.9914502228338</v>
      </c>
      <c r="AD26" s="99">
        <v>16.439110166990002</v>
      </c>
      <c r="AE26" s="77">
        <v>39.241300338802297</v>
      </c>
      <c r="AF26" s="99">
        <v>3.4924398617399999</v>
      </c>
      <c r="AG26" s="77">
        <v>8.3366970680042503</v>
      </c>
      <c r="AH26" s="99">
        <v>2.49775444463</v>
      </c>
      <c r="AI26" s="79">
        <v>5.9623137346643</v>
      </c>
    </row>
    <row r="27" spans="2:35" ht="11.25" customHeight="1" x14ac:dyDescent="0.15">
      <c r="C27" s="7" t="s">
        <v>177</v>
      </c>
      <c r="D27" s="47"/>
      <c r="E27" s="111">
        <v>16.674467552269999</v>
      </c>
      <c r="F27" s="99">
        <v>1.9440614456800001</v>
      </c>
      <c r="G27" s="77">
        <v>11.6589116839017</v>
      </c>
      <c r="H27" s="99">
        <v>1.04072096984</v>
      </c>
      <c r="I27" s="77">
        <v>6.2414045100847604</v>
      </c>
      <c r="J27" s="99">
        <v>0.52036048491999998</v>
      </c>
      <c r="K27" s="77">
        <v>3.1207022550423802</v>
      </c>
      <c r="L27" s="99">
        <v>0</v>
      </c>
      <c r="M27" s="77">
        <v>0</v>
      </c>
      <c r="N27" s="99">
        <v>0</v>
      </c>
      <c r="O27" s="77">
        <v>0</v>
      </c>
      <c r="P27" s="99">
        <v>1.42370096076</v>
      </c>
      <c r="Q27" s="77">
        <v>8.5382094288592896</v>
      </c>
      <c r="R27" s="99">
        <v>0.56363666507999999</v>
      </c>
      <c r="S27" s="77">
        <v>3.3802378595487399</v>
      </c>
      <c r="T27" s="99">
        <v>0.56363666507999999</v>
      </c>
      <c r="U27" s="77">
        <v>3.3802378595487399</v>
      </c>
      <c r="V27" s="99">
        <v>0</v>
      </c>
      <c r="W27" s="77">
        <v>0</v>
      </c>
      <c r="X27" s="99">
        <v>0</v>
      </c>
      <c r="Y27" s="77">
        <v>0</v>
      </c>
      <c r="Z27" s="99">
        <v>0</v>
      </c>
      <c r="AA27" s="77">
        <v>0</v>
      </c>
      <c r="AB27" s="99">
        <v>2.6307891457600001</v>
      </c>
      <c r="AC27" s="77">
        <v>15.777350236301</v>
      </c>
      <c r="AD27" s="99">
        <v>2.0272450532600002</v>
      </c>
      <c r="AE27" s="77">
        <v>12.157779832580101</v>
      </c>
      <c r="AF27" s="99">
        <v>0</v>
      </c>
      <c r="AG27" s="77">
        <v>0</v>
      </c>
      <c r="AH27" s="99">
        <v>9.8917152334100003</v>
      </c>
      <c r="AI27" s="79">
        <v>59.322525306442998</v>
      </c>
    </row>
    <row r="28" spans="2:35" ht="11.25" customHeight="1" x14ac:dyDescent="0.15">
      <c r="C28" s="7" t="s">
        <v>18</v>
      </c>
      <c r="D28" s="47"/>
      <c r="E28" s="111">
        <v>77.066426295819994</v>
      </c>
      <c r="F28" s="99">
        <v>9.3296496307600005</v>
      </c>
      <c r="G28" s="77">
        <v>12.1059845112683</v>
      </c>
      <c r="H28" s="99">
        <v>3.2984861265799998</v>
      </c>
      <c r="I28" s="77">
        <v>4.2800559012801997</v>
      </c>
      <c r="J28" s="99">
        <v>2.6242295902400001</v>
      </c>
      <c r="K28" s="77">
        <v>3.4051528225363401</v>
      </c>
      <c r="L28" s="99">
        <v>0</v>
      </c>
      <c r="M28" s="77">
        <v>0</v>
      </c>
      <c r="N28" s="99">
        <v>8.3963300357600001</v>
      </c>
      <c r="O28" s="77">
        <v>10.894925896175099</v>
      </c>
      <c r="P28" s="99">
        <v>3.8621227916600001</v>
      </c>
      <c r="Q28" s="77">
        <v>5.0114206370945702</v>
      </c>
      <c r="R28" s="99">
        <v>3.7970134681599998</v>
      </c>
      <c r="S28" s="77">
        <v>4.9269359572807199</v>
      </c>
      <c r="T28" s="99">
        <v>4.9893961218199996</v>
      </c>
      <c r="U28" s="77">
        <v>6.4741501087233102</v>
      </c>
      <c r="V28" s="99">
        <v>11.39858959455</v>
      </c>
      <c r="W28" s="77">
        <v>14.7906035642505</v>
      </c>
      <c r="X28" s="99">
        <v>2.9939125201599999</v>
      </c>
      <c r="Y28" s="77">
        <v>3.88484670181519</v>
      </c>
      <c r="Z28" s="99">
        <v>1.86900845605</v>
      </c>
      <c r="AA28" s="77">
        <v>2.4251915469335499</v>
      </c>
      <c r="AB28" s="99">
        <v>10.524401550469999</v>
      </c>
      <c r="AC28" s="77">
        <v>13.656272979458</v>
      </c>
      <c r="AD28" s="99">
        <v>17.911451368190001</v>
      </c>
      <c r="AE28" s="77">
        <v>23.241575130831599</v>
      </c>
      <c r="AF28" s="99">
        <v>9.8030630488800004</v>
      </c>
      <c r="AG28" s="77">
        <v>12.7202771947033</v>
      </c>
      <c r="AH28" s="99">
        <v>19.725071774709999</v>
      </c>
      <c r="AI28" s="79">
        <v>25.594896147117499</v>
      </c>
    </row>
    <row r="29" spans="2:35" ht="11.25" customHeight="1" x14ac:dyDescent="0.15">
      <c r="C29" s="7" t="s">
        <v>19</v>
      </c>
      <c r="D29" s="47"/>
      <c r="E29" s="111">
        <v>2.6046308145000001</v>
      </c>
      <c r="F29" s="99">
        <v>0</v>
      </c>
      <c r="G29" s="77">
        <v>0</v>
      </c>
      <c r="H29" s="99">
        <v>0</v>
      </c>
      <c r="I29" s="77">
        <v>0</v>
      </c>
      <c r="J29" s="99">
        <v>0</v>
      </c>
      <c r="K29" s="77">
        <v>0</v>
      </c>
      <c r="L29" s="99">
        <v>0</v>
      </c>
      <c r="M29" s="77">
        <v>0</v>
      </c>
      <c r="N29" s="99">
        <v>0</v>
      </c>
      <c r="O29" s="77">
        <v>0</v>
      </c>
      <c r="P29" s="99">
        <v>0</v>
      </c>
      <c r="Q29" s="77">
        <v>0</v>
      </c>
      <c r="R29" s="99">
        <v>0</v>
      </c>
      <c r="S29" s="77">
        <v>0</v>
      </c>
      <c r="T29" s="99">
        <v>1.7364205429999999</v>
      </c>
      <c r="U29" s="77">
        <v>66.6666666666667</v>
      </c>
      <c r="V29" s="99">
        <v>0</v>
      </c>
      <c r="W29" s="77">
        <v>0</v>
      </c>
      <c r="X29" s="99">
        <v>0</v>
      </c>
      <c r="Y29" s="77">
        <v>0</v>
      </c>
      <c r="Z29" s="99">
        <v>0.86821027149999996</v>
      </c>
      <c r="AA29" s="77">
        <v>33.3333333333333</v>
      </c>
      <c r="AB29" s="99">
        <v>0.86821027149999996</v>
      </c>
      <c r="AC29" s="77">
        <v>33.3333333333333</v>
      </c>
      <c r="AD29" s="99">
        <v>0.86821027149999996</v>
      </c>
      <c r="AE29" s="77">
        <v>33.3333333333333</v>
      </c>
      <c r="AF29" s="99">
        <v>0</v>
      </c>
      <c r="AG29" s="77">
        <v>0</v>
      </c>
      <c r="AH29" s="99">
        <v>0</v>
      </c>
      <c r="AI29" s="79">
        <v>0</v>
      </c>
    </row>
    <row r="30" spans="2:35" ht="11.25" customHeight="1" x14ac:dyDescent="0.15">
      <c r="C30" s="7" t="s">
        <v>20</v>
      </c>
      <c r="D30" s="47"/>
      <c r="E30" s="111">
        <v>19.907523220470001</v>
      </c>
      <c r="F30" s="99">
        <v>2.9847824155199998</v>
      </c>
      <c r="G30" s="77">
        <v>14.9932383976872</v>
      </c>
      <c r="H30" s="99">
        <v>3.3677624064399998</v>
      </c>
      <c r="I30" s="77">
        <v>16.9170336718587</v>
      </c>
      <c r="J30" s="99">
        <v>0.56363666507999999</v>
      </c>
      <c r="K30" s="77">
        <v>2.8312746836353702</v>
      </c>
      <c r="L30" s="99">
        <v>1.4969562600799999</v>
      </c>
      <c r="M30" s="77">
        <v>7.5195504910462603</v>
      </c>
      <c r="N30" s="99">
        <v>0.56363666507999999</v>
      </c>
      <c r="O30" s="77">
        <v>2.8312746836353702</v>
      </c>
      <c r="P30" s="99">
        <v>0.60354409249999996</v>
      </c>
      <c r="Q30" s="77">
        <v>3.0317387342258799</v>
      </c>
      <c r="R30" s="99">
        <v>1.12727333016</v>
      </c>
      <c r="S30" s="77">
        <v>5.6625493672707403</v>
      </c>
      <c r="T30" s="99">
        <v>2.1280715147099998</v>
      </c>
      <c r="U30" s="77">
        <v>10.689785420025499</v>
      </c>
      <c r="V30" s="99">
        <v>0.52036048491999998</v>
      </c>
      <c r="W30" s="77">
        <v>2.6138886247031299</v>
      </c>
      <c r="X30" s="99">
        <v>0</v>
      </c>
      <c r="Y30" s="77">
        <v>0</v>
      </c>
      <c r="Z30" s="99">
        <v>1.1239045774200001</v>
      </c>
      <c r="AA30" s="77">
        <v>5.6456273589290102</v>
      </c>
      <c r="AB30" s="99">
        <v>3.1944258108399999</v>
      </c>
      <c r="AC30" s="77">
        <v>16.046324675664899</v>
      </c>
      <c r="AD30" s="99">
        <v>5.9586441247800002</v>
      </c>
      <c r="AE30" s="77">
        <v>29.931619613297698</v>
      </c>
      <c r="AF30" s="99">
        <v>0.56363666507999999</v>
      </c>
      <c r="AG30" s="77">
        <v>2.8312746836353702</v>
      </c>
      <c r="AH30" s="99">
        <v>5.2719010668299999</v>
      </c>
      <c r="AI30" s="79">
        <v>26.481953623488099</v>
      </c>
    </row>
    <row r="31" spans="2:35" ht="11.25" customHeight="1" x14ac:dyDescent="0.15">
      <c r="C31" s="8" t="s">
        <v>6</v>
      </c>
      <c r="D31" s="48"/>
      <c r="E31" s="112">
        <v>5.3580795650499997</v>
      </c>
      <c r="F31" s="103">
        <v>0</v>
      </c>
      <c r="G31" s="81">
        <v>0</v>
      </c>
      <c r="H31" s="103">
        <v>2.4326451211300002</v>
      </c>
      <c r="I31" s="81">
        <v>45.401437055877302</v>
      </c>
      <c r="J31" s="103">
        <v>1.86900845605</v>
      </c>
      <c r="K31" s="81">
        <v>34.882058643572201</v>
      </c>
      <c r="L31" s="103">
        <v>0</v>
      </c>
      <c r="M31" s="81">
        <v>0</v>
      </c>
      <c r="N31" s="103">
        <v>0</v>
      </c>
      <c r="O31" s="81">
        <v>0</v>
      </c>
      <c r="P31" s="103">
        <v>0</v>
      </c>
      <c r="Q31" s="81">
        <v>0</v>
      </c>
      <c r="R31" s="103">
        <v>1.43184693658</v>
      </c>
      <c r="S31" s="81">
        <v>26.723136885083498</v>
      </c>
      <c r="T31" s="103">
        <v>0</v>
      </c>
      <c r="U31" s="81">
        <v>0</v>
      </c>
      <c r="V31" s="103">
        <v>0</v>
      </c>
      <c r="W31" s="81">
        <v>0</v>
      </c>
      <c r="X31" s="103">
        <v>0</v>
      </c>
      <c r="Y31" s="81">
        <v>0</v>
      </c>
      <c r="Z31" s="103">
        <v>0</v>
      </c>
      <c r="AA31" s="81">
        <v>0</v>
      </c>
      <c r="AB31" s="103">
        <v>1.1239045774200001</v>
      </c>
      <c r="AC31" s="81">
        <v>20.9758844335025</v>
      </c>
      <c r="AD31" s="103">
        <v>1.3885707564200001</v>
      </c>
      <c r="AE31" s="81">
        <v>25.9154560801495</v>
      </c>
      <c r="AF31" s="103">
        <v>0.86821027149999996</v>
      </c>
      <c r="AG31" s="81">
        <v>16.2037584727784</v>
      </c>
      <c r="AH31" s="103">
        <v>1.4969562600799999</v>
      </c>
      <c r="AI31" s="83">
        <v>27.938298450146899</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Y52"/>
  <sheetViews>
    <sheetView showGridLines="0" topLeftCell="A4" zoomScale="110" zoomScaleNormal="110" workbookViewId="0">
      <selection activeCell="C20" sqref="C20:W28"/>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313</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479.65338077590008</v>
      </c>
      <c r="G6" s="155">
        <f>F6/$E6*100</f>
        <v>65.800888600936332</v>
      </c>
      <c r="H6" s="154">
        <v>34.096974043400003</v>
      </c>
      <c r="I6" s="155">
        <f>H6/$E6*100</f>
        <v>4.6775677615978779</v>
      </c>
      <c r="J6" s="154">
        <v>323.23547131696</v>
      </c>
      <c r="K6" s="155">
        <f>J6/$E6*100</f>
        <v>44.342815233769109</v>
      </c>
      <c r="L6" s="154">
        <v>111.65956752786001</v>
      </c>
      <c r="M6" s="155">
        <f>L6/$E6*100</f>
        <v>15.317933863500052</v>
      </c>
      <c r="N6" s="154">
        <v>3.3272283976999999</v>
      </c>
      <c r="O6" s="155">
        <f>N6/$E6*100</f>
        <v>0.45644332745612093</v>
      </c>
      <c r="P6" s="154">
        <v>1.9963370386199999</v>
      </c>
      <c r="Q6" s="155">
        <f>P6/$E6*100</f>
        <v>0.27386599647367255</v>
      </c>
      <c r="R6" s="154">
        <v>5.33780245136</v>
      </c>
      <c r="S6" s="155">
        <f>R6/$E6*100</f>
        <v>0.73226241813949444</v>
      </c>
      <c r="T6" s="154">
        <f>E6-F6</f>
        <v>249.29328084877994</v>
      </c>
      <c r="U6" s="155">
        <f>T6/$E6*100</f>
        <v>34.199111399063661</v>
      </c>
      <c r="V6" s="154">
        <v>21.657870930480001</v>
      </c>
      <c r="W6" s="197">
        <f>V6/$E6*100</f>
        <v>2.9711187485527168</v>
      </c>
    </row>
    <row r="7" spans="2:23" ht="11.25" customHeight="1" x14ac:dyDescent="0.15">
      <c r="C7" s="262"/>
      <c r="D7" s="156" t="s">
        <v>292</v>
      </c>
      <c r="E7" s="157">
        <v>577.22239133198002</v>
      </c>
      <c r="F7" s="158">
        <f t="shared" ref="F7:F17" si="0">H7+J7+L7+N7+P7+R7</f>
        <v>400.10187975192997</v>
      </c>
      <c r="G7" s="155">
        <f t="shared" ref="G7:G8" si="1">F7/$E7*100</f>
        <v>69.315031045255822</v>
      </c>
      <c r="H7" s="158">
        <v>34.417144707840002</v>
      </c>
      <c r="I7" s="155">
        <f t="shared" ref="I7:I8" si="2">H7/$E7*100</f>
        <v>5.9625449782743347</v>
      </c>
      <c r="J7" s="158">
        <v>243.92371638699001</v>
      </c>
      <c r="K7" s="155">
        <f t="shared" ref="K7:K8" si="3">J7/$E7*100</f>
        <v>42.258186801125198</v>
      </c>
      <c r="L7" s="158">
        <v>114.49151978182</v>
      </c>
      <c r="M7" s="155">
        <f t="shared" ref="M7:M8" si="4">L7/$E7*100</f>
        <v>19.834906181935011</v>
      </c>
      <c r="N7" s="158">
        <v>2.6319249013700001</v>
      </c>
      <c r="O7" s="155">
        <f t="shared" ref="O7:O8" si="5">N7/$E7*100</f>
        <v>0.45596375693199531</v>
      </c>
      <c r="P7" s="158">
        <v>0.56094746260999995</v>
      </c>
      <c r="Q7" s="155">
        <f t="shared" ref="Q7:Q8" si="6">P7/$E7*100</f>
        <v>9.7180475157170432E-2</v>
      </c>
      <c r="R7" s="158">
        <v>4.0766265112999998</v>
      </c>
      <c r="S7" s="155">
        <f t="shared" ref="S7:S8" si="7">R7/$E7*100</f>
        <v>0.70624885183211727</v>
      </c>
      <c r="T7" s="158">
        <f t="shared" ref="T7:T17" si="8">E7-F7</f>
        <v>177.12051158005005</v>
      </c>
      <c r="U7" s="155">
        <f t="shared" ref="U7:U8" si="9">T7/$E7*100</f>
        <v>30.684968954744186</v>
      </c>
      <c r="V7" s="158">
        <v>24.723499028829998</v>
      </c>
      <c r="W7" s="197">
        <f t="shared" ref="W7:W8" si="10">V7/$E7*100</f>
        <v>4.2831843324336116</v>
      </c>
    </row>
    <row r="8" spans="2:23" ht="11.25" customHeight="1" x14ac:dyDescent="0.15">
      <c r="C8" s="262"/>
      <c r="D8" s="159" t="s">
        <v>293</v>
      </c>
      <c r="E8" s="160">
        <v>697.11988320170997</v>
      </c>
      <c r="F8" s="161">
        <f t="shared" si="0"/>
        <v>454.94050768620002</v>
      </c>
      <c r="G8" s="155">
        <f t="shared" si="1"/>
        <v>65.260010315121662</v>
      </c>
      <c r="H8" s="161">
        <v>84.439974728280006</v>
      </c>
      <c r="I8" s="155">
        <f t="shared" si="2"/>
        <v>12.1126906236653</v>
      </c>
      <c r="J8" s="161">
        <v>181.86766309298</v>
      </c>
      <c r="K8" s="155">
        <f t="shared" si="3"/>
        <v>26.088434353314383</v>
      </c>
      <c r="L8" s="161">
        <v>165.18451947169001</v>
      </c>
      <c r="M8" s="155">
        <f t="shared" si="4"/>
        <v>23.695281608241586</v>
      </c>
      <c r="N8" s="161">
        <v>3.8230790942600001</v>
      </c>
      <c r="O8" s="155">
        <f t="shared" si="5"/>
        <v>0.54841056558328027</v>
      </c>
      <c r="P8" s="161">
        <v>0</v>
      </c>
      <c r="Q8" s="155">
        <f t="shared" si="6"/>
        <v>0</v>
      </c>
      <c r="R8" s="161">
        <v>19.62527129899</v>
      </c>
      <c r="S8" s="155">
        <f t="shared" si="7"/>
        <v>2.8151931643171157</v>
      </c>
      <c r="T8" s="161">
        <f t="shared" si="8"/>
        <v>242.17937551550995</v>
      </c>
      <c r="U8" s="155">
        <f t="shared" si="9"/>
        <v>34.739989684878338</v>
      </c>
      <c r="V8" s="161">
        <v>68.341814209020001</v>
      </c>
      <c r="W8" s="197">
        <f t="shared" si="10"/>
        <v>9.8034521544762008</v>
      </c>
    </row>
    <row r="9" spans="2:23" ht="11.25" customHeight="1" x14ac:dyDescent="0.15">
      <c r="C9" s="263"/>
      <c r="D9" s="185" t="s">
        <v>294</v>
      </c>
      <c r="E9" s="186">
        <f>SUM(E6:E8)</f>
        <v>2003.2889361583698</v>
      </c>
      <c r="F9" s="161">
        <f t="shared" si="0"/>
        <v>1334.6957682140303</v>
      </c>
      <c r="G9" s="164">
        <f>F9/$E9*100</f>
        <v>66.6252253543378</v>
      </c>
      <c r="H9" s="183">
        <f>SUM(H6:H8)</f>
        <v>152.95409347952</v>
      </c>
      <c r="I9" s="164">
        <f>H9/$E9*100</f>
        <v>7.6351489153049581</v>
      </c>
      <c r="J9" s="183">
        <f>SUM(J6:J8)</f>
        <v>749.02685079693003</v>
      </c>
      <c r="K9" s="164">
        <f>J9/$E9*100</f>
        <v>37.389856114980105</v>
      </c>
      <c r="L9" s="183">
        <f>SUM(L6:L8)</f>
        <v>391.33560678137002</v>
      </c>
      <c r="M9" s="164">
        <f>L9/$E9*100</f>
        <v>19.534656220476077</v>
      </c>
      <c r="N9" s="183">
        <f>SUM(N6:N8)</f>
        <v>9.7822323933300002</v>
      </c>
      <c r="O9" s="164">
        <f>N9/$E9*100</f>
        <v>0.48830861174169971</v>
      </c>
      <c r="P9" s="183">
        <f>SUM(P6:P8)</f>
        <v>2.5572845012299998</v>
      </c>
      <c r="Q9" s="164">
        <f>P9/$E9*100</f>
        <v>0.12765430163728683</v>
      </c>
      <c r="R9" s="183">
        <f>SUM(R6:R8)</f>
        <v>29.039700261650001</v>
      </c>
      <c r="S9" s="164">
        <f>R9/$E9*100</f>
        <v>1.4496011901976715</v>
      </c>
      <c r="T9" s="183">
        <f t="shared" si="8"/>
        <v>668.59316794433948</v>
      </c>
      <c r="U9" s="164">
        <f>T9/$E9*100</f>
        <v>33.374774645662193</v>
      </c>
      <c r="V9" s="183">
        <f>SUM(V6:V8)</f>
        <v>114.72318416832999</v>
      </c>
      <c r="W9" s="210">
        <f>V9/$E9*100</f>
        <v>5.7267417643872296</v>
      </c>
    </row>
    <row r="10" spans="2:23" ht="11.25" customHeight="1" x14ac:dyDescent="0.15">
      <c r="C10" s="267" t="s">
        <v>295</v>
      </c>
      <c r="D10" s="152" t="s">
        <v>291</v>
      </c>
      <c r="E10" s="153">
        <v>755.41936496088999</v>
      </c>
      <c r="F10" s="154">
        <f t="shared" si="0"/>
        <v>387.63251324330997</v>
      </c>
      <c r="G10" s="155">
        <f>F10/$E10*100</f>
        <v>51.313552607084503</v>
      </c>
      <c r="H10" s="154">
        <v>64.857435803429993</v>
      </c>
      <c r="I10" s="155">
        <f>H10/$E10*100</f>
        <v>8.5856199631297283</v>
      </c>
      <c r="J10" s="154">
        <v>225.73729023435001</v>
      </c>
      <c r="K10" s="155">
        <f>J10/$E10*100</f>
        <v>29.882380662300999</v>
      </c>
      <c r="L10" s="154">
        <v>86.408055741699997</v>
      </c>
      <c r="M10" s="155">
        <f>L10/$E10*100</f>
        <v>11.438422120165475</v>
      </c>
      <c r="N10" s="154">
        <v>1.5466541798</v>
      </c>
      <c r="O10" s="155">
        <f>N10/$E10*100</f>
        <v>0.20474113473118</v>
      </c>
      <c r="P10" s="154">
        <v>1.5930656991000001</v>
      </c>
      <c r="Q10" s="155">
        <f>P10/$E10*100</f>
        <v>0.21088494325035967</v>
      </c>
      <c r="R10" s="154">
        <v>7.4900115849300004</v>
      </c>
      <c r="S10" s="155">
        <f>R10/$E10*100</f>
        <v>0.99150378350676482</v>
      </c>
      <c r="T10" s="154">
        <f t="shared" si="8"/>
        <v>367.78685171758002</v>
      </c>
      <c r="U10" s="155">
        <f>T10/$E10*100</f>
        <v>48.686447392915497</v>
      </c>
      <c r="V10" s="154">
        <v>26.480390215780002</v>
      </c>
      <c r="W10" s="197">
        <f>V10/$E10*100</f>
        <v>3.5053893829093146</v>
      </c>
    </row>
    <row r="11" spans="2:23" ht="11.25" customHeight="1" x14ac:dyDescent="0.15">
      <c r="C11" s="262"/>
      <c r="D11" s="156" t="s">
        <v>292</v>
      </c>
      <c r="E11" s="157">
        <v>610.77084074666004</v>
      </c>
      <c r="F11" s="158">
        <f t="shared" si="0"/>
        <v>317.69495066410997</v>
      </c>
      <c r="G11" s="155">
        <f t="shared" ref="G11:G12" si="11">F11/$E11*100</f>
        <v>52.015408966762678</v>
      </c>
      <c r="H11" s="158">
        <v>68.687706754039993</v>
      </c>
      <c r="I11" s="155">
        <f t="shared" ref="I11:I12" si="12">H11/$E11*100</f>
        <v>11.246068438707731</v>
      </c>
      <c r="J11" s="158">
        <v>173.07207866940999</v>
      </c>
      <c r="K11" s="155">
        <f t="shared" ref="K11:K12" si="13">J11/$E11*100</f>
        <v>28.336663626218865</v>
      </c>
      <c r="L11" s="158">
        <v>70.16556844086</v>
      </c>
      <c r="M11" s="155">
        <f t="shared" ref="M11:M12" si="14">L11/$E11*100</f>
        <v>11.488035079586222</v>
      </c>
      <c r="N11" s="158">
        <v>0</v>
      </c>
      <c r="O11" s="155">
        <f t="shared" ref="O11:O12" si="15">N11/$E11*100</f>
        <v>0</v>
      </c>
      <c r="P11" s="158">
        <v>1.9545579075999999</v>
      </c>
      <c r="Q11" s="155">
        <f t="shared" ref="Q11:Q12" si="16">P11/$E11*100</f>
        <v>0.32001493476842746</v>
      </c>
      <c r="R11" s="158">
        <v>3.8150388922</v>
      </c>
      <c r="S11" s="155">
        <f t="shared" ref="S11:S12" si="17">R11/$E11*100</f>
        <v>0.62462688748142603</v>
      </c>
      <c r="T11" s="158">
        <f t="shared" si="8"/>
        <v>293.07589008255007</v>
      </c>
      <c r="U11" s="155">
        <f t="shared" ref="U11:U12" si="18">T11/$E11*100</f>
        <v>47.984591033237329</v>
      </c>
      <c r="V11" s="158">
        <v>32.282180720249997</v>
      </c>
      <c r="W11" s="197">
        <f t="shared" ref="W11:W12" si="19">V11/$E11*100</f>
        <v>5.2854816514792056</v>
      </c>
    </row>
    <row r="12" spans="2:23" ht="11.25" customHeight="1" x14ac:dyDescent="0.15">
      <c r="C12" s="262"/>
      <c r="D12" s="159" t="s">
        <v>293</v>
      </c>
      <c r="E12" s="160">
        <v>780.50427266804002</v>
      </c>
      <c r="F12" s="161">
        <f t="shared" si="0"/>
        <v>404.08653934117007</v>
      </c>
      <c r="G12" s="155">
        <f t="shared" si="11"/>
        <v>51.772495486777949</v>
      </c>
      <c r="H12" s="161">
        <v>134.31766368392999</v>
      </c>
      <c r="I12" s="155">
        <f t="shared" si="12"/>
        <v>17.209087558839961</v>
      </c>
      <c r="J12" s="161">
        <v>127.9014012498</v>
      </c>
      <c r="K12" s="155">
        <f t="shared" si="13"/>
        <v>16.387021279536075</v>
      </c>
      <c r="L12" s="161">
        <v>132.71915891564001</v>
      </c>
      <c r="M12" s="155">
        <f t="shared" si="14"/>
        <v>17.004283456637452</v>
      </c>
      <c r="N12" s="161">
        <v>0</v>
      </c>
      <c r="O12" s="155">
        <f t="shared" si="15"/>
        <v>0</v>
      </c>
      <c r="P12" s="161">
        <v>0</v>
      </c>
      <c r="Q12" s="155">
        <f t="shared" si="16"/>
        <v>0</v>
      </c>
      <c r="R12" s="161">
        <v>9.1483154918</v>
      </c>
      <c r="S12" s="155">
        <f t="shared" si="17"/>
        <v>1.1721031917644498</v>
      </c>
      <c r="T12" s="161">
        <f t="shared" si="8"/>
        <v>376.41773332686995</v>
      </c>
      <c r="U12" s="155">
        <f t="shared" si="18"/>
        <v>48.227504513222051</v>
      </c>
      <c r="V12" s="161">
        <v>56.483090388919997</v>
      </c>
      <c r="W12" s="197">
        <f t="shared" si="19"/>
        <v>7.23674326545847</v>
      </c>
    </row>
    <row r="13" spans="2:23" ht="11.25" customHeight="1" x14ac:dyDescent="0.15">
      <c r="C13" s="263"/>
      <c r="D13" s="185" t="s">
        <v>294</v>
      </c>
      <c r="E13" s="186">
        <f>SUM(E10:E12)</f>
        <v>2146.6944783755898</v>
      </c>
      <c r="F13" s="161">
        <f t="shared" si="0"/>
        <v>1109.41400324859</v>
      </c>
      <c r="G13" s="164">
        <f>F13/$E13*100</f>
        <v>51.680106993524625</v>
      </c>
      <c r="H13" s="183">
        <f>SUM(H10:H12)</f>
        <v>267.86280624139999</v>
      </c>
      <c r="I13" s="164">
        <f>H13/$E13*100</f>
        <v>12.477919375098621</v>
      </c>
      <c r="J13" s="183">
        <f>SUM(J10:J12)</f>
        <v>526.71077015356002</v>
      </c>
      <c r="K13" s="164">
        <f>J13/$E13*100</f>
        <v>24.535898119611492</v>
      </c>
      <c r="L13" s="183">
        <f>SUM(L10:L12)</f>
        <v>289.2927830982</v>
      </c>
      <c r="M13" s="164">
        <f>L13/$E13*100</f>
        <v>13.476197289010997</v>
      </c>
      <c r="N13" s="183">
        <f>SUM(N10:N12)</f>
        <v>1.5466541798</v>
      </c>
      <c r="O13" s="164">
        <f>N13/$E13*100</f>
        <v>7.2048174315441374E-2</v>
      </c>
      <c r="P13" s="183">
        <f>SUM(P10:P12)</f>
        <v>3.5476236067000002</v>
      </c>
      <c r="Q13" s="164">
        <f>P13/$E13*100</f>
        <v>0.16525982818870888</v>
      </c>
      <c r="R13" s="183">
        <f>SUM(R10:R12)</f>
        <v>20.453365968930001</v>
      </c>
      <c r="S13" s="164">
        <f>R13/$E13*100</f>
        <v>0.9527842072993602</v>
      </c>
      <c r="T13" s="183">
        <f t="shared" si="8"/>
        <v>1037.2804751269998</v>
      </c>
      <c r="U13" s="164">
        <f>T13/$E13*100</f>
        <v>48.319893006475382</v>
      </c>
      <c r="V13" s="183">
        <f>SUM(V10:V12)</f>
        <v>115.24566132494999</v>
      </c>
      <c r="W13" s="210">
        <f>V13/$E13*100</f>
        <v>5.3685171544372139</v>
      </c>
    </row>
    <row r="14" spans="2:23" ht="11.25" customHeight="1" x14ac:dyDescent="0.15">
      <c r="C14" s="262" t="s">
        <v>296</v>
      </c>
      <c r="D14" s="152" t="s">
        <v>291</v>
      </c>
      <c r="E14" s="187">
        <v>1484.3660265855999</v>
      </c>
      <c r="F14" s="154">
        <f t="shared" si="0"/>
        <v>867.28589401920999</v>
      </c>
      <c r="G14" s="155">
        <f>F14/$E14*100</f>
        <v>58.428034493229198</v>
      </c>
      <c r="H14" s="167">
        <v>98.954409846830004</v>
      </c>
      <c r="I14" s="155">
        <f>H14/$E14*100</f>
        <v>6.666442647872306</v>
      </c>
      <c r="J14" s="167">
        <v>548.97276155130999</v>
      </c>
      <c r="K14" s="155">
        <f>J14/$E14*100</f>
        <v>36.983651721946224</v>
      </c>
      <c r="L14" s="167">
        <v>198.06762326955999</v>
      </c>
      <c r="M14" s="155">
        <f>L14/$E14*100</f>
        <v>13.343583706585047</v>
      </c>
      <c r="N14" s="167">
        <v>4.8738825774999999</v>
      </c>
      <c r="O14" s="155">
        <f>N14/$E14*100</f>
        <v>0.32834775858560344</v>
      </c>
      <c r="P14" s="167">
        <v>3.58940273772</v>
      </c>
      <c r="Q14" s="155">
        <f>P14/$E14*100</f>
        <v>0.24181385678682588</v>
      </c>
      <c r="R14" s="154">
        <v>12.82781403629</v>
      </c>
      <c r="S14" s="155">
        <f>R14/$E14*100</f>
        <v>0.86419480145318794</v>
      </c>
      <c r="T14" s="167">
        <f t="shared" si="8"/>
        <v>617.08013256638992</v>
      </c>
      <c r="U14" s="155">
        <f>T14/$E14*100</f>
        <v>41.571965506770802</v>
      </c>
      <c r="V14" s="167">
        <v>48.13826114626</v>
      </c>
      <c r="W14" s="197">
        <f>V14/$E14*100</f>
        <v>3.243018250491061</v>
      </c>
    </row>
    <row r="15" spans="2:23" ht="11.25" customHeight="1" x14ac:dyDescent="0.15">
      <c r="C15" s="262"/>
      <c r="D15" s="156" t="s">
        <v>292</v>
      </c>
      <c r="E15" s="187">
        <v>1187.9932320785999</v>
      </c>
      <c r="F15" s="158">
        <f t="shared" si="0"/>
        <v>717.79683041603994</v>
      </c>
      <c r="G15" s="155">
        <f t="shared" ref="G15:G16" si="20">F15/$E15*100</f>
        <v>60.420952833218585</v>
      </c>
      <c r="H15" s="167">
        <v>103.10485146188</v>
      </c>
      <c r="I15" s="155">
        <f t="shared" ref="I15:I16" si="21">H15/$E15*100</f>
        <v>8.6789089935706283</v>
      </c>
      <c r="J15" s="167">
        <v>416.99579505640003</v>
      </c>
      <c r="K15" s="155">
        <f t="shared" ref="K15:K16" si="22">J15/$E15*100</f>
        <v>35.100856115719928</v>
      </c>
      <c r="L15" s="167">
        <v>184.65708822267999</v>
      </c>
      <c r="M15" s="155">
        <f t="shared" ref="M15:M16" si="23">L15/$E15*100</f>
        <v>15.543614495142402</v>
      </c>
      <c r="N15" s="167">
        <v>2.6319249013700001</v>
      </c>
      <c r="O15" s="155">
        <f t="shared" ref="O15:O16" si="24">N15/$E15*100</f>
        <v>0.22154376222876218</v>
      </c>
      <c r="P15" s="167">
        <v>2.5155053702100001</v>
      </c>
      <c r="Q15" s="155">
        <f t="shared" ref="Q15:Q16" si="25">P15/$E15*100</f>
        <v>0.21174408256591559</v>
      </c>
      <c r="R15" s="158">
        <v>7.8916654035000002</v>
      </c>
      <c r="S15" s="155">
        <f t="shared" ref="S15:S16" si="26">R15/$E15*100</f>
        <v>0.66428538399096471</v>
      </c>
      <c r="T15" s="167">
        <f t="shared" si="8"/>
        <v>470.19640166255999</v>
      </c>
      <c r="U15" s="155">
        <f t="shared" ref="U15:U16" si="27">T15/$E15*100</f>
        <v>39.579047166781415</v>
      </c>
      <c r="V15" s="167">
        <v>57.005679749080002</v>
      </c>
      <c r="W15" s="197">
        <f t="shared" ref="W15:W16" si="28">V15/$E15*100</f>
        <v>4.7984852278441599</v>
      </c>
    </row>
    <row r="16" spans="2:23" ht="11.25" customHeight="1" x14ac:dyDescent="0.15">
      <c r="C16" s="262"/>
      <c r="D16" s="159" t="s">
        <v>293</v>
      </c>
      <c r="E16" s="160">
        <v>1477.6241558697</v>
      </c>
      <c r="F16" s="161">
        <f t="shared" si="0"/>
        <v>859.02704702736992</v>
      </c>
      <c r="G16" s="155">
        <f t="shared" si="20"/>
        <v>58.135693275923991</v>
      </c>
      <c r="H16" s="161">
        <v>218.75763841221001</v>
      </c>
      <c r="I16" s="155">
        <f t="shared" si="21"/>
        <v>14.804687480454302</v>
      </c>
      <c r="J16" s="161">
        <v>309.76906434277998</v>
      </c>
      <c r="K16" s="155">
        <f t="shared" si="22"/>
        <v>20.963995689448929</v>
      </c>
      <c r="L16" s="161">
        <v>297.90367838732999</v>
      </c>
      <c r="M16" s="155">
        <f t="shared" si="23"/>
        <v>20.160991359266852</v>
      </c>
      <c r="N16" s="161">
        <v>3.8230790942600001</v>
      </c>
      <c r="O16" s="155">
        <f t="shared" si="24"/>
        <v>0.25873149671201823</v>
      </c>
      <c r="P16" s="161">
        <v>0</v>
      </c>
      <c r="Q16" s="155">
        <f t="shared" si="25"/>
        <v>0</v>
      </c>
      <c r="R16" s="161">
        <v>28.773586790789999</v>
      </c>
      <c r="S16" s="155">
        <f t="shared" si="26"/>
        <v>1.9472872500419056</v>
      </c>
      <c r="T16" s="161">
        <f t="shared" si="8"/>
        <v>618.59710884233004</v>
      </c>
      <c r="U16" s="155">
        <f t="shared" si="27"/>
        <v>41.864306724076002</v>
      </c>
      <c r="V16" s="161">
        <v>124.82490459794001</v>
      </c>
      <c r="W16" s="197">
        <f t="shared" si="28"/>
        <v>8.4476762309337428</v>
      </c>
    </row>
    <row r="17" spans="2:25" ht="11.25" customHeight="1" x14ac:dyDescent="0.15">
      <c r="C17" s="263"/>
      <c r="D17" s="185" t="s">
        <v>294</v>
      </c>
      <c r="E17" s="168">
        <f>SUM(E14:E16)</f>
        <v>4149.9834145339</v>
      </c>
      <c r="F17" s="161">
        <f t="shared" si="0"/>
        <v>2444.1097714626203</v>
      </c>
      <c r="G17" s="164">
        <f>F17/$E17*100</f>
        <v>58.894446732075124</v>
      </c>
      <c r="H17" s="183">
        <f>SUM(H14:H16)</f>
        <v>420.81689972091999</v>
      </c>
      <c r="I17" s="164">
        <f>H17/$E17*100</f>
        <v>10.140206783650086</v>
      </c>
      <c r="J17" s="183">
        <f>SUM(J14:J16)</f>
        <v>1275.7376209504901</v>
      </c>
      <c r="K17" s="164">
        <f>J17/$E17*100</f>
        <v>30.740788420567043</v>
      </c>
      <c r="L17" s="183">
        <f>SUM(L14:L16)</f>
        <v>680.62838987957002</v>
      </c>
      <c r="M17" s="164">
        <f>L17/$E17*100</f>
        <v>16.400749639044374</v>
      </c>
      <c r="N17" s="183">
        <f>SUM(N14:N16)</f>
        <v>11.328886573130001</v>
      </c>
      <c r="O17" s="164">
        <f>N17/$E17*100</f>
        <v>0.27298630961883952</v>
      </c>
      <c r="P17" s="183">
        <f>SUM(P14:P16)</f>
        <v>6.10490810793</v>
      </c>
      <c r="Q17" s="164">
        <f>P17/$E17*100</f>
        <v>0.14710680738023299</v>
      </c>
      <c r="R17" s="183">
        <f>SUM(R14:R16)</f>
        <v>49.493066230579998</v>
      </c>
      <c r="S17" s="164">
        <f>R17/$E17*100</f>
        <v>1.1926087718145433</v>
      </c>
      <c r="T17" s="183">
        <f t="shared" si="8"/>
        <v>1705.8736430712797</v>
      </c>
      <c r="U17" s="164">
        <f>T17/$E17*100</f>
        <v>41.105553267924869</v>
      </c>
      <c r="V17" s="183">
        <f>SUM(V14:V16)</f>
        <v>229.96884549328001</v>
      </c>
      <c r="W17" s="210">
        <f>V17/$E17*100</f>
        <v>5.5414401100470103</v>
      </c>
    </row>
    <row r="18" spans="2:25" ht="5.25" customHeight="1" x14ac:dyDescent="0.15"/>
    <row r="19" spans="2:25" x14ac:dyDescent="0.15">
      <c r="B19" s="139" t="s">
        <v>314</v>
      </c>
    </row>
    <row r="20" spans="2:25"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5"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5"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c r="Y22" s="230"/>
    </row>
    <row r="23" spans="2:25" ht="11.25" customHeight="1" x14ac:dyDescent="0.15">
      <c r="C23" s="170" t="s">
        <v>15</v>
      </c>
      <c r="D23" s="171"/>
      <c r="E23" s="172">
        <v>1746.3037348918299</v>
      </c>
      <c r="F23" s="166">
        <f>H23+J23+L23+N23+R23</f>
        <v>1326.7377304916899</v>
      </c>
      <c r="G23" s="173">
        <f>F23/$E23*100</f>
        <v>75.97405330945314</v>
      </c>
      <c r="H23" s="166">
        <v>65.81144650956</v>
      </c>
      <c r="I23" s="173">
        <f>H23/$E23*100</f>
        <v>3.768613969873718</v>
      </c>
      <c r="J23" s="166">
        <v>919.34841207390002</v>
      </c>
      <c r="K23" s="173">
        <f>J23/$E23*100</f>
        <v>52.645390014632632</v>
      </c>
      <c r="L23" s="166">
        <v>320.74339121064997</v>
      </c>
      <c r="M23" s="173">
        <f>L23/$E23*100</f>
        <v>18.36698764379139</v>
      </c>
      <c r="N23" s="166">
        <v>5.53560486767</v>
      </c>
      <c r="O23" s="173">
        <f>N23/$E23*100</f>
        <v>0.31698980864934634</v>
      </c>
      <c r="P23" s="166">
        <v>1.00079818455</v>
      </c>
      <c r="Q23" s="173">
        <f>P23/$E23*100</f>
        <v>5.7309514064115066E-2</v>
      </c>
      <c r="R23" s="166">
        <v>15.298875829909999</v>
      </c>
      <c r="S23" s="173">
        <f>R23/$E23*100</f>
        <v>0.87607187250605334</v>
      </c>
      <c r="T23" s="166">
        <f>E23-F23</f>
        <v>419.56600440013995</v>
      </c>
      <c r="U23" s="173">
        <f>T23/$E23*100</f>
        <v>24.025946690546867</v>
      </c>
      <c r="V23" s="166">
        <v>63.442411270359997</v>
      </c>
      <c r="W23" s="180">
        <f>V23/$E23*100</f>
        <v>3.6329539932118267</v>
      </c>
      <c r="Y23" s="230"/>
    </row>
    <row r="24" spans="2:25" ht="11.25" customHeight="1" x14ac:dyDescent="0.15">
      <c r="C24" s="174" t="s">
        <v>16</v>
      </c>
      <c r="D24" s="175"/>
      <c r="E24" s="157">
        <v>760.30590748029999</v>
      </c>
      <c r="F24" s="158">
        <f t="shared" ref="F24:F28" si="29">H24+J24+L24+N24+R24</f>
        <v>451.56538636378997</v>
      </c>
      <c r="G24" s="176">
        <f t="shared" ref="G24:G27" si="30">F24/$E24*100</f>
        <v>59.392592102868846</v>
      </c>
      <c r="H24" s="158">
        <v>84.819309790899993</v>
      </c>
      <c r="I24" s="176">
        <f t="shared" ref="I24:I27" si="31">H24/$E24*100</f>
        <v>11.155945121089003</v>
      </c>
      <c r="J24" s="158">
        <v>242.37505121973999</v>
      </c>
      <c r="K24" s="176">
        <f t="shared" ref="K24:K27" si="32">J24/$E24*100</f>
        <v>31.878622648479173</v>
      </c>
      <c r="L24" s="158">
        <v>114.47954686365</v>
      </c>
      <c r="M24" s="176">
        <f t="shared" ref="M24:M27" si="33">L24/$E24*100</f>
        <v>15.057037665673567</v>
      </c>
      <c r="N24" s="158">
        <v>0</v>
      </c>
      <c r="O24" s="176">
        <f t="shared" ref="O24:O27" si="34">N24/$E24*100</f>
        <v>0</v>
      </c>
      <c r="P24" s="158">
        <v>0</v>
      </c>
      <c r="Q24" s="176">
        <f t="shared" ref="Q24:Q27" si="35">P24/$E24*100</f>
        <v>0</v>
      </c>
      <c r="R24" s="158">
        <v>9.8914784895000007</v>
      </c>
      <c r="S24" s="176">
        <f t="shared" ref="S24:S27" si="36">R24/$E24*100</f>
        <v>1.3009866676271085</v>
      </c>
      <c r="T24" s="158">
        <f t="shared" ref="T24:T28" si="37">E24-F24</f>
        <v>308.74052111651002</v>
      </c>
      <c r="U24" s="176">
        <f t="shared" ref="U24:U27" si="38">T24/$E24*100</f>
        <v>40.607407897131154</v>
      </c>
      <c r="V24" s="158">
        <v>37.361163321159999</v>
      </c>
      <c r="W24" s="181">
        <f t="shared" ref="W24:W27" si="39">V24/$E24*100</f>
        <v>4.9139646231313874</v>
      </c>
    </row>
    <row r="25" spans="2:25" ht="11.25" customHeight="1" x14ac:dyDescent="0.15">
      <c r="C25" s="174" t="s">
        <v>310</v>
      </c>
      <c r="D25" s="175"/>
      <c r="E25" s="157">
        <v>393.99155356310001</v>
      </c>
      <c r="F25" s="158">
        <f t="shared" si="29"/>
        <v>163.88136534590998</v>
      </c>
      <c r="G25" s="176">
        <f t="shared" si="30"/>
        <v>41.595146866432366</v>
      </c>
      <c r="H25" s="158">
        <v>72.410729652239993</v>
      </c>
      <c r="I25" s="176">
        <f t="shared" si="31"/>
        <v>18.378751777134987</v>
      </c>
      <c r="J25" s="158">
        <v>23.852448859519999</v>
      </c>
      <c r="K25" s="176">
        <f t="shared" si="32"/>
        <v>6.0540508150005028</v>
      </c>
      <c r="L25" s="158">
        <v>56.442653946139998</v>
      </c>
      <c r="M25" s="176">
        <f t="shared" si="33"/>
        <v>14.325853799579077</v>
      </c>
      <c r="N25" s="158">
        <v>5.0090965366500004</v>
      </c>
      <c r="O25" s="176">
        <f t="shared" si="34"/>
        <v>1.2713715538695591</v>
      </c>
      <c r="P25" s="158">
        <v>0.66544567954</v>
      </c>
      <c r="Q25" s="176">
        <f t="shared" si="35"/>
        <v>0.1688984633101849</v>
      </c>
      <c r="R25" s="158">
        <v>6.1664363513599998</v>
      </c>
      <c r="S25" s="176">
        <f t="shared" si="36"/>
        <v>1.5651189208482383</v>
      </c>
      <c r="T25" s="158">
        <f t="shared" si="37"/>
        <v>230.11018821719003</v>
      </c>
      <c r="U25" s="176">
        <f t="shared" si="38"/>
        <v>58.404853133567634</v>
      </c>
      <c r="V25" s="158">
        <v>35.786386928440002</v>
      </c>
      <c r="W25" s="181">
        <f t="shared" si="39"/>
        <v>9.083034040908343</v>
      </c>
    </row>
    <row r="26" spans="2:25" ht="11.25" customHeight="1" x14ac:dyDescent="0.15">
      <c r="C26" s="174" t="s">
        <v>18</v>
      </c>
      <c r="D26" s="175"/>
      <c r="E26" s="157">
        <v>700.65481226775</v>
      </c>
      <c r="F26" s="158">
        <f t="shared" si="29"/>
        <v>288.33810589295996</v>
      </c>
      <c r="G26" s="176">
        <f t="shared" si="30"/>
        <v>41.152661887773306</v>
      </c>
      <c r="H26" s="158">
        <v>122.77544674873</v>
      </c>
      <c r="I26" s="176">
        <f t="shared" si="31"/>
        <v>17.522957753098581</v>
      </c>
      <c r="J26" s="158">
        <v>50.891885205489999</v>
      </c>
      <c r="K26" s="176">
        <f t="shared" si="32"/>
        <v>7.2634747259884724</v>
      </c>
      <c r="L26" s="158">
        <v>107.67933360164</v>
      </c>
      <c r="M26" s="176">
        <f t="shared" si="33"/>
        <v>15.368385646724303</v>
      </c>
      <c r="N26" s="158">
        <v>0.78418516881</v>
      </c>
      <c r="O26" s="176">
        <f t="shared" si="34"/>
        <v>0.1119217559174245</v>
      </c>
      <c r="P26" s="158">
        <v>2.54682542215</v>
      </c>
      <c r="Q26" s="176">
        <f t="shared" si="35"/>
        <v>0.36349217582719601</v>
      </c>
      <c r="R26" s="158">
        <v>6.2072551682899997</v>
      </c>
      <c r="S26" s="176">
        <f t="shared" si="36"/>
        <v>0.88592200604453186</v>
      </c>
      <c r="T26" s="158">
        <f t="shared" si="37"/>
        <v>412.31670637479004</v>
      </c>
      <c r="U26" s="176">
        <f t="shared" si="38"/>
        <v>58.847338112226701</v>
      </c>
      <c r="V26" s="158">
        <v>36.983124526449998</v>
      </c>
      <c r="W26" s="181">
        <f t="shared" si="39"/>
        <v>5.2783658770215043</v>
      </c>
    </row>
    <row r="27" spans="2:25" ht="11.25" customHeight="1" x14ac:dyDescent="0.15">
      <c r="C27" s="174" t="s">
        <v>20</v>
      </c>
      <c r="D27" s="175"/>
      <c r="E27" s="157">
        <v>457.42501138679</v>
      </c>
      <c r="F27" s="158">
        <f t="shared" si="29"/>
        <v>165.68759941637998</v>
      </c>
      <c r="G27" s="176">
        <f t="shared" si="30"/>
        <v>36.221805824316341</v>
      </c>
      <c r="H27" s="158">
        <v>55.254387227850003</v>
      </c>
      <c r="I27" s="176">
        <f t="shared" si="31"/>
        <v>12.079441624832345</v>
      </c>
      <c r="J27" s="158">
        <v>29.105375698589999</v>
      </c>
      <c r="K27" s="176">
        <f t="shared" si="32"/>
        <v>6.362873689471046</v>
      </c>
      <c r="L27" s="158">
        <v>71.061597374789997</v>
      </c>
      <c r="M27" s="176">
        <f t="shared" si="33"/>
        <v>15.53513594705945</v>
      </c>
      <c r="N27" s="158">
        <v>0</v>
      </c>
      <c r="O27" s="176">
        <f t="shared" si="34"/>
        <v>0</v>
      </c>
      <c r="P27" s="158">
        <v>0.56094746260999995</v>
      </c>
      <c r="Q27" s="176">
        <f t="shared" si="35"/>
        <v>0.12263156772065384</v>
      </c>
      <c r="R27" s="158">
        <v>10.26623911515</v>
      </c>
      <c r="S27" s="176">
        <f t="shared" si="36"/>
        <v>2.2443545629535029</v>
      </c>
      <c r="T27" s="158">
        <f t="shared" si="37"/>
        <v>291.73741197040999</v>
      </c>
      <c r="U27" s="176">
        <f t="shared" si="38"/>
        <v>63.778194175683659</v>
      </c>
      <c r="V27" s="158">
        <v>48.260497990680001</v>
      </c>
      <c r="W27" s="181">
        <f t="shared" si="39"/>
        <v>10.550472053193399</v>
      </c>
    </row>
    <row r="28" spans="2:25" ht="11.25" customHeight="1" x14ac:dyDescent="0.15">
      <c r="C28" s="177" t="s">
        <v>6</v>
      </c>
      <c r="D28" s="178"/>
      <c r="E28" s="160">
        <v>91.302394944189999</v>
      </c>
      <c r="F28" s="161">
        <f t="shared" si="29"/>
        <v>41.79467584396</v>
      </c>
      <c r="G28" s="179">
        <f>F28/$E28*100</f>
        <v>45.776100254004994</v>
      </c>
      <c r="H28" s="161">
        <v>19.745579791640001</v>
      </c>
      <c r="I28" s="179">
        <f>H28/$E28*100</f>
        <v>21.62657376480627</v>
      </c>
      <c r="J28" s="161">
        <v>10.164447893249999</v>
      </c>
      <c r="K28" s="179">
        <f>J28/$E28*100</f>
        <v>11.13272866441584</v>
      </c>
      <c r="L28" s="161">
        <v>10.221866882700001</v>
      </c>
      <c r="M28" s="179">
        <f>L28/$E28*100</f>
        <v>11.19561747416185</v>
      </c>
      <c r="N28" s="161">
        <v>0</v>
      </c>
      <c r="O28" s="179">
        <f>N28/$E28*100</f>
        <v>0</v>
      </c>
      <c r="P28" s="161">
        <v>1.33089135908</v>
      </c>
      <c r="Q28" s="179">
        <f>P28/$E28*100</f>
        <v>1.4576740948509925</v>
      </c>
      <c r="R28" s="161">
        <v>1.6627812763700001</v>
      </c>
      <c r="S28" s="179">
        <f>R28/$E28*100</f>
        <v>1.8211803506210333</v>
      </c>
      <c r="T28" s="161">
        <f t="shared" si="37"/>
        <v>49.507719100229998</v>
      </c>
      <c r="U28" s="179">
        <f>T28/$E28*100</f>
        <v>54.223899745995006</v>
      </c>
      <c r="V28" s="161">
        <v>8.1352614561899994</v>
      </c>
      <c r="W28" s="182">
        <f>V28/$E28*100</f>
        <v>8.9102388400247374</v>
      </c>
    </row>
    <row r="29" spans="2:25" ht="5.25" customHeight="1" x14ac:dyDescent="0.15"/>
    <row r="30" spans="2:25" x14ac:dyDescent="0.15">
      <c r="B30" s="139" t="s">
        <v>315</v>
      </c>
    </row>
    <row r="31" spans="2:25"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5"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c r="X32" s="230">
        <f>SUM(F34:F41)</f>
        <v>2444.1097714626203</v>
      </c>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132.68553927336001</v>
      </c>
      <c r="G34" s="173">
        <f>F34/$E34*100</f>
        <v>80.586971942104739</v>
      </c>
      <c r="H34" s="166">
        <v>62.03089447</v>
      </c>
      <c r="I34" s="173">
        <f>H34/$E34*100</f>
        <v>37.674655275725314</v>
      </c>
      <c r="J34" s="166">
        <v>52.920416125080003</v>
      </c>
      <c r="K34" s="173">
        <f>J34/$E34*100</f>
        <v>32.141378124485456</v>
      </c>
      <c r="L34" s="166">
        <v>16.903631990169998</v>
      </c>
      <c r="M34" s="173">
        <f>L34/$E34*100</f>
        <v>10.266473078916691</v>
      </c>
      <c r="N34" s="166">
        <v>0</v>
      </c>
      <c r="O34" s="173">
        <f>N34/$E34*100</f>
        <v>0</v>
      </c>
      <c r="P34" s="166">
        <v>0.83059668810999998</v>
      </c>
      <c r="Q34" s="173">
        <f>P34/$E34*100</f>
        <v>0.50446546297728045</v>
      </c>
      <c r="R34" s="166">
        <v>0</v>
      </c>
      <c r="S34" s="173">
        <f>R34/$E34*100</f>
        <v>0</v>
      </c>
      <c r="T34" s="166">
        <f>E34-F34</f>
        <v>31.963331475480004</v>
      </c>
      <c r="U34" s="173">
        <f>T34/$E34*100</f>
        <v>19.413028057895254</v>
      </c>
      <c r="V34" s="166">
        <v>6.4546603992499998</v>
      </c>
      <c r="W34" s="180">
        <f>V34/$E34*100</f>
        <v>3.9202579221427634</v>
      </c>
    </row>
    <row r="35" spans="2:23" ht="11.25" customHeight="1" x14ac:dyDescent="0.15">
      <c r="C35" s="174" t="s">
        <v>22</v>
      </c>
      <c r="D35" s="175"/>
      <c r="E35" s="157">
        <v>125.93943082734</v>
      </c>
      <c r="F35" s="158">
        <f t="shared" ref="F35:F41" si="40">H35+J35+L35+N35+P35+R35</f>
        <v>62.375734582989999</v>
      </c>
      <c r="G35" s="176">
        <f t="shared" ref="G35:G37" si="41">F35/$E35*100</f>
        <v>49.528359921290786</v>
      </c>
      <c r="H35" s="158">
        <v>14.29607123914</v>
      </c>
      <c r="I35" s="176">
        <f t="shared" ref="I35:I37" si="42">H35/$E35*100</f>
        <v>11.351545060370787</v>
      </c>
      <c r="J35" s="158">
        <v>33.944309360150001</v>
      </c>
      <c r="K35" s="176">
        <f t="shared" ref="K35:K37" si="43">J35/$E35*100</f>
        <v>26.952884523264881</v>
      </c>
      <c r="L35" s="158">
        <v>14.1353539837</v>
      </c>
      <c r="M35" s="176">
        <f t="shared" ref="M35:M37" si="44">L35/$E35*100</f>
        <v>11.223930337655121</v>
      </c>
      <c r="N35" s="158">
        <v>0</v>
      </c>
      <c r="O35" s="176">
        <f t="shared" ref="O35:O37" si="45">N35/$E35*100</f>
        <v>0</v>
      </c>
      <c r="P35" s="158">
        <v>0</v>
      </c>
      <c r="Q35" s="176">
        <f t="shared" ref="Q35:Q37" si="46">P35/$E35*100</f>
        <v>0</v>
      </c>
      <c r="R35" s="158">
        <v>0</v>
      </c>
      <c r="S35" s="176">
        <f t="shared" ref="S35:S37" si="47">R35/$E35*100</f>
        <v>0</v>
      </c>
      <c r="T35" s="158">
        <f t="shared" ref="T35:T41" si="48">E35-F35</f>
        <v>63.563696244350005</v>
      </c>
      <c r="U35" s="176">
        <f t="shared" ref="U35:U37" si="49">T35/$E35*100</f>
        <v>50.471640078709214</v>
      </c>
      <c r="V35" s="158">
        <v>0.85340917999999999</v>
      </c>
      <c r="W35" s="181">
        <f t="shared" ref="W35:W37" si="50">V35/$E35*100</f>
        <v>0.67763461720738116</v>
      </c>
    </row>
    <row r="36" spans="2:23" ht="11.25" customHeight="1" x14ac:dyDescent="0.15">
      <c r="C36" s="174" t="s">
        <v>23</v>
      </c>
      <c r="D36" s="175"/>
      <c r="E36" s="157">
        <v>187.64605105804</v>
      </c>
      <c r="F36" s="158">
        <f t="shared" si="40"/>
        <v>125.59214805368001</v>
      </c>
      <c r="G36" s="176">
        <f t="shared" si="41"/>
        <v>66.930344308089715</v>
      </c>
      <c r="H36" s="158">
        <v>23.556548722700001</v>
      </c>
      <c r="I36" s="176">
        <f t="shared" si="42"/>
        <v>12.553714074917476</v>
      </c>
      <c r="J36" s="158">
        <v>87.154129396840005</v>
      </c>
      <c r="K36" s="176">
        <f t="shared" si="43"/>
        <v>46.446023726810395</v>
      </c>
      <c r="L36" s="158">
        <v>13.88413433731</v>
      </c>
      <c r="M36" s="176">
        <f t="shared" si="44"/>
        <v>7.3991081928047393</v>
      </c>
      <c r="N36" s="158">
        <v>0</v>
      </c>
      <c r="O36" s="176">
        <f t="shared" si="45"/>
        <v>0</v>
      </c>
      <c r="P36" s="158">
        <v>0</v>
      </c>
      <c r="Q36" s="176">
        <f t="shared" si="46"/>
        <v>0</v>
      </c>
      <c r="R36" s="158">
        <v>0.99733559682999995</v>
      </c>
      <c r="S36" s="176">
        <f t="shared" si="47"/>
        <v>0.53149831355711197</v>
      </c>
      <c r="T36" s="158">
        <f t="shared" si="48"/>
        <v>62.053903004359995</v>
      </c>
      <c r="U36" s="176">
        <f t="shared" si="49"/>
        <v>33.069655691910285</v>
      </c>
      <c r="V36" s="158">
        <v>5.9342806348900003</v>
      </c>
      <c r="W36" s="181">
        <f t="shared" si="50"/>
        <v>3.1624862881097844</v>
      </c>
    </row>
    <row r="37" spans="2:23" ht="11.25" customHeight="1" x14ac:dyDescent="0.15">
      <c r="C37" s="174" t="s">
        <v>24</v>
      </c>
      <c r="D37" s="175"/>
      <c r="E37" s="157">
        <v>225.95323152994001</v>
      </c>
      <c r="F37" s="158">
        <f t="shared" si="40"/>
        <v>127.43526808062001</v>
      </c>
      <c r="G37" s="176">
        <f t="shared" si="41"/>
        <v>56.398957969199991</v>
      </c>
      <c r="H37" s="158">
        <v>19.301371820180002</v>
      </c>
      <c r="I37" s="176">
        <f t="shared" si="42"/>
        <v>8.5421977324641478</v>
      </c>
      <c r="J37" s="158">
        <v>63.878486212539997</v>
      </c>
      <c r="K37" s="176">
        <f t="shared" si="43"/>
        <v>28.270667243843228</v>
      </c>
      <c r="L37" s="158">
        <v>40.963239364659998</v>
      </c>
      <c r="M37" s="176">
        <f t="shared" si="44"/>
        <v>18.129078786479823</v>
      </c>
      <c r="N37" s="158">
        <v>0</v>
      </c>
      <c r="O37" s="176">
        <f t="shared" si="45"/>
        <v>0</v>
      </c>
      <c r="P37" s="158">
        <v>0</v>
      </c>
      <c r="Q37" s="176">
        <f t="shared" si="46"/>
        <v>0</v>
      </c>
      <c r="R37" s="158">
        <v>3.2921706832400002</v>
      </c>
      <c r="S37" s="176">
        <f t="shared" si="47"/>
        <v>1.4570142064127858</v>
      </c>
      <c r="T37" s="158">
        <f t="shared" si="48"/>
        <v>98.517963449320007</v>
      </c>
      <c r="U37" s="176">
        <f t="shared" si="49"/>
        <v>43.601042030800009</v>
      </c>
      <c r="V37" s="158">
        <v>7.1938426732699998</v>
      </c>
      <c r="W37" s="181">
        <f t="shared" si="50"/>
        <v>3.1837750779487202</v>
      </c>
    </row>
    <row r="38" spans="2:23" ht="11.25" customHeight="1" x14ac:dyDescent="0.15">
      <c r="C38" s="174" t="s">
        <v>25</v>
      </c>
      <c r="D38" s="175"/>
      <c r="E38" s="157">
        <v>2278.1810688067999</v>
      </c>
      <c r="F38" s="158">
        <f t="shared" si="40"/>
        <v>1279.4957082894703</v>
      </c>
      <c r="G38" s="176">
        <f>F38/$E38*100</f>
        <v>56.163038390956679</v>
      </c>
      <c r="H38" s="158">
        <v>207.68980482366999</v>
      </c>
      <c r="I38" s="176">
        <f>H38/$E38*100</f>
        <v>9.1164748784629204</v>
      </c>
      <c r="J38" s="158">
        <v>656.09819149353996</v>
      </c>
      <c r="K38" s="176">
        <f>J38/$E38*100</f>
        <v>28.79921181318446</v>
      </c>
      <c r="L38" s="158">
        <v>372.90687131602999</v>
      </c>
      <c r="M38" s="176">
        <f>L38/$E38*100</f>
        <v>16.368623039754272</v>
      </c>
      <c r="N38" s="158">
        <v>7.2692582591599999</v>
      </c>
      <c r="O38" s="176">
        <f>N38/$E38*100</f>
        <v>0.31908167259801185</v>
      </c>
      <c r="P38" s="158">
        <v>3.51104422428</v>
      </c>
      <c r="Q38" s="176">
        <f>P38/$E38*100</f>
        <v>0.15411611800105571</v>
      </c>
      <c r="R38" s="158">
        <v>32.020538172789998</v>
      </c>
      <c r="S38" s="176">
        <f>R38/$E38*100</f>
        <v>1.4055308689559427</v>
      </c>
      <c r="T38" s="158">
        <f t="shared" si="48"/>
        <v>998.68536051732963</v>
      </c>
      <c r="U38" s="176">
        <f>T38/$E38*100</f>
        <v>43.836961609043321</v>
      </c>
      <c r="V38" s="158">
        <v>161.25673669436</v>
      </c>
      <c r="W38" s="181">
        <f>V38/$E38*100</f>
        <v>7.0783108025218739</v>
      </c>
    </row>
    <row r="39" spans="2:23" ht="11.25" customHeight="1" x14ac:dyDescent="0.15">
      <c r="C39" s="174" t="s">
        <v>27</v>
      </c>
      <c r="D39" s="175"/>
      <c r="E39" s="157">
        <v>246.43628951509999</v>
      </c>
      <c r="F39" s="158">
        <f t="shared" si="40"/>
        <v>159.69212404629002</v>
      </c>
      <c r="G39" s="176">
        <f t="shared" ref="G39:G41" si="51">F39/$E39*100</f>
        <v>64.800571523174611</v>
      </c>
      <c r="H39" s="158">
        <v>21.32139382555</v>
      </c>
      <c r="I39" s="176">
        <f t="shared" ref="I39:I41" si="52">H39/$E39*100</f>
        <v>8.6518888380859043</v>
      </c>
      <c r="J39" s="158">
        <v>77.924261597820006</v>
      </c>
      <c r="K39" s="176">
        <f t="shared" ref="K39:K41" si="53">J39/$E39*100</f>
        <v>31.620449143731051</v>
      </c>
      <c r="L39" s="158">
        <v>54.939018998530003</v>
      </c>
      <c r="M39" s="176">
        <f t="shared" ref="M39:M41" si="54">L39/$E39*100</f>
        <v>22.293396441989401</v>
      </c>
      <c r="N39" s="158">
        <v>1.04072096984</v>
      </c>
      <c r="O39" s="176">
        <f t="shared" ref="O39:O41" si="55">N39/$E39*100</f>
        <v>0.42230832637829968</v>
      </c>
      <c r="P39" s="158">
        <v>1.00079818455</v>
      </c>
      <c r="Q39" s="176">
        <f t="shared" ref="Q39:Q41" si="56">P39/$E39*100</f>
        <v>0.40610828320748504</v>
      </c>
      <c r="R39" s="158">
        <v>3.46593047</v>
      </c>
      <c r="S39" s="176">
        <f t="shared" ref="S39:S41" si="57">R39/$E39*100</f>
        <v>1.4064204897824639</v>
      </c>
      <c r="T39" s="158">
        <f t="shared" si="48"/>
        <v>86.744165468809967</v>
      </c>
      <c r="U39" s="176">
        <f t="shared" ref="U39:U41" si="58">T39/$E39*100</f>
        <v>35.199428476825389</v>
      </c>
      <c r="V39" s="158">
        <v>13.539007581750001</v>
      </c>
      <c r="W39" s="181">
        <f t="shared" ref="W39:W41" si="59">V39/$E39*100</f>
        <v>5.4939179649190502</v>
      </c>
    </row>
    <row r="40" spans="2:23" ht="11.25" customHeight="1" x14ac:dyDescent="0.15">
      <c r="C40" s="174" t="s">
        <v>28</v>
      </c>
      <c r="D40" s="175"/>
      <c r="E40" s="157">
        <v>724.2965408279</v>
      </c>
      <c r="F40" s="158">
        <f t="shared" si="40"/>
        <v>418.09013649458007</v>
      </c>
      <c r="G40" s="176">
        <f t="shared" si="51"/>
        <v>57.723613592947196</v>
      </c>
      <c r="H40" s="158">
        <v>40.227077342649999</v>
      </c>
      <c r="I40" s="176">
        <f t="shared" si="52"/>
        <v>5.5539513272656018</v>
      </c>
      <c r="J40" s="158">
        <v>237.37463114681</v>
      </c>
      <c r="K40" s="176">
        <f t="shared" si="53"/>
        <v>32.773127823512901</v>
      </c>
      <c r="L40" s="158">
        <v>129.29139221829999</v>
      </c>
      <c r="M40" s="176">
        <f t="shared" si="54"/>
        <v>17.850615725779214</v>
      </c>
      <c r="N40" s="158">
        <v>2.50504044335</v>
      </c>
      <c r="O40" s="176">
        <f t="shared" si="55"/>
        <v>0.34585840220728353</v>
      </c>
      <c r="P40" s="158">
        <v>0.76246901098999997</v>
      </c>
      <c r="Q40" s="176">
        <f t="shared" si="56"/>
        <v>0.10527028199229936</v>
      </c>
      <c r="R40" s="158">
        <v>7.9295263324800001</v>
      </c>
      <c r="S40" s="176">
        <f t="shared" si="57"/>
        <v>1.0947900321898862</v>
      </c>
      <c r="T40" s="158">
        <f t="shared" si="48"/>
        <v>306.20640433331994</v>
      </c>
      <c r="U40" s="176">
        <f t="shared" si="58"/>
        <v>42.276386407052797</v>
      </c>
      <c r="V40" s="158">
        <v>28.497820337490001</v>
      </c>
      <c r="W40" s="181">
        <f t="shared" si="59"/>
        <v>3.9345514897690732</v>
      </c>
    </row>
    <row r="41" spans="2:23" ht="11.25" customHeight="1" x14ac:dyDescent="0.15">
      <c r="C41" s="177" t="s">
        <v>29</v>
      </c>
      <c r="D41" s="178"/>
      <c r="E41" s="160">
        <v>196.88193122000001</v>
      </c>
      <c r="F41" s="161">
        <f t="shared" si="40"/>
        <v>138.74311264162998</v>
      </c>
      <c r="G41" s="179">
        <f t="shared" si="51"/>
        <v>70.470211147307111</v>
      </c>
      <c r="H41" s="161">
        <v>32.393737477030001</v>
      </c>
      <c r="I41" s="179">
        <f t="shared" si="52"/>
        <v>16.453382632067214</v>
      </c>
      <c r="J41" s="161">
        <v>66.443195617710003</v>
      </c>
      <c r="K41" s="179">
        <f t="shared" si="53"/>
        <v>33.747736628743738</v>
      </c>
      <c r="L41" s="161">
        <v>37.604747670869997</v>
      </c>
      <c r="M41" s="179">
        <f t="shared" si="54"/>
        <v>19.100151770072625</v>
      </c>
      <c r="N41" s="161">
        <v>0.51386690077999997</v>
      </c>
      <c r="O41" s="179">
        <f t="shared" si="55"/>
        <v>0.2610025702184901</v>
      </c>
      <c r="P41" s="161">
        <v>0</v>
      </c>
      <c r="Q41" s="179">
        <f t="shared" si="56"/>
        <v>0</v>
      </c>
      <c r="R41" s="161">
        <v>1.78756497524</v>
      </c>
      <c r="S41" s="179">
        <f t="shared" si="57"/>
        <v>0.90793754620505895</v>
      </c>
      <c r="T41" s="161">
        <f t="shared" si="48"/>
        <v>58.138818578370035</v>
      </c>
      <c r="U41" s="179">
        <f t="shared" si="58"/>
        <v>29.529788852692885</v>
      </c>
      <c r="V41" s="161">
        <v>6.23908799227</v>
      </c>
      <c r="W41" s="182">
        <f t="shared" si="59"/>
        <v>3.1689490008599686</v>
      </c>
    </row>
    <row r="42" spans="2:23" ht="5.25" customHeight="1" x14ac:dyDescent="0.15"/>
    <row r="43" spans="2:23" x14ac:dyDescent="0.15">
      <c r="B43" s="139" t="s">
        <v>316</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1.25" customHeight="1" x14ac:dyDescent="0.15">
      <c r="C47" s="244" t="s">
        <v>301</v>
      </c>
      <c r="D47" s="245"/>
      <c r="E47" s="172">
        <v>1422.7748118864099</v>
      </c>
      <c r="F47" s="166">
        <f>H47+J47+L47+N47+P47+R47</f>
        <v>575.20366280794008</v>
      </c>
      <c r="G47" s="173">
        <f>F47/$E47*100</f>
        <v>40.428299545540639</v>
      </c>
      <c r="H47" s="166">
        <v>251.41837927463001</v>
      </c>
      <c r="I47" s="173">
        <f>H47/$E47*100</f>
        <v>17.670988913648443</v>
      </c>
      <c r="J47" s="166">
        <v>125.10649117123</v>
      </c>
      <c r="K47" s="173">
        <f>J47/$E47*100</f>
        <v>8.7931336797673172</v>
      </c>
      <c r="L47" s="166">
        <v>178.81312048103001</v>
      </c>
      <c r="M47" s="173">
        <f>L47/$E47*100</f>
        <v>12.567914401292194</v>
      </c>
      <c r="N47" s="166">
        <v>3.9588534864099998</v>
      </c>
      <c r="O47" s="173">
        <f>N47/$E47*100</f>
        <v>0.27824877509330431</v>
      </c>
      <c r="P47" s="166">
        <v>0.66544567954</v>
      </c>
      <c r="Q47" s="173">
        <f>P47/$E47*100</f>
        <v>4.6770976965617467E-2</v>
      </c>
      <c r="R47" s="166">
        <v>15.241372715100001</v>
      </c>
      <c r="S47" s="173">
        <f>R47/$E47*100</f>
        <v>1.0712427987737547</v>
      </c>
      <c r="T47" s="166">
        <f>E47-F47</f>
        <v>847.57114907846983</v>
      </c>
      <c r="U47" s="173">
        <f>T47/$E47*100</f>
        <v>59.571700454459361</v>
      </c>
      <c r="V47" s="166">
        <v>101.85521632632999</v>
      </c>
      <c r="W47" s="180">
        <f>V47/$E47*100</f>
        <v>7.1589133765506814</v>
      </c>
    </row>
    <row r="48" spans="2:23" ht="11.25" customHeight="1" x14ac:dyDescent="0.15">
      <c r="C48" s="246" t="s">
        <v>302</v>
      </c>
      <c r="D48" s="247"/>
      <c r="E48" s="157">
        <v>74.58417991684</v>
      </c>
      <c r="F48" s="158">
        <f t="shared" ref="F48:F52" si="60">H48+J48+L48+N48+P48+R48</f>
        <v>41.825506771090005</v>
      </c>
      <c r="G48" s="176">
        <f t="shared" ref="G48:G52" si="61">F48/$E48*100</f>
        <v>56.0782552248006</v>
      </c>
      <c r="H48" s="158">
        <v>3.7939527014299999</v>
      </c>
      <c r="I48" s="176">
        <f t="shared" ref="I48:I52" si="62">H48/$E48*100</f>
        <v>5.0868062176995013</v>
      </c>
      <c r="J48" s="158">
        <v>16.789943068029999</v>
      </c>
      <c r="K48" s="176">
        <f t="shared" ref="K48:K52" si="63">J48/$E48*100</f>
        <v>22.511399986901349</v>
      </c>
      <c r="L48" s="158">
        <v>21.241611001630002</v>
      </c>
      <c r="M48" s="176">
        <f t="shared" ref="M48:M52" si="64">L48/$E48*100</f>
        <v>28.480049020199736</v>
      </c>
      <c r="N48" s="158">
        <v>0</v>
      </c>
      <c r="O48" s="176">
        <f t="shared" ref="O48:O52" si="65">N48/$E48*100</f>
        <v>0</v>
      </c>
      <c r="P48" s="158">
        <v>0</v>
      </c>
      <c r="Q48" s="176">
        <f t="shared" ref="Q48:Q52" si="66">P48/$E48*100</f>
        <v>0</v>
      </c>
      <c r="R48" s="158">
        <v>0</v>
      </c>
      <c r="S48" s="176">
        <f t="shared" ref="S48:S52" si="67">R48/$E48*100</f>
        <v>0</v>
      </c>
      <c r="T48" s="158">
        <f t="shared" ref="T48:T52" si="68">E48-F48</f>
        <v>32.758673145749995</v>
      </c>
      <c r="U48" s="176">
        <f t="shared" ref="U48:U52" si="69">T48/$E48*100</f>
        <v>43.9217447751994</v>
      </c>
      <c r="V48" s="158">
        <v>2.0156774128400001</v>
      </c>
      <c r="W48" s="181">
        <f t="shared" ref="W48:W52" si="70">V48/$E48*100</f>
        <v>2.7025535644253829</v>
      </c>
    </row>
    <row r="49" spans="3:23" ht="11.25" customHeight="1" x14ac:dyDescent="0.15">
      <c r="C49" s="174" t="s">
        <v>165</v>
      </c>
      <c r="D49" s="175"/>
      <c r="E49" s="157">
        <v>1063.0617476581999</v>
      </c>
      <c r="F49" s="158">
        <f t="shared" si="60"/>
        <v>685.66205367772989</v>
      </c>
      <c r="G49" s="176">
        <f t="shared" si="61"/>
        <v>64.49879841769895</v>
      </c>
      <c r="H49" s="158">
        <v>81.05904652964</v>
      </c>
      <c r="I49" s="176">
        <f t="shared" si="62"/>
        <v>7.6250553373972449</v>
      </c>
      <c r="J49" s="158">
        <v>466.38206969045001</v>
      </c>
      <c r="K49" s="176">
        <f t="shared" si="63"/>
        <v>43.871587959761968</v>
      </c>
      <c r="L49" s="158">
        <v>116.24316462634</v>
      </c>
      <c r="M49" s="176">
        <f t="shared" si="64"/>
        <v>10.934751897752886</v>
      </c>
      <c r="N49" s="158">
        <v>2.4080171119</v>
      </c>
      <c r="O49" s="176">
        <f t="shared" si="65"/>
        <v>0.22651714420207281</v>
      </c>
      <c r="P49" s="158">
        <v>1.83139487266</v>
      </c>
      <c r="Q49" s="176">
        <f t="shared" si="66"/>
        <v>0.17227549356322411</v>
      </c>
      <c r="R49" s="158">
        <v>17.738360846740001</v>
      </c>
      <c r="S49" s="176">
        <f t="shared" si="67"/>
        <v>1.6686105850215687</v>
      </c>
      <c r="T49" s="158">
        <f t="shared" si="68"/>
        <v>377.39969398047003</v>
      </c>
      <c r="U49" s="176">
        <f t="shared" si="69"/>
        <v>35.501201582301043</v>
      </c>
      <c r="V49" s="158">
        <v>48.150200039120001</v>
      </c>
      <c r="W49" s="181">
        <f t="shared" si="70"/>
        <v>4.5293888285595107</v>
      </c>
    </row>
    <row r="50" spans="3:23" ht="11.25" customHeight="1" x14ac:dyDescent="0.15">
      <c r="C50" s="246" t="s">
        <v>166</v>
      </c>
      <c r="D50" s="247"/>
      <c r="E50" s="157">
        <v>847.20053804829001</v>
      </c>
      <c r="F50" s="158">
        <f t="shared" si="60"/>
        <v>644.03449457395993</v>
      </c>
      <c r="G50" s="176">
        <f t="shared" si="61"/>
        <v>76.019131911510925</v>
      </c>
      <c r="H50" s="158">
        <v>31.851884885539999</v>
      </c>
      <c r="I50" s="176">
        <f t="shared" si="62"/>
        <v>3.7596629670370274</v>
      </c>
      <c r="J50" s="158">
        <v>412.0827390618</v>
      </c>
      <c r="K50" s="176">
        <f t="shared" si="63"/>
        <v>48.640519045363433</v>
      </c>
      <c r="L50" s="158">
        <v>186.7941830906</v>
      </c>
      <c r="M50" s="176">
        <f t="shared" si="64"/>
        <v>22.048402320532144</v>
      </c>
      <c r="N50" s="158">
        <v>3.7827033944999999</v>
      </c>
      <c r="O50" s="176">
        <f t="shared" si="65"/>
        <v>0.44649445138624166</v>
      </c>
      <c r="P50" s="158">
        <v>2.3816744135799999</v>
      </c>
      <c r="Q50" s="176">
        <f t="shared" si="66"/>
        <v>0.28112286366893757</v>
      </c>
      <c r="R50" s="158">
        <v>7.1413097279400004</v>
      </c>
      <c r="S50" s="176">
        <f t="shared" si="67"/>
        <v>0.84293026352315059</v>
      </c>
      <c r="T50" s="158">
        <f t="shared" si="68"/>
        <v>203.16604347433008</v>
      </c>
      <c r="U50" s="176">
        <f t="shared" si="69"/>
        <v>23.980868088489071</v>
      </c>
      <c r="V50" s="158">
        <v>41.60770861748</v>
      </c>
      <c r="W50" s="181">
        <f t="shared" si="70"/>
        <v>4.9111995034059319</v>
      </c>
    </row>
    <row r="51" spans="3:23" ht="11.25" customHeight="1" x14ac:dyDescent="0.15">
      <c r="C51" s="174" t="s">
        <v>167</v>
      </c>
      <c r="D51" s="175"/>
      <c r="E51" s="157">
        <v>435.44829274533998</v>
      </c>
      <c r="F51" s="158">
        <f t="shared" si="60"/>
        <v>334.18860447633</v>
      </c>
      <c r="G51" s="176">
        <f t="shared" si="61"/>
        <v>76.745875467646187</v>
      </c>
      <c r="H51" s="158">
        <v>20.9167579846</v>
      </c>
      <c r="I51" s="176">
        <f t="shared" si="62"/>
        <v>4.8034998260591628</v>
      </c>
      <c r="J51" s="158">
        <v>163.52487890895</v>
      </c>
      <c r="K51" s="176">
        <f t="shared" si="63"/>
        <v>37.553225407771443</v>
      </c>
      <c r="L51" s="158">
        <v>147.00842683530001</v>
      </c>
      <c r="M51" s="176">
        <f t="shared" si="64"/>
        <v>33.76024875616492</v>
      </c>
      <c r="N51" s="158">
        <v>1.17931258032</v>
      </c>
      <c r="O51" s="176">
        <f t="shared" si="65"/>
        <v>0.27082723711806783</v>
      </c>
      <c r="P51" s="158">
        <v>0</v>
      </c>
      <c r="Q51" s="176">
        <f t="shared" si="66"/>
        <v>0</v>
      </c>
      <c r="R51" s="158">
        <v>1.5592281671599999</v>
      </c>
      <c r="S51" s="176">
        <f t="shared" si="67"/>
        <v>0.35807424053258874</v>
      </c>
      <c r="T51" s="158">
        <f t="shared" si="68"/>
        <v>101.25968826900998</v>
      </c>
      <c r="U51" s="176">
        <f t="shared" si="69"/>
        <v>23.254124532353821</v>
      </c>
      <c r="V51" s="158">
        <v>20.560633770110002</v>
      </c>
      <c r="W51" s="181">
        <f t="shared" si="70"/>
        <v>4.721716473035829</v>
      </c>
    </row>
    <row r="52" spans="3:23" ht="11.25" customHeight="1" x14ac:dyDescent="0.15">
      <c r="C52" s="177" t="s">
        <v>6</v>
      </c>
      <c r="D52" s="178"/>
      <c r="E52" s="160">
        <v>306.91384427887999</v>
      </c>
      <c r="F52" s="161">
        <f t="shared" si="60"/>
        <v>163.19544915557</v>
      </c>
      <c r="G52" s="179">
        <f t="shared" si="61"/>
        <v>53.173049113835681</v>
      </c>
      <c r="H52" s="161">
        <v>31.77687834508</v>
      </c>
      <c r="I52" s="179">
        <f t="shared" si="62"/>
        <v>10.35368033649393</v>
      </c>
      <c r="J52" s="161">
        <v>91.85149905003</v>
      </c>
      <c r="K52" s="179">
        <f t="shared" si="63"/>
        <v>29.927453831821389</v>
      </c>
      <c r="L52" s="161">
        <v>30.527883844670001</v>
      </c>
      <c r="M52" s="179">
        <f t="shared" si="64"/>
        <v>9.9467275307824075</v>
      </c>
      <c r="N52" s="161">
        <v>0</v>
      </c>
      <c r="O52" s="179">
        <f t="shared" si="65"/>
        <v>0</v>
      </c>
      <c r="P52" s="161">
        <v>1.2263931421500001</v>
      </c>
      <c r="Q52" s="179">
        <f t="shared" si="66"/>
        <v>0.39958873312851506</v>
      </c>
      <c r="R52" s="161">
        <v>7.8127947736400003</v>
      </c>
      <c r="S52" s="179">
        <f t="shared" si="67"/>
        <v>2.5455986816094343</v>
      </c>
      <c r="T52" s="161">
        <f t="shared" si="68"/>
        <v>143.71839512330999</v>
      </c>
      <c r="U52" s="179">
        <f t="shared" si="69"/>
        <v>46.826950886164326</v>
      </c>
      <c r="V52" s="161">
        <v>15.7794093274</v>
      </c>
      <c r="W52" s="182">
        <f t="shared" si="70"/>
        <v>5.1413155911800112</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4"/>
  <sheetViews>
    <sheetView showGridLines="0" zoomScaleNormal="100" workbookViewId="0">
      <selection activeCell="V6" sqref="V6"/>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3" width="5.625" style="18" customWidth="1"/>
    <col min="24" max="1025" width="9" style="1" customWidth="1"/>
  </cols>
  <sheetData>
    <row r="2" spans="2:23" x14ac:dyDescent="0.15">
      <c r="B2" s="1" t="s">
        <v>267</v>
      </c>
    </row>
    <row r="3" spans="2:23" x14ac:dyDescent="0.15">
      <c r="C3" s="2"/>
      <c r="D3" s="19"/>
      <c r="E3" s="277" t="s">
        <v>132</v>
      </c>
      <c r="F3" s="289" t="s">
        <v>0</v>
      </c>
      <c r="G3" s="289"/>
      <c r="H3" s="21"/>
      <c r="I3" s="20"/>
      <c r="J3" s="21"/>
      <c r="K3" s="20"/>
      <c r="L3" s="21"/>
      <c r="M3" s="20"/>
      <c r="N3" s="21"/>
      <c r="O3" s="20"/>
      <c r="P3" s="21"/>
      <c r="Q3" s="20"/>
      <c r="R3" s="21"/>
      <c r="S3" s="22"/>
      <c r="T3" s="287" t="s">
        <v>1</v>
      </c>
      <c r="U3" s="287"/>
      <c r="V3" s="20"/>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117" t="s">
        <v>132</v>
      </c>
      <c r="W5" s="22" t="s">
        <v>174</v>
      </c>
    </row>
    <row r="6" spans="2:23" ht="11.25" customHeight="1" x14ac:dyDescent="0.15">
      <c r="C6" s="275" t="s">
        <v>8</v>
      </c>
      <c r="D6" s="9" t="s">
        <v>9</v>
      </c>
      <c r="E6" s="42">
        <v>1159.7747224105799</v>
      </c>
      <c r="F6" s="72">
        <v>348.12475083966001</v>
      </c>
      <c r="G6" s="73">
        <v>30.016583747927001</v>
      </c>
      <c r="H6" s="72">
        <v>31.414572359379999</v>
      </c>
      <c r="I6" s="75">
        <v>2.7086788280818102</v>
      </c>
      <c r="J6" s="72">
        <v>201.9508223103</v>
      </c>
      <c r="K6" s="75">
        <v>17.412935323383099</v>
      </c>
      <c r="L6" s="72">
        <v>76.292532872780001</v>
      </c>
      <c r="M6" s="75">
        <v>6.57822001105583</v>
      </c>
      <c r="N6" s="72">
        <v>1.9233411648600001</v>
      </c>
      <c r="O6" s="75">
        <v>0.165837479270315</v>
      </c>
      <c r="P6" s="72">
        <v>2.5644548864800001</v>
      </c>
      <c r="Q6" s="75">
        <v>0.221116639027087</v>
      </c>
      <c r="R6" s="72">
        <v>14.10450187564</v>
      </c>
      <c r="S6" s="75">
        <v>1.21614151464898</v>
      </c>
      <c r="T6" s="72">
        <v>811.64997157092</v>
      </c>
      <c r="U6" s="73">
        <v>69.983416252072999</v>
      </c>
      <c r="V6" s="95">
        <v>35.261254689099999</v>
      </c>
      <c r="W6" s="75">
        <v>3.0403537866224402</v>
      </c>
    </row>
    <row r="7" spans="2:23" ht="11.25" customHeight="1" x14ac:dyDescent="0.15">
      <c r="C7" s="275"/>
      <c r="D7" s="10" t="s">
        <v>10</v>
      </c>
      <c r="E7" s="31">
        <v>836.55110038680004</v>
      </c>
      <c r="F7" s="76">
        <v>271.62091284164001</v>
      </c>
      <c r="G7" s="77">
        <v>32.469135802469097</v>
      </c>
      <c r="H7" s="76">
        <v>15.491687044200001</v>
      </c>
      <c r="I7" s="79">
        <v>1.8518518518518501</v>
      </c>
      <c r="J7" s="76">
        <v>134.77767728454</v>
      </c>
      <c r="K7" s="79">
        <v>16.1111111111111</v>
      </c>
      <c r="L7" s="76">
        <v>93.466511833339993</v>
      </c>
      <c r="M7" s="79">
        <v>11.172839506172799</v>
      </c>
      <c r="N7" s="76">
        <v>1.0327791362800001</v>
      </c>
      <c r="O7" s="79">
        <v>0.12345679012345701</v>
      </c>
      <c r="P7" s="76">
        <v>2.5819478406999998</v>
      </c>
      <c r="Q7" s="79">
        <v>0.30864197530864201</v>
      </c>
      <c r="R7" s="76">
        <v>11.36057049908</v>
      </c>
      <c r="S7" s="79">
        <v>1.3580246913580201</v>
      </c>
      <c r="T7" s="76">
        <v>564.93018754516004</v>
      </c>
      <c r="U7" s="77">
        <v>67.530864197530903</v>
      </c>
      <c r="V7" s="99">
        <v>22.721140998159999</v>
      </c>
      <c r="W7" s="79">
        <v>2.7160493827160499</v>
      </c>
    </row>
    <row r="8" spans="2:23" ht="11.25" customHeight="1" x14ac:dyDescent="0.15">
      <c r="C8" s="275"/>
      <c r="D8" s="11" t="s">
        <v>11</v>
      </c>
      <c r="E8" s="35">
        <v>1125.6349513539601</v>
      </c>
      <c r="F8" s="80">
        <v>345.78328571003999</v>
      </c>
      <c r="G8" s="81">
        <v>30.718954248366</v>
      </c>
      <c r="H8" s="80">
        <v>41.690183383479997</v>
      </c>
      <c r="I8" s="83">
        <v>3.7037037037037002</v>
      </c>
      <c r="J8" s="80">
        <v>128.74909574310001</v>
      </c>
      <c r="K8" s="83">
        <v>11.437908496732</v>
      </c>
      <c r="L8" s="80">
        <v>122.61818642199999</v>
      </c>
      <c r="M8" s="83">
        <v>10.8932461873638</v>
      </c>
      <c r="N8" s="80">
        <v>4.9047274568799999</v>
      </c>
      <c r="O8" s="83">
        <v>0.43572984749455301</v>
      </c>
      <c r="P8" s="80">
        <v>0</v>
      </c>
      <c r="Q8" s="83">
        <v>0</v>
      </c>
      <c r="R8" s="80">
        <v>17.166546099080001</v>
      </c>
      <c r="S8" s="83">
        <v>1.52505446623094</v>
      </c>
      <c r="T8" s="80">
        <v>779.85166564392</v>
      </c>
      <c r="U8" s="81">
        <v>69.281045751633997</v>
      </c>
      <c r="V8" s="103">
        <v>40.464001519260002</v>
      </c>
      <c r="W8" s="83">
        <v>3.5947712418300601</v>
      </c>
    </row>
    <row r="9" spans="2:23" ht="11.25" customHeight="1" x14ac:dyDescent="0.15">
      <c r="C9" s="275"/>
      <c r="D9" s="41" t="s">
        <v>175</v>
      </c>
      <c r="E9" s="53">
        <v>3121.96077415134</v>
      </c>
      <c r="F9" s="84">
        <v>965.52894939134001</v>
      </c>
      <c r="G9" s="85">
        <v>30.927004509010999</v>
      </c>
      <c r="H9" s="84">
        <v>88.596442787059999</v>
      </c>
      <c r="I9" s="87">
        <v>2.8378461228791001</v>
      </c>
      <c r="J9" s="84">
        <v>465.47759533793999</v>
      </c>
      <c r="K9" s="87">
        <v>14.909783594717799</v>
      </c>
      <c r="L9" s="84">
        <v>292.37723112812</v>
      </c>
      <c r="M9" s="87">
        <v>9.3651795227183303</v>
      </c>
      <c r="N9" s="84">
        <v>7.8608477580200002</v>
      </c>
      <c r="O9" s="87">
        <v>0.25179200914709998</v>
      </c>
      <c r="P9" s="84">
        <v>5.1464027271799999</v>
      </c>
      <c r="Q9" s="87">
        <v>0.16484520785111301</v>
      </c>
      <c r="R9" s="84">
        <v>42.631618473800003</v>
      </c>
      <c r="S9" s="87">
        <v>1.36553985004468</v>
      </c>
      <c r="T9" s="84">
        <v>2156.4318247599999</v>
      </c>
      <c r="U9" s="85">
        <v>69.072995490989001</v>
      </c>
      <c r="V9" s="107">
        <v>98.446397206520004</v>
      </c>
      <c r="W9" s="87">
        <v>3.15335150978254</v>
      </c>
    </row>
    <row r="10" spans="2:23" ht="11.25" customHeight="1" x14ac:dyDescent="0.15">
      <c r="C10" s="275" t="s">
        <v>12</v>
      </c>
      <c r="D10" s="9" t="s">
        <v>13</v>
      </c>
      <c r="E10" s="42">
        <v>1156.2871319999999</v>
      </c>
      <c r="F10" s="72">
        <v>78.003497000000195</v>
      </c>
      <c r="G10" s="73">
        <v>6.7460317460317603</v>
      </c>
      <c r="H10" s="72">
        <v>10.0945702</v>
      </c>
      <c r="I10" s="75">
        <v>0.87301587301587302</v>
      </c>
      <c r="J10" s="72">
        <v>32.119087</v>
      </c>
      <c r="K10" s="75">
        <v>2.7777777777777799</v>
      </c>
      <c r="L10" s="72">
        <v>0</v>
      </c>
      <c r="M10" s="75">
        <v>0</v>
      </c>
      <c r="N10" s="72">
        <v>0.91768819999999995</v>
      </c>
      <c r="O10" s="75">
        <v>7.9365079365079402E-2</v>
      </c>
      <c r="P10" s="72">
        <v>0</v>
      </c>
      <c r="Q10" s="75">
        <v>0</v>
      </c>
      <c r="R10" s="72">
        <v>6.4238173999999999</v>
      </c>
      <c r="S10" s="75">
        <v>0.55555555555555503</v>
      </c>
      <c r="T10" s="72">
        <v>1078.283635</v>
      </c>
      <c r="U10" s="73">
        <v>93.253968253968196</v>
      </c>
      <c r="V10" s="95">
        <v>29.366022399999999</v>
      </c>
      <c r="W10" s="75">
        <v>2.53968253968254</v>
      </c>
    </row>
    <row r="11" spans="2:23" ht="11.25" customHeight="1" x14ac:dyDescent="0.15">
      <c r="C11" s="275"/>
      <c r="D11" s="10" t="s">
        <v>14</v>
      </c>
      <c r="E11" s="31">
        <v>1429.4777060255999</v>
      </c>
      <c r="F11" s="76">
        <v>207.61461920848001</v>
      </c>
      <c r="G11" s="77">
        <v>14.523809523809501</v>
      </c>
      <c r="H11" s="76">
        <v>30.631665129120002</v>
      </c>
      <c r="I11" s="79">
        <v>2.1428571428571401</v>
      </c>
      <c r="J11" s="76">
        <v>65.517728192839996</v>
      </c>
      <c r="K11" s="79">
        <v>4.5833333333333401</v>
      </c>
      <c r="L11" s="76">
        <v>35.736942650640003</v>
      </c>
      <c r="M11" s="79">
        <v>2.5</v>
      </c>
      <c r="N11" s="76">
        <v>0</v>
      </c>
      <c r="O11" s="79">
        <v>0</v>
      </c>
      <c r="P11" s="76">
        <v>0.85087958691999999</v>
      </c>
      <c r="Q11" s="79">
        <v>5.95238095238095E-2</v>
      </c>
      <c r="R11" s="76">
        <v>31.48254471604</v>
      </c>
      <c r="S11" s="79">
        <v>2.2023809523809499</v>
      </c>
      <c r="T11" s="76">
        <v>1221.8630868171199</v>
      </c>
      <c r="U11" s="77">
        <v>85.476190476190496</v>
      </c>
      <c r="V11" s="99">
        <v>45.947497693679999</v>
      </c>
      <c r="W11" s="79">
        <v>3.21428571428571</v>
      </c>
    </row>
    <row r="12" spans="2:23" ht="11.25" customHeight="1" x14ac:dyDescent="0.15">
      <c r="C12" s="275"/>
      <c r="D12" s="10" t="s">
        <v>9</v>
      </c>
      <c r="E12" s="31">
        <v>1836.0253784639201</v>
      </c>
      <c r="F12" s="76">
        <v>483.40535296766001</v>
      </c>
      <c r="G12" s="77">
        <v>26.328903654485099</v>
      </c>
      <c r="H12" s="76">
        <v>104.45825450562999</v>
      </c>
      <c r="I12" s="79">
        <v>5.6893687707641201</v>
      </c>
      <c r="J12" s="76">
        <v>175.3678725277</v>
      </c>
      <c r="K12" s="79">
        <v>9.5514950166112893</v>
      </c>
      <c r="L12" s="76">
        <v>110.55800659355</v>
      </c>
      <c r="M12" s="79">
        <v>6.0215946843853798</v>
      </c>
      <c r="N12" s="76">
        <v>3.0498760439599999</v>
      </c>
      <c r="O12" s="79">
        <v>0.16611295681063101</v>
      </c>
      <c r="P12" s="76">
        <v>10.674566153860001</v>
      </c>
      <c r="Q12" s="79">
        <v>0.581395348837209</v>
      </c>
      <c r="R12" s="76">
        <v>35.836043516529998</v>
      </c>
      <c r="S12" s="79">
        <v>1.9518272425249199</v>
      </c>
      <c r="T12" s="76">
        <v>1352.62002549626</v>
      </c>
      <c r="U12" s="77">
        <v>73.671096345514897</v>
      </c>
      <c r="V12" s="99">
        <v>56.42270681326</v>
      </c>
      <c r="W12" s="79">
        <v>3.0730897009966802</v>
      </c>
    </row>
    <row r="13" spans="2:23" ht="11.25" customHeight="1" x14ac:dyDescent="0.15">
      <c r="C13" s="275"/>
      <c r="D13" s="10" t="s">
        <v>10</v>
      </c>
      <c r="E13" s="31">
        <v>1409.4854046067201</v>
      </c>
      <c r="F13" s="76">
        <v>353.42007541106</v>
      </c>
      <c r="G13" s="77">
        <v>25.074404761904699</v>
      </c>
      <c r="H13" s="76">
        <v>87.044113528539995</v>
      </c>
      <c r="I13" s="79">
        <v>6.1755952380952399</v>
      </c>
      <c r="J13" s="76">
        <v>111.16477149428</v>
      </c>
      <c r="K13" s="79">
        <v>7.8869047619047601</v>
      </c>
      <c r="L13" s="76">
        <v>104.87242593800001</v>
      </c>
      <c r="M13" s="79">
        <v>7.4404761904761898</v>
      </c>
      <c r="N13" s="76">
        <v>0</v>
      </c>
      <c r="O13" s="79">
        <v>0</v>
      </c>
      <c r="P13" s="76">
        <v>1.0487242593799999</v>
      </c>
      <c r="Q13" s="79">
        <v>7.4404761904761904E-2</v>
      </c>
      <c r="R13" s="76">
        <v>13.63341537194</v>
      </c>
      <c r="S13" s="79">
        <v>0.96726190476190499</v>
      </c>
      <c r="T13" s="76">
        <v>1056.0653291956601</v>
      </c>
      <c r="U13" s="77">
        <v>74.925595238095298</v>
      </c>
      <c r="V13" s="99">
        <v>45.095143153339997</v>
      </c>
      <c r="W13" s="79">
        <v>3.1994047619047601</v>
      </c>
    </row>
    <row r="14" spans="2:23" ht="11.25" customHeight="1" x14ac:dyDescent="0.15">
      <c r="C14" s="275"/>
      <c r="D14" s="11" t="s">
        <v>11</v>
      </c>
      <c r="E14" s="35">
        <v>2038.25736206232</v>
      </c>
      <c r="F14" s="80">
        <v>565.02712587782105</v>
      </c>
      <c r="G14" s="81">
        <v>27.721088435374199</v>
      </c>
      <c r="H14" s="80">
        <v>190.6533246827</v>
      </c>
      <c r="I14" s="83">
        <v>9.3537414965986407</v>
      </c>
      <c r="J14" s="80">
        <v>69.328481702800005</v>
      </c>
      <c r="K14" s="83">
        <v>3.40136054421769</v>
      </c>
      <c r="L14" s="80">
        <v>214.91829327868001</v>
      </c>
      <c r="M14" s="83">
        <v>10.5442176870748</v>
      </c>
      <c r="N14" s="80">
        <v>0</v>
      </c>
      <c r="O14" s="83">
        <v>0</v>
      </c>
      <c r="P14" s="80">
        <v>0</v>
      </c>
      <c r="Q14" s="83">
        <v>0</v>
      </c>
      <c r="R14" s="80">
        <v>51.9963612771</v>
      </c>
      <c r="S14" s="83">
        <v>2.5510204081632599</v>
      </c>
      <c r="T14" s="80">
        <v>1473.2302361845</v>
      </c>
      <c r="U14" s="81">
        <v>72.278911564625801</v>
      </c>
      <c r="V14" s="103">
        <v>86.660602128500003</v>
      </c>
      <c r="W14" s="83">
        <v>4.2517006802721102</v>
      </c>
    </row>
    <row r="15" spans="2:23" ht="11.25" customHeight="1" x14ac:dyDescent="0.15">
      <c r="C15" s="275"/>
      <c r="D15" s="41" t="s">
        <v>175</v>
      </c>
      <c r="E15" s="53">
        <v>7869.5329831585595</v>
      </c>
      <c r="F15" s="84">
        <v>1687.47067046502</v>
      </c>
      <c r="G15" s="85">
        <v>21.443085302219899</v>
      </c>
      <c r="H15" s="84">
        <v>422.88192804598998</v>
      </c>
      <c r="I15" s="87">
        <v>5.3736597705479001</v>
      </c>
      <c r="J15" s="84">
        <v>453.49794091761999</v>
      </c>
      <c r="K15" s="87">
        <v>5.7627046215848203</v>
      </c>
      <c r="L15" s="84">
        <v>466.08566846087001</v>
      </c>
      <c r="M15" s="87">
        <v>5.9226598256634899</v>
      </c>
      <c r="N15" s="84">
        <v>3.9675642439600001</v>
      </c>
      <c r="O15" s="87">
        <v>5.0416768726313399E-2</v>
      </c>
      <c r="P15" s="84">
        <v>12.574170000160001</v>
      </c>
      <c r="Q15" s="87">
        <v>0.15978292520114901</v>
      </c>
      <c r="R15" s="84">
        <v>139.37218228161001</v>
      </c>
      <c r="S15" s="87">
        <v>1.7710349849206799</v>
      </c>
      <c r="T15" s="84">
        <v>6182.0623126935398</v>
      </c>
      <c r="U15" s="85">
        <v>78.556914697780101</v>
      </c>
      <c r="V15" s="107">
        <v>263.49197218877998</v>
      </c>
      <c r="W15" s="87">
        <v>3.3482542452350601</v>
      </c>
    </row>
    <row r="16" spans="2:23" ht="11.25" customHeight="1" x14ac:dyDescent="0.15">
      <c r="C16" s="283" t="s">
        <v>176</v>
      </c>
      <c r="D16" s="9" t="s">
        <v>13</v>
      </c>
      <c r="E16" s="42">
        <v>1156.2871319999999</v>
      </c>
      <c r="F16" s="72">
        <v>78.003497000000195</v>
      </c>
      <c r="G16" s="73">
        <v>6.7460317460317603</v>
      </c>
      <c r="H16" s="72">
        <v>10.0945702</v>
      </c>
      <c r="I16" s="75">
        <v>0.87301587301587302</v>
      </c>
      <c r="J16" s="72">
        <v>32.119087</v>
      </c>
      <c r="K16" s="75">
        <v>2.7777777777777799</v>
      </c>
      <c r="L16" s="72">
        <v>0</v>
      </c>
      <c r="M16" s="75">
        <v>0</v>
      </c>
      <c r="N16" s="72">
        <v>0.91768819999999995</v>
      </c>
      <c r="O16" s="75">
        <v>7.9365079365079402E-2</v>
      </c>
      <c r="P16" s="72">
        <v>0</v>
      </c>
      <c r="Q16" s="75">
        <v>0</v>
      </c>
      <c r="R16" s="72">
        <v>6.4238173999999999</v>
      </c>
      <c r="S16" s="75">
        <v>0.55555555555555503</v>
      </c>
      <c r="T16" s="72">
        <v>1078.283635</v>
      </c>
      <c r="U16" s="73">
        <v>93.253968253968196</v>
      </c>
      <c r="V16" s="95">
        <v>29.366022399999999</v>
      </c>
      <c r="W16" s="75">
        <v>2.53968253968254</v>
      </c>
    </row>
    <row r="17" spans="2:23" ht="11.25" customHeight="1" x14ac:dyDescent="0.15">
      <c r="C17" s="283"/>
      <c r="D17" s="10" t="s">
        <v>14</v>
      </c>
      <c r="E17" s="31">
        <v>1429.4777060255999</v>
      </c>
      <c r="F17" s="76">
        <v>207.61461920848001</v>
      </c>
      <c r="G17" s="77">
        <v>14.523809523809501</v>
      </c>
      <c r="H17" s="76">
        <v>30.631665129120002</v>
      </c>
      <c r="I17" s="79">
        <v>2.1428571428571401</v>
      </c>
      <c r="J17" s="76">
        <v>65.517728192839996</v>
      </c>
      <c r="K17" s="79">
        <v>4.5833333333333401</v>
      </c>
      <c r="L17" s="76">
        <v>35.736942650640003</v>
      </c>
      <c r="M17" s="79">
        <v>2.5</v>
      </c>
      <c r="N17" s="76">
        <v>0</v>
      </c>
      <c r="O17" s="79">
        <v>0</v>
      </c>
      <c r="P17" s="76">
        <v>0.85087958691999999</v>
      </c>
      <c r="Q17" s="79">
        <v>5.95238095238095E-2</v>
      </c>
      <c r="R17" s="76">
        <v>31.48254471604</v>
      </c>
      <c r="S17" s="79">
        <v>2.2023809523809499</v>
      </c>
      <c r="T17" s="76">
        <v>1221.8630868171199</v>
      </c>
      <c r="U17" s="77">
        <v>85.476190476190496</v>
      </c>
      <c r="V17" s="99">
        <v>45.947497693679999</v>
      </c>
      <c r="W17" s="79">
        <v>3.21428571428571</v>
      </c>
    </row>
    <row r="18" spans="2:23" ht="11.25" customHeight="1" x14ac:dyDescent="0.15">
      <c r="C18" s="283"/>
      <c r="D18" s="10" t="s">
        <v>9</v>
      </c>
      <c r="E18" s="31">
        <v>2995.8001008745</v>
      </c>
      <c r="F18" s="76">
        <v>831.53010380731996</v>
      </c>
      <c r="G18" s="77">
        <v>27.756528333268601</v>
      </c>
      <c r="H18" s="76">
        <v>135.87282686501001</v>
      </c>
      <c r="I18" s="79">
        <v>4.5354436975066399</v>
      </c>
      <c r="J18" s="76">
        <v>377.318694838</v>
      </c>
      <c r="K18" s="79">
        <v>12.5949222956451</v>
      </c>
      <c r="L18" s="76">
        <v>186.85053946632999</v>
      </c>
      <c r="M18" s="79">
        <v>6.2370830220543301</v>
      </c>
      <c r="N18" s="76">
        <v>4.9732172088200004</v>
      </c>
      <c r="O18" s="79">
        <v>0.16600631021303</v>
      </c>
      <c r="P18" s="76">
        <v>13.239021040340001</v>
      </c>
      <c r="Q18" s="79">
        <v>0.44191937360825301</v>
      </c>
      <c r="R18" s="76">
        <v>49.940545392170002</v>
      </c>
      <c r="S18" s="79">
        <v>1.6670186164154199</v>
      </c>
      <c r="T18" s="76">
        <v>2164.2699970671802</v>
      </c>
      <c r="U18" s="77">
        <v>72.243471666731395</v>
      </c>
      <c r="V18" s="99">
        <v>91.683961502360006</v>
      </c>
      <c r="W18" s="79">
        <v>3.0604165303151101</v>
      </c>
    </row>
    <row r="19" spans="2:23" ht="11.25" customHeight="1" x14ac:dyDescent="0.15">
      <c r="C19" s="283"/>
      <c r="D19" s="10" t="s">
        <v>10</v>
      </c>
      <c r="E19" s="31">
        <v>2246.0365049935199</v>
      </c>
      <c r="F19" s="76">
        <v>625.04098825269898</v>
      </c>
      <c r="G19" s="77">
        <v>27.8286210782003</v>
      </c>
      <c r="H19" s="76">
        <v>102.53580057274</v>
      </c>
      <c r="I19" s="79">
        <v>4.5651885151811404</v>
      </c>
      <c r="J19" s="76">
        <v>245.94244877881999</v>
      </c>
      <c r="K19" s="79">
        <v>10.950064624151301</v>
      </c>
      <c r="L19" s="76">
        <v>198.33893777134</v>
      </c>
      <c r="M19" s="79">
        <v>8.8306195082039505</v>
      </c>
      <c r="N19" s="76">
        <v>1.0327791362800001</v>
      </c>
      <c r="O19" s="79">
        <v>4.5982295211314E-2</v>
      </c>
      <c r="P19" s="76">
        <v>3.63067210008</v>
      </c>
      <c r="Q19" s="79">
        <v>0.16164795594408499</v>
      </c>
      <c r="R19" s="76">
        <v>24.993985871020001</v>
      </c>
      <c r="S19" s="79">
        <v>1.11280408022986</v>
      </c>
      <c r="T19" s="76">
        <v>1620.99551674082</v>
      </c>
      <c r="U19" s="77">
        <v>72.1713789217997</v>
      </c>
      <c r="V19" s="99">
        <v>67.8162841515</v>
      </c>
      <c r="W19" s="79">
        <v>3.0193758650283198</v>
      </c>
    </row>
    <row r="20" spans="2:23" ht="11.25" customHeight="1" x14ac:dyDescent="0.15">
      <c r="C20" s="283"/>
      <c r="D20" s="11" t="s">
        <v>11</v>
      </c>
      <c r="E20" s="35">
        <v>3163.8923134162801</v>
      </c>
      <c r="F20" s="80">
        <v>910.81041158786104</v>
      </c>
      <c r="G20" s="81">
        <v>28.787655247482</v>
      </c>
      <c r="H20" s="80">
        <v>232.34350806617999</v>
      </c>
      <c r="I20" s="83">
        <v>7.3435972229820301</v>
      </c>
      <c r="J20" s="80">
        <v>198.0775774459</v>
      </c>
      <c r="K20" s="83">
        <v>6.2605663475322801</v>
      </c>
      <c r="L20" s="80">
        <v>337.53647970067999</v>
      </c>
      <c r="M20" s="83">
        <v>10.668393430123301</v>
      </c>
      <c r="N20" s="80">
        <v>4.9047274568799999</v>
      </c>
      <c r="O20" s="83">
        <v>0.155021946735729</v>
      </c>
      <c r="P20" s="80">
        <v>0</v>
      </c>
      <c r="Q20" s="83">
        <v>0</v>
      </c>
      <c r="R20" s="80">
        <v>69.162907376180002</v>
      </c>
      <c r="S20" s="83">
        <v>2.1860069978646002</v>
      </c>
      <c r="T20" s="80">
        <v>2253.0819018284201</v>
      </c>
      <c r="U20" s="81">
        <v>71.212344752518007</v>
      </c>
      <c r="V20" s="103">
        <v>127.12460364776</v>
      </c>
      <c r="W20" s="83">
        <v>4.0179813677190097</v>
      </c>
    </row>
    <row r="21" spans="2:23" ht="11.25" customHeight="1" x14ac:dyDescent="0.15">
      <c r="C21" s="283"/>
      <c r="D21" s="26" t="s">
        <v>175</v>
      </c>
      <c r="E21" s="88">
        <v>10991.4937573099</v>
      </c>
      <c r="F21" s="89">
        <v>2652.9996198563599</v>
      </c>
      <c r="G21" s="90">
        <v>24.136843257468801</v>
      </c>
      <c r="H21" s="89">
        <v>511.47837083305001</v>
      </c>
      <c r="I21" s="92">
        <v>4.6534018225947804</v>
      </c>
      <c r="J21" s="89">
        <v>918.97553625555997</v>
      </c>
      <c r="K21" s="92">
        <v>8.3607884109873094</v>
      </c>
      <c r="L21" s="89">
        <v>758.46289958899001</v>
      </c>
      <c r="M21" s="92">
        <v>6.9004533536178698</v>
      </c>
      <c r="N21" s="89">
        <v>11.82841200198</v>
      </c>
      <c r="O21" s="92">
        <v>0.10761423572763699</v>
      </c>
      <c r="P21" s="89">
        <v>17.720572727339999</v>
      </c>
      <c r="Q21" s="92">
        <v>0.16122078689763999</v>
      </c>
      <c r="R21" s="89">
        <v>182.00380075541</v>
      </c>
      <c r="S21" s="92">
        <v>1.6558604751457799</v>
      </c>
      <c r="T21" s="89">
        <v>8338.4941374535392</v>
      </c>
      <c r="U21" s="90">
        <v>75.863156742531203</v>
      </c>
      <c r="V21" s="113">
        <v>361.93836939530001</v>
      </c>
      <c r="W21" s="92">
        <v>3.2928951913800901</v>
      </c>
    </row>
    <row r="22" spans="2:23" ht="5.25" customHeight="1" x14ac:dyDescent="0.15"/>
    <row r="23" spans="2:23" x14ac:dyDescent="0.15">
      <c r="B23" s="1" t="s">
        <v>268</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0"/>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117" t="s">
        <v>132</v>
      </c>
      <c r="W26" s="22" t="s">
        <v>174</v>
      </c>
    </row>
    <row r="27" spans="2:23" ht="11.25" customHeight="1" x14ac:dyDescent="0.15">
      <c r="C27" s="6" t="s">
        <v>15</v>
      </c>
      <c r="D27" s="46"/>
      <c r="E27" s="42">
        <v>4286.7953671995801</v>
      </c>
      <c r="F27" s="72">
        <v>1285.50514296758</v>
      </c>
      <c r="G27" s="73">
        <v>29.987555571316101</v>
      </c>
      <c r="H27" s="72">
        <v>135.69590641391</v>
      </c>
      <c r="I27" s="73">
        <v>3.16543932682645</v>
      </c>
      <c r="J27" s="72">
        <v>687.75027467795996</v>
      </c>
      <c r="K27" s="73">
        <v>16.043459408869399</v>
      </c>
      <c r="L27" s="72">
        <v>354.12355143952999</v>
      </c>
      <c r="M27" s="73">
        <v>8.2607990609746995</v>
      </c>
      <c r="N27" s="72">
        <v>10.91072380198</v>
      </c>
      <c r="O27" s="73">
        <v>0.25451935227567501</v>
      </c>
      <c r="P27" s="72">
        <v>4.5052890055599999</v>
      </c>
      <c r="Q27" s="73">
        <v>0.105096899190295</v>
      </c>
      <c r="R27" s="72">
        <v>60.401137727950001</v>
      </c>
      <c r="S27" s="73">
        <v>1.4090044556385699</v>
      </c>
      <c r="T27" s="72">
        <v>3001.2902242320001</v>
      </c>
      <c r="U27" s="73">
        <v>70.012444428683906</v>
      </c>
      <c r="V27" s="95">
        <v>109.39195875692999</v>
      </c>
      <c r="W27" s="75">
        <v>2.5518353312113402</v>
      </c>
    </row>
    <row r="28" spans="2:23" ht="11.25" customHeight="1" x14ac:dyDescent="0.15">
      <c r="C28" s="7" t="s">
        <v>16</v>
      </c>
      <c r="D28" s="47"/>
      <c r="E28" s="31">
        <v>1991.5712522830599</v>
      </c>
      <c r="F28" s="76">
        <v>401.88046492282001</v>
      </c>
      <c r="G28" s="77">
        <v>20.179065371732001</v>
      </c>
      <c r="H28" s="76">
        <v>77.830751126959996</v>
      </c>
      <c r="I28" s="77">
        <v>3.9080073604064101</v>
      </c>
      <c r="J28" s="76">
        <v>143.80102111799999</v>
      </c>
      <c r="K28" s="77">
        <v>7.2204808616890901</v>
      </c>
      <c r="L28" s="76">
        <v>69.011049236839995</v>
      </c>
      <c r="M28" s="77">
        <v>3.4651559243852499</v>
      </c>
      <c r="N28" s="76">
        <v>0.91768819999999995</v>
      </c>
      <c r="O28" s="77">
        <v>4.6078602457632303E-2</v>
      </c>
      <c r="P28" s="76">
        <v>7.8780006448500002</v>
      </c>
      <c r="Q28" s="77">
        <v>0.39556709988753702</v>
      </c>
      <c r="R28" s="76">
        <v>52.376641279259999</v>
      </c>
      <c r="S28" s="77">
        <v>2.62991551114315</v>
      </c>
      <c r="T28" s="76">
        <v>1589.6907873602399</v>
      </c>
      <c r="U28" s="77">
        <v>79.820934628268006</v>
      </c>
      <c r="V28" s="99">
        <v>69.227021625160006</v>
      </c>
      <c r="W28" s="79">
        <v>3.4760002458260502</v>
      </c>
    </row>
    <row r="29" spans="2:23" ht="11.25" customHeight="1" x14ac:dyDescent="0.15">
      <c r="C29" s="7" t="s">
        <v>177</v>
      </c>
      <c r="D29" s="47"/>
      <c r="E29" s="31">
        <v>638.73709381807998</v>
      </c>
      <c r="F29" s="76">
        <v>154.68218563412</v>
      </c>
      <c r="G29" s="77">
        <v>24.216878451429899</v>
      </c>
      <c r="H29" s="76">
        <v>88.906619750199994</v>
      </c>
      <c r="I29" s="77">
        <v>13.9191258204149</v>
      </c>
      <c r="J29" s="76">
        <v>12.73020263169</v>
      </c>
      <c r="K29" s="77">
        <v>1.99302698322946</v>
      </c>
      <c r="L29" s="76">
        <v>38.923538950539999</v>
      </c>
      <c r="M29" s="77">
        <v>6.0938278561329202</v>
      </c>
      <c r="N29" s="76">
        <v>0</v>
      </c>
      <c r="O29" s="77">
        <v>0</v>
      </c>
      <c r="P29" s="76">
        <v>1.5249380219799999</v>
      </c>
      <c r="Q29" s="77">
        <v>0.238742674683979</v>
      </c>
      <c r="R29" s="76">
        <v>4.2288930961300002</v>
      </c>
      <c r="S29" s="77">
        <v>0.66207100496569005</v>
      </c>
      <c r="T29" s="76">
        <v>484.05490818395998</v>
      </c>
      <c r="U29" s="77">
        <v>75.783121548570094</v>
      </c>
      <c r="V29" s="99">
        <v>8.3679931835799994</v>
      </c>
      <c r="W29" s="79">
        <v>1.3100841120029401</v>
      </c>
    </row>
    <row r="30" spans="2:23" ht="11.25" customHeight="1" x14ac:dyDescent="0.15">
      <c r="C30" s="7" t="s">
        <v>18</v>
      </c>
      <c r="D30" s="47"/>
      <c r="E30" s="31">
        <v>2625.3862335787999</v>
      </c>
      <c r="F30" s="76">
        <v>619.12415825999994</v>
      </c>
      <c r="G30" s="77">
        <v>23.5822124128395</v>
      </c>
      <c r="H30" s="76">
        <v>180.11810431058001</v>
      </c>
      <c r="I30" s="77">
        <v>6.86063261880716</v>
      </c>
      <c r="J30" s="76">
        <v>42.790293742149998</v>
      </c>
      <c r="K30" s="77">
        <v>1.6298666152378001</v>
      </c>
      <c r="L30" s="76">
        <v>253.87520017026</v>
      </c>
      <c r="M30" s="77">
        <v>9.6700133840570004</v>
      </c>
      <c r="N30" s="76">
        <v>0</v>
      </c>
      <c r="O30" s="77">
        <v>0</v>
      </c>
      <c r="P30" s="76">
        <v>3.8123450549500002</v>
      </c>
      <c r="Q30" s="77">
        <v>0.14521082674198399</v>
      </c>
      <c r="R30" s="76">
        <v>55.080375594689997</v>
      </c>
      <c r="S30" s="77">
        <v>2.0979913313404999</v>
      </c>
      <c r="T30" s="76">
        <v>2006.2620753188</v>
      </c>
      <c r="U30" s="77">
        <v>76.417787587160504</v>
      </c>
      <c r="V30" s="99">
        <v>96.420773924149998</v>
      </c>
      <c r="W30" s="79">
        <v>3.6726319613824501</v>
      </c>
    </row>
    <row r="31" spans="2:23" ht="11.25" customHeight="1" x14ac:dyDescent="0.15">
      <c r="C31" s="7" t="s">
        <v>19</v>
      </c>
      <c r="D31" s="47"/>
      <c r="E31" s="31">
        <v>205.5621568</v>
      </c>
      <c r="F31" s="76">
        <v>10.094570200000099</v>
      </c>
      <c r="G31" s="77">
        <v>4.9107142857143096</v>
      </c>
      <c r="H31" s="76">
        <v>1.8353763999999999</v>
      </c>
      <c r="I31" s="77">
        <v>0.89285714285714302</v>
      </c>
      <c r="J31" s="76">
        <v>3.6707527999999998</v>
      </c>
      <c r="K31" s="77">
        <v>1.78571428571429</v>
      </c>
      <c r="L31" s="76">
        <v>0</v>
      </c>
      <c r="M31" s="77">
        <v>0</v>
      </c>
      <c r="N31" s="76">
        <v>0</v>
      </c>
      <c r="O31" s="77">
        <v>0</v>
      </c>
      <c r="P31" s="76">
        <v>0</v>
      </c>
      <c r="Q31" s="77">
        <v>0</v>
      </c>
      <c r="R31" s="76">
        <v>2.7530646000000001</v>
      </c>
      <c r="S31" s="77">
        <v>1.33928571428571</v>
      </c>
      <c r="T31" s="76">
        <v>195.4675866</v>
      </c>
      <c r="U31" s="77">
        <v>95.089285714285694</v>
      </c>
      <c r="V31" s="99">
        <v>1.8353763999999999</v>
      </c>
      <c r="W31" s="79">
        <v>0.89285714285714302</v>
      </c>
    </row>
    <row r="32" spans="2:23" ht="11.25" customHeight="1" x14ac:dyDescent="0.15">
      <c r="C32" s="7" t="s">
        <v>20</v>
      </c>
      <c r="D32" s="47"/>
      <c r="E32" s="31">
        <v>945.18834850925998</v>
      </c>
      <c r="F32" s="76">
        <v>146.58793456923999</v>
      </c>
      <c r="G32" s="77">
        <v>15.508859668069</v>
      </c>
      <c r="H32" s="76">
        <v>23.413067238739998</v>
      </c>
      <c r="I32" s="77">
        <v>2.4770795445867302</v>
      </c>
      <c r="J32" s="76">
        <v>20.3000477585</v>
      </c>
      <c r="K32" s="77">
        <v>2.1477251375894499</v>
      </c>
      <c r="L32" s="76">
        <v>26.976001012840001</v>
      </c>
      <c r="M32" s="77">
        <v>2.85403444248823</v>
      </c>
      <c r="N32" s="76">
        <v>0</v>
      </c>
      <c r="O32" s="77">
        <v>0</v>
      </c>
      <c r="P32" s="76">
        <v>0</v>
      </c>
      <c r="Q32" s="77">
        <v>0</v>
      </c>
      <c r="R32" s="76">
        <v>7.1636884573800002</v>
      </c>
      <c r="S32" s="77">
        <v>0.75791121089024005</v>
      </c>
      <c r="T32" s="76">
        <v>798.60041394001996</v>
      </c>
      <c r="U32" s="77">
        <v>84.491140331931007</v>
      </c>
      <c r="V32" s="99">
        <v>68.735130101780001</v>
      </c>
      <c r="W32" s="79">
        <v>7.2721093325143302</v>
      </c>
    </row>
    <row r="33" spans="3:23" ht="11.25" customHeight="1" x14ac:dyDescent="0.15">
      <c r="C33" s="8" t="s">
        <v>6</v>
      </c>
      <c r="D33" s="48"/>
      <c r="E33" s="35">
        <v>298.25330512111998</v>
      </c>
      <c r="F33" s="80">
        <v>35.125163302600001</v>
      </c>
      <c r="G33" s="81">
        <v>11.7769569354263</v>
      </c>
      <c r="H33" s="80">
        <v>3.6785455926599999</v>
      </c>
      <c r="I33" s="81">
        <v>1.23336289305031</v>
      </c>
      <c r="J33" s="80">
        <v>7.93294352726</v>
      </c>
      <c r="K33" s="81">
        <v>2.6598007100167602</v>
      </c>
      <c r="L33" s="80">
        <v>15.553558778979999</v>
      </c>
      <c r="M33" s="81">
        <v>5.2148822869418803</v>
      </c>
      <c r="N33" s="80">
        <v>0</v>
      </c>
      <c r="O33" s="81">
        <v>0</v>
      </c>
      <c r="P33" s="80">
        <v>0</v>
      </c>
      <c r="Q33" s="81">
        <v>0</v>
      </c>
      <c r="R33" s="80">
        <v>0</v>
      </c>
      <c r="S33" s="81">
        <v>0</v>
      </c>
      <c r="T33" s="80">
        <v>263.12814181852002</v>
      </c>
      <c r="U33" s="81">
        <v>88.223043064573702</v>
      </c>
      <c r="V33" s="103">
        <v>7.9601154036999997</v>
      </c>
      <c r="W33" s="83">
        <v>2.6689110454173899</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269</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90" t="s">
        <v>8</v>
      </c>
      <c r="D5" s="9" t="s">
        <v>9</v>
      </c>
      <c r="E5" s="94">
        <v>92.961489634900005</v>
      </c>
      <c r="F5" s="95">
        <v>11.54004698916</v>
      </c>
      <c r="G5" s="45">
        <v>12.413793103448301</v>
      </c>
      <c r="H5" s="95">
        <v>5.7700234945800002</v>
      </c>
      <c r="I5" s="45">
        <v>6.2068965517241397</v>
      </c>
      <c r="J5" s="95">
        <v>13.46338815402</v>
      </c>
      <c r="K5" s="45">
        <v>14.482758620689699</v>
      </c>
      <c r="L5" s="95">
        <v>0.64111372162000002</v>
      </c>
      <c r="M5" s="45">
        <v>0.68965517241379304</v>
      </c>
      <c r="N5" s="95">
        <v>3.8466823297200001</v>
      </c>
      <c r="O5" s="45">
        <v>4.1379310344827598</v>
      </c>
      <c r="P5" s="96">
        <v>37.825709575579999</v>
      </c>
      <c r="Q5" s="45">
        <v>40.689655172413801</v>
      </c>
      <c r="R5" s="96">
        <v>3.2055686081000001</v>
      </c>
      <c r="S5" s="45">
        <v>3.4482758620689702</v>
      </c>
      <c r="T5" s="96">
        <v>1.28222744324</v>
      </c>
      <c r="U5" s="45">
        <v>1.3793103448275901</v>
      </c>
      <c r="V5" s="96">
        <v>1.9233411648600001</v>
      </c>
      <c r="W5" s="45">
        <v>2.0689655172413799</v>
      </c>
      <c r="X5" s="96">
        <v>17.310070483739999</v>
      </c>
      <c r="Y5" s="45">
        <v>18.620689655172399</v>
      </c>
      <c r="Z5" s="96">
        <v>16.027843040499999</v>
      </c>
      <c r="AA5" s="45">
        <v>17.241379310344801</v>
      </c>
    </row>
    <row r="6" spans="2:27" ht="11.25" customHeight="1" x14ac:dyDescent="0.15">
      <c r="C6" s="290"/>
      <c r="D6" s="10" t="s">
        <v>10</v>
      </c>
      <c r="E6" s="98">
        <v>74.360097812160006</v>
      </c>
      <c r="F6" s="99">
        <v>6.1966748176799999</v>
      </c>
      <c r="G6" s="34">
        <v>8.3333333333333304</v>
      </c>
      <c r="H6" s="99">
        <v>2.5819478406999998</v>
      </c>
      <c r="I6" s="34">
        <v>3.4722222222222201</v>
      </c>
      <c r="J6" s="99">
        <v>6.1966748176799999</v>
      </c>
      <c r="K6" s="34">
        <v>8.3333333333333304</v>
      </c>
      <c r="L6" s="99">
        <v>2.0655582725600001</v>
      </c>
      <c r="M6" s="34">
        <v>2.7777777777777799</v>
      </c>
      <c r="N6" s="99">
        <v>6.1966748176799999</v>
      </c>
      <c r="O6" s="34">
        <v>8.3333333333333304</v>
      </c>
      <c r="P6" s="100">
        <v>23.753920134440001</v>
      </c>
      <c r="Q6" s="34">
        <v>31.9444444444444</v>
      </c>
      <c r="R6" s="100">
        <v>2.5819478406999998</v>
      </c>
      <c r="S6" s="34">
        <v>3.4722222222222201</v>
      </c>
      <c r="T6" s="100">
        <v>0</v>
      </c>
      <c r="U6" s="34">
        <v>0</v>
      </c>
      <c r="V6" s="100">
        <v>2.0655582725600001</v>
      </c>
      <c r="W6" s="34">
        <v>2.7777777777777799</v>
      </c>
      <c r="X6" s="100">
        <v>19.106414021180001</v>
      </c>
      <c r="Y6" s="34">
        <v>25.6944444444444</v>
      </c>
      <c r="Z6" s="100">
        <v>17.55724531676</v>
      </c>
      <c r="AA6" s="34">
        <v>23.6111111111111</v>
      </c>
    </row>
    <row r="7" spans="2:27" ht="11.25" customHeight="1" x14ac:dyDescent="0.15">
      <c r="C7" s="290"/>
      <c r="D7" s="11" t="s">
        <v>11</v>
      </c>
      <c r="E7" s="102">
        <v>98.094549137599998</v>
      </c>
      <c r="F7" s="103">
        <v>15.940364234860001</v>
      </c>
      <c r="G7" s="38">
        <v>16.25</v>
      </c>
      <c r="H7" s="103">
        <v>2.4523637284399999</v>
      </c>
      <c r="I7" s="38">
        <v>2.5</v>
      </c>
      <c r="J7" s="103">
        <v>14.71418237064</v>
      </c>
      <c r="K7" s="38">
        <v>15</v>
      </c>
      <c r="L7" s="103">
        <v>9.8094549137599998</v>
      </c>
      <c r="M7" s="38">
        <v>10</v>
      </c>
      <c r="N7" s="103">
        <v>15.940364234860001</v>
      </c>
      <c r="O7" s="38">
        <v>16.25</v>
      </c>
      <c r="P7" s="104">
        <v>22.071273555960001</v>
      </c>
      <c r="Q7" s="38">
        <v>22.5</v>
      </c>
      <c r="R7" s="104">
        <v>2.4523637284399999</v>
      </c>
      <c r="S7" s="38">
        <v>2.5</v>
      </c>
      <c r="T7" s="104">
        <v>0</v>
      </c>
      <c r="U7" s="38">
        <v>0</v>
      </c>
      <c r="V7" s="104">
        <v>1.22618186422</v>
      </c>
      <c r="W7" s="38">
        <v>1.25</v>
      </c>
      <c r="X7" s="104">
        <v>35.559274062379998</v>
      </c>
      <c r="Y7" s="38">
        <v>36.25</v>
      </c>
      <c r="Z7" s="104">
        <v>13.488000506420001</v>
      </c>
      <c r="AA7" s="38">
        <v>13.75</v>
      </c>
    </row>
    <row r="8" spans="2:27" ht="11.25" customHeight="1" x14ac:dyDescent="0.15">
      <c r="C8" s="290"/>
      <c r="D8" s="41" t="s">
        <v>175</v>
      </c>
      <c r="E8" s="106">
        <v>265.41613658466002</v>
      </c>
      <c r="F8" s="107">
        <v>33.677086041700001</v>
      </c>
      <c r="G8" s="56">
        <v>12.6884094068478</v>
      </c>
      <c r="H8" s="107">
        <v>10.80433506372</v>
      </c>
      <c r="I8" s="56">
        <v>4.0707152182790303</v>
      </c>
      <c r="J8" s="107">
        <v>34.374245342339997</v>
      </c>
      <c r="K8" s="56">
        <v>12.9510759159798</v>
      </c>
      <c r="L8" s="107">
        <v>12.51612690794</v>
      </c>
      <c r="M8" s="56">
        <v>4.7156616281873003</v>
      </c>
      <c r="N8" s="107">
        <v>25.983721382260001</v>
      </c>
      <c r="O8" s="56">
        <v>9.7898046880702605</v>
      </c>
      <c r="P8" s="107">
        <v>83.650903265980006</v>
      </c>
      <c r="Q8" s="56">
        <v>31.5168867810333</v>
      </c>
      <c r="R8" s="107">
        <v>8.2398801772399999</v>
      </c>
      <c r="S8" s="56">
        <v>3.1045136453531801</v>
      </c>
      <c r="T8" s="107">
        <v>1.28222744324</v>
      </c>
      <c r="U8" s="56">
        <v>0.48310078646292398</v>
      </c>
      <c r="V8" s="107">
        <v>5.2150813016399997</v>
      </c>
      <c r="W8" s="56">
        <v>1.9648697207136601</v>
      </c>
      <c r="X8" s="107">
        <v>71.975758567300005</v>
      </c>
      <c r="Y8" s="56">
        <v>27.118079365284501</v>
      </c>
      <c r="Z8" s="107">
        <v>47.073088863679999</v>
      </c>
      <c r="AA8" s="56">
        <v>17.735579105856299</v>
      </c>
    </row>
    <row r="9" spans="2:27" ht="11.25" customHeight="1" x14ac:dyDescent="0.15">
      <c r="C9" s="275" t="s">
        <v>12</v>
      </c>
      <c r="D9" s="9" t="s">
        <v>13</v>
      </c>
      <c r="E9" s="94">
        <v>44.049033600000001</v>
      </c>
      <c r="F9" s="95">
        <v>5.5061292000000002</v>
      </c>
      <c r="G9" s="45">
        <v>12.5</v>
      </c>
      <c r="H9" s="95">
        <v>6.4238173999999999</v>
      </c>
      <c r="I9" s="45">
        <v>14.5833333333333</v>
      </c>
      <c r="J9" s="95">
        <v>6.4238173999999999</v>
      </c>
      <c r="K9" s="45">
        <v>14.5833333333333</v>
      </c>
      <c r="L9" s="95">
        <v>0.91768819999999995</v>
      </c>
      <c r="M9" s="45">
        <v>2.0833333333333299</v>
      </c>
      <c r="N9" s="95">
        <v>7.3415055999999996</v>
      </c>
      <c r="O9" s="45">
        <v>16.6666666666667</v>
      </c>
      <c r="P9" s="96">
        <v>6.4238173999999999</v>
      </c>
      <c r="Q9" s="45">
        <v>14.5833333333333</v>
      </c>
      <c r="R9" s="96">
        <v>0.91768819999999995</v>
      </c>
      <c r="S9" s="45">
        <v>2.0833333333333299</v>
      </c>
      <c r="T9" s="96">
        <v>0.91768819999999995</v>
      </c>
      <c r="U9" s="45">
        <v>2.0833333333333299</v>
      </c>
      <c r="V9" s="96">
        <v>0</v>
      </c>
      <c r="W9" s="45">
        <v>0</v>
      </c>
      <c r="X9" s="96">
        <v>6.4238173999999999</v>
      </c>
      <c r="Y9" s="45">
        <v>14.5833333333333</v>
      </c>
      <c r="Z9" s="96">
        <v>9.1768820000000009</v>
      </c>
      <c r="AA9" s="45">
        <v>20.8333333333333</v>
      </c>
    </row>
    <row r="10" spans="2:27" ht="11.25" customHeight="1" x14ac:dyDescent="0.15">
      <c r="C10" s="275"/>
      <c r="D10" s="10" t="s">
        <v>14</v>
      </c>
      <c r="E10" s="98">
        <v>60.412450671320002</v>
      </c>
      <c r="F10" s="99">
        <v>15.315832564560001</v>
      </c>
      <c r="G10" s="34">
        <v>25.352112676056301</v>
      </c>
      <c r="H10" s="99">
        <v>16.166712151479999</v>
      </c>
      <c r="I10" s="34">
        <v>26.760563380281699</v>
      </c>
      <c r="J10" s="99">
        <v>11.061434629960001</v>
      </c>
      <c r="K10" s="34">
        <v>18.309859154929601</v>
      </c>
      <c r="L10" s="99">
        <v>3.4035183476799999</v>
      </c>
      <c r="M10" s="34">
        <v>5.6338028169014098</v>
      </c>
      <c r="N10" s="99">
        <v>9.3596754561199997</v>
      </c>
      <c r="O10" s="34">
        <v>15.492957746478901</v>
      </c>
      <c r="P10" s="100">
        <v>5.1052775215199997</v>
      </c>
      <c r="Q10" s="34">
        <v>8.4507042253521103</v>
      </c>
      <c r="R10" s="100">
        <v>7.6579162822800004</v>
      </c>
      <c r="S10" s="34">
        <v>12.6760563380282</v>
      </c>
      <c r="T10" s="100">
        <v>1.70175917384</v>
      </c>
      <c r="U10" s="34">
        <v>2.8169014084507</v>
      </c>
      <c r="V10" s="100">
        <v>0</v>
      </c>
      <c r="W10" s="34">
        <v>0</v>
      </c>
      <c r="X10" s="100">
        <v>11.91231421688</v>
      </c>
      <c r="Y10" s="34">
        <v>19.7183098591549</v>
      </c>
      <c r="Z10" s="100">
        <v>10.210555043039999</v>
      </c>
      <c r="AA10" s="34">
        <v>16.901408450704199</v>
      </c>
    </row>
    <row r="11" spans="2:27" ht="11.25" customHeight="1" x14ac:dyDescent="0.15">
      <c r="C11" s="275"/>
      <c r="D11" s="10" t="s">
        <v>9</v>
      </c>
      <c r="E11" s="98">
        <v>93.021219340779993</v>
      </c>
      <c r="F11" s="99">
        <v>23.63653934069</v>
      </c>
      <c r="G11" s="34">
        <v>25.409836065573799</v>
      </c>
      <c r="H11" s="99">
        <v>22.8740703297</v>
      </c>
      <c r="I11" s="34">
        <v>24.590163934426201</v>
      </c>
      <c r="J11" s="99">
        <v>18.29925626376</v>
      </c>
      <c r="K11" s="34">
        <v>19.672131147540998</v>
      </c>
      <c r="L11" s="99">
        <v>4.5748140659400001</v>
      </c>
      <c r="M11" s="34">
        <v>4.9180327868852496</v>
      </c>
      <c r="N11" s="99">
        <v>4.5748140659400001</v>
      </c>
      <c r="O11" s="34">
        <v>4.9180327868852496</v>
      </c>
      <c r="P11" s="100">
        <v>15.249380219800001</v>
      </c>
      <c r="Q11" s="34">
        <v>16.393442622950801</v>
      </c>
      <c r="R11" s="100">
        <v>5.3372830769300004</v>
      </c>
      <c r="S11" s="34">
        <v>5.7377049180327901</v>
      </c>
      <c r="T11" s="100">
        <v>3.8123450549500002</v>
      </c>
      <c r="U11" s="34">
        <v>4.0983606557377099</v>
      </c>
      <c r="V11" s="100">
        <v>1.5249380219799999</v>
      </c>
      <c r="W11" s="34">
        <v>1.63934426229508</v>
      </c>
      <c r="X11" s="100">
        <v>25.923946373660002</v>
      </c>
      <c r="Y11" s="34">
        <v>27.868852459016399</v>
      </c>
      <c r="Z11" s="100">
        <v>15.249380219800001</v>
      </c>
      <c r="AA11" s="34">
        <v>16.393442622950801</v>
      </c>
    </row>
    <row r="12" spans="2:27" ht="11.25" customHeight="1" x14ac:dyDescent="0.15">
      <c r="C12" s="275"/>
      <c r="D12" s="10" t="s">
        <v>10</v>
      </c>
      <c r="E12" s="98">
        <v>69.215801119079998</v>
      </c>
      <c r="F12" s="99">
        <v>17.828312409460001</v>
      </c>
      <c r="G12" s="34">
        <v>25.7575757575758</v>
      </c>
      <c r="H12" s="99">
        <v>10.4872425938</v>
      </c>
      <c r="I12" s="34">
        <v>15.1515151515152</v>
      </c>
      <c r="J12" s="99">
        <v>11.53596685318</v>
      </c>
      <c r="K12" s="34">
        <v>16.6666666666667</v>
      </c>
      <c r="L12" s="99">
        <v>9.4385183344199994</v>
      </c>
      <c r="M12" s="34">
        <v>13.636363636363599</v>
      </c>
      <c r="N12" s="99">
        <v>3.14617277814</v>
      </c>
      <c r="O12" s="34">
        <v>4.5454545454545503</v>
      </c>
      <c r="P12" s="100">
        <v>12.58469111256</v>
      </c>
      <c r="Q12" s="34">
        <v>18.181818181818201</v>
      </c>
      <c r="R12" s="100">
        <v>5.2436212968999998</v>
      </c>
      <c r="S12" s="34">
        <v>7.5757575757575797</v>
      </c>
      <c r="T12" s="100">
        <v>1.0487242593799999</v>
      </c>
      <c r="U12" s="34">
        <v>1.51515151515152</v>
      </c>
      <c r="V12" s="100">
        <v>4.1948970375199996</v>
      </c>
      <c r="W12" s="34">
        <v>6.0606060606060597</v>
      </c>
      <c r="X12" s="100">
        <v>19.925760928220001</v>
      </c>
      <c r="Y12" s="34">
        <v>28.7878787878788</v>
      </c>
      <c r="Z12" s="100">
        <v>10.4872425938</v>
      </c>
      <c r="AA12" s="34">
        <v>15.1515151515152</v>
      </c>
    </row>
    <row r="13" spans="2:27" ht="11.25" customHeight="1" x14ac:dyDescent="0.15">
      <c r="C13" s="275"/>
      <c r="D13" s="11" t="s">
        <v>11</v>
      </c>
      <c r="E13" s="102">
        <v>103.9927225542</v>
      </c>
      <c r="F13" s="103">
        <v>24.264968595980001</v>
      </c>
      <c r="G13" s="38">
        <v>23.3333333333333</v>
      </c>
      <c r="H13" s="103">
        <v>3.4664240851399999</v>
      </c>
      <c r="I13" s="38">
        <v>3.3333333333333299</v>
      </c>
      <c r="J13" s="103">
        <v>17.332120425700001</v>
      </c>
      <c r="K13" s="38">
        <v>16.6666666666667</v>
      </c>
      <c r="L13" s="103">
        <v>24.264968595980001</v>
      </c>
      <c r="M13" s="38">
        <v>23.3333333333333</v>
      </c>
      <c r="N13" s="103">
        <v>3.4664240851399999</v>
      </c>
      <c r="O13" s="38">
        <v>3.3333333333333299</v>
      </c>
      <c r="P13" s="104">
        <v>6.9328481702799998</v>
      </c>
      <c r="Q13" s="38">
        <v>6.6666666666666696</v>
      </c>
      <c r="R13" s="104">
        <v>6.9328481702799998</v>
      </c>
      <c r="S13" s="38">
        <v>6.6666666666666696</v>
      </c>
      <c r="T13" s="104">
        <v>0</v>
      </c>
      <c r="U13" s="38">
        <v>0</v>
      </c>
      <c r="V13" s="104">
        <v>10.39927225542</v>
      </c>
      <c r="W13" s="38">
        <v>10</v>
      </c>
      <c r="X13" s="104">
        <v>45.063513106819997</v>
      </c>
      <c r="Y13" s="38">
        <v>43.3333333333333</v>
      </c>
      <c r="Z13" s="104">
        <v>13.86569634056</v>
      </c>
      <c r="AA13" s="38">
        <v>13.3333333333333</v>
      </c>
    </row>
    <row r="14" spans="2:27" ht="11.25" customHeight="1" x14ac:dyDescent="0.15">
      <c r="C14" s="275"/>
      <c r="D14" s="41" t="s">
        <v>175</v>
      </c>
      <c r="E14" s="106">
        <v>370.69122728538002</v>
      </c>
      <c r="F14" s="107">
        <v>86.551782110689999</v>
      </c>
      <c r="G14" s="56">
        <v>23.348753825257699</v>
      </c>
      <c r="H14" s="107">
        <v>59.418266560120003</v>
      </c>
      <c r="I14" s="56">
        <v>16.0290457897393</v>
      </c>
      <c r="J14" s="107">
        <v>64.652595572600006</v>
      </c>
      <c r="K14" s="56">
        <v>17.4410913487377</v>
      </c>
      <c r="L14" s="107">
        <v>42.59950754402</v>
      </c>
      <c r="M14" s="56">
        <v>11.491911436907101</v>
      </c>
      <c r="N14" s="107">
        <v>27.88859198534</v>
      </c>
      <c r="O14" s="56">
        <v>7.5234022098585296</v>
      </c>
      <c r="P14" s="109">
        <v>46.296014424159999</v>
      </c>
      <c r="Q14" s="56">
        <v>12.4891044126379</v>
      </c>
      <c r="R14" s="109">
        <v>26.089357026390001</v>
      </c>
      <c r="S14" s="56">
        <v>7.0380292561671203</v>
      </c>
      <c r="T14" s="109">
        <v>7.4805166881699998</v>
      </c>
      <c r="U14" s="56">
        <v>2.01799129236232</v>
      </c>
      <c r="V14" s="109">
        <v>16.119107314920001</v>
      </c>
      <c r="W14" s="56">
        <v>4.3483919036774399</v>
      </c>
      <c r="X14" s="109">
        <v>109.24935202558</v>
      </c>
      <c r="Y14" s="56">
        <v>29.4717932295369</v>
      </c>
      <c r="Z14" s="109">
        <v>58.989756197200002</v>
      </c>
      <c r="AA14" s="56">
        <v>15.9134481355789</v>
      </c>
    </row>
    <row r="15" spans="2:27" ht="11.25" customHeight="1" x14ac:dyDescent="0.15">
      <c r="C15" s="283" t="s">
        <v>176</v>
      </c>
      <c r="D15" s="9" t="s">
        <v>13</v>
      </c>
      <c r="E15" s="110">
        <v>44.049033600000001</v>
      </c>
      <c r="F15" s="95">
        <v>5.5061292000000002</v>
      </c>
      <c r="G15" s="45">
        <v>12.5</v>
      </c>
      <c r="H15" s="95">
        <v>6.4238173999999999</v>
      </c>
      <c r="I15" s="45">
        <v>14.5833333333333</v>
      </c>
      <c r="J15" s="95">
        <v>6.4238173999999999</v>
      </c>
      <c r="K15" s="45">
        <v>14.5833333333333</v>
      </c>
      <c r="L15" s="95">
        <v>0.91768819999999995</v>
      </c>
      <c r="M15" s="45">
        <v>2.0833333333333299</v>
      </c>
      <c r="N15" s="95">
        <v>7.3415055999999996</v>
      </c>
      <c r="O15" s="45">
        <v>16.6666666666667</v>
      </c>
      <c r="P15" s="95">
        <v>6.4238173999999999</v>
      </c>
      <c r="Q15" s="45">
        <v>14.5833333333333</v>
      </c>
      <c r="R15" s="95">
        <v>0.91768819999999995</v>
      </c>
      <c r="S15" s="45">
        <v>2.0833333333333299</v>
      </c>
      <c r="T15" s="95">
        <v>0.91768819999999995</v>
      </c>
      <c r="U15" s="45">
        <v>2.0833333333333299</v>
      </c>
      <c r="V15" s="95">
        <v>0</v>
      </c>
      <c r="W15" s="45">
        <v>0</v>
      </c>
      <c r="X15" s="95">
        <v>6.4238173999999999</v>
      </c>
      <c r="Y15" s="45">
        <v>14.5833333333333</v>
      </c>
      <c r="Z15" s="95">
        <v>9.1768820000000009</v>
      </c>
      <c r="AA15" s="45">
        <v>20.8333333333333</v>
      </c>
    </row>
    <row r="16" spans="2:27" ht="11.25" customHeight="1" x14ac:dyDescent="0.15">
      <c r="C16" s="283"/>
      <c r="D16" s="10" t="s">
        <v>14</v>
      </c>
      <c r="E16" s="111">
        <v>60.412450671320002</v>
      </c>
      <c r="F16" s="99">
        <v>15.315832564560001</v>
      </c>
      <c r="G16" s="34">
        <v>25.352112676056301</v>
      </c>
      <c r="H16" s="99">
        <v>16.166712151479999</v>
      </c>
      <c r="I16" s="34">
        <v>26.760563380281699</v>
      </c>
      <c r="J16" s="99">
        <v>11.061434629960001</v>
      </c>
      <c r="K16" s="34">
        <v>18.309859154929601</v>
      </c>
      <c r="L16" s="99">
        <v>3.4035183476799999</v>
      </c>
      <c r="M16" s="34">
        <v>5.6338028169014098</v>
      </c>
      <c r="N16" s="99">
        <v>9.3596754561199997</v>
      </c>
      <c r="O16" s="34">
        <v>15.492957746478901</v>
      </c>
      <c r="P16" s="99">
        <v>5.1052775215199997</v>
      </c>
      <c r="Q16" s="34">
        <v>8.4507042253521103</v>
      </c>
      <c r="R16" s="99">
        <v>7.6579162822800004</v>
      </c>
      <c r="S16" s="34">
        <v>12.6760563380282</v>
      </c>
      <c r="T16" s="99">
        <v>1.70175917384</v>
      </c>
      <c r="U16" s="34">
        <v>2.8169014084507</v>
      </c>
      <c r="V16" s="99">
        <v>0</v>
      </c>
      <c r="W16" s="34">
        <v>0</v>
      </c>
      <c r="X16" s="99">
        <v>11.91231421688</v>
      </c>
      <c r="Y16" s="34">
        <v>19.7183098591549</v>
      </c>
      <c r="Z16" s="99">
        <v>10.210555043039999</v>
      </c>
      <c r="AA16" s="34">
        <v>16.901408450704199</v>
      </c>
    </row>
    <row r="17" spans="2:27" ht="11.25" customHeight="1" x14ac:dyDescent="0.15">
      <c r="C17" s="283"/>
      <c r="D17" s="10" t="s">
        <v>9</v>
      </c>
      <c r="E17" s="111">
        <v>185.98270897568</v>
      </c>
      <c r="F17" s="99">
        <v>35.176586329849997</v>
      </c>
      <c r="G17" s="34">
        <v>18.913901471587799</v>
      </c>
      <c r="H17" s="99">
        <v>28.644093824279999</v>
      </c>
      <c r="I17" s="34">
        <v>15.4014822033943</v>
      </c>
      <c r="J17" s="99">
        <v>31.762644417779999</v>
      </c>
      <c r="K17" s="34">
        <v>17.078278186567001</v>
      </c>
      <c r="L17" s="99">
        <v>5.2159277875600001</v>
      </c>
      <c r="M17" s="34">
        <v>2.8045229668323999</v>
      </c>
      <c r="N17" s="99">
        <v>8.4214963956600002</v>
      </c>
      <c r="O17" s="34">
        <v>4.52810717837282</v>
      </c>
      <c r="P17" s="99">
        <v>53.075089795380002</v>
      </c>
      <c r="Q17" s="34">
        <v>28.5376474445914</v>
      </c>
      <c r="R17" s="99">
        <v>8.5428516850299996</v>
      </c>
      <c r="S17" s="34">
        <v>4.5933580234854601</v>
      </c>
      <c r="T17" s="99">
        <v>5.0945724981899998</v>
      </c>
      <c r="U17" s="34">
        <v>2.7392721217197602</v>
      </c>
      <c r="V17" s="99">
        <v>3.4482791868399998</v>
      </c>
      <c r="W17" s="34">
        <v>1.8540859017656901</v>
      </c>
      <c r="X17" s="99">
        <v>43.2340168574</v>
      </c>
      <c r="Y17" s="34">
        <v>23.2462561146227</v>
      </c>
      <c r="Z17" s="99">
        <v>31.277223260300001</v>
      </c>
      <c r="AA17" s="34">
        <v>16.817274806116501</v>
      </c>
    </row>
    <row r="18" spans="2:27" ht="11.25" customHeight="1" x14ac:dyDescent="0.15">
      <c r="C18" s="283"/>
      <c r="D18" s="10" t="s">
        <v>10</v>
      </c>
      <c r="E18" s="111">
        <v>143.57589893124</v>
      </c>
      <c r="F18" s="99">
        <v>24.024987227139999</v>
      </c>
      <c r="G18" s="34">
        <v>16.733300927230001</v>
      </c>
      <c r="H18" s="99">
        <v>13.069190434499999</v>
      </c>
      <c r="I18" s="34">
        <v>9.1026352833486204</v>
      </c>
      <c r="J18" s="99">
        <v>17.732641670860001</v>
      </c>
      <c r="K18" s="34">
        <v>12.35070913911</v>
      </c>
      <c r="L18" s="99">
        <v>11.50407660698</v>
      </c>
      <c r="M18" s="34">
        <v>8.0125401913655594</v>
      </c>
      <c r="N18" s="99">
        <v>9.3428475958200004</v>
      </c>
      <c r="O18" s="34">
        <v>6.50725342161667</v>
      </c>
      <c r="P18" s="99">
        <v>36.338611247000003</v>
      </c>
      <c r="Q18" s="34">
        <v>25.3096874318739</v>
      </c>
      <c r="R18" s="99">
        <v>7.8255691375999996</v>
      </c>
      <c r="S18" s="34">
        <v>5.45047545991528</v>
      </c>
      <c r="T18" s="99">
        <v>1.0487242593799999</v>
      </c>
      <c r="U18" s="34">
        <v>0.73043196468666705</v>
      </c>
      <c r="V18" s="99">
        <v>6.2604553100800002</v>
      </c>
      <c r="W18" s="34">
        <v>4.3603803679322199</v>
      </c>
      <c r="X18" s="99">
        <v>39.032174949400002</v>
      </c>
      <c r="Y18" s="34">
        <v>27.185743039013101</v>
      </c>
      <c r="Z18" s="99">
        <v>28.044487910560001</v>
      </c>
      <c r="AA18" s="34">
        <v>19.532865974943899</v>
      </c>
    </row>
    <row r="19" spans="2:27" ht="11.25" customHeight="1" x14ac:dyDescent="0.15">
      <c r="C19" s="283"/>
      <c r="D19" s="11" t="s">
        <v>11</v>
      </c>
      <c r="E19" s="112">
        <v>202.0872716918</v>
      </c>
      <c r="F19" s="103">
        <v>40.20533283084</v>
      </c>
      <c r="G19" s="38">
        <v>19.8950347017186</v>
      </c>
      <c r="H19" s="103">
        <v>5.9187878135799998</v>
      </c>
      <c r="I19" s="38">
        <v>2.9288276119668999</v>
      </c>
      <c r="J19" s="103">
        <v>32.046302796340001</v>
      </c>
      <c r="K19" s="38">
        <v>15.857655223933801</v>
      </c>
      <c r="L19" s="103">
        <v>34.074423509740001</v>
      </c>
      <c r="M19" s="38">
        <v>16.861241791470299</v>
      </c>
      <c r="N19" s="103">
        <v>19.40678832</v>
      </c>
      <c r="O19" s="38">
        <v>9.6031720145131008</v>
      </c>
      <c r="P19" s="103">
        <v>29.004121726240001</v>
      </c>
      <c r="Q19" s="38">
        <v>14.352275372629</v>
      </c>
      <c r="R19" s="103">
        <v>9.3852118987199997</v>
      </c>
      <c r="S19" s="38">
        <v>4.6441380598344804</v>
      </c>
      <c r="T19" s="103">
        <v>0</v>
      </c>
      <c r="U19" s="38">
        <v>0</v>
      </c>
      <c r="V19" s="103">
        <v>11.625454119640001</v>
      </c>
      <c r="W19" s="38">
        <v>5.75268992565241</v>
      </c>
      <c r="X19" s="103">
        <v>80.622787169199995</v>
      </c>
      <c r="Y19" s="38">
        <v>39.8950347017186</v>
      </c>
      <c r="Z19" s="103">
        <v>27.35369684698</v>
      </c>
      <c r="AA19" s="38">
        <v>13.5355861940166</v>
      </c>
    </row>
    <row r="20" spans="2:27" ht="11.25" customHeight="1" x14ac:dyDescent="0.15">
      <c r="C20" s="283"/>
      <c r="D20" s="26" t="s">
        <v>175</v>
      </c>
      <c r="E20" s="16">
        <v>636.10736387003999</v>
      </c>
      <c r="F20" s="113">
        <v>120.22886815239001</v>
      </c>
      <c r="G20" s="60">
        <v>18.9007194353049</v>
      </c>
      <c r="H20" s="113">
        <v>70.222601623840006</v>
      </c>
      <c r="I20" s="60">
        <v>11.039425985671601</v>
      </c>
      <c r="J20" s="113">
        <v>99.026840914939996</v>
      </c>
      <c r="K20" s="60">
        <v>15.5676300164907</v>
      </c>
      <c r="L20" s="113">
        <v>55.115634451959998</v>
      </c>
      <c r="M20" s="60">
        <v>8.6645175928540894</v>
      </c>
      <c r="N20" s="113">
        <v>53.8723133676</v>
      </c>
      <c r="O20" s="60">
        <v>8.4690598517589901</v>
      </c>
      <c r="P20" s="113">
        <v>129.94691769014</v>
      </c>
      <c r="Q20" s="60">
        <v>20.4284567466018</v>
      </c>
      <c r="R20" s="113">
        <v>34.329237203630001</v>
      </c>
      <c r="S20" s="60">
        <v>5.39676777120971</v>
      </c>
      <c r="T20" s="113">
        <v>8.7627441314100007</v>
      </c>
      <c r="U20" s="60">
        <v>1.3775574107644299</v>
      </c>
      <c r="V20" s="113">
        <v>21.334188616559999</v>
      </c>
      <c r="W20" s="60">
        <v>3.3538660025508999</v>
      </c>
      <c r="X20" s="113">
        <v>181.22511059287999</v>
      </c>
      <c r="Y20" s="60">
        <v>28.489704865278899</v>
      </c>
      <c r="Z20" s="113">
        <v>106.06284506087999</v>
      </c>
      <c r="AA20" s="60">
        <v>16.673733254021698</v>
      </c>
    </row>
    <row r="21" spans="2:27" ht="5.25" customHeight="1" x14ac:dyDescent="0.15"/>
    <row r="22" spans="2:27" x14ac:dyDescent="0.15">
      <c r="B22" s="1" t="s">
        <v>270</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323.55063891345998</v>
      </c>
      <c r="F25" s="95">
        <v>40.526747702119998</v>
      </c>
      <c r="G25" s="73">
        <v>12.5256274684593</v>
      </c>
      <c r="H25" s="95">
        <v>20.822837686540002</v>
      </c>
      <c r="I25" s="73">
        <v>6.4357275746593396</v>
      </c>
      <c r="J25" s="95">
        <v>34.472719409260002</v>
      </c>
      <c r="K25" s="73">
        <v>10.654505126315099</v>
      </c>
      <c r="L25" s="95">
        <v>7.8273729330000004</v>
      </c>
      <c r="M25" s="73">
        <v>2.4192110883433</v>
      </c>
      <c r="N25" s="95">
        <v>18.15094019228</v>
      </c>
      <c r="O25" s="73">
        <v>5.6099225312099703</v>
      </c>
      <c r="P25" s="95">
        <v>100.77213755587</v>
      </c>
      <c r="Q25" s="73">
        <v>31.1457081012977</v>
      </c>
      <c r="R25" s="95">
        <v>7.8447891620199997</v>
      </c>
      <c r="S25" s="73">
        <v>2.4245939332291799</v>
      </c>
      <c r="T25" s="95">
        <v>3.6580450521399999</v>
      </c>
      <c r="U25" s="73">
        <v>1.1305942910279401</v>
      </c>
      <c r="V25" s="95">
        <v>5.0376236967999999</v>
      </c>
      <c r="W25" s="73">
        <v>1.5569815326952301</v>
      </c>
      <c r="X25" s="95">
        <v>79.856138659409993</v>
      </c>
      <c r="Y25" s="73">
        <v>24.681187132740899</v>
      </c>
      <c r="Z25" s="95">
        <v>65.988138193210006</v>
      </c>
      <c r="AA25" s="75">
        <v>20.394995483492099</v>
      </c>
    </row>
    <row r="26" spans="2:27" ht="11.25" customHeight="1" x14ac:dyDescent="0.15">
      <c r="C26" s="7" t="s">
        <v>16</v>
      </c>
      <c r="D26" s="47"/>
      <c r="E26" s="111">
        <v>99.00970412321</v>
      </c>
      <c r="F26" s="99">
        <v>18.56710433253</v>
      </c>
      <c r="G26" s="77">
        <v>18.752812663115002</v>
      </c>
      <c r="H26" s="99">
        <v>17.341841654509999</v>
      </c>
      <c r="I26" s="77">
        <v>17.515294897689401</v>
      </c>
      <c r="J26" s="99">
        <v>22.390476541590001</v>
      </c>
      <c r="K26" s="77">
        <v>22.614426272526501</v>
      </c>
      <c r="L26" s="99">
        <v>11.99177493499</v>
      </c>
      <c r="M26" s="77">
        <v>12.1117167667395</v>
      </c>
      <c r="N26" s="99">
        <v>12.69620422887</v>
      </c>
      <c r="O26" s="77">
        <v>12.8231917682236</v>
      </c>
      <c r="P26" s="99">
        <v>16.757485314509999</v>
      </c>
      <c r="Q26" s="77">
        <v>16.925093820759798</v>
      </c>
      <c r="R26" s="99">
        <v>7.0240916634900001</v>
      </c>
      <c r="S26" s="77">
        <v>7.0943466862087101</v>
      </c>
      <c r="T26" s="99">
        <v>1.5249380219799999</v>
      </c>
      <c r="U26" s="77">
        <v>1.5401904646461</v>
      </c>
      <c r="V26" s="99">
        <v>2.5736622813599999</v>
      </c>
      <c r="W26" s="77">
        <v>2.59940407271319</v>
      </c>
      <c r="X26" s="99">
        <v>29.68021669654</v>
      </c>
      <c r="Y26" s="77">
        <v>29.977078468596599</v>
      </c>
      <c r="Z26" s="99">
        <v>10.58470043584</v>
      </c>
      <c r="AA26" s="79">
        <v>10.690568696850301</v>
      </c>
    </row>
    <row r="27" spans="2:27" ht="11.25" customHeight="1" x14ac:dyDescent="0.15">
      <c r="C27" s="7" t="s">
        <v>177</v>
      </c>
      <c r="D27" s="47"/>
      <c r="E27" s="111">
        <v>34.993639363280003</v>
      </c>
      <c r="F27" s="99">
        <v>14.311913526390001</v>
      </c>
      <c r="G27" s="77">
        <v>40.898614110448797</v>
      </c>
      <c r="H27" s="99">
        <v>5.1704821647500001</v>
      </c>
      <c r="I27" s="77">
        <v>14.7754913716564</v>
      </c>
      <c r="J27" s="99">
        <v>10.16971181695</v>
      </c>
      <c r="K27" s="77">
        <v>29.061600913740399</v>
      </c>
      <c r="L27" s="99">
        <v>5.2089955175</v>
      </c>
      <c r="M27" s="77">
        <v>14.885549523511299</v>
      </c>
      <c r="N27" s="99">
        <v>2.9687532965800001</v>
      </c>
      <c r="O27" s="77">
        <v>8.4836940386806692</v>
      </c>
      <c r="P27" s="99">
        <v>1.7425714323599999</v>
      </c>
      <c r="Q27" s="77">
        <v>4.9796804907023704</v>
      </c>
      <c r="R27" s="99">
        <v>0</v>
      </c>
      <c r="S27" s="77">
        <v>0</v>
      </c>
      <c r="T27" s="99">
        <v>0.91768819999999995</v>
      </c>
      <c r="U27" s="77">
        <v>2.6224428687544901</v>
      </c>
      <c r="V27" s="99">
        <v>0</v>
      </c>
      <c r="W27" s="77">
        <v>0</v>
      </c>
      <c r="X27" s="99">
        <v>7.5365783560099997</v>
      </c>
      <c r="Y27" s="77">
        <v>21.5369949886332</v>
      </c>
      <c r="Z27" s="99">
        <v>4.9913621071199996</v>
      </c>
      <c r="AA27" s="79">
        <v>14.263626756002999</v>
      </c>
    </row>
    <row r="28" spans="2:27" ht="11.25" customHeight="1" x14ac:dyDescent="0.15">
      <c r="C28" s="7" t="s">
        <v>18</v>
      </c>
      <c r="D28" s="47"/>
      <c r="E28" s="111">
        <v>116.33173347403</v>
      </c>
      <c r="F28" s="99">
        <v>32.962049233439998</v>
      </c>
      <c r="G28" s="77">
        <v>28.334529409207601</v>
      </c>
      <c r="H28" s="99">
        <v>23.708977692609999</v>
      </c>
      <c r="I28" s="77">
        <v>20.3804903310435</v>
      </c>
      <c r="J28" s="99">
        <v>19.09341316199</v>
      </c>
      <c r="K28" s="77">
        <v>16.4129017868133</v>
      </c>
      <c r="L28" s="99">
        <v>22.942521388669999</v>
      </c>
      <c r="M28" s="77">
        <v>19.721636309830899</v>
      </c>
      <c r="N28" s="99">
        <v>7.5625747105699999</v>
      </c>
      <c r="O28" s="77">
        <v>6.5008699558820497</v>
      </c>
      <c r="P28" s="99">
        <v>2.4426262219799999</v>
      </c>
      <c r="Q28" s="77">
        <v>2.0997075768025901</v>
      </c>
      <c r="R28" s="99">
        <v>17.471705502910002</v>
      </c>
      <c r="S28" s="77">
        <v>15.018864570440201</v>
      </c>
      <c r="T28" s="99">
        <v>2.6620728572900001</v>
      </c>
      <c r="U28" s="77">
        <v>2.28834624722951</v>
      </c>
      <c r="V28" s="99">
        <v>12.49672077418</v>
      </c>
      <c r="W28" s="77">
        <v>10.7423145869049</v>
      </c>
      <c r="X28" s="99">
        <v>45.846484993849998</v>
      </c>
      <c r="Y28" s="77">
        <v>39.410127937348101</v>
      </c>
      <c r="Z28" s="99">
        <v>10.23100012139</v>
      </c>
      <c r="AA28" s="79">
        <v>8.79467692594298</v>
      </c>
    </row>
    <row r="29" spans="2:27" ht="11.25" customHeight="1" x14ac:dyDescent="0.15">
      <c r="C29" s="7" t="s">
        <v>19</v>
      </c>
      <c r="D29" s="47"/>
      <c r="E29" s="111">
        <v>5.5061292000000002</v>
      </c>
      <c r="F29" s="99">
        <v>1.8353763999999999</v>
      </c>
      <c r="G29" s="77">
        <v>33.3333333333333</v>
      </c>
      <c r="H29" s="99">
        <v>0</v>
      </c>
      <c r="I29" s="77">
        <v>0</v>
      </c>
      <c r="J29" s="99">
        <v>0</v>
      </c>
      <c r="K29" s="77">
        <v>0</v>
      </c>
      <c r="L29" s="99">
        <v>0</v>
      </c>
      <c r="M29" s="77">
        <v>0</v>
      </c>
      <c r="N29" s="99">
        <v>0.91768819999999995</v>
      </c>
      <c r="O29" s="77">
        <v>16.6666666666667</v>
      </c>
      <c r="P29" s="99">
        <v>1.8353763999999999</v>
      </c>
      <c r="Q29" s="77">
        <v>33.3333333333333</v>
      </c>
      <c r="R29" s="99">
        <v>0</v>
      </c>
      <c r="S29" s="77">
        <v>0</v>
      </c>
      <c r="T29" s="99">
        <v>0</v>
      </c>
      <c r="U29" s="77">
        <v>0</v>
      </c>
      <c r="V29" s="99">
        <v>0</v>
      </c>
      <c r="W29" s="77">
        <v>0</v>
      </c>
      <c r="X29" s="99">
        <v>0</v>
      </c>
      <c r="Y29" s="77">
        <v>0</v>
      </c>
      <c r="Z29" s="99">
        <v>0.91768819999999995</v>
      </c>
      <c r="AA29" s="79">
        <v>16.6666666666667</v>
      </c>
    </row>
    <row r="30" spans="2:27" ht="11.25" customHeight="1" x14ac:dyDescent="0.15">
      <c r="C30" s="7" t="s">
        <v>20</v>
      </c>
      <c r="D30" s="47"/>
      <c r="E30" s="111">
        <v>46.214629087989998</v>
      </c>
      <c r="F30" s="99">
        <v>11.174797370989999</v>
      </c>
      <c r="G30" s="77">
        <v>24.180216506149701</v>
      </c>
      <c r="H30" s="99">
        <v>1.81119327037</v>
      </c>
      <c r="I30" s="77">
        <v>3.9190907859967701</v>
      </c>
      <c r="J30" s="99">
        <v>10.823458534009999</v>
      </c>
      <c r="K30" s="77">
        <v>23.419983558458899</v>
      </c>
      <c r="L30" s="99">
        <v>7.1449696777999998</v>
      </c>
      <c r="M30" s="77">
        <v>15.4604068425961</v>
      </c>
      <c r="N30" s="99">
        <v>10.34997087508</v>
      </c>
      <c r="O30" s="77">
        <v>22.395442913485802</v>
      </c>
      <c r="P30" s="99">
        <v>4.3196593142799999</v>
      </c>
      <c r="Q30" s="77">
        <v>9.3469522519711603</v>
      </c>
      <c r="R30" s="99">
        <v>1.9886508752100001</v>
      </c>
      <c r="S30" s="77">
        <v>4.3030765678627896</v>
      </c>
      <c r="T30" s="99">
        <v>0</v>
      </c>
      <c r="U30" s="77">
        <v>0</v>
      </c>
      <c r="V30" s="99">
        <v>1.22618186422</v>
      </c>
      <c r="W30" s="77">
        <v>2.6532331610525799</v>
      </c>
      <c r="X30" s="99">
        <v>16.175953721020001</v>
      </c>
      <c r="Y30" s="77">
        <v>35.001803628504497</v>
      </c>
      <c r="Z30" s="99">
        <v>8.6573500539600001</v>
      </c>
      <c r="AA30" s="79">
        <v>18.732921208730001</v>
      </c>
    </row>
    <row r="31" spans="2:27" ht="11.25" customHeight="1" x14ac:dyDescent="0.15">
      <c r="C31" s="8" t="s">
        <v>6</v>
      </c>
      <c r="D31" s="48"/>
      <c r="E31" s="112">
        <v>10.50088970807</v>
      </c>
      <c r="F31" s="103">
        <v>0.85087958691999999</v>
      </c>
      <c r="G31" s="81">
        <v>8.1029285191529397</v>
      </c>
      <c r="H31" s="103">
        <v>1.36726915506</v>
      </c>
      <c r="I31" s="81">
        <v>13.020507719543501</v>
      </c>
      <c r="J31" s="103">
        <v>2.0770614511400001</v>
      </c>
      <c r="K31" s="81">
        <v>19.779861601096201</v>
      </c>
      <c r="L31" s="103">
        <v>0</v>
      </c>
      <c r="M31" s="81">
        <v>0</v>
      </c>
      <c r="N31" s="103">
        <v>1.22618186422</v>
      </c>
      <c r="O31" s="81">
        <v>11.6769330819433</v>
      </c>
      <c r="P31" s="103">
        <v>2.0770614511400001</v>
      </c>
      <c r="Q31" s="81">
        <v>19.779861601096201</v>
      </c>
      <c r="R31" s="103">
        <v>0</v>
      </c>
      <c r="S31" s="81">
        <v>0</v>
      </c>
      <c r="T31" s="103">
        <v>0</v>
      </c>
      <c r="U31" s="81">
        <v>0</v>
      </c>
      <c r="V31" s="103">
        <v>0</v>
      </c>
      <c r="W31" s="81">
        <v>0</v>
      </c>
      <c r="X31" s="103">
        <v>2.1297381660500001</v>
      </c>
      <c r="Y31" s="81">
        <v>20.2815020941824</v>
      </c>
      <c r="Z31" s="103">
        <v>4.6926059493599999</v>
      </c>
      <c r="AA31" s="83">
        <v>44.687698659987902</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16"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271</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90" t="s">
        <v>8</v>
      </c>
      <c r="D5" s="9" t="s">
        <v>9</v>
      </c>
      <c r="E5" s="110">
        <v>121.8116071078</v>
      </c>
      <c r="F5" s="95">
        <v>8.9755921026800003</v>
      </c>
      <c r="G5" s="45">
        <v>7.3684210526315796</v>
      </c>
      <c r="H5" s="95">
        <v>10.25781954592</v>
      </c>
      <c r="I5" s="45">
        <v>8.4210526315789505</v>
      </c>
      <c r="J5" s="95">
        <v>14.74561559726</v>
      </c>
      <c r="K5" s="45">
        <v>12.105263157894701</v>
      </c>
      <c r="L5" s="95">
        <v>4.4877960513400001</v>
      </c>
      <c r="M5" s="45">
        <v>3.6842105263157898</v>
      </c>
      <c r="N5" s="95">
        <v>4.4877960513400001</v>
      </c>
      <c r="O5" s="45">
        <v>3.6842105263157898</v>
      </c>
      <c r="P5" s="95">
        <v>2.5644548864800001</v>
      </c>
      <c r="Q5" s="45">
        <v>2.1052631578947398</v>
      </c>
      <c r="R5" s="95">
        <v>1.9233411648600001</v>
      </c>
      <c r="S5" s="45">
        <v>1.57894736842105</v>
      </c>
      <c r="T5" s="95">
        <v>9.6167058243000003</v>
      </c>
      <c r="U5" s="45">
        <v>7.8947368421052602</v>
      </c>
      <c r="V5" s="95">
        <v>1.9233411648600001</v>
      </c>
      <c r="W5" s="45">
        <v>1.57894736842105</v>
      </c>
      <c r="X5" s="95">
        <v>5.7700234945800002</v>
      </c>
      <c r="Y5" s="45">
        <v>4.7368421052631602</v>
      </c>
      <c r="Z5" s="95">
        <v>5.7700234945800002</v>
      </c>
      <c r="AA5" s="45">
        <v>4.7368421052631602</v>
      </c>
      <c r="AB5" s="95">
        <v>30.773458637760001</v>
      </c>
      <c r="AC5" s="45">
        <v>25.2631578947368</v>
      </c>
      <c r="AD5" s="95">
        <v>41.672391905300003</v>
      </c>
      <c r="AE5" s="45">
        <v>34.210526315789501</v>
      </c>
      <c r="AF5" s="95">
        <v>5.7700234945800002</v>
      </c>
      <c r="AG5" s="45">
        <v>4.7368421052631602</v>
      </c>
      <c r="AH5" s="95">
        <v>25.003435143179999</v>
      </c>
      <c r="AI5" s="45">
        <v>20.526315789473699</v>
      </c>
    </row>
    <row r="6" spans="2:35" ht="11.25" customHeight="1" x14ac:dyDescent="0.15">
      <c r="C6" s="290"/>
      <c r="D6" s="10" t="s">
        <v>10</v>
      </c>
      <c r="E6" s="111">
        <v>90.368174424499998</v>
      </c>
      <c r="F6" s="99">
        <v>5.1638956813999997</v>
      </c>
      <c r="G6" s="34">
        <v>5.71428571428571</v>
      </c>
      <c r="H6" s="99">
        <v>6.1966748176799999</v>
      </c>
      <c r="I6" s="34">
        <v>6.8571428571428603</v>
      </c>
      <c r="J6" s="99">
        <v>10.327791362799999</v>
      </c>
      <c r="K6" s="34">
        <v>11.4285714285714</v>
      </c>
      <c r="L6" s="99">
        <v>1.0327791362800001</v>
      </c>
      <c r="M6" s="34">
        <v>1.1428571428571399</v>
      </c>
      <c r="N6" s="99">
        <v>3.09833740884</v>
      </c>
      <c r="O6" s="34">
        <v>3.4285714285714302</v>
      </c>
      <c r="P6" s="99">
        <v>4.6475061132600004</v>
      </c>
      <c r="Q6" s="34">
        <v>5.1428571428571397</v>
      </c>
      <c r="R6" s="99">
        <v>4.6475061132600004</v>
      </c>
      <c r="S6" s="34">
        <v>5.1428571428571397</v>
      </c>
      <c r="T6" s="99">
        <v>5.6802852495399998</v>
      </c>
      <c r="U6" s="34">
        <v>6.28571428571429</v>
      </c>
      <c r="V6" s="99">
        <v>2.5819478406999998</v>
      </c>
      <c r="W6" s="34">
        <v>2.8571428571428599</v>
      </c>
      <c r="X6" s="99">
        <v>1.54916870442</v>
      </c>
      <c r="Y6" s="34">
        <v>1.71428571428571</v>
      </c>
      <c r="Z6" s="99">
        <v>3.09833740884</v>
      </c>
      <c r="AA6" s="34">
        <v>3.4285714285714302</v>
      </c>
      <c r="AB6" s="99">
        <v>17.04085574862</v>
      </c>
      <c r="AC6" s="34">
        <v>18.8571428571429</v>
      </c>
      <c r="AD6" s="99">
        <v>25.819478406999998</v>
      </c>
      <c r="AE6" s="34">
        <v>28.571428571428601</v>
      </c>
      <c r="AF6" s="99">
        <v>1.0327791362800001</v>
      </c>
      <c r="AG6" s="34">
        <v>1.1428571428571399</v>
      </c>
      <c r="AH6" s="99">
        <v>34.081711497240001</v>
      </c>
      <c r="AI6" s="34">
        <v>37.714285714285701</v>
      </c>
    </row>
    <row r="7" spans="2:35" ht="11.25" customHeight="1" x14ac:dyDescent="0.15">
      <c r="C7" s="290"/>
      <c r="D7" s="11" t="s">
        <v>11</v>
      </c>
      <c r="E7" s="112">
        <v>122.61818642199999</v>
      </c>
      <c r="F7" s="103">
        <v>9.8094549137599998</v>
      </c>
      <c r="G7" s="38">
        <v>8</v>
      </c>
      <c r="H7" s="103">
        <v>7.3570911853199998</v>
      </c>
      <c r="I7" s="38">
        <v>6</v>
      </c>
      <c r="J7" s="103">
        <v>11.035636777980001</v>
      </c>
      <c r="K7" s="38">
        <v>9</v>
      </c>
      <c r="L7" s="103">
        <v>6.1309093210999999</v>
      </c>
      <c r="M7" s="38">
        <v>5</v>
      </c>
      <c r="N7" s="103">
        <v>3.6785455926599999</v>
      </c>
      <c r="O7" s="38">
        <v>3</v>
      </c>
      <c r="P7" s="103">
        <v>4.9047274568799999</v>
      </c>
      <c r="Q7" s="38">
        <v>4</v>
      </c>
      <c r="R7" s="103">
        <v>8.5832730495400007</v>
      </c>
      <c r="S7" s="38">
        <v>7</v>
      </c>
      <c r="T7" s="103">
        <v>7.3570911853199998</v>
      </c>
      <c r="U7" s="38">
        <v>6</v>
      </c>
      <c r="V7" s="103">
        <v>18.3927279633</v>
      </c>
      <c r="W7" s="38">
        <v>15</v>
      </c>
      <c r="X7" s="103">
        <v>6.1309093210999999</v>
      </c>
      <c r="Y7" s="38">
        <v>5</v>
      </c>
      <c r="Z7" s="103">
        <v>8.5832730495400007</v>
      </c>
      <c r="AA7" s="38">
        <v>7</v>
      </c>
      <c r="AB7" s="103">
        <v>17.166546099080001</v>
      </c>
      <c r="AC7" s="38">
        <v>14</v>
      </c>
      <c r="AD7" s="103">
        <v>20.845091691739999</v>
      </c>
      <c r="AE7" s="38">
        <v>17</v>
      </c>
      <c r="AF7" s="103">
        <v>0</v>
      </c>
      <c r="AG7" s="38">
        <v>0</v>
      </c>
      <c r="AH7" s="103">
        <v>36.785455926600001</v>
      </c>
      <c r="AI7" s="38">
        <v>30</v>
      </c>
    </row>
    <row r="8" spans="2:35" ht="11.25" customHeight="1" x14ac:dyDescent="0.15">
      <c r="C8" s="290"/>
      <c r="D8" s="41" t="s">
        <v>175</v>
      </c>
      <c r="E8" s="115">
        <v>334.79796795430002</v>
      </c>
      <c r="F8" s="107">
        <v>23.94894269784</v>
      </c>
      <c r="G8" s="56">
        <v>7.1532521072854998</v>
      </c>
      <c r="H8" s="107">
        <v>23.81158554892</v>
      </c>
      <c r="I8" s="56">
        <v>7.1122252307607496</v>
      </c>
      <c r="J8" s="107">
        <v>36.10904373804</v>
      </c>
      <c r="K8" s="56">
        <v>10.785323447055401</v>
      </c>
      <c r="L8" s="107">
        <v>11.651484508719999</v>
      </c>
      <c r="M8" s="56">
        <v>3.48015389099089</v>
      </c>
      <c r="N8" s="107">
        <v>11.26467905284</v>
      </c>
      <c r="O8" s="56">
        <v>3.3646198994784902</v>
      </c>
      <c r="P8" s="107">
        <v>12.11668845662</v>
      </c>
      <c r="Q8" s="56">
        <v>3.6191045395693502</v>
      </c>
      <c r="R8" s="107">
        <v>15.154120327659999</v>
      </c>
      <c r="S8" s="56">
        <v>4.5263477613844199</v>
      </c>
      <c r="T8" s="107">
        <v>22.654082259159999</v>
      </c>
      <c r="U8" s="56">
        <v>6.7664933564508001</v>
      </c>
      <c r="V8" s="107">
        <v>22.898016968859999</v>
      </c>
      <c r="W8" s="56">
        <v>6.8393536283307403</v>
      </c>
      <c r="X8" s="107">
        <v>13.4501015201</v>
      </c>
      <c r="Y8" s="56">
        <v>4.0173784812027096</v>
      </c>
      <c r="Z8" s="107">
        <v>17.451633952960002</v>
      </c>
      <c r="AA8" s="56">
        <v>5.2125865815715304</v>
      </c>
      <c r="AB8" s="107">
        <v>64.980860485459999</v>
      </c>
      <c r="AC8" s="56">
        <v>19.408976966768801</v>
      </c>
      <c r="AD8" s="107">
        <v>88.336962004040004</v>
      </c>
      <c r="AE8" s="56">
        <v>26.385154767754699</v>
      </c>
      <c r="AF8" s="107">
        <v>6.8028026308599996</v>
      </c>
      <c r="AG8" s="56">
        <v>2.03191275993305</v>
      </c>
      <c r="AH8" s="107">
        <v>95.870602567020001</v>
      </c>
      <c r="AI8" s="56">
        <v>28.635359752274901</v>
      </c>
    </row>
    <row r="9" spans="2:35" ht="11.25" customHeight="1" x14ac:dyDescent="0.15">
      <c r="C9" s="275" t="s">
        <v>12</v>
      </c>
      <c r="D9" s="9" t="s">
        <v>13</v>
      </c>
      <c r="E9" s="110">
        <v>82.591937999999999</v>
      </c>
      <c r="F9" s="95">
        <v>3.6707527999999998</v>
      </c>
      <c r="G9" s="45">
        <v>4.4444444444444402</v>
      </c>
      <c r="H9" s="95">
        <v>7.3415055999999996</v>
      </c>
      <c r="I9" s="45">
        <v>8.8888888888888893</v>
      </c>
      <c r="J9" s="95">
        <v>18.353764000000002</v>
      </c>
      <c r="K9" s="45">
        <v>22.2222222222222</v>
      </c>
      <c r="L9" s="95">
        <v>7.3415055999999996</v>
      </c>
      <c r="M9" s="45">
        <v>8.8888888888888893</v>
      </c>
      <c r="N9" s="95">
        <v>5.5061292000000002</v>
      </c>
      <c r="O9" s="45">
        <v>6.6666666666666696</v>
      </c>
      <c r="P9" s="95">
        <v>9.1768820000000009</v>
      </c>
      <c r="Q9" s="45">
        <v>11.1111111111111</v>
      </c>
      <c r="R9" s="95">
        <v>4.5884410000000004</v>
      </c>
      <c r="S9" s="45">
        <v>5.5555555555555598</v>
      </c>
      <c r="T9" s="95">
        <v>18.353764000000002</v>
      </c>
      <c r="U9" s="45">
        <v>22.2222222222222</v>
      </c>
      <c r="V9" s="95">
        <v>0</v>
      </c>
      <c r="W9" s="45">
        <v>0</v>
      </c>
      <c r="X9" s="95">
        <v>3.6707527999999998</v>
      </c>
      <c r="Y9" s="45">
        <v>4.4444444444444402</v>
      </c>
      <c r="Z9" s="95">
        <v>9.1768820000000009</v>
      </c>
      <c r="AA9" s="45">
        <v>11.1111111111111</v>
      </c>
      <c r="AB9" s="95">
        <v>19.271452199999999</v>
      </c>
      <c r="AC9" s="45">
        <v>23.3333333333333</v>
      </c>
      <c r="AD9" s="95">
        <v>27.530646000000001</v>
      </c>
      <c r="AE9" s="45">
        <v>33.3333333333333</v>
      </c>
      <c r="AF9" s="95">
        <v>24.777581399999999</v>
      </c>
      <c r="AG9" s="45">
        <v>30</v>
      </c>
      <c r="AH9" s="95">
        <v>3.6707527999999998</v>
      </c>
      <c r="AI9" s="45">
        <v>4.4444444444444402</v>
      </c>
    </row>
    <row r="10" spans="2:35" ht="11.25" customHeight="1" x14ac:dyDescent="0.15">
      <c r="C10" s="275"/>
      <c r="D10" s="10" t="s">
        <v>14</v>
      </c>
      <c r="E10" s="111">
        <v>101.25467084348</v>
      </c>
      <c r="F10" s="99">
        <v>2.5526387607599998</v>
      </c>
      <c r="G10" s="34">
        <v>2.52100840336134</v>
      </c>
      <c r="H10" s="99">
        <v>9.3596754561199997</v>
      </c>
      <c r="I10" s="34">
        <v>9.2436974789915993</v>
      </c>
      <c r="J10" s="99">
        <v>20.421110086079999</v>
      </c>
      <c r="K10" s="34">
        <v>20.168067226890798</v>
      </c>
      <c r="L10" s="99">
        <v>3.4035183476799999</v>
      </c>
      <c r="M10" s="34">
        <v>3.3613445378151301</v>
      </c>
      <c r="N10" s="99">
        <v>11.061434629960001</v>
      </c>
      <c r="O10" s="34">
        <v>10.924369747899201</v>
      </c>
      <c r="P10" s="99">
        <v>9.3596754561199997</v>
      </c>
      <c r="Q10" s="34">
        <v>9.2436974789915993</v>
      </c>
      <c r="R10" s="99">
        <v>5.9561571084400002</v>
      </c>
      <c r="S10" s="34">
        <v>5.8823529411764701</v>
      </c>
      <c r="T10" s="99">
        <v>6.8070366953599999</v>
      </c>
      <c r="U10" s="34">
        <v>6.7226890756302504</v>
      </c>
      <c r="V10" s="99">
        <v>0.85087958691999999</v>
      </c>
      <c r="W10" s="34">
        <v>0.84033613445378197</v>
      </c>
      <c r="X10" s="99">
        <v>5.1052775215199997</v>
      </c>
      <c r="Y10" s="34">
        <v>5.0420168067226898</v>
      </c>
      <c r="Z10" s="99">
        <v>3.4035183476799999</v>
      </c>
      <c r="AA10" s="34">
        <v>3.3613445378151301</v>
      </c>
      <c r="AB10" s="99">
        <v>13.61407339072</v>
      </c>
      <c r="AC10" s="34">
        <v>13.445378151260501</v>
      </c>
      <c r="AD10" s="99">
        <v>41.693099759079999</v>
      </c>
      <c r="AE10" s="34">
        <v>41.176470588235297</v>
      </c>
      <c r="AF10" s="99">
        <v>27.22814678144</v>
      </c>
      <c r="AG10" s="34">
        <v>26.890756302521002</v>
      </c>
      <c r="AH10" s="99">
        <v>9.3596754561199997</v>
      </c>
      <c r="AI10" s="34">
        <v>9.2436974789915993</v>
      </c>
    </row>
    <row r="11" spans="2:35" ht="11.25" customHeight="1" x14ac:dyDescent="0.15">
      <c r="C11" s="275"/>
      <c r="D11" s="10" t="s">
        <v>9</v>
      </c>
      <c r="E11" s="111">
        <v>128.85726285730999</v>
      </c>
      <c r="F11" s="99">
        <v>5.3372830769300004</v>
      </c>
      <c r="G11" s="34">
        <v>4.14201183431953</v>
      </c>
      <c r="H11" s="99">
        <v>9.9120971428699995</v>
      </c>
      <c r="I11" s="34">
        <v>7.6923076923076898</v>
      </c>
      <c r="J11" s="99">
        <v>22.111601318710001</v>
      </c>
      <c r="K11" s="34">
        <v>17.159763313609499</v>
      </c>
      <c r="L11" s="99">
        <v>3.8123450549500002</v>
      </c>
      <c r="M11" s="34">
        <v>2.9585798816568101</v>
      </c>
      <c r="N11" s="99">
        <v>18.29925626376</v>
      </c>
      <c r="O11" s="34">
        <v>14.2011834319527</v>
      </c>
      <c r="P11" s="99">
        <v>7.6246901099000004</v>
      </c>
      <c r="Q11" s="34">
        <v>5.9171597633136104</v>
      </c>
      <c r="R11" s="99">
        <v>4.5748140659400001</v>
      </c>
      <c r="S11" s="34">
        <v>3.55029585798817</v>
      </c>
      <c r="T11" s="99">
        <v>10.674566153860001</v>
      </c>
      <c r="U11" s="34">
        <v>8.28402366863906</v>
      </c>
      <c r="V11" s="99">
        <v>3.0498760439599999</v>
      </c>
      <c r="W11" s="34">
        <v>2.3668639053254399</v>
      </c>
      <c r="X11" s="99">
        <v>10.674566153860001</v>
      </c>
      <c r="Y11" s="34">
        <v>8.28402366863906</v>
      </c>
      <c r="Z11" s="99">
        <v>4.5748140659400001</v>
      </c>
      <c r="AA11" s="34">
        <v>3.55029585798817</v>
      </c>
      <c r="AB11" s="99">
        <v>20.586663296729999</v>
      </c>
      <c r="AC11" s="34">
        <v>15.9763313609467</v>
      </c>
      <c r="AD11" s="99">
        <v>38.123450549499999</v>
      </c>
      <c r="AE11" s="34">
        <v>29.585798816568001</v>
      </c>
      <c r="AF11" s="99">
        <v>5.3372830769300004</v>
      </c>
      <c r="AG11" s="34">
        <v>4.14201183431953</v>
      </c>
      <c r="AH11" s="99">
        <v>24.399008351679999</v>
      </c>
      <c r="AI11" s="34">
        <v>18.934911242603601</v>
      </c>
    </row>
    <row r="12" spans="2:35" ht="11.25" customHeight="1" x14ac:dyDescent="0.15">
      <c r="C12" s="275"/>
      <c r="D12" s="10" t="s">
        <v>10</v>
      </c>
      <c r="E12" s="111">
        <v>98.580080381719995</v>
      </c>
      <c r="F12" s="99">
        <v>4.1948970375199996</v>
      </c>
      <c r="G12" s="34">
        <v>4.2553191489361701</v>
      </c>
      <c r="H12" s="99">
        <v>10.4872425938</v>
      </c>
      <c r="I12" s="34">
        <v>10.6382978723404</v>
      </c>
      <c r="J12" s="99">
        <v>16.779588150079999</v>
      </c>
      <c r="K12" s="34">
        <v>17.021276595744698</v>
      </c>
      <c r="L12" s="99">
        <v>5.2436212968999998</v>
      </c>
      <c r="M12" s="34">
        <v>5.31914893617021</v>
      </c>
      <c r="N12" s="99">
        <v>5.2436212968999998</v>
      </c>
      <c r="O12" s="34">
        <v>5.31914893617021</v>
      </c>
      <c r="P12" s="99">
        <v>6.2923455562799999</v>
      </c>
      <c r="Q12" s="34">
        <v>6.3829787234042596</v>
      </c>
      <c r="R12" s="99">
        <v>6.2923455562799999</v>
      </c>
      <c r="S12" s="34">
        <v>6.3829787234042596</v>
      </c>
      <c r="T12" s="99">
        <v>2.0974485187599998</v>
      </c>
      <c r="U12" s="34">
        <v>2.1276595744680802</v>
      </c>
      <c r="V12" s="99">
        <v>5.2436212968999998</v>
      </c>
      <c r="W12" s="34">
        <v>5.31914893617021</v>
      </c>
      <c r="X12" s="99">
        <v>4.1948970375199996</v>
      </c>
      <c r="Y12" s="34">
        <v>4.2553191489361701</v>
      </c>
      <c r="Z12" s="99">
        <v>4.1948970375199996</v>
      </c>
      <c r="AA12" s="34">
        <v>4.2553191489361701</v>
      </c>
      <c r="AB12" s="99">
        <v>18.877036668839999</v>
      </c>
      <c r="AC12" s="34">
        <v>19.148936170212799</v>
      </c>
      <c r="AD12" s="99">
        <v>27.26683074388</v>
      </c>
      <c r="AE12" s="34">
        <v>27.659574468085101</v>
      </c>
      <c r="AF12" s="99">
        <v>1.0487242593799999</v>
      </c>
      <c r="AG12" s="34">
        <v>1.0638297872340401</v>
      </c>
      <c r="AH12" s="99">
        <v>26.218106484500002</v>
      </c>
      <c r="AI12" s="34">
        <v>26.595744680851102</v>
      </c>
    </row>
    <row r="13" spans="2:35" ht="11.25" customHeight="1" x14ac:dyDescent="0.15">
      <c r="C13" s="275"/>
      <c r="D13" s="11" t="s">
        <v>11</v>
      </c>
      <c r="E13" s="112">
        <v>145.58981157587999</v>
      </c>
      <c r="F13" s="103">
        <v>6.9328481702799998</v>
      </c>
      <c r="G13" s="38">
        <v>4.7619047619047601</v>
      </c>
      <c r="H13" s="103">
        <v>6.9328481702799998</v>
      </c>
      <c r="I13" s="38">
        <v>4.7619047619047601</v>
      </c>
      <c r="J13" s="103">
        <v>17.332120425700001</v>
      </c>
      <c r="K13" s="38">
        <v>11.9047619047619</v>
      </c>
      <c r="L13" s="103">
        <v>6.9328481702799998</v>
      </c>
      <c r="M13" s="38">
        <v>4.7619047619047601</v>
      </c>
      <c r="N13" s="103">
        <v>17.332120425700001</v>
      </c>
      <c r="O13" s="38">
        <v>11.9047619047619</v>
      </c>
      <c r="P13" s="103">
        <v>13.86569634056</v>
      </c>
      <c r="Q13" s="38">
        <v>9.5238095238095308</v>
      </c>
      <c r="R13" s="103">
        <v>0</v>
      </c>
      <c r="S13" s="38">
        <v>0</v>
      </c>
      <c r="T13" s="103">
        <v>0</v>
      </c>
      <c r="U13" s="38">
        <v>0</v>
      </c>
      <c r="V13" s="103">
        <v>6.9328481702799998</v>
      </c>
      <c r="W13" s="38">
        <v>4.7619047619047601</v>
      </c>
      <c r="X13" s="103">
        <v>20.798544510839999</v>
      </c>
      <c r="Y13" s="38">
        <v>14.285714285714301</v>
      </c>
      <c r="Z13" s="103">
        <v>6.9328481702799998</v>
      </c>
      <c r="AA13" s="38">
        <v>4.7619047619047601</v>
      </c>
      <c r="AB13" s="103">
        <v>10.39927225542</v>
      </c>
      <c r="AC13" s="38">
        <v>7.1428571428571397</v>
      </c>
      <c r="AD13" s="103">
        <v>24.264968595980001</v>
      </c>
      <c r="AE13" s="38">
        <v>16.6666666666667</v>
      </c>
      <c r="AF13" s="103">
        <v>3.4664240851399999</v>
      </c>
      <c r="AG13" s="38">
        <v>2.38095238095238</v>
      </c>
      <c r="AH13" s="103">
        <v>41.597089021679999</v>
      </c>
      <c r="AI13" s="38">
        <v>28.571428571428601</v>
      </c>
    </row>
    <row r="14" spans="2:35" ht="11.25" customHeight="1" x14ac:dyDescent="0.15">
      <c r="C14" s="275"/>
      <c r="D14" s="41" t="s">
        <v>175</v>
      </c>
      <c r="E14" s="115">
        <v>556.87376365838998</v>
      </c>
      <c r="F14" s="107">
        <v>22.688419845489999</v>
      </c>
      <c r="G14" s="56">
        <v>4.0742482993700602</v>
      </c>
      <c r="H14" s="107">
        <v>44.033368963069996</v>
      </c>
      <c r="I14" s="56">
        <v>7.9072443050274401</v>
      </c>
      <c r="J14" s="107">
        <v>94.998183980570005</v>
      </c>
      <c r="K14" s="56">
        <v>17.059195490999301</v>
      </c>
      <c r="L14" s="107">
        <v>26.733838469809999</v>
      </c>
      <c r="M14" s="56">
        <v>4.8006999457438404</v>
      </c>
      <c r="N14" s="107">
        <v>57.442561816320001</v>
      </c>
      <c r="O14" s="56">
        <v>10.315185516902501</v>
      </c>
      <c r="P14" s="107">
        <v>46.319289462859999</v>
      </c>
      <c r="Q14" s="56">
        <v>8.3177359907503607</v>
      </c>
      <c r="R14" s="107">
        <v>21.41175773066</v>
      </c>
      <c r="S14" s="56">
        <v>3.8449930896358202</v>
      </c>
      <c r="T14" s="107">
        <v>37.932815367979998</v>
      </c>
      <c r="U14" s="56">
        <v>6.8117440331144099</v>
      </c>
      <c r="V14" s="107">
        <v>16.077225098060001</v>
      </c>
      <c r="W14" s="56">
        <v>2.8870501983143302</v>
      </c>
      <c r="X14" s="107">
        <v>44.444038023739999</v>
      </c>
      <c r="Y14" s="56">
        <v>7.9809897546194799</v>
      </c>
      <c r="Z14" s="107">
        <v>28.282959621420002</v>
      </c>
      <c r="AA14" s="56">
        <v>5.07888169045974</v>
      </c>
      <c r="AB14" s="107">
        <v>82.748497811709996</v>
      </c>
      <c r="AC14" s="56">
        <v>14.8594714299508</v>
      </c>
      <c r="AD14" s="107">
        <v>158.87899564844</v>
      </c>
      <c r="AE14" s="56">
        <v>28.530522717515399</v>
      </c>
      <c r="AF14" s="107">
        <v>61.858159602889998</v>
      </c>
      <c r="AG14" s="56">
        <v>11.1081116834293</v>
      </c>
      <c r="AH14" s="107">
        <v>105.24463211398</v>
      </c>
      <c r="AI14" s="56">
        <v>18.8991902621833</v>
      </c>
    </row>
    <row r="15" spans="2:35" ht="11.25" customHeight="1" x14ac:dyDescent="0.15">
      <c r="C15" s="283" t="s">
        <v>176</v>
      </c>
      <c r="D15" s="9" t="s">
        <v>13</v>
      </c>
      <c r="E15" s="110">
        <v>82.591937999999999</v>
      </c>
      <c r="F15" s="95">
        <v>3.6707527999999998</v>
      </c>
      <c r="G15" s="45">
        <v>4.4444444444444402</v>
      </c>
      <c r="H15" s="95">
        <v>7.3415055999999996</v>
      </c>
      <c r="I15" s="45">
        <v>8.8888888888888893</v>
      </c>
      <c r="J15" s="95">
        <v>18.353764000000002</v>
      </c>
      <c r="K15" s="45">
        <v>22.2222222222222</v>
      </c>
      <c r="L15" s="95">
        <v>7.3415055999999996</v>
      </c>
      <c r="M15" s="45">
        <v>8.8888888888888893</v>
      </c>
      <c r="N15" s="95">
        <v>5.5061292000000002</v>
      </c>
      <c r="O15" s="45">
        <v>6.6666666666666696</v>
      </c>
      <c r="P15" s="95">
        <v>9.1768820000000009</v>
      </c>
      <c r="Q15" s="45">
        <v>11.1111111111111</v>
      </c>
      <c r="R15" s="95">
        <v>4.5884410000000004</v>
      </c>
      <c r="S15" s="45">
        <v>5.5555555555555598</v>
      </c>
      <c r="T15" s="95">
        <v>18.353764000000002</v>
      </c>
      <c r="U15" s="45">
        <v>22.2222222222222</v>
      </c>
      <c r="V15" s="95">
        <v>0</v>
      </c>
      <c r="W15" s="45">
        <v>0</v>
      </c>
      <c r="X15" s="95">
        <v>3.6707527999999998</v>
      </c>
      <c r="Y15" s="45">
        <v>4.4444444444444402</v>
      </c>
      <c r="Z15" s="95">
        <v>9.1768820000000009</v>
      </c>
      <c r="AA15" s="45">
        <v>11.1111111111111</v>
      </c>
      <c r="AB15" s="95">
        <v>19.271452199999999</v>
      </c>
      <c r="AC15" s="45">
        <v>23.3333333333333</v>
      </c>
      <c r="AD15" s="95">
        <v>27.530646000000001</v>
      </c>
      <c r="AE15" s="45">
        <v>33.3333333333333</v>
      </c>
      <c r="AF15" s="95">
        <v>24.777581399999999</v>
      </c>
      <c r="AG15" s="45">
        <v>30</v>
      </c>
      <c r="AH15" s="95">
        <v>3.6707527999999998</v>
      </c>
      <c r="AI15" s="45">
        <v>4.4444444444444402</v>
      </c>
    </row>
    <row r="16" spans="2:35" ht="11.25" customHeight="1" x14ac:dyDescent="0.15">
      <c r="C16" s="283"/>
      <c r="D16" s="10" t="s">
        <v>14</v>
      </c>
      <c r="E16" s="111">
        <v>101.25467084348</v>
      </c>
      <c r="F16" s="99">
        <v>2.5526387607599998</v>
      </c>
      <c r="G16" s="34">
        <v>2.52100840336134</v>
      </c>
      <c r="H16" s="99">
        <v>9.3596754561199997</v>
      </c>
      <c r="I16" s="34">
        <v>9.2436974789915993</v>
      </c>
      <c r="J16" s="99">
        <v>20.421110086079999</v>
      </c>
      <c r="K16" s="34">
        <v>20.168067226890798</v>
      </c>
      <c r="L16" s="99">
        <v>3.4035183476799999</v>
      </c>
      <c r="M16" s="34">
        <v>3.3613445378151301</v>
      </c>
      <c r="N16" s="99">
        <v>11.061434629960001</v>
      </c>
      <c r="O16" s="34">
        <v>10.924369747899201</v>
      </c>
      <c r="P16" s="99">
        <v>9.3596754561199997</v>
      </c>
      <c r="Q16" s="34">
        <v>9.2436974789915993</v>
      </c>
      <c r="R16" s="99">
        <v>5.9561571084400002</v>
      </c>
      <c r="S16" s="34">
        <v>5.8823529411764701</v>
      </c>
      <c r="T16" s="99">
        <v>6.8070366953599999</v>
      </c>
      <c r="U16" s="34">
        <v>6.7226890756302504</v>
      </c>
      <c r="V16" s="99">
        <v>0.85087958691999999</v>
      </c>
      <c r="W16" s="34">
        <v>0.84033613445378197</v>
      </c>
      <c r="X16" s="99">
        <v>5.1052775215199997</v>
      </c>
      <c r="Y16" s="34">
        <v>5.0420168067226898</v>
      </c>
      <c r="Z16" s="99">
        <v>3.4035183476799999</v>
      </c>
      <c r="AA16" s="34">
        <v>3.3613445378151301</v>
      </c>
      <c r="AB16" s="99">
        <v>13.61407339072</v>
      </c>
      <c r="AC16" s="34">
        <v>13.445378151260501</v>
      </c>
      <c r="AD16" s="99">
        <v>41.693099759079999</v>
      </c>
      <c r="AE16" s="34">
        <v>41.176470588235297</v>
      </c>
      <c r="AF16" s="99">
        <v>27.22814678144</v>
      </c>
      <c r="AG16" s="34">
        <v>26.890756302521002</v>
      </c>
      <c r="AH16" s="99">
        <v>9.3596754561199997</v>
      </c>
      <c r="AI16" s="34">
        <v>9.2436974789915993</v>
      </c>
    </row>
    <row r="17" spans="2:35" ht="11.25" customHeight="1" x14ac:dyDescent="0.15">
      <c r="C17" s="283"/>
      <c r="D17" s="10" t="s">
        <v>9</v>
      </c>
      <c r="E17" s="111">
        <v>250.66886996510999</v>
      </c>
      <c r="F17" s="99">
        <v>14.31287517961</v>
      </c>
      <c r="G17" s="34">
        <v>5.7098734205017898</v>
      </c>
      <c r="H17" s="99">
        <v>20.16991668879</v>
      </c>
      <c r="I17" s="34">
        <v>8.0464385911171998</v>
      </c>
      <c r="J17" s="99">
        <v>36.85721691597</v>
      </c>
      <c r="K17" s="34">
        <v>14.7035477205846</v>
      </c>
      <c r="L17" s="99">
        <v>8.3001411062900008</v>
      </c>
      <c r="M17" s="34">
        <v>3.3111974005568698</v>
      </c>
      <c r="N17" s="99">
        <v>22.787052315099999</v>
      </c>
      <c r="O17" s="34">
        <v>9.0904994777658992</v>
      </c>
      <c r="P17" s="99">
        <v>10.18914499638</v>
      </c>
      <c r="Q17" s="34">
        <v>4.0647827541561901</v>
      </c>
      <c r="R17" s="99">
        <v>6.4981552308000001</v>
      </c>
      <c r="S17" s="34">
        <v>2.5923263753111701</v>
      </c>
      <c r="T17" s="99">
        <v>20.291271978160001</v>
      </c>
      <c r="U17" s="34">
        <v>8.0948511799587592</v>
      </c>
      <c r="V17" s="99">
        <v>4.9732172088200004</v>
      </c>
      <c r="W17" s="34">
        <v>1.9839787882365301</v>
      </c>
      <c r="X17" s="99">
        <v>16.444589648440001</v>
      </c>
      <c r="Y17" s="34">
        <v>6.5602839517842302</v>
      </c>
      <c r="Z17" s="99">
        <v>10.34483756052</v>
      </c>
      <c r="AA17" s="34">
        <v>4.1268936034856996</v>
      </c>
      <c r="AB17" s="99">
        <v>51.360121934490003</v>
      </c>
      <c r="AC17" s="34">
        <v>20.489230250903798</v>
      </c>
      <c r="AD17" s="99">
        <v>79.795842454799995</v>
      </c>
      <c r="AE17" s="34">
        <v>31.833167982089901</v>
      </c>
      <c r="AF17" s="99">
        <v>11.10730657151</v>
      </c>
      <c r="AG17" s="34">
        <v>4.4310673970230097</v>
      </c>
      <c r="AH17" s="99">
        <v>49.402443494860002</v>
      </c>
      <c r="AI17" s="34">
        <v>19.708248376328601</v>
      </c>
    </row>
    <row r="18" spans="2:35" ht="11.25" customHeight="1" x14ac:dyDescent="0.15">
      <c r="C18" s="283"/>
      <c r="D18" s="10" t="s">
        <v>10</v>
      </c>
      <c r="E18" s="111">
        <v>188.94825480622001</v>
      </c>
      <c r="F18" s="99">
        <v>9.3587927189200002</v>
      </c>
      <c r="G18" s="34">
        <v>4.9530982588424104</v>
      </c>
      <c r="H18" s="99">
        <v>16.68391741148</v>
      </c>
      <c r="I18" s="34">
        <v>8.8298870125000892</v>
      </c>
      <c r="J18" s="99">
        <v>27.107379512880001</v>
      </c>
      <c r="K18" s="34">
        <v>14.3464566744374</v>
      </c>
      <c r="L18" s="99">
        <v>6.2764004331800001</v>
      </c>
      <c r="M18" s="34">
        <v>3.32175623406361</v>
      </c>
      <c r="N18" s="99">
        <v>8.3419587057399998</v>
      </c>
      <c r="O18" s="34">
        <v>4.4149435062500499</v>
      </c>
      <c r="P18" s="99">
        <v>10.939851669539999</v>
      </c>
      <c r="Q18" s="34">
        <v>5.7898664799839503</v>
      </c>
      <c r="R18" s="99">
        <v>10.939851669539999</v>
      </c>
      <c r="S18" s="34">
        <v>5.7898664799839503</v>
      </c>
      <c r="T18" s="99">
        <v>7.7777337683000001</v>
      </c>
      <c r="U18" s="34">
        <v>4.1163300377008598</v>
      </c>
      <c r="V18" s="99">
        <v>7.8255691375999996</v>
      </c>
      <c r="W18" s="34">
        <v>4.1416466882034397</v>
      </c>
      <c r="X18" s="99">
        <v>5.7440657419400001</v>
      </c>
      <c r="Y18" s="34">
        <v>3.0400205325161398</v>
      </c>
      <c r="Z18" s="99">
        <v>7.2932344463599996</v>
      </c>
      <c r="AA18" s="34">
        <v>3.85991098665597</v>
      </c>
      <c r="AB18" s="99">
        <v>35.917892417460003</v>
      </c>
      <c r="AC18" s="34">
        <v>19.009380348231499</v>
      </c>
      <c r="AD18" s="99">
        <v>53.086309150879998</v>
      </c>
      <c r="AE18" s="34">
        <v>28.095686411776502</v>
      </c>
      <c r="AF18" s="99">
        <v>2.08150339566</v>
      </c>
      <c r="AG18" s="34">
        <v>1.1016261556872999</v>
      </c>
      <c r="AH18" s="99">
        <v>60.299817981739999</v>
      </c>
      <c r="AI18" s="34">
        <v>31.9134029809282</v>
      </c>
    </row>
    <row r="19" spans="2:35" ht="11.25" customHeight="1" x14ac:dyDescent="0.15">
      <c r="C19" s="283"/>
      <c r="D19" s="11" t="s">
        <v>11</v>
      </c>
      <c r="E19" s="112">
        <v>268.20799799788</v>
      </c>
      <c r="F19" s="103">
        <v>16.74230308404</v>
      </c>
      <c r="G19" s="38">
        <v>6.2422833058737996</v>
      </c>
      <c r="H19" s="103">
        <v>14.2899393556</v>
      </c>
      <c r="I19" s="38">
        <v>5.3279318522458601</v>
      </c>
      <c r="J19" s="103">
        <v>28.36775720368</v>
      </c>
      <c r="K19" s="38">
        <v>10.5767752697309</v>
      </c>
      <c r="L19" s="103">
        <v>13.063757491380001</v>
      </c>
      <c r="M19" s="38">
        <v>4.8707561254318996</v>
      </c>
      <c r="N19" s="103">
        <v>21.010666018359998</v>
      </c>
      <c r="O19" s="38">
        <v>7.8337209088470496</v>
      </c>
      <c r="P19" s="103">
        <v>18.770423797439999</v>
      </c>
      <c r="Q19" s="38">
        <v>6.9984578899799903</v>
      </c>
      <c r="R19" s="103">
        <v>8.5832730495400007</v>
      </c>
      <c r="S19" s="38">
        <v>3.2002300876977698</v>
      </c>
      <c r="T19" s="103">
        <v>7.3570911853199998</v>
      </c>
      <c r="U19" s="38">
        <v>2.7430543608838098</v>
      </c>
      <c r="V19" s="103">
        <v>25.32557613358</v>
      </c>
      <c r="W19" s="38">
        <v>9.4425133935715806</v>
      </c>
      <c r="X19" s="103">
        <v>26.929453831939998</v>
      </c>
      <c r="Y19" s="38">
        <v>10.040511108156</v>
      </c>
      <c r="Z19" s="103">
        <v>15.51612121982</v>
      </c>
      <c r="AA19" s="38">
        <v>5.7851075790598303</v>
      </c>
      <c r="AB19" s="103">
        <v>27.565818354499999</v>
      </c>
      <c r="AC19" s="38">
        <v>10.2777764124386</v>
      </c>
      <c r="AD19" s="103">
        <v>45.110060287720003</v>
      </c>
      <c r="AE19" s="38">
        <v>16.8190585756047</v>
      </c>
      <c r="AF19" s="103">
        <v>3.4664240851399999</v>
      </c>
      <c r="AG19" s="38">
        <v>1.29243874568103</v>
      </c>
      <c r="AH19" s="103">
        <v>78.38254494828</v>
      </c>
      <c r="AI19" s="38">
        <v>29.224536752591401</v>
      </c>
    </row>
    <row r="20" spans="2:35" ht="11.25" customHeight="1" x14ac:dyDescent="0.15">
      <c r="C20" s="283"/>
      <c r="D20" s="26" t="s">
        <v>175</v>
      </c>
      <c r="E20" s="116">
        <v>891.67173161269</v>
      </c>
      <c r="F20" s="113">
        <v>46.637362543329999</v>
      </c>
      <c r="G20" s="60">
        <v>5.2303287061686898</v>
      </c>
      <c r="H20" s="113">
        <v>67.844954511989997</v>
      </c>
      <c r="I20" s="60">
        <v>7.6087367252615099</v>
      </c>
      <c r="J20" s="113">
        <v>131.10722771861001</v>
      </c>
      <c r="K20" s="60">
        <v>14.7035308029209</v>
      </c>
      <c r="L20" s="113">
        <v>38.385322978529999</v>
      </c>
      <c r="M20" s="60">
        <v>4.3048715819560401</v>
      </c>
      <c r="N20" s="113">
        <v>68.707240869160003</v>
      </c>
      <c r="O20" s="60">
        <v>7.7054411879689297</v>
      </c>
      <c r="P20" s="113">
        <v>58.435977919480003</v>
      </c>
      <c r="Q20" s="60">
        <v>6.5535303910321199</v>
      </c>
      <c r="R20" s="113">
        <v>36.565878058320003</v>
      </c>
      <c r="S20" s="60">
        <v>4.1008228434231597</v>
      </c>
      <c r="T20" s="113">
        <v>60.586897627139997</v>
      </c>
      <c r="U20" s="60">
        <v>6.7947536609197696</v>
      </c>
      <c r="V20" s="113">
        <v>38.975242066920003</v>
      </c>
      <c r="W20" s="60">
        <v>4.3710303562532902</v>
      </c>
      <c r="X20" s="113">
        <v>57.894139543839998</v>
      </c>
      <c r="Y20" s="60">
        <v>6.49276381557278</v>
      </c>
      <c r="Z20" s="113">
        <v>45.73459357438</v>
      </c>
      <c r="AA20" s="60">
        <v>5.12908416325633</v>
      </c>
      <c r="AB20" s="113">
        <v>147.72935829716999</v>
      </c>
      <c r="AC20" s="60">
        <v>16.567684390979199</v>
      </c>
      <c r="AD20" s="113">
        <v>247.21595765248</v>
      </c>
      <c r="AE20" s="60">
        <v>27.724996642583001</v>
      </c>
      <c r="AF20" s="113">
        <v>68.660962233749999</v>
      </c>
      <c r="AG20" s="60">
        <v>7.7002510901146097</v>
      </c>
      <c r="AH20" s="113">
        <v>201.115234681</v>
      </c>
      <c r="AI20" s="60">
        <v>22.554851471769801</v>
      </c>
    </row>
    <row r="21" spans="2:35" ht="5.25" customHeight="1" x14ac:dyDescent="0.15"/>
    <row r="22" spans="2:35" x14ac:dyDescent="0.15">
      <c r="B22" s="1" t="s">
        <v>272</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376.75424641755001</v>
      </c>
      <c r="F25" s="95">
        <v>23.06555395498</v>
      </c>
      <c r="G25" s="73">
        <v>6.1221749122415599</v>
      </c>
      <c r="H25" s="95">
        <v>26.795383576230002</v>
      </c>
      <c r="I25" s="73">
        <v>7.1121649804931897</v>
      </c>
      <c r="J25" s="95">
        <v>65.049006245589993</v>
      </c>
      <c r="K25" s="73">
        <v>17.265633198330899</v>
      </c>
      <c r="L25" s="95">
        <v>11.712313554070001</v>
      </c>
      <c r="M25" s="73">
        <v>3.1087409539345798</v>
      </c>
      <c r="N25" s="95">
        <v>24.429279104180001</v>
      </c>
      <c r="O25" s="73">
        <v>6.4841416749701297</v>
      </c>
      <c r="P25" s="95">
        <v>21.780717780900002</v>
      </c>
      <c r="Q25" s="73">
        <v>5.7811472566020701</v>
      </c>
      <c r="R25" s="95">
        <v>16.96675654217</v>
      </c>
      <c r="S25" s="73">
        <v>4.50340154185443</v>
      </c>
      <c r="T25" s="95">
        <v>27.541878524480001</v>
      </c>
      <c r="U25" s="73">
        <v>7.3103034103445301</v>
      </c>
      <c r="V25" s="95">
        <v>11.37994855807</v>
      </c>
      <c r="W25" s="73">
        <v>3.0205229712149801</v>
      </c>
      <c r="X25" s="95">
        <v>20.141892686439999</v>
      </c>
      <c r="Y25" s="73">
        <v>5.3461620878765403</v>
      </c>
      <c r="Z25" s="95">
        <v>15.071176626130001</v>
      </c>
      <c r="AA25" s="73">
        <v>4.0002672217865003</v>
      </c>
      <c r="AB25" s="95">
        <v>66.575603366059994</v>
      </c>
      <c r="AC25" s="73">
        <v>17.670830255825599</v>
      </c>
      <c r="AD25" s="95">
        <v>110.17706625286</v>
      </c>
      <c r="AE25" s="73">
        <v>29.243749022208199</v>
      </c>
      <c r="AF25" s="95">
        <v>18.699778095669998</v>
      </c>
      <c r="AG25" s="73">
        <v>4.9633888067568996</v>
      </c>
      <c r="AH25" s="95">
        <v>84.858269010430007</v>
      </c>
      <c r="AI25" s="75">
        <v>22.5235069856076</v>
      </c>
    </row>
    <row r="26" spans="2:35" ht="11.25" customHeight="1" x14ac:dyDescent="0.15">
      <c r="C26" s="7" t="s">
        <v>16</v>
      </c>
      <c r="D26" s="47"/>
      <c r="E26" s="111">
        <v>149.33017428104</v>
      </c>
      <c r="F26" s="99">
        <v>3.5129524442100002</v>
      </c>
      <c r="G26" s="77">
        <v>2.3524732768332601</v>
      </c>
      <c r="H26" s="99">
        <v>15.59753234684</v>
      </c>
      <c r="I26" s="77">
        <v>10.4449970824285</v>
      </c>
      <c r="J26" s="99">
        <v>26.987905719370001</v>
      </c>
      <c r="K26" s="77">
        <v>18.072640609511801</v>
      </c>
      <c r="L26" s="99">
        <v>5.4793649035899996</v>
      </c>
      <c r="M26" s="77">
        <v>3.6692951909892102</v>
      </c>
      <c r="N26" s="99">
        <v>12.064268257529999</v>
      </c>
      <c r="O26" s="77">
        <v>8.0789219697989498</v>
      </c>
      <c r="P26" s="99">
        <v>9.4711122771799996</v>
      </c>
      <c r="Q26" s="77">
        <v>6.3423968550089098</v>
      </c>
      <c r="R26" s="99">
        <v>5.3364643878200004</v>
      </c>
      <c r="S26" s="77">
        <v>3.5736008569686302</v>
      </c>
      <c r="T26" s="99">
        <v>12.1347975101</v>
      </c>
      <c r="U26" s="77">
        <v>8.1261523791315309</v>
      </c>
      <c r="V26" s="99">
        <v>1.9886508752100001</v>
      </c>
      <c r="W26" s="77">
        <v>1.33171402550388</v>
      </c>
      <c r="X26" s="99">
        <v>6.4421096517800001</v>
      </c>
      <c r="Y26" s="77">
        <v>4.31400397327329</v>
      </c>
      <c r="Z26" s="99">
        <v>5.7129248238999999</v>
      </c>
      <c r="AA26" s="77">
        <v>3.8257002319894502</v>
      </c>
      <c r="AB26" s="99">
        <v>32.515827524130003</v>
      </c>
      <c r="AC26" s="77">
        <v>21.774452270399902</v>
      </c>
      <c r="AD26" s="99">
        <v>52.43678822831</v>
      </c>
      <c r="AE26" s="77">
        <v>35.114663517115901</v>
      </c>
      <c r="AF26" s="99">
        <v>15.81599175849</v>
      </c>
      <c r="AG26" s="77">
        <v>10.591289961748901</v>
      </c>
      <c r="AH26" s="99">
        <v>21.117873131909999</v>
      </c>
      <c r="AI26" s="79">
        <v>14.141732060237301</v>
      </c>
    </row>
    <row r="27" spans="2:35" ht="11.25" customHeight="1" x14ac:dyDescent="0.15">
      <c r="C27" s="7" t="s">
        <v>177</v>
      </c>
      <c r="D27" s="47"/>
      <c r="E27" s="111">
        <v>55.719845028910001</v>
      </c>
      <c r="F27" s="99">
        <v>5.7440471287700001</v>
      </c>
      <c r="G27" s="77">
        <v>10.308799541329901</v>
      </c>
      <c r="H27" s="99">
        <v>6.4537826883999996</v>
      </c>
      <c r="I27" s="77">
        <v>11.5825567803562</v>
      </c>
      <c r="J27" s="99">
        <v>7.1113162838299999</v>
      </c>
      <c r="K27" s="77">
        <v>12.7626275344813</v>
      </c>
      <c r="L27" s="99">
        <v>0.51638956814000003</v>
      </c>
      <c r="M27" s="77">
        <v>0.92676059646625597</v>
      </c>
      <c r="N27" s="99">
        <v>2.0413275901199999</v>
      </c>
      <c r="O27" s="77">
        <v>3.6635557565906098</v>
      </c>
      <c r="P27" s="99">
        <v>3.5155811637999999</v>
      </c>
      <c r="Q27" s="77">
        <v>6.3093879065456102</v>
      </c>
      <c r="R27" s="99">
        <v>2.3116377154099998</v>
      </c>
      <c r="S27" s="77">
        <v>4.1486793694609503</v>
      </c>
      <c r="T27" s="99">
        <v>4.5739675800199997</v>
      </c>
      <c r="U27" s="77">
        <v>8.2088662982583998</v>
      </c>
      <c r="V27" s="99">
        <v>4.7113247289400002</v>
      </c>
      <c r="W27" s="77">
        <v>8.4553801728909193</v>
      </c>
      <c r="X27" s="99">
        <v>7.02355765198</v>
      </c>
      <c r="Y27" s="77">
        <v>12.6051277571498</v>
      </c>
      <c r="Z27" s="99">
        <v>2.7163052113799999</v>
      </c>
      <c r="AA27" s="77">
        <v>4.8749331768074002</v>
      </c>
      <c r="AB27" s="99">
        <v>7.6113427146100001</v>
      </c>
      <c r="AC27" s="77">
        <v>13.660021327519599</v>
      </c>
      <c r="AD27" s="99">
        <v>16.905725823480001</v>
      </c>
      <c r="AE27" s="77">
        <v>30.3405829910484</v>
      </c>
      <c r="AF27" s="99">
        <v>3.6217314745900002</v>
      </c>
      <c r="AG27" s="77">
        <v>6.4998950961024402</v>
      </c>
      <c r="AH27" s="99">
        <v>19.432916482220001</v>
      </c>
      <c r="AI27" s="79">
        <v>34.876113657777303</v>
      </c>
    </row>
    <row r="28" spans="2:35" ht="11.25" customHeight="1" x14ac:dyDescent="0.15">
      <c r="C28" s="7" t="s">
        <v>18</v>
      </c>
      <c r="D28" s="47"/>
      <c r="E28" s="111">
        <v>185.11425915436999</v>
      </c>
      <c r="F28" s="99">
        <v>2.5736622813599999</v>
      </c>
      <c r="G28" s="77">
        <v>1.3903101214984099</v>
      </c>
      <c r="H28" s="99">
        <v>13.42010646156</v>
      </c>
      <c r="I28" s="77">
        <v>7.2496341032101403</v>
      </c>
      <c r="J28" s="99">
        <v>24.84146638571</v>
      </c>
      <c r="K28" s="77">
        <v>13.419531536462699</v>
      </c>
      <c r="L28" s="99">
        <v>6.0400863664999997</v>
      </c>
      <c r="M28" s="77">
        <v>3.2628963290521402</v>
      </c>
      <c r="N28" s="99">
        <v>21.202782873589999</v>
      </c>
      <c r="O28" s="77">
        <v>11.4538895979421</v>
      </c>
      <c r="P28" s="99">
        <v>15.858356905000001</v>
      </c>
      <c r="Q28" s="77">
        <v>8.5667938155836207</v>
      </c>
      <c r="R28" s="99">
        <v>5.5219903870399998</v>
      </c>
      <c r="S28" s="77">
        <v>2.98301730631951</v>
      </c>
      <c r="T28" s="99">
        <v>6.6538202308800001</v>
      </c>
      <c r="U28" s="77">
        <v>3.59443959707678</v>
      </c>
      <c r="V28" s="99">
        <v>8.2259454611899994</v>
      </c>
      <c r="W28" s="77">
        <v>4.4437124934445196</v>
      </c>
      <c r="X28" s="99">
        <v>15.92516551808</v>
      </c>
      <c r="Y28" s="77">
        <v>8.6028842893187001</v>
      </c>
      <c r="Z28" s="99">
        <v>6.7116951236500002</v>
      </c>
      <c r="AA28" s="77">
        <v>3.62570401346176</v>
      </c>
      <c r="AB28" s="99">
        <v>19.028222570960001</v>
      </c>
      <c r="AC28" s="77">
        <v>10.279177118977101</v>
      </c>
      <c r="AD28" s="99">
        <v>49.983514932029998</v>
      </c>
      <c r="AE28" s="77">
        <v>27.0014396299681</v>
      </c>
      <c r="AF28" s="99">
        <v>20.629316544240002</v>
      </c>
      <c r="AG28" s="77">
        <v>11.144099130168501</v>
      </c>
      <c r="AH28" s="99">
        <v>48.149884702729999</v>
      </c>
      <c r="AI28" s="79">
        <v>26.010899928879599</v>
      </c>
    </row>
    <row r="29" spans="2:35" ht="11.25" customHeight="1" x14ac:dyDescent="0.15">
      <c r="C29" s="7" t="s">
        <v>19</v>
      </c>
      <c r="D29" s="47"/>
      <c r="E29" s="111">
        <v>14.683011199999999</v>
      </c>
      <c r="F29" s="99">
        <v>0.91768819999999995</v>
      </c>
      <c r="G29" s="77">
        <v>6.25</v>
      </c>
      <c r="H29" s="99">
        <v>0</v>
      </c>
      <c r="I29" s="77">
        <v>0</v>
      </c>
      <c r="J29" s="99">
        <v>1.8353763999999999</v>
      </c>
      <c r="K29" s="77">
        <v>12.5</v>
      </c>
      <c r="L29" s="99">
        <v>2.7530646000000001</v>
      </c>
      <c r="M29" s="77">
        <v>18.75</v>
      </c>
      <c r="N29" s="99">
        <v>0</v>
      </c>
      <c r="O29" s="77">
        <v>0</v>
      </c>
      <c r="P29" s="99">
        <v>0.91768819999999995</v>
      </c>
      <c r="Q29" s="77">
        <v>6.25</v>
      </c>
      <c r="R29" s="99">
        <v>0</v>
      </c>
      <c r="S29" s="77">
        <v>0</v>
      </c>
      <c r="T29" s="99">
        <v>2.7530646000000001</v>
      </c>
      <c r="U29" s="77">
        <v>18.75</v>
      </c>
      <c r="V29" s="99">
        <v>0</v>
      </c>
      <c r="W29" s="77">
        <v>0</v>
      </c>
      <c r="X29" s="99">
        <v>0</v>
      </c>
      <c r="Y29" s="77">
        <v>0</v>
      </c>
      <c r="Z29" s="99">
        <v>2.7530646000000001</v>
      </c>
      <c r="AA29" s="77">
        <v>18.75</v>
      </c>
      <c r="AB29" s="99">
        <v>2.7530646000000001</v>
      </c>
      <c r="AC29" s="77">
        <v>18.75</v>
      </c>
      <c r="AD29" s="99">
        <v>0.91768819999999995</v>
      </c>
      <c r="AE29" s="77">
        <v>6.25</v>
      </c>
      <c r="AF29" s="99">
        <v>5.5061292000000002</v>
      </c>
      <c r="AG29" s="77">
        <v>37.5</v>
      </c>
      <c r="AH29" s="99">
        <v>1.8353763999999999</v>
      </c>
      <c r="AI29" s="79">
        <v>12.5</v>
      </c>
    </row>
    <row r="30" spans="2:35" ht="11.25" customHeight="1" x14ac:dyDescent="0.15">
      <c r="C30" s="7" t="s">
        <v>20</v>
      </c>
      <c r="D30" s="47"/>
      <c r="E30" s="111">
        <v>86.416880766890003</v>
      </c>
      <c r="F30" s="99">
        <v>10.823458534009999</v>
      </c>
      <c r="G30" s="77">
        <v>12.524704013798299</v>
      </c>
      <c r="H30" s="99">
        <v>4.3519675747399997</v>
      </c>
      <c r="I30" s="77">
        <v>5.03601557487299</v>
      </c>
      <c r="J30" s="99">
        <v>2.0770614511400001</v>
      </c>
      <c r="K30" s="77">
        <v>2.4035367079990801</v>
      </c>
      <c r="L30" s="99">
        <v>7.6552108901000002</v>
      </c>
      <c r="M30" s="77">
        <v>8.8584670288551308</v>
      </c>
      <c r="N30" s="99">
        <v>5.5031589586000003</v>
      </c>
      <c r="O30" s="77">
        <v>6.3681527379410996</v>
      </c>
      <c r="P30" s="99">
        <v>3.4260975074600002</v>
      </c>
      <c r="Q30" s="77">
        <v>3.9646160299420199</v>
      </c>
      <c r="R30" s="99">
        <v>5.5781494389599997</v>
      </c>
      <c r="S30" s="77">
        <v>6.4549303208560502</v>
      </c>
      <c r="T30" s="99">
        <v>4.3983323837499997</v>
      </c>
      <c r="U30" s="77">
        <v>5.0896680656809696</v>
      </c>
      <c r="V30" s="99">
        <v>10.680721568299999</v>
      </c>
      <c r="W30" s="77">
        <v>12.3595314636631</v>
      </c>
      <c r="X30" s="99">
        <v>6.3727631603499999</v>
      </c>
      <c r="Y30" s="77">
        <v>7.3744424744287702</v>
      </c>
      <c r="Z30" s="99">
        <v>10.902131603480001</v>
      </c>
      <c r="AA30" s="77">
        <v>12.615743020033999</v>
      </c>
      <c r="AB30" s="99">
        <v>17.50272608905</v>
      </c>
      <c r="AC30" s="77">
        <v>20.253827647706601</v>
      </c>
      <c r="AD30" s="99">
        <v>13.43925418553</v>
      </c>
      <c r="AE30" s="77">
        <v>15.5516538739491</v>
      </c>
      <c r="AF30" s="99">
        <v>3.5371355738400001</v>
      </c>
      <c r="AG30" s="77">
        <v>4.0931072059652802</v>
      </c>
      <c r="AH30" s="99">
        <v>19.661039849289999</v>
      </c>
      <c r="AI30" s="79">
        <v>22.751388009856299</v>
      </c>
    </row>
    <row r="31" spans="2:35" ht="11.25" customHeight="1" x14ac:dyDescent="0.15">
      <c r="C31" s="8" t="s">
        <v>6</v>
      </c>
      <c r="D31" s="48"/>
      <c r="E31" s="112">
        <v>23.653314763929998</v>
      </c>
      <c r="F31" s="103">
        <v>0</v>
      </c>
      <c r="G31" s="81">
        <v>0</v>
      </c>
      <c r="H31" s="103">
        <v>1.22618186422</v>
      </c>
      <c r="I31" s="81">
        <v>5.1839747471244904</v>
      </c>
      <c r="J31" s="103">
        <v>3.2050952329700002</v>
      </c>
      <c r="K31" s="81">
        <v>13.5503005179536</v>
      </c>
      <c r="L31" s="103">
        <v>4.2288930961300002</v>
      </c>
      <c r="M31" s="81">
        <v>17.878648884252101</v>
      </c>
      <c r="N31" s="103">
        <v>3.4664240851399999</v>
      </c>
      <c r="O31" s="81">
        <v>14.6551302417288</v>
      </c>
      <c r="P31" s="103">
        <v>3.4664240851399999</v>
      </c>
      <c r="Q31" s="81">
        <v>14.6551302417288</v>
      </c>
      <c r="R31" s="103">
        <v>0.85087958691999999</v>
      </c>
      <c r="S31" s="81">
        <v>3.5972953280000501</v>
      </c>
      <c r="T31" s="103">
        <v>2.5310367979100001</v>
      </c>
      <c r="U31" s="81">
        <v>10.700558560907</v>
      </c>
      <c r="V31" s="103">
        <v>1.9886508752100001</v>
      </c>
      <c r="W31" s="81">
        <v>8.4074933896477901</v>
      </c>
      <c r="X31" s="103">
        <v>1.9886508752100001</v>
      </c>
      <c r="Y31" s="81">
        <v>8.4074933896477901</v>
      </c>
      <c r="Z31" s="103">
        <v>1.86729558584</v>
      </c>
      <c r="AA31" s="81">
        <v>7.8944351118496199</v>
      </c>
      <c r="AB31" s="103">
        <v>1.7425714323599999</v>
      </c>
      <c r="AC31" s="81">
        <v>7.3671341617510802</v>
      </c>
      <c r="AD31" s="103">
        <v>3.3559200302700001</v>
      </c>
      <c r="AE31" s="81">
        <v>14.1879481322744</v>
      </c>
      <c r="AF31" s="103">
        <v>0.85087958691999999</v>
      </c>
      <c r="AG31" s="81">
        <v>3.5972953280000501</v>
      </c>
      <c r="AH31" s="103">
        <v>6.0598751044199997</v>
      </c>
      <c r="AI31" s="83">
        <v>25.6195597314799</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4"/>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6.125" style="17" customWidth="1"/>
    <col min="6" max="6" width="5.625" style="17" customWidth="1"/>
    <col min="7" max="7" width="5.625" style="18" customWidth="1"/>
    <col min="8" max="8" width="5.625" style="17" customWidth="1"/>
    <col min="9" max="9" width="5.625" style="18" customWidth="1"/>
    <col min="10" max="10" width="5.625" style="17" customWidth="1"/>
    <col min="11" max="11" width="5.625" style="18" customWidth="1"/>
    <col min="12" max="12" width="5.625" style="17" customWidth="1"/>
    <col min="13" max="13" width="5.625" style="18" customWidth="1"/>
    <col min="14" max="14" width="5.625" style="17" customWidth="1"/>
    <col min="15" max="15" width="5.625" style="18" customWidth="1"/>
    <col min="16" max="16" width="5.625" style="17" customWidth="1"/>
    <col min="17" max="17" width="5.625" style="18" customWidth="1"/>
    <col min="18" max="18" width="5.625" style="17" customWidth="1"/>
    <col min="19" max="19" width="5.625" style="18" customWidth="1"/>
    <col min="20" max="20" width="5.625" style="17" customWidth="1"/>
    <col min="21" max="21" width="5.625" style="18" customWidth="1"/>
    <col min="22" max="22" width="5.625" style="17" customWidth="1"/>
    <col min="23" max="23" width="5.625" style="18" customWidth="1"/>
    <col min="24" max="1025" width="9" style="1" customWidth="1"/>
  </cols>
  <sheetData>
    <row r="2" spans="2:23" x14ac:dyDescent="0.15">
      <c r="B2" s="1" t="s">
        <v>273</v>
      </c>
    </row>
    <row r="3" spans="2:23" x14ac:dyDescent="0.15">
      <c r="C3" s="2"/>
      <c r="D3" s="19"/>
      <c r="E3" s="277" t="s">
        <v>132</v>
      </c>
      <c r="F3" s="289" t="s">
        <v>0</v>
      </c>
      <c r="G3" s="289"/>
      <c r="H3" s="21"/>
      <c r="I3" s="20"/>
      <c r="J3" s="21"/>
      <c r="K3" s="20"/>
      <c r="L3" s="21"/>
      <c r="M3" s="20"/>
      <c r="N3" s="21"/>
      <c r="O3" s="20"/>
      <c r="P3" s="21"/>
      <c r="Q3" s="20"/>
      <c r="R3" s="21"/>
      <c r="S3" s="22"/>
      <c r="T3" s="287" t="s">
        <v>1</v>
      </c>
      <c r="U3" s="287"/>
      <c r="V3" s="21"/>
      <c r="W3" s="22"/>
    </row>
    <row r="4" spans="2:23" ht="22.5" customHeight="1" x14ac:dyDescent="0.15">
      <c r="C4" s="5"/>
      <c r="D4" s="23"/>
      <c r="E4" s="277"/>
      <c r="F4" s="289"/>
      <c r="G4" s="289"/>
      <c r="H4" s="288" t="s">
        <v>2</v>
      </c>
      <c r="I4" s="288"/>
      <c r="J4" s="287" t="s">
        <v>3</v>
      </c>
      <c r="K4" s="287"/>
      <c r="L4" s="288" t="s">
        <v>4</v>
      </c>
      <c r="M4" s="288"/>
      <c r="N4" s="288" t="s">
        <v>5</v>
      </c>
      <c r="O4" s="288"/>
      <c r="P4" s="288" t="s">
        <v>6</v>
      </c>
      <c r="Q4" s="288"/>
      <c r="R4" s="280" t="s">
        <v>7</v>
      </c>
      <c r="S4" s="280"/>
      <c r="T4" s="287"/>
      <c r="U4" s="287"/>
      <c r="V4" s="280" t="s">
        <v>173</v>
      </c>
      <c r="W4" s="280"/>
    </row>
    <row r="5" spans="2:23" ht="11.25" customHeight="1" x14ac:dyDescent="0.15">
      <c r="C5" s="3"/>
      <c r="D5" s="24"/>
      <c r="E5" s="277"/>
      <c r="F5" s="25" t="s">
        <v>132</v>
      </c>
      <c r="G5" s="20" t="s">
        <v>174</v>
      </c>
      <c r="H5" s="25" t="s">
        <v>132</v>
      </c>
      <c r="I5" s="20" t="s">
        <v>174</v>
      </c>
      <c r="J5" s="25" t="s">
        <v>132</v>
      </c>
      <c r="K5" s="20" t="s">
        <v>174</v>
      </c>
      <c r="L5" s="25" t="s">
        <v>132</v>
      </c>
      <c r="M5" s="20" t="s">
        <v>174</v>
      </c>
      <c r="N5" s="25" t="s">
        <v>132</v>
      </c>
      <c r="O5" s="20" t="s">
        <v>174</v>
      </c>
      <c r="P5" s="25" t="s">
        <v>132</v>
      </c>
      <c r="Q5" s="20" t="s">
        <v>174</v>
      </c>
      <c r="R5" s="25" t="s">
        <v>132</v>
      </c>
      <c r="S5" s="20" t="s">
        <v>174</v>
      </c>
      <c r="T5" s="71" t="s">
        <v>132</v>
      </c>
      <c r="U5" s="20" t="s">
        <v>174</v>
      </c>
      <c r="V5" s="71" t="s">
        <v>132</v>
      </c>
      <c r="W5" s="22" t="s">
        <v>174</v>
      </c>
    </row>
    <row r="6" spans="2:23" ht="11.25" customHeight="1" x14ac:dyDescent="0.15">
      <c r="C6" s="275" t="s">
        <v>8</v>
      </c>
      <c r="D6" s="9" t="s">
        <v>9</v>
      </c>
      <c r="E6" s="42">
        <v>318.26376094211997</v>
      </c>
      <c r="F6" s="72">
        <v>90.235702336079896</v>
      </c>
      <c r="G6" s="73">
        <v>28.352490421455901</v>
      </c>
      <c r="H6" s="72">
        <v>13.41341521212</v>
      </c>
      <c r="I6" s="75">
        <v>4.2145593869731801</v>
      </c>
      <c r="J6" s="72">
        <v>48.166354625339999</v>
      </c>
      <c r="K6" s="75">
        <v>15.134099616858199</v>
      </c>
      <c r="L6" s="72">
        <v>23.168626275480001</v>
      </c>
      <c r="M6" s="75">
        <v>7.2796934865900402</v>
      </c>
      <c r="N6" s="72">
        <v>0</v>
      </c>
      <c r="O6" s="75">
        <v>0</v>
      </c>
      <c r="P6" s="72">
        <v>0.60970069146000005</v>
      </c>
      <c r="Q6" s="75">
        <v>0.19157088122605401</v>
      </c>
      <c r="R6" s="72">
        <v>4.8776055316800004</v>
      </c>
      <c r="S6" s="75">
        <v>1.5325670498084301</v>
      </c>
      <c r="T6" s="72">
        <v>228.02805860603999</v>
      </c>
      <c r="U6" s="73">
        <v>71.647509578544103</v>
      </c>
      <c r="V6" s="72">
        <v>6.0970069145999997</v>
      </c>
      <c r="W6" s="75">
        <v>1.9157088122605399</v>
      </c>
    </row>
    <row r="7" spans="2:23" ht="11.25" customHeight="1" x14ac:dyDescent="0.15">
      <c r="C7" s="275"/>
      <c r="D7" s="10" t="s">
        <v>10</v>
      </c>
      <c r="E7" s="31">
        <v>235.86490745802001</v>
      </c>
      <c r="F7" s="76">
        <v>87.357373132600003</v>
      </c>
      <c r="G7" s="77">
        <v>37.037037037037003</v>
      </c>
      <c r="H7" s="76">
        <v>11.81893871794</v>
      </c>
      <c r="I7" s="79">
        <v>5.0108932461873597</v>
      </c>
      <c r="J7" s="76">
        <v>41.623218963180001</v>
      </c>
      <c r="K7" s="79">
        <v>17.647058823529399</v>
      </c>
      <c r="L7" s="76">
        <v>19.526942229639999</v>
      </c>
      <c r="M7" s="79">
        <v>8.2788671023965108</v>
      </c>
      <c r="N7" s="76">
        <v>0.51386690077999997</v>
      </c>
      <c r="O7" s="79">
        <v>0.21786492374727701</v>
      </c>
      <c r="P7" s="76">
        <v>2.0554676031199999</v>
      </c>
      <c r="Q7" s="79">
        <v>0.87145969498910703</v>
      </c>
      <c r="R7" s="76">
        <v>2.0554676031199999</v>
      </c>
      <c r="S7" s="79">
        <v>0.87145969498910703</v>
      </c>
      <c r="T7" s="76">
        <v>148.50753432542001</v>
      </c>
      <c r="U7" s="77">
        <v>62.962962962962997</v>
      </c>
      <c r="V7" s="76">
        <v>11.30507181716</v>
      </c>
      <c r="W7" s="79">
        <v>4.7930283224400902</v>
      </c>
    </row>
    <row r="8" spans="2:23" ht="11.25" customHeight="1" x14ac:dyDescent="0.15">
      <c r="C8" s="275"/>
      <c r="D8" s="11" t="s">
        <v>11</v>
      </c>
      <c r="E8" s="35">
        <v>291.54567955625998</v>
      </c>
      <c r="F8" s="80">
        <v>114.69214420982</v>
      </c>
      <c r="G8" s="81">
        <v>39.339339339339297</v>
      </c>
      <c r="H8" s="80">
        <v>25.38986398538</v>
      </c>
      <c r="I8" s="83">
        <v>8.7087087087087092</v>
      </c>
      <c r="J8" s="80">
        <v>27.14088908782</v>
      </c>
      <c r="K8" s="83">
        <v>9.3093093093093096</v>
      </c>
      <c r="L8" s="80">
        <v>42.900115009780002</v>
      </c>
      <c r="M8" s="83">
        <v>14.714714714714701</v>
      </c>
      <c r="N8" s="80">
        <v>0</v>
      </c>
      <c r="O8" s="83">
        <v>0</v>
      </c>
      <c r="P8" s="80">
        <v>0</v>
      </c>
      <c r="Q8" s="83">
        <v>0</v>
      </c>
      <c r="R8" s="80">
        <v>4.3775627560999997</v>
      </c>
      <c r="S8" s="83">
        <v>1.5015015015015001</v>
      </c>
      <c r="T8" s="80">
        <v>176.85353534644</v>
      </c>
      <c r="U8" s="81">
        <v>60.660660660660703</v>
      </c>
      <c r="V8" s="80">
        <v>23.63883888294</v>
      </c>
      <c r="W8" s="83">
        <v>8.1081081081081106</v>
      </c>
    </row>
    <row r="9" spans="2:23" ht="11.25" customHeight="1" x14ac:dyDescent="0.15">
      <c r="C9" s="275"/>
      <c r="D9" s="41" t="s">
        <v>175</v>
      </c>
      <c r="E9" s="53">
        <v>845.67434795639997</v>
      </c>
      <c r="F9" s="84">
        <v>292.28521967850003</v>
      </c>
      <c r="G9" s="85">
        <v>34.562384490533098</v>
      </c>
      <c r="H9" s="84">
        <v>50.622217915439997</v>
      </c>
      <c r="I9" s="87">
        <v>5.9860179084029497</v>
      </c>
      <c r="J9" s="84">
        <v>116.93046267634</v>
      </c>
      <c r="K9" s="87">
        <v>13.8268900976962</v>
      </c>
      <c r="L9" s="84">
        <v>85.595683514900003</v>
      </c>
      <c r="M9" s="87">
        <v>10.1215892053182</v>
      </c>
      <c r="N9" s="84">
        <v>0.51386690077999997</v>
      </c>
      <c r="O9" s="87">
        <v>6.0764158451982901E-2</v>
      </c>
      <c r="P9" s="84">
        <v>2.6651682945799999</v>
      </c>
      <c r="Q9" s="87">
        <v>0.31515302563220299</v>
      </c>
      <c r="R9" s="84">
        <v>11.3106358909</v>
      </c>
      <c r="S9" s="87">
        <v>1.3374694311388899</v>
      </c>
      <c r="T9" s="84">
        <v>553.3891282779</v>
      </c>
      <c r="U9" s="85">
        <v>65.437615509466895</v>
      </c>
      <c r="V9" s="84">
        <v>41.0409176147</v>
      </c>
      <c r="W9" s="87">
        <v>4.8530403829650002</v>
      </c>
    </row>
    <row r="10" spans="2:23" ht="11.25" customHeight="1" x14ac:dyDescent="0.15">
      <c r="C10" s="275" t="s">
        <v>12</v>
      </c>
      <c r="D10" s="9" t="s">
        <v>13</v>
      </c>
      <c r="E10" s="42">
        <v>290.42337506363998</v>
      </c>
      <c r="F10" s="72">
        <v>41.4890535805201</v>
      </c>
      <c r="G10" s="73">
        <v>14.285714285714301</v>
      </c>
      <c r="H10" s="72">
        <v>1.15247371057</v>
      </c>
      <c r="I10" s="75">
        <v>0.39682539682539703</v>
      </c>
      <c r="J10" s="72">
        <v>17.287105658550001</v>
      </c>
      <c r="K10" s="75">
        <v>5.9523809523809499</v>
      </c>
      <c r="L10" s="72">
        <v>3.4574211317099999</v>
      </c>
      <c r="M10" s="75">
        <v>1.19047619047619</v>
      </c>
      <c r="N10" s="72">
        <v>3.4574211317099999</v>
      </c>
      <c r="O10" s="75">
        <v>1.19047619047619</v>
      </c>
      <c r="P10" s="72">
        <v>3.4574211317099999</v>
      </c>
      <c r="Q10" s="75">
        <v>1.19047619047619</v>
      </c>
      <c r="R10" s="72">
        <v>1.15247371057</v>
      </c>
      <c r="S10" s="75">
        <v>0.39682539682539703</v>
      </c>
      <c r="T10" s="72">
        <v>248.93432148311999</v>
      </c>
      <c r="U10" s="73">
        <v>85.714285714285694</v>
      </c>
      <c r="V10" s="72">
        <v>12.67721081627</v>
      </c>
      <c r="W10" s="75">
        <v>4.3650793650793602</v>
      </c>
    </row>
    <row r="11" spans="2:23" ht="11.25" customHeight="1" x14ac:dyDescent="0.15">
      <c r="C11" s="275"/>
      <c r="D11" s="10" t="s">
        <v>14</v>
      </c>
      <c r="E11" s="31">
        <v>426.70892264000003</v>
      </c>
      <c r="F11" s="76">
        <v>60.372278889999997</v>
      </c>
      <c r="G11" s="77">
        <v>14.148351648351699</v>
      </c>
      <c r="H11" s="76">
        <v>19.34257479</v>
      </c>
      <c r="I11" s="79">
        <v>4.5329670329670302</v>
      </c>
      <c r="J11" s="76">
        <v>24.617822459999999</v>
      </c>
      <c r="K11" s="79">
        <v>5.7692307692307701</v>
      </c>
      <c r="L11" s="76">
        <v>2.9306931500000002</v>
      </c>
      <c r="M11" s="79">
        <v>0.68681318681318704</v>
      </c>
      <c r="N11" s="76">
        <v>0</v>
      </c>
      <c r="O11" s="79">
        <v>0</v>
      </c>
      <c r="P11" s="76">
        <v>0</v>
      </c>
      <c r="Q11" s="79">
        <v>0</v>
      </c>
      <c r="R11" s="76">
        <v>1.17227726</v>
      </c>
      <c r="S11" s="79">
        <v>0.27472527472527503</v>
      </c>
      <c r="T11" s="76">
        <v>366.33664375000001</v>
      </c>
      <c r="U11" s="77">
        <v>85.851648351648393</v>
      </c>
      <c r="V11" s="76">
        <v>12.89504986</v>
      </c>
      <c r="W11" s="79">
        <v>3.0219780219780201</v>
      </c>
    </row>
    <row r="12" spans="2:23" ht="11.25" customHeight="1" x14ac:dyDescent="0.15">
      <c r="C12" s="275"/>
      <c r="D12" s="10" t="s">
        <v>9</v>
      </c>
      <c r="E12" s="31">
        <v>525.54410272055998</v>
      </c>
      <c r="F12" s="76">
        <v>114.40415841536</v>
      </c>
      <c r="G12" s="77">
        <v>21.7687074829932</v>
      </c>
      <c r="H12" s="76">
        <v>27.707257116219999</v>
      </c>
      <c r="I12" s="79">
        <v>5.2721088435374197</v>
      </c>
      <c r="J12" s="76">
        <v>44.689124380999999</v>
      </c>
      <c r="K12" s="79">
        <v>8.5034013605442205</v>
      </c>
      <c r="L12" s="76">
        <v>41.113994430520002</v>
      </c>
      <c r="M12" s="79">
        <v>7.8231292517006796</v>
      </c>
      <c r="N12" s="76">
        <v>0</v>
      </c>
      <c r="O12" s="79">
        <v>0</v>
      </c>
      <c r="P12" s="76">
        <v>0</v>
      </c>
      <c r="Q12" s="79">
        <v>0</v>
      </c>
      <c r="R12" s="76">
        <v>8.0440423885799994</v>
      </c>
      <c r="S12" s="79">
        <v>1.53061224489796</v>
      </c>
      <c r="T12" s="76">
        <v>411.1399443052</v>
      </c>
      <c r="U12" s="77">
        <v>78.231292517006807</v>
      </c>
      <c r="V12" s="76">
        <v>13.406737314300001</v>
      </c>
      <c r="W12" s="79">
        <v>2.5510204081632701</v>
      </c>
    </row>
    <row r="13" spans="2:23" ht="11.25" customHeight="1" x14ac:dyDescent="0.15">
      <c r="C13" s="275"/>
      <c r="D13" s="10" t="s">
        <v>10</v>
      </c>
      <c r="E13" s="31">
        <v>408.74400931266001</v>
      </c>
      <c r="F13" s="76">
        <v>151.3866701158</v>
      </c>
      <c r="G13" s="77">
        <v>37.037037037037102</v>
      </c>
      <c r="H13" s="76">
        <v>64.880001478200001</v>
      </c>
      <c r="I13" s="79">
        <v>15.8730158730159</v>
      </c>
      <c r="J13" s="76">
        <v>25.952000591280001</v>
      </c>
      <c r="K13" s="79">
        <v>6.3492063492063497</v>
      </c>
      <c r="L13" s="76">
        <v>30.277334023160002</v>
      </c>
      <c r="M13" s="79">
        <v>7.4074074074074101</v>
      </c>
      <c r="N13" s="76">
        <v>0</v>
      </c>
      <c r="O13" s="79">
        <v>0</v>
      </c>
      <c r="P13" s="76">
        <v>2.1626667159399999</v>
      </c>
      <c r="Q13" s="79">
        <v>0.52910052910052896</v>
      </c>
      <c r="R13" s="76">
        <v>7.5693335057900004</v>
      </c>
      <c r="S13" s="79">
        <v>1.8518518518518501</v>
      </c>
      <c r="T13" s="76">
        <v>257.35733919685998</v>
      </c>
      <c r="U13" s="77">
        <v>62.962962962962898</v>
      </c>
      <c r="V13" s="76">
        <v>25.952000591280001</v>
      </c>
      <c r="W13" s="79">
        <v>6.3492063492063497</v>
      </c>
    </row>
    <row r="14" spans="2:23" ht="11.25" customHeight="1" x14ac:dyDescent="0.15">
      <c r="C14" s="275"/>
      <c r="D14" s="11" t="s">
        <v>11</v>
      </c>
      <c r="E14" s="35">
        <v>506.56549489238</v>
      </c>
      <c r="F14" s="80">
        <v>115.12852156645</v>
      </c>
      <c r="G14" s="81">
        <v>22.727272727272702</v>
      </c>
      <c r="H14" s="80">
        <v>39.472635965640002</v>
      </c>
      <c r="I14" s="83">
        <v>7.7922077922077904</v>
      </c>
      <c r="J14" s="80">
        <v>19.736317982820001</v>
      </c>
      <c r="K14" s="83">
        <v>3.8961038961039001</v>
      </c>
      <c r="L14" s="80">
        <v>39.472635965640002</v>
      </c>
      <c r="M14" s="83">
        <v>7.7922077922077904</v>
      </c>
      <c r="N14" s="80">
        <v>6.5787726609400003</v>
      </c>
      <c r="O14" s="83">
        <v>1.2987012987013</v>
      </c>
      <c r="P14" s="80">
        <v>0</v>
      </c>
      <c r="Q14" s="83">
        <v>0</v>
      </c>
      <c r="R14" s="80">
        <v>3.2893863304700002</v>
      </c>
      <c r="S14" s="83">
        <v>0.64935064935064901</v>
      </c>
      <c r="T14" s="80">
        <v>391.43697332593001</v>
      </c>
      <c r="U14" s="81">
        <v>77.272727272727295</v>
      </c>
      <c r="V14" s="80">
        <v>6.5787726609400003</v>
      </c>
      <c r="W14" s="83">
        <v>1.2987012987013</v>
      </c>
    </row>
    <row r="15" spans="2:23" ht="11.25" customHeight="1" x14ac:dyDescent="0.15">
      <c r="C15" s="275"/>
      <c r="D15" s="41" t="s">
        <v>175</v>
      </c>
      <c r="E15" s="53">
        <v>2157.9859046292399</v>
      </c>
      <c r="F15" s="84">
        <v>482.78068256812998</v>
      </c>
      <c r="G15" s="85">
        <v>22.3718181630605</v>
      </c>
      <c r="H15" s="84">
        <v>152.55494306062999</v>
      </c>
      <c r="I15" s="87">
        <v>7.0693206444664103</v>
      </c>
      <c r="J15" s="84">
        <v>132.28237107365001</v>
      </c>
      <c r="K15" s="87">
        <v>6.1298996805253596</v>
      </c>
      <c r="L15" s="84">
        <v>117.25207870103</v>
      </c>
      <c r="M15" s="87">
        <v>5.4334033623437801</v>
      </c>
      <c r="N15" s="84">
        <v>10.03619379265</v>
      </c>
      <c r="O15" s="87">
        <v>0.465072258865115</v>
      </c>
      <c r="P15" s="84">
        <v>5.6200878476499998</v>
      </c>
      <c r="Q15" s="87">
        <v>0.26043209251709998</v>
      </c>
      <c r="R15" s="84">
        <v>21.227513195410001</v>
      </c>
      <c r="S15" s="87">
        <v>0.98367246745557702</v>
      </c>
      <c r="T15" s="84">
        <v>1675.2052220611099</v>
      </c>
      <c r="U15" s="85">
        <v>77.628181836939504</v>
      </c>
      <c r="V15" s="84">
        <v>71.509771242789995</v>
      </c>
      <c r="W15" s="87">
        <v>3.3137274478665302</v>
      </c>
    </row>
    <row r="16" spans="2:23" ht="11.25" customHeight="1" x14ac:dyDescent="0.15">
      <c r="C16" s="283" t="s">
        <v>176</v>
      </c>
      <c r="D16" s="9" t="s">
        <v>13</v>
      </c>
      <c r="E16" s="42">
        <v>290.42337506363998</v>
      </c>
      <c r="F16" s="72">
        <v>41.4890535805201</v>
      </c>
      <c r="G16" s="73">
        <v>14.285714285714301</v>
      </c>
      <c r="H16" s="72">
        <v>1.15247371057</v>
      </c>
      <c r="I16" s="75">
        <v>0.39682539682539703</v>
      </c>
      <c r="J16" s="72">
        <v>17.287105658550001</v>
      </c>
      <c r="K16" s="75">
        <v>5.9523809523809499</v>
      </c>
      <c r="L16" s="72">
        <v>3.4574211317099999</v>
      </c>
      <c r="M16" s="75">
        <v>1.19047619047619</v>
      </c>
      <c r="N16" s="72">
        <v>3.4574211317099999</v>
      </c>
      <c r="O16" s="75">
        <v>1.19047619047619</v>
      </c>
      <c r="P16" s="72">
        <v>3.4574211317099999</v>
      </c>
      <c r="Q16" s="75">
        <v>1.19047619047619</v>
      </c>
      <c r="R16" s="72">
        <v>1.15247371057</v>
      </c>
      <c r="S16" s="75">
        <v>0.39682539682539703</v>
      </c>
      <c r="T16" s="72">
        <v>248.93432148311999</v>
      </c>
      <c r="U16" s="73">
        <v>85.714285714285694</v>
      </c>
      <c r="V16" s="72">
        <v>12.67721081627</v>
      </c>
      <c r="W16" s="75">
        <v>4.3650793650793602</v>
      </c>
    </row>
    <row r="17" spans="2:23" ht="11.25" customHeight="1" x14ac:dyDescent="0.15">
      <c r="C17" s="283"/>
      <c r="D17" s="10" t="s">
        <v>14</v>
      </c>
      <c r="E17" s="31">
        <v>426.70892264000003</v>
      </c>
      <c r="F17" s="76">
        <v>60.372278889999997</v>
      </c>
      <c r="G17" s="77">
        <v>14.148351648351699</v>
      </c>
      <c r="H17" s="76">
        <v>19.34257479</v>
      </c>
      <c r="I17" s="79">
        <v>4.5329670329670302</v>
      </c>
      <c r="J17" s="76">
        <v>24.617822459999999</v>
      </c>
      <c r="K17" s="79">
        <v>5.7692307692307701</v>
      </c>
      <c r="L17" s="76">
        <v>2.9306931500000002</v>
      </c>
      <c r="M17" s="79">
        <v>0.68681318681318704</v>
      </c>
      <c r="N17" s="76">
        <v>0</v>
      </c>
      <c r="O17" s="79">
        <v>0</v>
      </c>
      <c r="P17" s="76">
        <v>0</v>
      </c>
      <c r="Q17" s="79">
        <v>0</v>
      </c>
      <c r="R17" s="76">
        <v>1.17227726</v>
      </c>
      <c r="S17" s="79">
        <v>0.27472527472527503</v>
      </c>
      <c r="T17" s="76">
        <v>366.33664375000001</v>
      </c>
      <c r="U17" s="77">
        <v>85.851648351648393</v>
      </c>
      <c r="V17" s="76">
        <v>12.89504986</v>
      </c>
      <c r="W17" s="79">
        <v>3.0219780219780201</v>
      </c>
    </row>
    <row r="18" spans="2:23" ht="11.25" customHeight="1" x14ac:dyDescent="0.15">
      <c r="C18" s="283"/>
      <c r="D18" s="10" t="s">
        <v>9</v>
      </c>
      <c r="E18" s="31">
        <v>843.80786366268001</v>
      </c>
      <c r="F18" s="76">
        <v>204.63986075144001</v>
      </c>
      <c r="G18" s="77">
        <v>24.2519499478434</v>
      </c>
      <c r="H18" s="76">
        <v>41.12067232834</v>
      </c>
      <c r="I18" s="79">
        <v>4.8732269630492997</v>
      </c>
      <c r="J18" s="76">
        <v>92.855479006340005</v>
      </c>
      <c r="K18" s="79">
        <v>11.004339139870799</v>
      </c>
      <c r="L18" s="76">
        <v>64.282620706000003</v>
      </c>
      <c r="M18" s="79">
        <v>7.6181585256827598</v>
      </c>
      <c r="N18" s="76">
        <v>0</v>
      </c>
      <c r="O18" s="79">
        <v>0</v>
      </c>
      <c r="P18" s="76">
        <v>0.60970069146000005</v>
      </c>
      <c r="Q18" s="79">
        <v>7.2255867445166794E-2</v>
      </c>
      <c r="R18" s="76">
        <v>12.92164792026</v>
      </c>
      <c r="S18" s="79">
        <v>1.53134954966781</v>
      </c>
      <c r="T18" s="76">
        <v>639.16800291124002</v>
      </c>
      <c r="U18" s="77">
        <v>75.7480500521566</v>
      </c>
      <c r="V18" s="76">
        <v>19.5037442289</v>
      </c>
      <c r="W18" s="79">
        <v>2.3113963579624599</v>
      </c>
    </row>
    <row r="19" spans="2:23" ht="11.25" customHeight="1" x14ac:dyDescent="0.15">
      <c r="C19" s="283"/>
      <c r="D19" s="10" t="s">
        <v>10</v>
      </c>
      <c r="E19" s="31">
        <v>644.60891677068003</v>
      </c>
      <c r="F19" s="76">
        <v>238.7440432484</v>
      </c>
      <c r="G19" s="77">
        <v>37.037037037037102</v>
      </c>
      <c r="H19" s="76">
        <v>76.698940196140001</v>
      </c>
      <c r="I19" s="79">
        <v>11.898522995986699</v>
      </c>
      <c r="J19" s="76">
        <v>67.575219554460006</v>
      </c>
      <c r="K19" s="79">
        <v>10.4831344705863</v>
      </c>
      <c r="L19" s="76">
        <v>49.804276252800001</v>
      </c>
      <c r="M19" s="79">
        <v>7.7262778961088898</v>
      </c>
      <c r="N19" s="76">
        <v>0.51386690077999997</v>
      </c>
      <c r="O19" s="79">
        <v>7.9717622175370595E-2</v>
      </c>
      <c r="P19" s="76">
        <v>4.2181343190599998</v>
      </c>
      <c r="Q19" s="79">
        <v>0.65437107823325402</v>
      </c>
      <c r="R19" s="76">
        <v>9.6248011089100007</v>
      </c>
      <c r="S19" s="79">
        <v>1.4931225520626801</v>
      </c>
      <c r="T19" s="76">
        <v>405.86487352227999</v>
      </c>
      <c r="U19" s="77">
        <v>62.962962962962898</v>
      </c>
      <c r="V19" s="76">
        <v>37.257072408440003</v>
      </c>
      <c r="W19" s="79">
        <v>5.7797947622394101</v>
      </c>
    </row>
    <row r="20" spans="2:23" ht="11.25" customHeight="1" x14ac:dyDescent="0.15">
      <c r="C20" s="283"/>
      <c r="D20" s="11" t="s">
        <v>11</v>
      </c>
      <c r="E20" s="35">
        <v>798.11117444863999</v>
      </c>
      <c r="F20" s="80">
        <v>229.82066577627</v>
      </c>
      <c r="G20" s="81">
        <v>28.795570483653101</v>
      </c>
      <c r="H20" s="80">
        <v>64.862499951019998</v>
      </c>
      <c r="I20" s="83">
        <v>8.12700060186841</v>
      </c>
      <c r="J20" s="80">
        <v>46.877207070639997</v>
      </c>
      <c r="K20" s="83">
        <v>5.8735184484823497</v>
      </c>
      <c r="L20" s="80">
        <v>82.372750975420004</v>
      </c>
      <c r="M20" s="83">
        <v>10.320961992835899</v>
      </c>
      <c r="N20" s="80">
        <v>6.5787726609400003</v>
      </c>
      <c r="O20" s="83">
        <v>0.824292764160935</v>
      </c>
      <c r="P20" s="80">
        <v>0</v>
      </c>
      <c r="Q20" s="83">
        <v>0</v>
      </c>
      <c r="R20" s="80">
        <v>7.6669490865699998</v>
      </c>
      <c r="S20" s="83">
        <v>0.96063672982232895</v>
      </c>
      <c r="T20" s="80">
        <v>568.29050867237004</v>
      </c>
      <c r="U20" s="81">
        <v>71.204429516346906</v>
      </c>
      <c r="V20" s="80">
        <v>30.21761154388</v>
      </c>
      <c r="W20" s="83">
        <v>3.7861406419669899</v>
      </c>
    </row>
    <row r="21" spans="2:23" ht="11.25" customHeight="1" x14ac:dyDescent="0.15">
      <c r="C21" s="283"/>
      <c r="D21" s="26" t="s">
        <v>175</v>
      </c>
      <c r="E21" s="88">
        <v>3003.6602525856401</v>
      </c>
      <c r="F21" s="89">
        <v>775.06590224663</v>
      </c>
      <c r="G21" s="90">
        <v>25.8040469650131</v>
      </c>
      <c r="H21" s="89">
        <v>203.17716097607001</v>
      </c>
      <c r="I21" s="92">
        <v>6.7643189938399004</v>
      </c>
      <c r="J21" s="89">
        <v>249.21283374999001</v>
      </c>
      <c r="K21" s="92">
        <v>8.2969714545931108</v>
      </c>
      <c r="L21" s="89">
        <v>202.84776221593</v>
      </c>
      <c r="M21" s="92">
        <v>6.7533524153176998</v>
      </c>
      <c r="N21" s="89">
        <v>10.55006069343</v>
      </c>
      <c r="O21" s="92">
        <v>0.351240147228642</v>
      </c>
      <c r="P21" s="89">
        <v>8.2852561422300006</v>
      </c>
      <c r="Q21" s="92">
        <v>0.27583865835351401</v>
      </c>
      <c r="R21" s="89">
        <v>32.53814908631</v>
      </c>
      <c r="S21" s="92">
        <v>1.0832832727436501</v>
      </c>
      <c r="T21" s="89">
        <v>2228.5943503390099</v>
      </c>
      <c r="U21" s="90">
        <v>74.1959530349869</v>
      </c>
      <c r="V21" s="89">
        <v>112.55068885749</v>
      </c>
      <c r="W21" s="92">
        <v>3.7471178293418199</v>
      </c>
    </row>
    <row r="22" spans="2:23" ht="5.25" customHeight="1" x14ac:dyDescent="0.15"/>
    <row r="23" spans="2:23" x14ac:dyDescent="0.15">
      <c r="B23" s="1" t="s">
        <v>274</v>
      </c>
    </row>
    <row r="24" spans="2:23" x14ac:dyDescent="0.15">
      <c r="C24" s="2"/>
      <c r="D24" s="19"/>
      <c r="E24" s="277" t="s">
        <v>132</v>
      </c>
      <c r="F24" s="289" t="s">
        <v>0</v>
      </c>
      <c r="G24" s="289"/>
      <c r="H24" s="21"/>
      <c r="I24" s="20"/>
      <c r="J24" s="21"/>
      <c r="K24" s="20"/>
      <c r="L24" s="21"/>
      <c r="M24" s="20"/>
      <c r="N24" s="21"/>
      <c r="O24" s="20"/>
      <c r="P24" s="21"/>
      <c r="Q24" s="20"/>
      <c r="R24" s="21"/>
      <c r="S24" s="22"/>
      <c r="T24" s="287" t="s">
        <v>1</v>
      </c>
      <c r="U24" s="287"/>
      <c r="V24" s="21"/>
      <c r="W24" s="22"/>
    </row>
    <row r="25" spans="2:23" ht="22.5" customHeight="1" x14ac:dyDescent="0.15">
      <c r="C25" s="5"/>
      <c r="D25" s="23"/>
      <c r="E25" s="277"/>
      <c r="F25" s="289"/>
      <c r="G25" s="289"/>
      <c r="H25" s="288" t="s">
        <v>2</v>
      </c>
      <c r="I25" s="288"/>
      <c r="J25" s="287" t="s">
        <v>3</v>
      </c>
      <c r="K25" s="287"/>
      <c r="L25" s="288" t="s">
        <v>4</v>
      </c>
      <c r="M25" s="288"/>
      <c r="N25" s="288" t="s">
        <v>5</v>
      </c>
      <c r="O25" s="288"/>
      <c r="P25" s="288" t="s">
        <v>6</v>
      </c>
      <c r="Q25" s="288"/>
      <c r="R25" s="280" t="s">
        <v>7</v>
      </c>
      <c r="S25" s="280"/>
      <c r="T25" s="287"/>
      <c r="U25" s="287"/>
      <c r="V25" s="280" t="s">
        <v>173</v>
      </c>
      <c r="W25" s="280"/>
    </row>
    <row r="26" spans="2:23" ht="11.25" customHeight="1" x14ac:dyDescent="0.15">
      <c r="C26" s="3"/>
      <c r="D26" s="24"/>
      <c r="E26" s="277"/>
      <c r="F26" s="25" t="s">
        <v>132</v>
      </c>
      <c r="G26" s="20" t="s">
        <v>174</v>
      </c>
      <c r="H26" s="25" t="s">
        <v>132</v>
      </c>
      <c r="I26" s="20" t="s">
        <v>174</v>
      </c>
      <c r="J26" s="25" t="s">
        <v>132</v>
      </c>
      <c r="K26" s="20" t="s">
        <v>174</v>
      </c>
      <c r="L26" s="25" t="s">
        <v>132</v>
      </c>
      <c r="M26" s="20" t="s">
        <v>174</v>
      </c>
      <c r="N26" s="25" t="s">
        <v>132</v>
      </c>
      <c r="O26" s="20" t="s">
        <v>174</v>
      </c>
      <c r="P26" s="25" t="s">
        <v>132</v>
      </c>
      <c r="Q26" s="20" t="s">
        <v>174</v>
      </c>
      <c r="R26" s="25" t="s">
        <v>132</v>
      </c>
      <c r="S26" s="20" t="s">
        <v>174</v>
      </c>
      <c r="T26" s="71" t="s">
        <v>132</v>
      </c>
      <c r="U26" s="20" t="s">
        <v>174</v>
      </c>
      <c r="V26" s="71" t="s">
        <v>132</v>
      </c>
      <c r="W26" s="22" t="s">
        <v>174</v>
      </c>
    </row>
    <row r="27" spans="2:23" ht="11.25" customHeight="1" x14ac:dyDescent="0.15">
      <c r="C27" s="6" t="s">
        <v>15</v>
      </c>
      <c r="D27" s="46"/>
      <c r="E27" s="42">
        <v>1052.24966693068</v>
      </c>
      <c r="F27" s="72">
        <v>310.04045239980002</v>
      </c>
      <c r="G27" s="73">
        <v>29.4645331943094</v>
      </c>
      <c r="H27" s="72">
        <v>41.847696163530003</v>
      </c>
      <c r="I27" s="73">
        <v>3.9769740470050299</v>
      </c>
      <c r="J27" s="72">
        <v>164.23803716825</v>
      </c>
      <c r="K27" s="73">
        <v>15.6082764699102</v>
      </c>
      <c r="L27" s="72">
        <v>47.984973140020003</v>
      </c>
      <c r="M27" s="73">
        <v>4.56022697350791</v>
      </c>
      <c r="N27" s="72">
        <v>0.51386690077999997</v>
      </c>
      <c r="O27" s="73">
        <v>4.8835073740522497E-2</v>
      </c>
      <c r="P27" s="72">
        <v>2.6651682945799999</v>
      </c>
      <c r="Q27" s="73">
        <v>0.25328288317296999</v>
      </c>
      <c r="R27" s="72">
        <v>14.221896432699999</v>
      </c>
      <c r="S27" s="73">
        <v>1.3515705330830901</v>
      </c>
      <c r="T27" s="72">
        <v>742.20921453087999</v>
      </c>
      <c r="U27" s="73">
        <v>70.535466805690604</v>
      </c>
      <c r="V27" s="72">
        <v>47.288755274849997</v>
      </c>
      <c r="W27" s="75">
        <v>4.4940622706764204</v>
      </c>
    </row>
    <row r="28" spans="2:23" ht="11.25" customHeight="1" x14ac:dyDescent="0.15">
      <c r="C28" s="7" t="s">
        <v>16</v>
      </c>
      <c r="D28" s="47"/>
      <c r="E28" s="31">
        <v>662.38168814302003</v>
      </c>
      <c r="F28" s="76">
        <v>207.10515290488999</v>
      </c>
      <c r="G28" s="77">
        <v>31.2667388927232</v>
      </c>
      <c r="H28" s="76">
        <v>51.297200233700003</v>
      </c>
      <c r="I28" s="77">
        <v>7.74435663786406</v>
      </c>
      <c r="J28" s="76">
        <v>46.266231347020003</v>
      </c>
      <c r="K28" s="77">
        <v>6.9848294684484502</v>
      </c>
      <c r="L28" s="76">
        <v>92.004007966060001</v>
      </c>
      <c r="M28" s="77">
        <v>13.889877937899</v>
      </c>
      <c r="N28" s="76">
        <v>6.5787726609400003</v>
      </c>
      <c r="O28" s="77">
        <v>0.99319965794699405</v>
      </c>
      <c r="P28" s="76">
        <v>0</v>
      </c>
      <c r="Q28" s="77">
        <v>0</v>
      </c>
      <c r="R28" s="76">
        <v>10.27779728881</v>
      </c>
      <c r="S28" s="77">
        <v>1.5516427269636199</v>
      </c>
      <c r="T28" s="76">
        <v>455.27653523813001</v>
      </c>
      <c r="U28" s="77">
        <v>68.733261107276803</v>
      </c>
      <c r="V28" s="76">
        <v>22.38693186467</v>
      </c>
      <c r="W28" s="79">
        <v>3.3797630981362898</v>
      </c>
    </row>
    <row r="29" spans="2:23" ht="11.25" customHeight="1" x14ac:dyDescent="0.15">
      <c r="C29" s="7" t="s">
        <v>177</v>
      </c>
      <c r="D29" s="47"/>
      <c r="E29" s="31">
        <v>206.54301354536</v>
      </c>
      <c r="F29" s="76">
        <v>32.800305376640097</v>
      </c>
      <c r="G29" s="77">
        <v>15.880617220410899</v>
      </c>
      <c r="H29" s="76">
        <v>13.211319782329999</v>
      </c>
      <c r="I29" s="77">
        <v>6.3964011929304903</v>
      </c>
      <c r="J29" s="76">
        <v>4.6459863960199996</v>
      </c>
      <c r="K29" s="77">
        <v>2.24940380033705</v>
      </c>
      <c r="L29" s="76">
        <v>7.8615535697999999</v>
      </c>
      <c r="M29" s="77">
        <v>3.80625489812246</v>
      </c>
      <c r="N29" s="76">
        <v>0</v>
      </c>
      <c r="O29" s="77">
        <v>0</v>
      </c>
      <c r="P29" s="76">
        <v>0</v>
      </c>
      <c r="Q29" s="77">
        <v>0</v>
      </c>
      <c r="R29" s="76">
        <v>0.60970069146000005</v>
      </c>
      <c r="S29" s="77">
        <v>0.29519308399463301</v>
      </c>
      <c r="T29" s="76">
        <v>173.74270816871999</v>
      </c>
      <c r="U29" s="77">
        <v>84.119382779589102</v>
      </c>
      <c r="V29" s="76">
        <v>6.4717449370300004</v>
      </c>
      <c r="W29" s="79">
        <v>3.1333642450262298</v>
      </c>
    </row>
    <row r="30" spans="2:23" ht="11.25" customHeight="1" x14ac:dyDescent="0.15">
      <c r="C30" s="7" t="s">
        <v>18</v>
      </c>
      <c r="D30" s="47"/>
      <c r="E30" s="31">
        <v>824.33101780643995</v>
      </c>
      <c r="F30" s="76">
        <v>146.05313060047001</v>
      </c>
      <c r="G30" s="77">
        <v>17.717776893695</v>
      </c>
      <c r="H30" s="76">
        <v>68.310666436589997</v>
      </c>
      <c r="I30" s="77">
        <v>8.2868004431479392</v>
      </c>
      <c r="J30" s="76">
        <v>19.268123614299999</v>
      </c>
      <c r="K30" s="77">
        <v>2.3374255242236099</v>
      </c>
      <c r="L30" s="76">
        <v>27.900967525399999</v>
      </c>
      <c r="M30" s="77">
        <v>3.38468005239509</v>
      </c>
      <c r="N30" s="76">
        <v>0</v>
      </c>
      <c r="O30" s="77">
        <v>0</v>
      </c>
      <c r="P30" s="76">
        <v>2.1626667159399999</v>
      </c>
      <c r="Q30" s="77">
        <v>0.262354159824641</v>
      </c>
      <c r="R30" s="76">
        <v>7.4287546733400003</v>
      </c>
      <c r="S30" s="77">
        <v>0.90118587228563296</v>
      </c>
      <c r="T30" s="76">
        <v>678.27788720597005</v>
      </c>
      <c r="U30" s="77">
        <v>82.282223106304997</v>
      </c>
      <c r="V30" s="76">
        <v>24.744632455729999</v>
      </c>
      <c r="W30" s="79">
        <v>3.00178349731106</v>
      </c>
    </row>
    <row r="31" spans="2:23" ht="11.25" customHeight="1" x14ac:dyDescent="0.15">
      <c r="C31" s="7" t="s">
        <v>19</v>
      </c>
      <c r="D31" s="47"/>
      <c r="E31" s="31">
        <v>48.403895843939999</v>
      </c>
      <c r="F31" s="76">
        <v>17.287105658550001</v>
      </c>
      <c r="G31" s="77">
        <v>35.714285714285701</v>
      </c>
      <c r="H31" s="76">
        <v>0</v>
      </c>
      <c r="I31" s="77">
        <v>0</v>
      </c>
      <c r="J31" s="76">
        <v>6.9148422634199997</v>
      </c>
      <c r="K31" s="77">
        <v>14.285714285714301</v>
      </c>
      <c r="L31" s="76">
        <v>3.4574211317099999</v>
      </c>
      <c r="M31" s="77">
        <v>7.1428571428571397</v>
      </c>
      <c r="N31" s="76">
        <v>3.4574211317099999</v>
      </c>
      <c r="O31" s="77">
        <v>7.1428571428571397</v>
      </c>
      <c r="P31" s="76">
        <v>3.4574211317099999</v>
      </c>
      <c r="Q31" s="77">
        <v>7.1428571428571397</v>
      </c>
      <c r="R31" s="76">
        <v>0</v>
      </c>
      <c r="S31" s="77">
        <v>0</v>
      </c>
      <c r="T31" s="76">
        <v>31.116790185389998</v>
      </c>
      <c r="U31" s="77">
        <v>64.285714285714306</v>
      </c>
      <c r="V31" s="76">
        <v>1.15247371057</v>
      </c>
      <c r="W31" s="79">
        <v>2.38095238095238</v>
      </c>
    </row>
    <row r="32" spans="2:23" ht="11.25" customHeight="1" x14ac:dyDescent="0.15">
      <c r="C32" s="7" t="s">
        <v>20</v>
      </c>
      <c r="D32" s="47"/>
      <c r="E32" s="31">
        <v>173.89340765794</v>
      </c>
      <c r="F32" s="76">
        <v>55.291755158459999</v>
      </c>
      <c r="G32" s="77">
        <v>31.796349213664602</v>
      </c>
      <c r="H32" s="76">
        <v>22.022278212100002</v>
      </c>
      <c r="I32" s="77">
        <v>12.664239840201001</v>
      </c>
      <c r="J32" s="76">
        <v>7.8796129609800003</v>
      </c>
      <c r="K32" s="77">
        <v>4.5312890621361097</v>
      </c>
      <c r="L32" s="76">
        <v>23.63883888294</v>
      </c>
      <c r="M32" s="77">
        <v>13.5938671864083</v>
      </c>
      <c r="N32" s="76">
        <v>0</v>
      </c>
      <c r="O32" s="77">
        <v>0</v>
      </c>
      <c r="P32" s="76">
        <v>0</v>
      </c>
      <c r="Q32" s="77">
        <v>0</v>
      </c>
      <c r="R32" s="76">
        <v>0</v>
      </c>
      <c r="S32" s="77">
        <v>0</v>
      </c>
      <c r="T32" s="76">
        <v>118.60165249948</v>
      </c>
      <c r="U32" s="77">
        <v>68.203650786335402</v>
      </c>
      <c r="V32" s="76">
        <v>10.506150614639999</v>
      </c>
      <c r="W32" s="79">
        <v>6.0417187495148204</v>
      </c>
    </row>
    <row r="33" spans="3:23" ht="11.25" customHeight="1" x14ac:dyDescent="0.15">
      <c r="C33" s="8" t="s">
        <v>6</v>
      </c>
      <c r="D33" s="48"/>
      <c r="E33" s="35">
        <v>35.857562658260001</v>
      </c>
      <c r="F33" s="80">
        <v>6.48800014782001</v>
      </c>
      <c r="G33" s="81">
        <v>18.093812481494599</v>
      </c>
      <c r="H33" s="80">
        <v>6.4880001478200002</v>
      </c>
      <c r="I33" s="81">
        <v>18.093812481494599</v>
      </c>
      <c r="J33" s="80">
        <v>0</v>
      </c>
      <c r="K33" s="81">
        <v>0</v>
      </c>
      <c r="L33" s="80">
        <v>0</v>
      </c>
      <c r="M33" s="81">
        <v>0</v>
      </c>
      <c r="N33" s="80">
        <v>0</v>
      </c>
      <c r="O33" s="81">
        <v>0</v>
      </c>
      <c r="P33" s="80">
        <v>0</v>
      </c>
      <c r="Q33" s="81">
        <v>0</v>
      </c>
      <c r="R33" s="80">
        <v>0</v>
      </c>
      <c r="S33" s="81">
        <v>0</v>
      </c>
      <c r="T33" s="80">
        <v>29.369562510440002</v>
      </c>
      <c r="U33" s="81">
        <v>81.906187518505405</v>
      </c>
      <c r="V33" s="80">
        <v>0</v>
      </c>
      <c r="W33" s="83">
        <v>0</v>
      </c>
    </row>
    <row r="34" spans="3:23" ht="5.25" customHeight="1" x14ac:dyDescent="0.15"/>
  </sheetData>
  <mergeCells count="23">
    <mergeCell ref="V4:W4"/>
    <mergeCell ref="C6:C9"/>
    <mergeCell ref="C10:C15"/>
    <mergeCell ref="C16:C21"/>
    <mergeCell ref="E24:E26"/>
    <mergeCell ref="F24:G25"/>
    <mergeCell ref="T24:U25"/>
    <mergeCell ref="H25:I25"/>
    <mergeCell ref="J25:K25"/>
    <mergeCell ref="L25:M25"/>
    <mergeCell ref="N25:O25"/>
    <mergeCell ref="P25:Q25"/>
    <mergeCell ref="R25:S25"/>
    <mergeCell ref="V25:W25"/>
    <mergeCell ref="E3:E5"/>
    <mergeCell ref="F3:G4"/>
    <mergeCell ref="T3:U4"/>
    <mergeCell ref="H4:I4"/>
    <mergeCell ref="J4:K4"/>
    <mergeCell ref="L4:M4"/>
    <mergeCell ref="N4:O4"/>
    <mergeCell ref="P4:Q4"/>
    <mergeCell ref="R4:S4"/>
  </mergeCells>
  <phoneticPr fontId="7"/>
  <pageMargins left="0.70866141732283472" right="0.70866141732283472" top="0.74803149606299213" bottom="0.74803149606299213" header="0.31496062992125984" footer="0.51181102362204722"/>
  <pageSetup paperSize="9" firstPageNumber="0" orientation="landscape" horizontalDpi="300" verticalDpi="300" r:id="rId1"/>
  <colBreaks count="1" manualBreakCount="1">
    <brk id="2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zoomScaleNormal="100" workbookViewId="0">
      <selection activeCell="C35" sqref="C35"/>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25" width="6" style="18" customWidth="1"/>
    <col min="26" max="27" width="6" style="1" customWidth="1"/>
    <col min="28" max="1025" width="9" style="1" customWidth="1"/>
  </cols>
  <sheetData>
    <row r="2" spans="2:27" x14ac:dyDescent="0.15">
      <c r="B2" s="1" t="s">
        <v>275</v>
      </c>
    </row>
    <row r="3" spans="2:27" ht="64.150000000000006" customHeight="1" x14ac:dyDescent="0.15">
      <c r="C3" s="2"/>
      <c r="D3" s="19"/>
      <c r="E3" s="288" t="s">
        <v>132</v>
      </c>
      <c r="F3" s="274" t="s">
        <v>30</v>
      </c>
      <c r="G3" s="274"/>
      <c r="H3" s="274" t="s">
        <v>31</v>
      </c>
      <c r="I3" s="274"/>
      <c r="J3" s="274" t="s">
        <v>32</v>
      </c>
      <c r="K3" s="274"/>
      <c r="L3" s="274" t="s">
        <v>33</v>
      </c>
      <c r="M3" s="274"/>
      <c r="N3" s="274" t="s">
        <v>34</v>
      </c>
      <c r="O3" s="274"/>
      <c r="P3" s="274" t="s">
        <v>35</v>
      </c>
      <c r="Q3" s="274"/>
      <c r="R3" s="274" t="s">
        <v>36</v>
      </c>
      <c r="S3" s="274"/>
      <c r="T3" s="274" t="s">
        <v>37</v>
      </c>
      <c r="U3" s="274"/>
      <c r="V3" s="274" t="s">
        <v>38</v>
      </c>
      <c r="W3" s="274"/>
      <c r="X3" s="274" t="s">
        <v>39</v>
      </c>
      <c r="Y3" s="274"/>
      <c r="Z3" s="274" t="s">
        <v>6</v>
      </c>
      <c r="AA3" s="274"/>
    </row>
    <row r="4" spans="2:27"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2" t="s">
        <v>174</v>
      </c>
      <c r="Z4" s="93" t="s">
        <v>132</v>
      </c>
      <c r="AA4" s="22" t="s">
        <v>174</v>
      </c>
    </row>
    <row r="5" spans="2:27" ht="11.25" customHeight="1" x14ac:dyDescent="0.15">
      <c r="C5" s="290" t="s">
        <v>8</v>
      </c>
      <c r="D5" s="9" t="s">
        <v>9</v>
      </c>
      <c r="E5" s="94">
        <v>28.65593249862</v>
      </c>
      <c r="F5" s="95">
        <v>5.48730622314</v>
      </c>
      <c r="G5" s="73">
        <v>19.148936170212799</v>
      </c>
      <c r="H5" s="95">
        <v>1.2194013829200001</v>
      </c>
      <c r="I5" s="73">
        <v>4.2553191489361701</v>
      </c>
      <c r="J5" s="95">
        <v>2.4388027658400002</v>
      </c>
      <c r="K5" s="73">
        <v>8.5106382978723403</v>
      </c>
      <c r="L5" s="95">
        <v>0</v>
      </c>
      <c r="M5" s="73">
        <v>0</v>
      </c>
      <c r="N5" s="95">
        <v>0.60970069146000005</v>
      </c>
      <c r="O5" s="73">
        <v>2.12765957446809</v>
      </c>
      <c r="P5" s="96">
        <v>10.97461244628</v>
      </c>
      <c r="Q5" s="73">
        <v>38.297872340425499</v>
      </c>
      <c r="R5" s="96">
        <v>1.2194013829200001</v>
      </c>
      <c r="S5" s="73">
        <v>4.2553191489361701</v>
      </c>
      <c r="T5" s="96">
        <v>0</v>
      </c>
      <c r="U5" s="73">
        <v>0</v>
      </c>
      <c r="V5" s="96">
        <v>0.60970069146000005</v>
      </c>
      <c r="W5" s="73">
        <v>2.12765957446809</v>
      </c>
      <c r="X5" s="96">
        <v>1.2194013829200001</v>
      </c>
      <c r="Y5" s="73">
        <v>4.2553191489361701</v>
      </c>
      <c r="Z5" s="96">
        <v>7.3164082975199998</v>
      </c>
      <c r="AA5" s="75">
        <v>25.531914893617</v>
      </c>
    </row>
    <row r="6" spans="2:27" ht="11.25" customHeight="1" x14ac:dyDescent="0.15">
      <c r="C6" s="290"/>
      <c r="D6" s="10" t="s">
        <v>10</v>
      </c>
      <c r="E6" s="98">
        <v>22.61014363432</v>
      </c>
      <c r="F6" s="99">
        <v>6.1664028093600001</v>
      </c>
      <c r="G6" s="77">
        <v>27.272727272727298</v>
      </c>
      <c r="H6" s="99">
        <v>1.54160070234</v>
      </c>
      <c r="I6" s="77">
        <v>6.8181818181818201</v>
      </c>
      <c r="J6" s="99">
        <v>2.0554676031199999</v>
      </c>
      <c r="K6" s="77">
        <v>9.0909090909090899</v>
      </c>
      <c r="L6" s="99">
        <v>0</v>
      </c>
      <c r="M6" s="77">
        <v>0</v>
      </c>
      <c r="N6" s="99">
        <v>1.54160070234</v>
      </c>
      <c r="O6" s="77">
        <v>6.8181818181818201</v>
      </c>
      <c r="P6" s="100">
        <v>8.7357373132599996</v>
      </c>
      <c r="Q6" s="77">
        <v>38.636363636363598</v>
      </c>
      <c r="R6" s="100">
        <v>1.0277338015599999</v>
      </c>
      <c r="S6" s="77">
        <v>4.5454545454545503</v>
      </c>
      <c r="T6" s="100">
        <v>0</v>
      </c>
      <c r="U6" s="77">
        <v>0</v>
      </c>
      <c r="V6" s="100">
        <v>0.51386690077999997</v>
      </c>
      <c r="W6" s="77">
        <v>2.2727272727272698</v>
      </c>
      <c r="X6" s="100">
        <v>4.1109352062399998</v>
      </c>
      <c r="Y6" s="77">
        <v>18.181818181818201</v>
      </c>
      <c r="Z6" s="100">
        <v>2.0554676031199999</v>
      </c>
      <c r="AA6" s="79">
        <v>9.0909090909090899</v>
      </c>
    </row>
    <row r="7" spans="2:27" ht="11.25" customHeight="1" x14ac:dyDescent="0.15">
      <c r="C7" s="290"/>
      <c r="D7" s="11" t="s">
        <v>11</v>
      </c>
      <c r="E7" s="102">
        <v>26.265376536600002</v>
      </c>
      <c r="F7" s="103">
        <v>7.0041004097600004</v>
      </c>
      <c r="G7" s="81">
        <v>26.6666666666667</v>
      </c>
      <c r="H7" s="103">
        <v>0.87551255122000005</v>
      </c>
      <c r="I7" s="81">
        <v>3.3333333333333299</v>
      </c>
      <c r="J7" s="103">
        <v>1.7510251024400001</v>
      </c>
      <c r="K7" s="81">
        <v>6.6666666666666696</v>
      </c>
      <c r="L7" s="103">
        <v>1.7510251024400001</v>
      </c>
      <c r="M7" s="81">
        <v>6.6666666666666696</v>
      </c>
      <c r="N7" s="103">
        <v>0.87551255122000005</v>
      </c>
      <c r="O7" s="81">
        <v>3.3333333333333299</v>
      </c>
      <c r="P7" s="104">
        <v>7.0041004097600004</v>
      </c>
      <c r="Q7" s="81">
        <v>26.6666666666667</v>
      </c>
      <c r="R7" s="104">
        <v>0</v>
      </c>
      <c r="S7" s="81">
        <v>0</v>
      </c>
      <c r="T7" s="104">
        <v>0</v>
      </c>
      <c r="U7" s="81">
        <v>0</v>
      </c>
      <c r="V7" s="104">
        <v>0</v>
      </c>
      <c r="W7" s="81">
        <v>0</v>
      </c>
      <c r="X7" s="104">
        <v>10.506150614639999</v>
      </c>
      <c r="Y7" s="81">
        <v>40</v>
      </c>
      <c r="Z7" s="104">
        <v>3.5020502048800002</v>
      </c>
      <c r="AA7" s="83">
        <v>13.3333333333333</v>
      </c>
    </row>
    <row r="8" spans="2:27" ht="11.25" customHeight="1" x14ac:dyDescent="0.15">
      <c r="C8" s="290"/>
      <c r="D8" s="4" t="s">
        <v>175</v>
      </c>
      <c r="E8" s="106">
        <v>77.531452669540002</v>
      </c>
      <c r="F8" s="107">
        <v>18.65780944226</v>
      </c>
      <c r="G8" s="85">
        <v>24.064826338008402</v>
      </c>
      <c r="H8" s="107">
        <v>3.6365146364799998</v>
      </c>
      <c r="I8" s="85">
        <v>4.6903734049454799</v>
      </c>
      <c r="J8" s="107">
        <v>6.2452954714000004</v>
      </c>
      <c r="K8" s="85">
        <v>8.0551766494291499</v>
      </c>
      <c r="L8" s="107">
        <v>1.7510251024400001</v>
      </c>
      <c r="M8" s="85">
        <v>2.2584706492000599</v>
      </c>
      <c r="N8" s="107">
        <v>3.0268139450199998</v>
      </c>
      <c r="O8" s="85">
        <v>3.90398198511912</v>
      </c>
      <c r="P8" s="107">
        <v>26.714450169300001</v>
      </c>
      <c r="Q8" s="85">
        <v>34.4562745176002</v>
      </c>
      <c r="R8" s="107">
        <v>2.2471351844799998</v>
      </c>
      <c r="S8" s="85">
        <v>2.8983530001145401</v>
      </c>
      <c r="T8" s="107">
        <v>0</v>
      </c>
      <c r="U8" s="85">
        <v>0</v>
      </c>
      <c r="V8" s="107">
        <v>1.1235675922399999</v>
      </c>
      <c r="W8" s="85">
        <v>1.4491765000572701</v>
      </c>
      <c r="X8" s="107">
        <v>15.836487203800001</v>
      </c>
      <c r="Y8" s="85">
        <v>20.425887376700398</v>
      </c>
      <c r="Z8" s="107">
        <v>12.873926105520001</v>
      </c>
      <c r="AA8" s="87">
        <v>16.6047786572401</v>
      </c>
    </row>
    <row r="9" spans="2:27" ht="11.25" customHeight="1" x14ac:dyDescent="0.15">
      <c r="C9" s="275" t="s">
        <v>12</v>
      </c>
      <c r="D9" s="9" t="s">
        <v>13</v>
      </c>
      <c r="E9" s="94">
        <v>13.829684526839999</v>
      </c>
      <c r="F9" s="95">
        <v>2.3049474211400001</v>
      </c>
      <c r="G9" s="73">
        <v>16.6666666666667</v>
      </c>
      <c r="H9" s="95">
        <v>3.4574211317099999</v>
      </c>
      <c r="I9" s="73">
        <v>25</v>
      </c>
      <c r="J9" s="95">
        <v>1.15247371057</v>
      </c>
      <c r="K9" s="73">
        <v>8.3333333333333304</v>
      </c>
      <c r="L9" s="95">
        <v>0</v>
      </c>
      <c r="M9" s="73">
        <v>0</v>
      </c>
      <c r="N9" s="95">
        <v>4.6098948422800001</v>
      </c>
      <c r="O9" s="73">
        <v>33.3333333333333</v>
      </c>
      <c r="P9" s="96">
        <v>1.15247371057</v>
      </c>
      <c r="Q9" s="73">
        <v>8.3333333333333304</v>
      </c>
      <c r="R9" s="96">
        <v>0</v>
      </c>
      <c r="S9" s="73">
        <v>0</v>
      </c>
      <c r="T9" s="96">
        <v>0</v>
      </c>
      <c r="U9" s="73">
        <v>0</v>
      </c>
      <c r="V9" s="96">
        <v>0</v>
      </c>
      <c r="W9" s="73">
        <v>0</v>
      </c>
      <c r="X9" s="96">
        <v>1.15247371057</v>
      </c>
      <c r="Y9" s="73">
        <v>8.3333333333333304</v>
      </c>
      <c r="Z9" s="96">
        <v>0</v>
      </c>
      <c r="AA9" s="75">
        <v>0</v>
      </c>
    </row>
    <row r="10" spans="2:27" ht="11.25" customHeight="1" x14ac:dyDescent="0.15">
      <c r="C10" s="275"/>
      <c r="D10" s="10" t="s">
        <v>14</v>
      </c>
      <c r="E10" s="98">
        <v>21.100990679999999</v>
      </c>
      <c r="F10" s="99">
        <v>9.3782180799999999</v>
      </c>
      <c r="G10" s="77">
        <v>44.4444444444444</v>
      </c>
      <c r="H10" s="99">
        <v>3.51683178</v>
      </c>
      <c r="I10" s="77">
        <v>16.6666666666667</v>
      </c>
      <c r="J10" s="99">
        <v>2.34455452</v>
      </c>
      <c r="K10" s="77">
        <v>11.1111111111111</v>
      </c>
      <c r="L10" s="99">
        <v>1.75841589</v>
      </c>
      <c r="M10" s="77">
        <v>8.3333333333333304</v>
      </c>
      <c r="N10" s="99">
        <v>2.9306931500000002</v>
      </c>
      <c r="O10" s="77">
        <v>13.8888888888889</v>
      </c>
      <c r="P10" s="100">
        <v>2.34455452</v>
      </c>
      <c r="Q10" s="77">
        <v>11.1111111111111</v>
      </c>
      <c r="R10" s="100">
        <v>1.17227726</v>
      </c>
      <c r="S10" s="77">
        <v>5.5555555555555598</v>
      </c>
      <c r="T10" s="100">
        <v>0</v>
      </c>
      <c r="U10" s="77">
        <v>0</v>
      </c>
      <c r="V10" s="100">
        <v>0.58613862999999999</v>
      </c>
      <c r="W10" s="77">
        <v>2.7777777777777799</v>
      </c>
      <c r="X10" s="100">
        <v>4.68910904</v>
      </c>
      <c r="Y10" s="77">
        <v>22.2222222222222</v>
      </c>
      <c r="Z10" s="100">
        <v>4.68910904</v>
      </c>
      <c r="AA10" s="79">
        <v>22.2222222222222</v>
      </c>
    </row>
    <row r="11" spans="2:27" ht="11.25" customHeight="1" x14ac:dyDescent="0.15">
      <c r="C11" s="275"/>
      <c r="D11" s="10" t="s">
        <v>9</v>
      </c>
      <c r="E11" s="98">
        <v>25.025909653359999</v>
      </c>
      <c r="F11" s="99">
        <v>9.8316073638199999</v>
      </c>
      <c r="G11" s="77">
        <v>39.285714285714299</v>
      </c>
      <c r="H11" s="99">
        <v>3.57512995048</v>
      </c>
      <c r="I11" s="77">
        <v>14.285714285714301</v>
      </c>
      <c r="J11" s="99">
        <v>8.0440423885799994</v>
      </c>
      <c r="K11" s="77">
        <v>32.142857142857103</v>
      </c>
      <c r="L11" s="99">
        <v>0</v>
      </c>
      <c r="M11" s="77">
        <v>0</v>
      </c>
      <c r="N11" s="99">
        <v>0.89378248762000001</v>
      </c>
      <c r="O11" s="77">
        <v>3.5714285714285698</v>
      </c>
      <c r="P11" s="100">
        <v>2.6813474628599998</v>
      </c>
      <c r="Q11" s="77">
        <v>10.714285714285699</v>
      </c>
      <c r="R11" s="100">
        <v>3.57512995048</v>
      </c>
      <c r="S11" s="77">
        <v>14.285714285714301</v>
      </c>
      <c r="T11" s="100">
        <v>1.78756497524</v>
      </c>
      <c r="U11" s="77">
        <v>7.1428571428571397</v>
      </c>
      <c r="V11" s="100">
        <v>4.4689124381000003</v>
      </c>
      <c r="W11" s="77">
        <v>17.8571428571429</v>
      </c>
      <c r="X11" s="100">
        <v>6.2564774133399998</v>
      </c>
      <c r="Y11" s="77">
        <v>25</v>
      </c>
      <c r="Z11" s="100">
        <v>1.78756497524</v>
      </c>
      <c r="AA11" s="79">
        <v>7.1428571428571397</v>
      </c>
    </row>
    <row r="12" spans="2:27" ht="11.25" customHeight="1" x14ac:dyDescent="0.15">
      <c r="C12" s="275"/>
      <c r="D12" s="10" t="s">
        <v>10</v>
      </c>
      <c r="E12" s="98">
        <v>25.952000591280001</v>
      </c>
      <c r="F12" s="99">
        <v>14.05733365361</v>
      </c>
      <c r="G12" s="77">
        <v>54.1666666666667</v>
      </c>
      <c r="H12" s="99">
        <v>2.1626667159399999</v>
      </c>
      <c r="I12" s="77">
        <v>8.3333333333333304</v>
      </c>
      <c r="J12" s="99">
        <v>9.7320002217300008</v>
      </c>
      <c r="K12" s="77">
        <v>37.5</v>
      </c>
      <c r="L12" s="99">
        <v>2.1626667159399999</v>
      </c>
      <c r="M12" s="77">
        <v>8.3333333333333304</v>
      </c>
      <c r="N12" s="99">
        <v>2.1626667159399999</v>
      </c>
      <c r="O12" s="77">
        <v>8.3333333333333304</v>
      </c>
      <c r="P12" s="100">
        <v>1.08133335797</v>
      </c>
      <c r="Q12" s="77">
        <v>4.1666666666666696</v>
      </c>
      <c r="R12" s="100">
        <v>1.08133335797</v>
      </c>
      <c r="S12" s="77">
        <v>4.1666666666666696</v>
      </c>
      <c r="T12" s="100">
        <v>1.08133335797</v>
      </c>
      <c r="U12" s="77">
        <v>4.1666666666666696</v>
      </c>
      <c r="V12" s="100">
        <v>1.08133335797</v>
      </c>
      <c r="W12" s="77">
        <v>4.1666666666666696</v>
      </c>
      <c r="X12" s="100">
        <v>8.6506668637599997</v>
      </c>
      <c r="Y12" s="77">
        <v>33.3333333333333</v>
      </c>
      <c r="Z12" s="100">
        <v>1.08133335797</v>
      </c>
      <c r="AA12" s="79">
        <v>4.1666666666666696</v>
      </c>
    </row>
    <row r="13" spans="2:27" ht="11.25" customHeight="1" x14ac:dyDescent="0.15">
      <c r="C13" s="275"/>
      <c r="D13" s="11" t="s">
        <v>11</v>
      </c>
      <c r="E13" s="102">
        <v>23.025704313289999</v>
      </c>
      <c r="F13" s="103">
        <v>13.157545321880001</v>
      </c>
      <c r="G13" s="81">
        <v>57.142857142857203</v>
      </c>
      <c r="H13" s="103">
        <v>0</v>
      </c>
      <c r="I13" s="81">
        <v>0</v>
      </c>
      <c r="J13" s="103">
        <v>9.8681589914100005</v>
      </c>
      <c r="K13" s="81">
        <v>42.857142857142897</v>
      </c>
      <c r="L13" s="103">
        <v>0</v>
      </c>
      <c r="M13" s="81">
        <v>0</v>
      </c>
      <c r="N13" s="103">
        <v>0</v>
      </c>
      <c r="O13" s="81">
        <v>0</v>
      </c>
      <c r="P13" s="104">
        <v>0</v>
      </c>
      <c r="Q13" s="81">
        <v>0</v>
      </c>
      <c r="R13" s="104">
        <v>0</v>
      </c>
      <c r="S13" s="81">
        <v>0</v>
      </c>
      <c r="T13" s="104">
        <v>0</v>
      </c>
      <c r="U13" s="81">
        <v>0</v>
      </c>
      <c r="V13" s="104">
        <v>0</v>
      </c>
      <c r="W13" s="81">
        <v>0</v>
      </c>
      <c r="X13" s="104">
        <v>6.5787726609400003</v>
      </c>
      <c r="Y13" s="81">
        <v>28.571428571428601</v>
      </c>
      <c r="Z13" s="104">
        <v>0</v>
      </c>
      <c r="AA13" s="83">
        <v>0</v>
      </c>
    </row>
    <row r="14" spans="2:27" ht="11.25" customHeight="1" x14ac:dyDescent="0.15">
      <c r="C14" s="275"/>
      <c r="D14" s="4" t="s">
        <v>175</v>
      </c>
      <c r="E14" s="106">
        <v>108.93428976477</v>
      </c>
      <c r="F14" s="107">
        <v>48.729651840450003</v>
      </c>
      <c r="G14" s="85">
        <v>44.7330697668068</v>
      </c>
      <c r="H14" s="107">
        <v>12.712049578129999</v>
      </c>
      <c r="I14" s="85">
        <v>11.6694656986153</v>
      </c>
      <c r="J14" s="107">
        <v>31.141229832290001</v>
      </c>
      <c r="K14" s="85">
        <v>28.587169292181201</v>
      </c>
      <c r="L14" s="107">
        <v>3.9210826059400001</v>
      </c>
      <c r="M14" s="85">
        <v>3.5994934326070198</v>
      </c>
      <c r="N14" s="107">
        <v>10.59703719584</v>
      </c>
      <c r="O14" s="85">
        <v>9.7279169109405093</v>
      </c>
      <c r="P14" s="109">
        <v>7.2597090513999998</v>
      </c>
      <c r="Q14" s="85">
        <v>6.6643010819425497</v>
      </c>
      <c r="R14" s="109">
        <v>5.8287405684499998</v>
      </c>
      <c r="S14" s="85">
        <v>5.3506940569736496</v>
      </c>
      <c r="T14" s="109">
        <v>2.8688983332100002</v>
      </c>
      <c r="U14" s="85">
        <v>2.6336044778967498</v>
      </c>
      <c r="V14" s="109">
        <v>6.1363844260700002</v>
      </c>
      <c r="W14" s="85">
        <v>5.6331063793785701</v>
      </c>
      <c r="X14" s="109">
        <v>27.327499688610001</v>
      </c>
      <c r="Y14" s="85">
        <v>25.086223766290999</v>
      </c>
      <c r="Z14" s="109">
        <v>7.5580073732099997</v>
      </c>
      <c r="AA14" s="87">
        <v>6.9381343464308403</v>
      </c>
    </row>
    <row r="15" spans="2:27" ht="11.25" customHeight="1" x14ac:dyDescent="0.15">
      <c r="C15" s="283" t="s">
        <v>176</v>
      </c>
      <c r="D15" s="9" t="s">
        <v>13</v>
      </c>
      <c r="E15" s="110">
        <v>13.829684526839999</v>
      </c>
      <c r="F15" s="95">
        <v>2.3049474211400001</v>
      </c>
      <c r="G15" s="73">
        <v>16.6666666666667</v>
      </c>
      <c r="H15" s="95">
        <v>3.4574211317099999</v>
      </c>
      <c r="I15" s="73">
        <v>25</v>
      </c>
      <c r="J15" s="95">
        <v>1.15247371057</v>
      </c>
      <c r="K15" s="73">
        <v>8.3333333333333304</v>
      </c>
      <c r="L15" s="95">
        <v>0</v>
      </c>
      <c r="M15" s="73">
        <v>0</v>
      </c>
      <c r="N15" s="95">
        <v>4.6098948422800001</v>
      </c>
      <c r="O15" s="73">
        <v>33.3333333333333</v>
      </c>
      <c r="P15" s="95">
        <v>1.15247371057</v>
      </c>
      <c r="Q15" s="73">
        <v>8.3333333333333304</v>
      </c>
      <c r="R15" s="95">
        <v>0</v>
      </c>
      <c r="S15" s="73">
        <v>0</v>
      </c>
      <c r="T15" s="95">
        <v>0</v>
      </c>
      <c r="U15" s="73">
        <v>0</v>
      </c>
      <c r="V15" s="95">
        <v>0</v>
      </c>
      <c r="W15" s="73">
        <v>0</v>
      </c>
      <c r="X15" s="95">
        <v>1.15247371057</v>
      </c>
      <c r="Y15" s="73">
        <v>8.3333333333333304</v>
      </c>
      <c r="Z15" s="95">
        <v>0</v>
      </c>
      <c r="AA15" s="75">
        <v>0</v>
      </c>
    </row>
    <row r="16" spans="2:27" ht="11.25" customHeight="1" x14ac:dyDescent="0.15">
      <c r="C16" s="283"/>
      <c r="D16" s="10" t="s">
        <v>14</v>
      </c>
      <c r="E16" s="111">
        <v>21.100990679999999</v>
      </c>
      <c r="F16" s="99">
        <v>9.3782180799999999</v>
      </c>
      <c r="G16" s="77">
        <v>44.4444444444444</v>
      </c>
      <c r="H16" s="99">
        <v>3.51683178</v>
      </c>
      <c r="I16" s="77">
        <v>16.6666666666667</v>
      </c>
      <c r="J16" s="99">
        <v>2.34455452</v>
      </c>
      <c r="K16" s="77">
        <v>11.1111111111111</v>
      </c>
      <c r="L16" s="99">
        <v>1.75841589</v>
      </c>
      <c r="M16" s="77">
        <v>8.3333333333333304</v>
      </c>
      <c r="N16" s="99">
        <v>2.9306931500000002</v>
      </c>
      <c r="O16" s="77">
        <v>13.8888888888889</v>
      </c>
      <c r="P16" s="99">
        <v>2.34455452</v>
      </c>
      <c r="Q16" s="77">
        <v>11.1111111111111</v>
      </c>
      <c r="R16" s="99">
        <v>1.17227726</v>
      </c>
      <c r="S16" s="77">
        <v>5.5555555555555598</v>
      </c>
      <c r="T16" s="99">
        <v>0</v>
      </c>
      <c r="U16" s="77">
        <v>0</v>
      </c>
      <c r="V16" s="99">
        <v>0.58613862999999999</v>
      </c>
      <c r="W16" s="77">
        <v>2.7777777777777799</v>
      </c>
      <c r="X16" s="99">
        <v>4.68910904</v>
      </c>
      <c r="Y16" s="77">
        <v>22.2222222222222</v>
      </c>
      <c r="Z16" s="99">
        <v>4.68910904</v>
      </c>
      <c r="AA16" s="79">
        <v>22.2222222222222</v>
      </c>
    </row>
    <row r="17" spans="2:27" ht="11.25" customHeight="1" x14ac:dyDescent="0.15">
      <c r="C17" s="283"/>
      <c r="D17" s="10" t="s">
        <v>9</v>
      </c>
      <c r="E17" s="111">
        <v>53.68184215198</v>
      </c>
      <c r="F17" s="99">
        <v>15.318913586960001</v>
      </c>
      <c r="G17" s="77">
        <v>28.536490129362999</v>
      </c>
      <c r="H17" s="99">
        <v>4.7945313334000002</v>
      </c>
      <c r="I17" s="77">
        <v>8.9313837625506292</v>
      </c>
      <c r="J17" s="99">
        <v>10.48284515442</v>
      </c>
      <c r="K17" s="77">
        <v>19.527729925403399</v>
      </c>
      <c r="L17" s="99">
        <v>0</v>
      </c>
      <c r="M17" s="77">
        <v>0</v>
      </c>
      <c r="N17" s="99">
        <v>1.5034831790800001</v>
      </c>
      <c r="O17" s="77">
        <v>2.8007294809732</v>
      </c>
      <c r="P17" s="99">
        <v>13.65595990914</v>
      </c>
      <c r="Q17" s="77">
        <v>25.438694652985799</v>
      </c>
      <c r="R17" s="99">
        <v>4.7945313334000002</v>
      </c>
      <c r="S17" s="77">
        <v>8.9313837625506292</v>
      </c>
      <c r="T17" s="99">
        <v>1.78756497524</v>
      </c>
      <c r="U17" s="77">
        <v>3.3299248006042301</v>
      </c>
      <c r="V17" s="99">
        <v>5.0786131295599999</v>
      </c>
      <c r="W17" s="77">
        <v>9.4605790821816704</v>
      </c>
      <c r="X17" s="99">
        <v>7.47587879626</v>
      </c>
      <c r="Y17" s="77">
        <v>13.926270963457</v>
      </c>
      <c r="Z17" s="99">
        <v>9.1039732727599993</v>
      </c>
      <c r="AA17" s="79">
        <v>16.959129768657199</v>
      </c>
    </row>
    <row r="18" spans="2:27" ht="11.25" customHeight="1" x14ac:dyDescent="0.15">
      <c r="C18" s="283"/>
      <c r="D18" s="10" t="s">
        <v>10</v>
      </c>
      <c r="E18" s="111">
        <v>48.562144225600001</v>
      </c>
      <c r="F18" s="99">
        <v>20.223736462969999</v>
      </c>
      <c r="G18" s="77">
        <v>41.6450648657908</v>
      </c>
      <c r="H18" s="99">
        <v>3.7042674182800002</v>
      </c>
      <c r="I18" s="77">
        <v>7.6278909783544098</v>
      </c>
      <c r="J18" s="99">
        <v>11.787467824849999</v>
      </c>
      <c r="K18" s="77">
        <v>24.272955844145201</v>
      </c>
      <c r="L18" s="99">
        <v>2.1626667159399999</v>
      </c>
      <c r="M18" s="77">
        <v>4.4534003809492599</v>
      </c>
      <c r="N18" s="99">
        <v>3.7042674182800002</v>
      </c>
      <c r="O18" s="77">
        <v>7.6278909783544098</v>
      </c>
      <c r="P18" s="99">
        <v>9.8170706712300007</v>
      </c>
      <c r="Q18" s="77">
        <v>20.215480242437099</v>
      </c>
      <c r="R18" s="99">
        <v>2.1090671595299999</v>
      </c>
      <c r="S18" s="77">
        <v>4.3430272554113998</v>
      </c>
      <c r="T18" s="99">
        <v>1.08133335797</v>
      </c>
      <c r="U18" s="77">
        <v>2.22670019047463</v>
      </c>
      <c r="V18" s="99">
        <v>1.59520025875</v>
      </c>
      <c r="W18" s="77">
        <v>3.28486372294301</v>
      </c>
      <c r="X18" s="99">
        <v>12.76160207</v>
      </c>
      <c r="Y18" s="77">
        <v>26.278909783544101</v>
      </c>
      <c r="Z18" s="99">
        <v>3.1368009610900001</v>
      </c>
      <c r="AA18" s="79">
        <v>6.4593543203481598</v>
      </c>
    </row>
    <row r="19" spans="2:27" ht="11.25" customHeight="1" x14ac:dyDescent="0.15">
      <c r="C19" s="283"/>
      <c r="D19" s="11" t="s">
        <v>11</v>
      </c>
      <c r="E19" s="112">
        <v>49.291080849890001</v>
      </c>
      <c r="F19" s="103">
        <v>20.16164573164</v>
      </c>
      <c r="G19" s="81">
        <v>40.903233169180901</v>
      </c>
      <c r="H19" s="103">
        <v>0.87551255122000005</v>
      </c>
      <c r="I19" s="81">
        <v>1.77620887212083</v>
      </c>
      <c r="J19" s="103">
        <v>11.61918409385</v>
      </c>
      <c r="K19" s="81">
        <v>23.572589388402399</v>
      </c>
      <c r="L19" s="103">
        <v>1.7510251024400001</v>
      </c>
      <c r="M19" s="81">
        <v>3.5524177442416698</v>
      </c>
      <c r="N19" s="103">
        <v>0.87551255122000005</v>
      </c>
      <c r="O19" s="81">
        <v>1.77620887212083</v>
      </c>
      <c r="P19" s="103">
        <v>7.0041004097600004</v>
      </c>
      <c r="Q19" s="81">
        <v>14.2096709769667</v>
      </c>
      <c r="R19" s="103">
        <v>0</v>
      </c>
      <c r="S19" s="81">
        <v>0</v>
      </c>
      <c r="T19" s="103">
        <v>0</v>
      </c>
      <c r="U19" s="81">
        <v>0</v>
      </c>
      <c r="V19" s="103">
        <v>0</v>
      </c>
      <c r="W19" s="81">
        <v>0</v>
      </c>
      <c r="X19" s="103">
        <v>17.08492327558</v>
      </c>
      <c r="Y19" s="81">
        <v>34.661287561557103</v>
      </c>
      <c r="Z19" s="103">
        <v>3.5020502048800002</v>
      </c>
      <c r="AA19" s="83">
        <v>7.1048354884833396</v>
      </c>
    </row>
    <row r="20" spans="2:27" ht="11.25" customHeight="1" x14ac:dyDescent="0.15">
      <c r="C20" s="283"/>
      <c r="D20" s="4" t="s">
        <v>175</v>
      </c>
      <c r="E20" s="16">
        <v>186.46574243430999</v>
      </c>
      <c r="F20" s="113">
        <v>67.387461282710007</v>
      </c>
      <c r="G20" s="90">
        <v>36.1393253275196</v>
      </c>
      <c r="H20" s="113">
        <v>16.348564214610001</v>
      </c>
      <c r="I20" s="90">
        <v>8.7675966647704406</v>
      </c>
      <c r="J20" s="113">
        <v>37.38652530369</v>
      </c>
      <c r="K20" s="90">
        <v>20.050077196813199</v>
      </c>
      <c r="L20" s="113">
        <v>5.6721077083799996</v>
      </c>
      <c r="M20" s="90">
        <v>3.0419033728826799</v>
      </c>
      <c r="N20" s="113">
        <v>13.623851140859999</v>
      </c>
      <c r="O20" s="90">
        <v>7.3063560968361498</v>
      </c>
      <c r="P20" s="113">
        <v>33.974159220700002</v>
      </c>
      <c r="Q20" s="90">
        <v>18.220054138185098</v>
      </c>
      <c r="R20" s="113">
        <v>8.0758757529299992</v>
      </c>
      <c r="S20" s="90">
        <v>4.3310238371399796</v>
      </c>
      <c r="T20" s="113">
        <v>2.8688983332100002</v>
      </c>
      <c r="U20" s="90">
        <v>1.5385659026459999</v>
      </c>
      <c r="V20" s="113">
        <v>7.2599520183099999</v>
      </c>
      <c r="W20" s="90">
        <v>3.8934508417103002</v>
      </c>
      <c r="X20" s="113">
        <v>43.163986892410001</v>
      </c>
      <c r="Y20" s="90">
        <v>23.1484809643338</v>
      </c>
      <c r="Z20" s="113">
        <v>20.431933478729999</v>
      </c>
      <c r="AA20" s="92">
        <v>10.957473052149499</v>
      </c>
    </row>
    <row r="21" spans="2:27" ht="5.25" customHeight="1" x14ac:dyDescent="0.15"/>
    <row r="22" spans="2:27" x14ac:dyDescent="0.15">
      <c r="B22" s="1" t="s">
        <v>276</v>
      </c>
    </row>
    <row r="23" spans="2:27" ht="64.150000000000006" customHeight="1" x14ac:dyDescent="0.15">
      <c r="C23" s="2"/>
      <c r="D23" s="19"/>
      <c r="E23" s="288" t="s">
        <v>132</v>
      </c>
      <c r="F23" s="274" t="s">
        <v>30</v>
      </c>
      <c r="G23" s="274"/>
      <c r="H23" s="274" t="s">
        <v>31</v>
      </c>
      <c r="I23" s="274"/>
      <c r="J23" s="274" t="s">
        <v>32</v>
      </c>
      <c r="K23" s="274"/>
      <c r="L23" s="274" t="s">
        <v>33</v>
      </c>
      <c r="M23" s="274"/>
      <c r="N23" s="274" t="s">
        <v>34</v>
      </c>
      <c r="O23" s="274"/>
      <c r="P23" s="274" t="s">
        <v>35</v>
      </c>
      <c r="Q23" s="274"/>
      <c r="R23" s="274" t="s">
        <v>36</v>
      </c>
      <c r="S23" s="274"/>
      <c r="T23" s="274" t="s">
        <v>37</v>
      </c>
      <c r="U23" s="274"/>
      <c r="V23" s="274" t="s">
        <v>38</v>
      </c>
      <c r="W23" s="274"/>
      <c r="X23" s="274" t="s">
        <v>39</v>
      </c>
      <c r="Y23" s="274"/>
      <c r="Z23" s="274" t="s">
        <v>6</v>
      </c>
      <c r="AA23" s="274"/>
    </row>
    <row r="24" spans="2:27"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2" t="s">
        <v>174</v>
      </c>
      <c r="Z24" s="93" t="s">
        <v>132</v>
      </c>
      <c r="AA24" s="22" t="s">
        <v>174</v>
      </c>
    </row>
    <row r="25" spans="2:27" ht="11.25" customHeight="1" x14ac:dyDescent="0.15">
      <c r="C25" s="6" t="s">
        <v>15</v>
      </c>
      <c r="D25" s="46"/>
      <c r="E25" s="110">
        <v>84.084226898050005</v>
      </c>
      <c r="F25" s="95">
        <v>13.621199018</v>
      </c>
      <c r="G25" s="73">
        <v>16.1994698892996</v>
      </c>
      <c r="H25" s="95">
        <v>6.3104984956200001</v>
      </c>
      <c r="I25" s="73">
        <v>7.50497296392024</v>
      </c>
      <c r="J25" s="95">
        <v>16.254009421060001</v>
      </c>
      <c r="K25" s="73">
        <v>19.3306283719152</v>
      </c>
      <c r="L25" s="95">
        <v>0.58613862999999999</v>
      </c>
      <c r="M25" s="73">
        <v>0.69708511527456696</v>
      </c>
      <c r="N25" s="95">
        <v>6.2453474032100003</v>
      </c>
      <c r="O25" s="73">
        <v>7.4274898320493898</v>
      </c>
      <c r="P25" s="95">
        <v>26.503205151829999</v>
      </c>
      <c r="Q25" s="73">
        <v>31.519829734492799</v>
      </c>
      <c r="R25" s="95">
        <v>3.7270563020999998</v>
      </c>
      <c r="S25" s="73">
        <v>4.4325272879287603</v>
      </c>
      <c r="T25" s="95">
        <v>0</v>
      </c>
      <c r="U25" s="73">
        <v>0</v>
      </c>
      <c r="V25" s="95">
        <v>1.7097062222399999</v>
      </c>
      <c r="W25" s="73">
        <v>2.03332573220061</v>
      </c>
      <c r="X25" s="95">
        <v>16.456969560680001</v>
      </c>
      <c r="Y25" s="73">
        <v>19.572005556563699</v>
      </c>
      <c r="Z25" s="95">
        <v>13.1889607507</v>
      </c>
      <c r="AA25" s="75">
        <v>15.685415965935301</v>
      </c>
    </row>
    <row r="26" spans="2:27" ht="11.25" customHeight="1" x14ac:dyDescent="0.15">
      <c r="C26" s="7" t="s">
        <v>16</v>
      </c>
      <c r="D26" s="47"/>
      <c r="E26" s="111">
        <v>38.476614177960002</v>
      </c>
      <c r="F26" s="99">
        <v>17.411591017149998</v>
      </c>
      <c r="G26" s="77">
        <v>45.252399123838799</v>
      </c>
      <c r="H26" s="99">
        <v>3.76268082083</v>
      </c>
      <c r="I26" s="77">
        <v>9.7791370192477096</v>
      </c>
      <c r="J26" s="99">
        <v>13.16496555842</v>
      </c>
      <c r="K26" s="77">
        <v>34.215499049708697</v>
      </c>
      <c r="L26" s="99">
        <v>1.08133335797</v>
      </c>
      <c r="M26" s="77">
        <v>2.8103651557506399</v>
      </c>
      <c r="N26" s="99">
        <v>2.7488053459400001</v>
      </c>
      <c r="O26" s="77">
        <v>7.1440936388695002</v>
      </c>
      <c r="P26" s="99">
        <v>3.7261409480299998</v>
      </c>
      <c r="Q26" s="77">
        <v>9.6841705738349297</v>
      </c>
      <c r="R26" s="99">
        <v>1.97511584559</v>
      </c>
      <c r="S26" s="77">
        <v>5.1332891102496703</v>
      </c>
      <c r="T26" s="99">
        <v>1.78756497524</v>
      </c>
      <c r="U26" s="77">
        <v>4.64584790899805</v>
      </c>
      <c r="V26" s="99">
        <v>5.5502457960699996</v>
      </c>
      <c r="W26" s="77">
        <v>14.4249849282458</v>
      </c>
      <c r="X26" s="99">
        <v>13.41213654055</v>
      </c>
      <c r="Y26" s="77">
        <v>34.857891805440303</v>
      </c>
      <c r="Z26" s="99">
        <v>1.08133335797</v>
      </c>
      <c r="AA26" s="79">
        <v>2.8103651557506399</v>
      </c>
    </row>
    <row r="27" spans="2:27" ht="11.25" customHeight="1" x14ac:dyDescent="0.15">
      <c r="C27" s="7" t="s">
        <v>177</v>
      </c>
      <c r="D27" s="47"/>
      <c r="E27" s="111">
        <v>7.2255029136299997</v>
      </c>
      <c r="F27" s="99">
        <v>4.10814730299</v>
      </c>
      <c r="G27" s="77">
        <v>56.856212669162403</v>
      </c>
      <c r="H27" s="99">
        <v>0</v>
      </c>
      <c r="I27" s="77">
        <v>0</v>
      </c>
      <c r="J27" s="99">
        <v>0.60970069146000005</v>
      </c>
      <c r="K27" s="77">
        <v>8.4381765359180303</v>
      </c>
      <c r="L27" s="99">
        <v>0</v>
      </c>
      <c r="M27" s="77">
        <v>0</v>
      </c>
      <c r="N27" s="99">
        <v>0</v>
      </c>
      <c r="O27" s="77">
        <v>0</v>
      </c>
      <c r="P27" s="99">
        <v>1.4076493884000001</v>
      </c>
      <c r="Q27" s="77">
        <v>19.4816804480785</v>
      </c>
      <c r="R27" s="99">
        <v>0</v>
      </c>
      <c r="S27" s="77">
        <v>0</v>
      </c>
      <c r="T27" s="99">
        <v>0</v>
      </c>
      <c r="U27" s="77">
        <v>0</v>
      </c>
      <c r="V27" s="99">
        <v>0</v>
      </c>
      <c r="W27" s="77">
        <v>0</v>
      </c>
      <c r="X27" s="99">
        <v>1.0277338015599999</v>
      </c>
      <c r="Y27" s="77">
        <v>14.223699219902199</v>
      </c>
      <c r="Z27" s="99">
        <v>0.58613862999999999</v>
      </c>
      <c r="AA27" s="79">
        <v>8.1120807368899293</v>
      </c>
    </row>
    <row r="28" spans="2:27" ht="11.25" customHeight="1" x14ac:dyDescent="0.15">
      <c r="C28" s="7" t="s">
        <v>18</v>
      </c>
      <c r="D28" s="47"/>
      <c r="E28" s="111">
        <v>39.912374356240001</v>
      </c>
      <c r="F28" s="99">
        <v>23.841894783219999</v>
      </c>
      <c r="G28" s="77">
        <v>59.735596209881997</v>
      </c>
      <c r="H28" s="99">
        <v>4.8860054461600004</v>
      </c>
      <c r="I28" s="77">
        <v>12.2418310736157</v>
      </c>
      <c r="J28" s="99">
        <v>5.4010037235599997</v>
      </c>
      <c r="K28" s="77">
        <v>13.5321534002289</v>
      </c>
      <c r="L28" s="99">
        <v>2.2536106179700002</v>
      </c>
      <c r="M28" s="77">
        <v>5.6463957715351096</v>
      </c>
      <c r="N28" s="99">
        <v>3.4772246811400001</v>
      </c>
      <c r="O28" s="77">
        <v>8.7121468898438597</v>
      </c>
      <c r="P28" s="99">
        <v>0.58613862999999999</v>
      </c>
      <c r="Q28" s="77">
        <v>1.46856367092669</v>
      </c>
      <c r="R28" s="99">
        <v>2.3737036052399998</v>
      </c>
      <c r="S28" s="77">
        <v>5.9472873852439401</v>
      </c>
      <c r="T28" s="99">
        <v>1.08133335797</v>
      </c>
      <c r="U28" s="77">
        <v>2.7092684296817402</v>
      </c>
      <c r="V28" s="99">
        <v>0</v>
      </c>
      <c r="W28" s="77">
        <v>0</v>
      </c>
      <c r="X28" s="99">
        <v>7.6837634267699997</v>
      </c>
      <c r="Y28" s="77">
        <v>19.251581873301198</v>
      </c>
      <c r="Z28" s="99">
        <v>3.82447563762</v>
      </c>
      <c r="AA28" s="79">
        <v>9.5821802117920694</v>
      </c>
    </row>
    <row r="29" spans="2:27" ht="11.25" customHeight="1" x14ac:dyDescent="0.15">
      <c r="C29" s="7" t="s">
        <v>19</v>
      </c>
      <c r="D29" s="47"/>
      <c r="E29" s="111">
        <v>2.3049474211400001</v>
      </c>
      <c r="F29" s="99">
        <v>1.15247371057</v>
      </c>
      <c r="G29" s="77">
        <v>50</v>
      </c>
      <c r="H29" s="99">
        <v>0</v>
      </c>
      <c r="I29" s="77">
        <v>0</v>
      </c>
      <c r="J29" s="99">
        <v>0</v>
      </c>
      <c r="K29" s="77">
        <v>0</v>
      </c>
      <c r="L29" s="99">
        <v>0</v>
      </c>
      <c r="M29" s="77">
        <v>0</v>
      </c>
      <c r="N29" s="99">
        <v>1.15247371057</v>
      </c>
      <c r="O29" s="77">
        <v>50</v>
      </c>
      <c r="P29" s="99">
        <v>0</v>
      </c>
      <c r="Q29" s="77">
        <v>0</v>
      </c>
      <c r="R29" s="99">
        <v>0</v>
      </c>
      <c r="S29" s="77">
        <v>0</v>
      </c>
      <c r="T29" s="99">
        <v>0</v>
      </c>
      <c r="U29" s="77">
        <v>0</v>
      </c>
      <c r="V29" s="99">
        <v>0</v>
      </c>
      <c r="W29" s="77">
        <v>0</v>
      </c>
      <c r="X29" s="99">
        <v>0</v>
      </c>
      <c r="Y29" s="77">
        <v>0</v>
      </c>
      <c r="Z29" s="99">
        <v>0</v>
      </c>
      <c r="AA29" s="79">
        <v>0</v>
      </c>
    </row>
    <row r="30" spans="2:27" ht="11.25" customHeight="1" x14ac:dyDescent="0.15">
      <c r="C30" s="7" t="s">
        <v>20</v>
      </c>
      <c r="D30" s="47"/>
      <c r="E30" s="111">
        <v>13.38074330932</v>
      </c>
      <c r="F30" s="99">
        <v>7.2521554507800001</v>
      </c>
      <c r="G30" s="77">
        <v>54.198449840441299</v>
      </c>
      <c r="H30" s="99">
        <v>1.389379452</v>
      </c>
      <c r="I30" s="77">
        <v>10.3834250450964</v>
      </c>
      <c r="J30" s="99">
        <v>0.87551255122000005</v>
      </c>
      <c r="K30" s="77">
        <v>6.5430785942226803</v>
      </c>
      <c r="L30" s="99">
        <v>1.7510251024400001</v>
      </c>
      <c r="M30" s="77">
        <v>13.0861571884454</v>
      </c>
      <c r="N30" s="99">
        <v>0</v>
      </c>
      <c r="O30" s="77">
        <v>0</v>
      </c>
      <c r="P30" s="99">
        <v>1.7510251024400001</v>
      </c>
      <c r="Q30" s="77">
        <v>13.0861571884454</v>
      </c>
      <c r="R30" s="99">
        <v>0</v>
      </c>
      <c r="S30" s="77">
        <v>0</v>
      </c>
      <c r="T30" s="99">
        <v>0</v>
      </c>
      <c r="U30" s="77">
        <v>0</v>
      </c>
      <c r="V30" s="99">
        <v>0</v>
      </c>
      <c r="W30" s="77">
        <v>0</v>
      </c>
      <c r="X30" s="99">
        <v>3.5020502048800002</v>
      </c>
      <c r="Y30" s="77">
        <v>26.1723143768907</v>
      </c>
      <c r="Z30" s="99">
        <v>1.7510251024400001</v>
      </c>
      <c r="AA30" s="79">
        <v>13.0861571884454</v>
      </c>
    </row>
    <row r="31" spans="2:27" ht="11.25" customHeight="1" x14ac:dyDescent="0.15">
      <c r="C31" s="8" t="s">
        <v>6</v>
      </c>
      <c r="D31" s="48"/>
      <c r="E31" s="112">
        <v>1.08133335797</v>
      </c>
      <c r="F31" s="103">
        <v>0</v>
      </c>
      <c r="G31" s="81">
        <v>0</v>
      </c>
      <c r="H31" s="103">
        <v>0</v>
      </c>
      <c r="I31" s="81">
        <v>0</v>
      </c>
      <c r="J31" s="103">
        <v>1.08133335797</v>
      </c>
      <c r="K31" s="81">
        <v>100</v>
      </c>
      <c r="L31" s="103">
        <v>0</v>
      </c>
      <c r="M31" s="81">
        <v>0</v>
      </c>
      <c r="N31" s="103">
        <v>0</v>
      </c>
      <c r="O31" s="81">
        <v>0</v>
      </c>
      <c r="P31" s="103">
        <v>0</v>
      </c>
      <c r="Q31" s="81">
        <v>0</v>
      </c>
      <c r="R31" s="103">
        <v>0</v>
      </c>
      <c r="S31" s="81">
        <v>0</v>
      </c>
      <c r="T31" s="103">
        <v>0</v>
      </c>
      <c r="U31" s="81">
        <v>0</v>
      </c>
      <c r="V31" s="103">
        <v>0</v>
      </c>
      <c r="W31" s="81">
        <v>0</v>
      </c>
      <c r="X31" s="103">
        <v>1.08133335797</v>
      </c>
      <c r="Y31" s="81">
        <v>100</v>
      </c>
      <c r="Z31" s="103">
        <v>0</v>
      </c>
      <c r="AA31" s="83">
        <v>0</v>
      </c>
    </row>
    <row r="32" spans="2:27" ht="5.25" customHeight="1" x14ac:dyDescent="0.15"/>
  </sheetData>
  <mergeCells count="27">
    <mergeCell ref="X23:Y23"/>
    <mergeCell ref="Z23:AA23"/>
    <mergeCell ref="N23:O23"/>
    <mergeCell ref="P23:Q23"/>
    <mergeCell ref="R23:S23"/>
    <mergeCell ref="T23:U23"/>
    <mergeCell ref="V23:W23"/>
    <mergeCell ref="E23:E24"/>
    <mergeCell ref="F23:G23"/>
    <mergeCell ref="H23:I23"/>
    <mergeCell ref="J23:K23"/>
    <mergeCell ref="L23:M23"/>
    <mergeCell ref="X3:Y3"/>
    <mergeCell ref="Z3:AA3"/>
    <mergeCell ref="C5:C8"/>
    <mergeCell ref="C9:C14"/>
    <mergeCell ref="C15:C20"/>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4" firstPageNumber="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ADA"/>
    <pageSetUpPr fitToPage="1"/>
  </sheetPr>
  <dimension ref="A2:AMK32"/>
  <sheetViews>
    <sheetView showGridLines="0" topLeftCell="A10" zoomScaleNormal="100" workbookViewId="0">
      <selection activeCell="E33" sqref="E33"/>
    </sheetView>
  </sheetViews>
  <sheetFormatPr defaultRowHeight="13.5" x14ac:dyDescent="0.15"/>
  <cols>
    <col min="1" max="1" width="2.5" style="1" customWidth="1"/>
    <col min="2" max="2" width="2.75" style="1" customWidth="1"/>
    <col min="3" max="3" width="5.125" style="1" customWidth="1"/>
    <col min="4" max="4" width="10.875" style="1" customWidth="1"/>
    <col min="5" max="5" width="5.625" style="18" customWidth="1"/>
    <col min="6" max="31" width="4.5" style="18" customWidth="1"/>
    <col min="32" max="35" width="4.5" style="1" customWidth="1"/>
    <col min="36" max="1025" width="9" style="1" customWidth="1"/>
  </cols>
  <sheetData>
    <row r="2" spans="2:35" x14ac:dyDescent="0.15">
      <c r="B2" s="1" t="s">
        <v>277</v>
      </c>
    </row>
    <row r="3" spans="2:35" ht="42" customHeight="1" x14ac:dyDescent="0.15">
      <c r="C3" s="2"/>
      <c r="D3" s="19"/>
      <c r="E3" s="288" t="s">
        <v>132</v>
      </c>
      <c r="F3" s="281" t="s">
        <v>56</v>
      </c>
      <c r="G3" s="281"/>
      <c r="H3" s="281" t="s">
        <v>51</v>
      </c>
      <c r="I3" s="281"/>
      <c r="J3" s="281" t="s">
        <v>50</v>
      </c>
      <c r="K3" s="281"/>
      <c r="L3" s="281" t="s">
        <v>58</v>
      </c>
      <c r="M3" s="281"/>
      <c r="N3" s="281" t="s">
        <v>54</v>
      </c>
      <c r="O3" s="281"/>
      <c r="P3" s="281" t="s">
        <v>55</v>
      </c>
      <c r="Q3" s="281"/>
      <c r="R3" s="281" t="s">
        <v>52</v>
      </c>
      <c r="S3" s="281"/>
      <c r="T3" s="281" t="s">
        <v>60</v>
      </c>
      <c r="U3" s="281"/>
      <c r="V3" s="281" t="s">
        <v>62</v>
      </c>
      <c r="W3" s="281"/>
      <c r="X3" s="281" t="s">
        <v>61</v>
      </c>
      <c r="Y3" s="281"/>
      <c r="Z3" s="281" t="s">
        <v>57</v>
      </c>
      <c r="AA3" s="281"/>
      <c r="AB3" s="281" t="s">
        <v>53</v>
      </c>
      <c r="AC3" s="281"/>
      <c r="AD3" s="281" t="s">
        <v>49</v>
      </c>
      <c r="AE3" s="281"/>
      <c r="AF3" s="281" t="s">
        <v>59</v>
      </c>
      <c r="AG3" s="281"/>
      <c r="AH3" s="281" t="s">
        <v>6</v>
      </c>
      <c r="AI3" s="281"/>
    </row>
    <row r="4" spans="2:35" ht="11.25" customHeight="1" x14ac:dyDescent="0.15">
      <c r="C4" s="3"/>
      <c r="D4" s="24"/>
      <c r="E4" s="288"/>
      <c r="F4" s="93" t="s">
        <v>132</v>
      </c>
      <c r="G4" s="20" t="s">
        <v>174</v>
      </c>
      <c r="H4" s="93" t="s">
        <v>132</v>
      </c>
      <c r="I4" s="20" t="s">
        <v>174</v>
      </c>
      <c r="J4" s="93" t="s">
        <v>132</v>
      </c>
      <c r="K4" s="20" t="s">
        <v>174</v>
      </c>
      <c r="L4" s="93" t="s">
        <v>132</v>
      </c>
      <c r="M4" s="20" t="s">
        <v>174</v>
      </c>
      <c r="N4" s="93" t="s">
        <v>132</v>
      </c>
      <c r="O4" s="20" t="s">
        <v>174</v>
      </c>
      <c r="P4" s="93" t="s">
        <v>132</v>
      </c>
      <c r="Q4" s="20" t="s">
        <v>174</v>
      </c>
      <c r="R4" s="93" t="s">
        <v>132</v>
      </c>
      <c r="S4" s="20" t="s">
        <v>174</v>
      </c>
      <c r="T4" s="93" t="s">
        <v>132</v>
      </c>
      <c r="U4" s="20" t="s">
        <v>174</v>
      </c>
      <c r="V4" s="93" t="s">
        <v>132</v>
      </c>
      <c r="W4" s="20" t="s">
        <v>174</v>
      </c>
      <c r="X4" s="93" t="s">
        <v>132</v>
      </c>
      <c r="Y4" s="20" t="s">
        <v>174</v>
      </c>
      <c r="Z4" s="93" t="s">
        <v>132</v>
      </c>
      <c r="AA4" s="20" t="s">
        <v>174</v>
      </c>
      <c r="AB4" s="93" t="s">
        <v>132</v>
      </c>
      <c r="AC4" s="20" t="s">
        <v>174</v>
      </c>
      <c r="AD4" s="93" t="s">
        <v>132</v>
      </c>
      <c r="AE4" s="22" t="s">
        <v>174</v>
      </c>
      <c r="AF4" s="93" t="s">
        <v>132</v>
      </c>
      <c r="AG4" s="22" t="s">
        <v>174</v>
      </c>
      <c r="AH4" s="93" t="s">
        <v>132</v>
      </c>
      <c r="AI4" s="22" t="s">
        <v>174</v>
      </c>
    </row>
    <row r="5" spans="2:35" ht="11.25" customHeight="1" x14ac:dyDescent="0.15">
      <c r="C5" s="290" t="s">
        <v>8</v>
      </c>
      <c r="D5" s="9" t="s">
        <v>9</v>
      </c>
      <c r="E5" s="110">
        <v>34.752939413219998</v>
      </c>
      <c r="F5" s="95">
        <v>1.8291020743799999</v>
      </c>
      <c r="G5" s="73">
        <v>5.2631578947368398</v>
      </c>
      <c r="H5" s="95">
        <v>6.0970069145999997</v>
      </c>
      <c r="I5" s="73">
        <v>17.543859649122801</v>
      </c>
      <c r="J5" s="95">
        <v>4.2679048402199999</v>
      </c>
      <c r="K5" s="73">
        <v>12.280701754386</v>
      </c>
      <c r="L5" s="95">
        <v>0</v>
      </c>
      <c r="M5" s="73">
        <v>0</v>
      </c>
      <c r="N5" s="95">
        <v>0.60970069146000005</v>
      </c>
      <c r="O5" s="73">
        <v>1.7543859649122799</v>
      </c>
      <c r="P5" s="95">
        <v>0</v>
      </c>
      <c r="Q5" s="73">
        <v>0</v>
      </c>
      <c r="R5" s="95">
        <v>1.2194013829200001</v>
      </c>
      <c r="S5" s="73">
        <v>3.5087719298245599</v>
      </c>
      <c r="T5" s="95">
        <v>1.2194013829200001</v>
      </c>
      <c r="U5" s="73">
        <v>3.5087719298245599</v>
      </c>
      <c r="V5" s="95">
        <v>0</v>
      </c>
      <c r="W5" s="73">
        <v>0</v>
      </c>
      <c r="X5" s="95">
        <v>1.8291020743799999</v>
      </c>
      <c r="Y5" s="73">
        <v>5.2631578947368398</v>
      </c>
      <c r="Z5" s="95">
        <v>2.4388027658400002</v>
      </c>
      <c r="AA5" s="73">
        <v>7.0175438596491198</v>
      </c>
      <c r="AB5" s="95">
        <v>4.8776055316800004</v>
      </c>
      <c r="AC5" s="73">
        <v>14.0350877192982</v>
      </c>
      <c r="AD5" s="95">
        <v>10.97461244628</v>
      </c>
      <c r="AE5" s="73">
        <v>31.578947368421101</v>
      </c>
      <c r="AF5" s="95">
        <v>1.2194013829200001</v>
      </c>
      <c r="AG5" s="73">
        <v>3.5087719298245599</v>
      </c>
      <c r="AH5" s="95">
        <v>8.5358096804399999</v>
      </c>
      <c r="AI5" s="75">
        <v>24.5614035087719</v>
      </c>
    </row>
    <row r="6" spans="2:35" ht="11.25" customHeight="1" x14ac:dyDescent="0.15">
      <c r="C6" s="290"/>
      <c r="D6" s="10" t="s">
        <v>10</v>
      </c>
      <c r="E6" s="111">
        <v>25.179478138219999</v>
      </c>
      <c r="F6" s="99">
        <v>1.54160070234</v>
      </c>
      <c r="G6" s="77">
        <v>6.12244897959184</v>
      </c>
      <c r="H6" s="99">
        <v>1.0277338015599999</v>
      </c>
      <c r="I6" s="77">
        <v>4.0816326530612201</v>
      </c>
      <c r="J6" s="99">
        <v>1.54160070234</v>
      </c>
      <c r="K6" s="77">
        <v>6.12244897959184</v>
      </c>
      <c r="L6" s="99">
        <v>0</v>
      </c>
      <c r="M6" s="77">
        <v>0</v>
      </c>
      <c r="N6" s="99">
        <v>0.51386690077999997</v>
      </c>
      <c r="O6" s="77">
        <v>2.0408163265306101</v>
      </c>
      <c r="P6" s="99">
        <v>0.51386690077999997</v>
      </c>
      <c r="Q6" s="77">
        <v>2.0408163265306101</v>
      </c>
      <c r="R6" s="99">
        <v>0</v>
      </c>
      <c r="S6" s="77">
        <v>0</v>
      </c>
      <c r="T6" s="99">
        <v>1.54160070234</v>
      </c>
      <c r="U6" s="77">
        <v>6.12244897959184</v>
      </c>
      <c r="V6" s="99">
        <v>0</v>
      </c>
      <c r="W6" s="77">
        <v>0</v>
      </c>
      <c r="X6" s="99">
        <v>1.0277338015599999</v>
      </c>
      <c r="Y6" s="77">
        <v>4.0816326530612201</v>
      </c>
      <c r="Z6" s="99">
        <v>0.51386690077999997</v>
      </c>
      <c r="AA6" s="77">
        <v>2.0408163265306101</v>
      </c>
      <c r="AB6" s="99">
        <v>4.1109352062399998</v>
      </c>
      <c r="AC6" s="77">
        <v>16.326530612244898</v>
      </c>
      <c r="AD6" s="99">
        <v>8.7357373132599996</v>
      </c>
      <c r="AE6" s="77">
        <v>34.6938775510204</v>
      </c>
      <c r="AF6" s="99">
        <v>0.51386690077999997</v>
      </c>
      <c r="AG6" s="77">
        <v>2.0408163265306101</v>
      </c>
      <c r="AH6" s="99">
        <v>8.2218704124799995</v>
      </c>
      <c r="AI6" s="79">
        <v>32.653061224489797</v>
      </c>
    </row>
    <row r="7" spans="2:35" ht="11.25" customHeight="1" x14ac:dyDescent="0.15">
      <c r="C7" s="290"/>
      <c r="D7" s="11" t="s">
        <v>11</v>
      </c>
      <c r="E7" s="112">
        <v>31.518451843920001</v>
      </c>
      <c r="F7" s="103">
        <v>2.6265376536599998</v>
      </c>
      <c r="G7" s="81">
        <v>8.3333333333333304</v>
      </c>
      <c r="H7" s="103">
        <v>1.7510251024400001</v>
      </c>
      <c r="I7" s="81">
        <v>5.5555555555555598</v>
      </c>
      <c r="J7" s="103">
        <v>1.7510251024400001</v>
      </c>
      <c r="K7" s="81">
        <v>5.5555555555555598</v>
      </c>
      <c r="L7" s="103">
        <v>0.87551255122000005</v>
      </c>
      <c r="M7" s="81">
        <v>2.7777777777777799</v>
      </c>
      <c r="N7" s="103">
        <v>0.87551255122000005</v>
      </c>
      <c r="O7" s="81">
        <v>2.7777777777777799</v>
      </c>
      <c r="P7" s="103">
        <v>1.7510251024400001</v>
      </c>
      <c r="Q7" s="81">
        <v>5.5555555555555598</v>
      </c>
      <c r="R7" s="103">
        <v>0.87551255122000005</v>
      </c>
      <c r="S7" s="81">
        <v>2.7777777777777799</v>
      </c>
      <c r="T7" s="103">
        <v>0.87551255122000005</v>
      </c>
      <c r="U7" s="81">
        <v>2.7777777777777799</v>
      </c>
      <c r="V7" s="103">
        <v>3.5020502048800002</v>
      </c>
      <c r="W7" s="81">
        <v>11.1111111111111</v>
      </c>
      <c r="X7" s="103">
        <v>1.7510251024400001</v>
      </c>
      <c r="Y7" s="81">
        <v>5.5555555555555598</v>
      </c>
      <c r="Z7" s="103">
        <v>1.7510251024400001</v>
      </c>
      <c r="AA7" s="81">
        <v>5.5555555555555598</v>
      </c>
      <c r="AB7" s="103">
        <v>3.5020502048800002</v>
      </c>
      <c r="AC7" s="81">
        <v>11.1111111111111</v>
      </c>
      <c r="AD7" s="103">
        <v>4.3775627560999997</v>
      </c>
      <c r="AE7" s="81">
        <v>13.8888888888889</v>
      </c>
      <c r="AF7" s="103">
        <v>0.87551255122000005</v>
      </c>
      <c r="AG7" s="81">
        <v>2.7777777777777799</v>
      </c>
      <c r="AH7" s="103">
        <v>14.008200819520001</v>
      </c>
      <c r="AI7" s="83">
        <v>44.4444444444444</v>
      </c>
    </row>
    <row r="8" spans="2:35" ht="11.25" customHeight="1" x14ac:dyDescent="0.15">
      <c r="C8" s="290"/>
      <c r="D8" s="4" t="s">
        <v>175</v>
      </c>
      <c r="E8" s="115">
        <v>91.450869395360002</v>
      </c>
      <c r="F8" s="107">
        <v>5.9972404303799998</v>
      </c>
      <c r="G8" s="85">
        <v>6.5578823580700503</v>
      </c>
      <c r="H8" s="107">
        <v>8.8757658185999997</v>
      </c>
      <c r="I8" s="85">
        <v>9.7055018473671701</v>
      </c>
      <c r="J8" s="107">
        <v>7.560530645</v>
      </c>
      <c r="K8" s="85">
        <v>8.267314127233</v>
      </c>
      <c r="L8" s="107">
        <v>0.87551255122000005</v>
      </c>
      <c r="M8" s="85">
        <v>0.95735836849728395</v>
      </c>
      <c r="N8" s="107">
        <v>1.9990801434600001</v>
      </c>
      <c r="O8" s="85">
        <v>2.1859607860233501</v>
      </c>
      <c r="P8" s="107">
        <v>2.2648920032199999</v>
      </c>
      <c r="Q8" s="85">
        <v>2.47662162010558</v>
      </c>
      <c r="R8" s="107">
        <v>2.09491393414</v>
      </c>
      <c r="S8" s="85">
        <v>2.2907534373274001</v>
      </c>
      <c r="T8" s="107">
        <v>3.6365146364799998</v>
      </c>
      <c r="U8" s="85">
        <v>3.9764680866604301</v>
      </c>
      <c r="V8" s="107">
        <v>3.5020502048800002</v>
      </c>
      <c r="W8" s="85">
        <v>3.82943347398913</v>
      </c>
      <c r="X8" s="107">
        <v>4.6078609783799998</v>
      </c>
      <c r="Y8" s="85">
        <v>5.03861910646176</v>
      </c>
      <c r="Z8" s="107">
        <v>4.7036947690600002</v>
      </c>
      <c r="AA8" s="85">
        <v>5.1434117577658096</v>
      </c>
      <c r="AB8" s="107">
        <v>12.490590942800001</v>
      </c>
      <c r="AC8" s="85">
        <v>13.6582528141977</v>
      </c>
      <c r="AD8" s="107">
        <v>24.087912515639999</v>
      </c>
      <c r="AE8" s="85">
        <v>26.3397304748446</v>
      </c>
      <c r="AF8" s="107">
        <v>2.6087808349200001</v>
      </c>
      <c r="AG8" s="85">
        <v>2.8526583204384099</v>
      </c>
      <c r="AH8" s="107">
        <v>30.76588091244</v>
      </c>
      <c r="AI8" s="87">
        <v>33.641977507543501</v>
      </c>
    </row>
    <row r="9" spans="2:35" ht="11.25" customHeight="1" x14ac:dyDescent="0.15">
      <c r="C9" s="275" t="s">
        <v>12</v>
      </c>
      <c r="D9" s="9" t="s">
        <v>13</v>
      </c>
      <c r="E9" s="110">
        <v>19.59205307969</v>
      </c>
      <c r="F9" s="95">
        <v>0</v>
      </c>
      <c r="G9" s="73">
        <v>0</v>
      </c>
      <c r="H9" s="95">
        <v>3.4574211317099999</v>
      </c>
      <c r="I9" s="73">
        <v>17.647058823529399</v>
      </c>
      <c r="J9" s="95">
        <v>1.15247371057</v>
      </c>
      <c r="K9" s="73">
        <v>5.8823529411764701</v>
      </c>
      <c r="L9" s="95">
        <v>1.15247371057</v>
      </c>
      <c r="M9" s="73">
        <v>5.8823529411764701</v>
      </c>
      <c r="N9" s="95">
        <v>0</v>
      </c>
      <c r="O9" s="73">
        <v>0</v>
      </c>
      <c r="P9" s="95">
        <v>0</v>
      </c>
      <c r="Q9" s="73">
        <v>0</v>
      </c>
      <c r="R9" s="95">
        <v>0</v>
      </c>
      <c r="S9" s="73">
        <v>0</v>
      </c>
      <c r="T9" s="95">
        <v>1.15247371057</v>
      </c>
      <c r="U9" s="73">
        <v>5.8823529411764701</v>
      </c>
      <c r="V9" s="95">
        <v>1.15247371057</v>
      </c>
      <c r="W9" s="73">
        <v>5.8823529411764701</v>
      </c>
      <c r="X9" s="95">
        <v>1.15247371057</v>
      </c>
      <c r="Y9" s="73">
        <v>5.8823529411764701</v>
      </c>
      <c r="Z9" s="95">
        <v>0</v>
      </c>
      <c r="AA9" s="73">
        <v>0</v>
      </c>
      <c r="AB9" s="95">
        <v>4.6098948422800001</v>
      </c>
      <c r="AC9" s="73">
        <v>23.529411764705898</v>
      </c>
      <c r="AD9" s="95">
        <v>3.4574211317099999</v>
      </c>
      <c r="AE9" s="73">
        <v>17.647058823529399</v>
      </c>
      <c r="AF9" s="95">
        <v>5.7623685528499999</v>
      </c>
      <c r="AG9" s="73">
        <v>29.411764705882401</v>
      </c>
      <c r="AH9" s="95">
        <v>1.15247371057</v>
      </c>
      <c r="AI9" s="75">
        <v>5.8823529411764701</v>
      </c>
    </row>
    <row r="10" spans="2:35" ht="11.25" customHeight="1" x14ac:dyDescent="0.15">
      <c r="C10" s="275"/>
      <c r="D10" s="10" t="s">
        <v>14</v>
      </c>
      <c r="E10" s="111">
        <v>30.479208759999999</v>
      </c>
      <c r="F10" s="99">
        <v>0</v>
      </c>
      <c r="G10" s="77">
        <v>0</v>
      </c>
      <c r="H10" s="99">
        <v>2.9306931500000002</v>
      </c>
      <c r="I10" s="77">
        <v>9.6153846153846203</v>
      </c>
      <c r="J10" s="99">
        <v>7.0336635599999999</v>
      </c>
      <c r="K10" s="77">
        <v>23.076923076923102</v>
      </c>
      <c r="L10" s="99">
        <v>0</v>
      </c>
      <c r="M10" s="77">
        <v>0</v>
      </c>
      <c r="N10" s="99">
        <v>4.1029704100000002</v>
      </c>
      <c r="O10" s="77">
        <v>13.461538461538501</v>
      </c>
      <c r="P10" s="99">
        <v>2.34455452</v>
      </c>
      <c r="Q10" s="77">
        <v>7.6923076923076898</v>
      </c>
      <c r="R10" s="99">
        <v>1.17227726</v>
      </c>
      <c r="S10" s="77">
        <v>3.8461538461538498</v>
      </c>
      <c r="T10" s="99">
        <v>2.34455452</v>
      </c>
      <c r="U10" s="77">
        <v>7.6923076923076898</v>
      </c>
      <c r="V10" s="99">
        <v>0.58613862999999999</v>
      </c>
      <c r="W10" s="77">
        <v>1.92307692307692</v>
      </c>
      <c r="X10" s="99">
        <v>2.9306931500000002</v>
      </c>
      <c r="Y10" s="77">
        <v>9.6153846153846203</v>
      </c>
      <c r="Z10" s="99">
        <v>1.17227726</v>
      </c>
      <c r="AA10" s="77">
        <v>3.8461538461538498</v>
      </c>
      <c r="AB10" s="99">
        <v>6.4475249300000002</v>
      </c>
      <c r="AC10" s="77">
        <v>21.153846153846199</v>
      </c>
      <c r="AD10" s="99">
        <v>14.06732712</v>
      </c>
      <c r="AE10" s="77">
        <v>46.153846153846203</v>
      </c>
      <c r="AF10" s="99">
        <v>9.9643567100000006</v>
      </c>
      <c r="AG10" s="77">
        <v>32.692307692307701</v>
      </c>
      <c r="AH10" s="99">
        <v>1.75841589</v>
      </c>
      <c r="AI10" s="79">
        <v>5.7692307692307701</v>
      </c>
    </row>
    <row r="11" spans="2:35" ht="11.25" customHeight="1" x14ac:dyDescent="0.15">
      <c r="C11" s="275"/>
      <c r="D11" s="10" t="s">
        <v>9</v>
      </c>
      <c r="E11" s="111">
        <v>37.538864480039997</v>
      </c>
      <c r="F11" s="99">
        <v>1.78756497524</v>
      </c>
      <c r="G11" s="77">
        <v>4.7619047619047601</v>
      </c>
      <c r="H11" s="99">
        <v>7.1502599009600001</v>
      </c>
      <c r="I11" s="77">
        <v>19.047619047619101</v>
      </c>
      <c r="J11" s="99">
        <v>4.4689124381000003</v>
      </c>
      <c r="K11" s="77">
        <v>11.9047619047619</v>
      </c>
      <c r="L11" s="99">
        <v>0.89378248762000001</v>
      </c>
      <c r="M11" s="77">
        <v>2.38095238095238</v>
      </c>
      <c r="N11" s="99">
        <v>4.4689124381000003</v>
      </c>
      <c r="O11" s="77">
        <v>11.9047619047619</v>
      </c>
      <c r="P11" s="99">
        <v>6.2564774133399998</v>
      </c>
      <c r="Q11" s="77">
        <v>16.6666666666667</v>
      </c>
      <c r="R11" s="99">
        <v>0.89378248762000001</v>
      </c>
      <c r="S11" s="77">
        <v>2.38095238095238</v>
      </c>
      <c r="T11" s="99">
        <v>0</v>
      </c>
      <c r="U11" s="77">
        <v>0</v>
      </c>
      <c r="V11" s="99">
        <v>0</v>
      </c>
      <c r="W11" s="77">
        <v>0</v>
      </c>
      <c r="X11" s="99">
        <v>3.57512995048</v>
      </c>
      <c r="Y11" s="77">
        <v>9.5238095238095308</v>
      </c>
      <c r="Z11" s="99">
        <v>0.89378248762000001</v>
      </c>
      <c r="AA11" s="77">
        <v>2.38095238095238</v>
      </c>
      <c r="AB11" s="99">
        <v>8.9378248762000005</v>
      </c>
      <c r="AC11" s="77">
        <v>23.8095238095238</v>
      </c>
      <c r="AD11" s="99">
        <v>8.0440423885799994</v>
      </c>
      <c r="AE11" s="77">
        <v>21.428571428571399</v>
      </c>
      <c r="AF11" s="99">
        <v>4.4689124381000003</v>
      </c>
      <c r="AG11" s="77">
        <v>11.9047619047619</v>
      </c>
      <c r="AH11" s="99">
        <v>4.4689124381000003</v>
      </c>
      <c r="AI11" s="79">
        <v>11.9047619047619</v>
      </c>
    </row>
    <row r="12" spans="2:35" ht="11.25" customHeight="1" x14ac:dyDescent="0.15">
      <c r="C12" s="275"/>
      <c r="D12" s="10" t="s">
        <v>10</v>
      </c>
      <c r="E12" s="111">
        <v>29.196000665189999</v>
      </c>
      <c r="F12" s="99">
        <v>2.1626667159399999</v>
      </c>
      <c r="G12" s="77">
        <v>7.4074074074074101</v>
      </c>
      <c r="H12" s="99">
        <v>4.3253334318799999</v>
      </c>
      <c r="I12" s="77">
        <v>14.814814814814801</v>
      </c>
      <c r="J12" s="99">
        <v>2.1626667159399999</v>
      </c>
      <c r="K12" s="77">
        <v>7.4074074074074101</v>
      </c>
      <c r="L12" s="99">
        <v>1.08133335797</v>
      </c>
      <c r="M12" s="77">
        <v>3.7037037037037002</v>
      </c>
      <c r="N12" s="99">
        <v>2.1626667159399999</v>
      </c>
      <c r="O12" s="77">
        <v>7.4074074074074101</v>
      </c>
      <c r="P12" s="99">
        <v>1.08133335797</v>
      </c>
      <c r="Q12" s="77">
        <v>3.7037037037037002</v>
      </c>
      <c r="R12" s="99">
        <v>1.08133335797</v>
      </c>
      <c r="S12" s="77">
        <v>3.7037037037037002</v>
      </c>
      <c r="T12" s="99">
        <v>0</v>
      </c>
      <c r="U12" s="77">
        <v>0</v>
      </c>
      <c r="V12" s="99">
        <v>0</v>
      </c>
      <c r="W12" s="77">
        <v>0</v>
      </c>
      <c r="X12" s="99">
        <v>3.2440000739100001</v>
      </c>
      <c r="Y12" s="77">
        <v>11.1111111111111</v>
      </c>
      <c r="Z12" s="99">
        <v>1.08133335797</v>
      </c>
      <c r="AA12" s="77">
        <v>3.7037037037037002</v>
      </c>
      <c r="AB12" s="99">
        <v>4.3253334318799999</v>
      </c>
      <c r="AC12" s="77">
        <v>14.814814814814801</v>
      </c>
      <c r="AD12" s="99">
        <v>2.1626667159399999</v>
      </c>
      <c r="AE12" s="77">
        <v>7.4074074074074101</v>
      </c>
      <c r="AF12" s="99">
        <v>1.08133335797</v>
      </c>
      <c r="AG12" s="77">
        <v>3.7037037037037002</v>
      </c>
      <c r="AH12" s="99">
        <v>9.7320002217300008</v>
      </c>
      <c r="AI12" s="79">
        <v>33.3333333333333</v>
      </c>
    </row>
    <row r="13" spans="2:35" ht="11.25" customHeight="1" x14ac:dyDescent="0.15">
      <c r="C13" s="275"/>
      <c r="D13" s="11" t="s">
        <v>11</v>
      </c>
      <c r="E13" s="112">
        <v>36.18324963517</v>
      </c>
      <c r="F13" s="103">
        <v>3.2893863304700002</v>
      </c>
      <c r="G13" s="81">
        <v>9.0909090909090899</v>
      </c>
      <c r="H13" s="103">
        <v>13.157545321880001</v>
      </c>
      <c r="I13" s="81">
        <v>36.363636363636402</v>
      </c>
      <c r="J13" s="103">
        <v>0</v>
      </c>
      <c r="K13" s="81">
        <v>0</v>
      </c>
      <c r="L13" s="103">
        <v>0</v>
      </c>
      <c r="M13" s="81">
        <v>0</v>
      </c>
      <c r="N13" s="103">
        <v>3.2893863304700002</v>
      </c>
      <c r="O13" s="81">
        <v>9.0909090909090899</v>
      </c>
      <c r="P13" s="103">
        <v>0</v>
      </c>
      <c r="Q13" s="81">
        <v>0</v>
      </c>
      <c r="R13" s="103">
        <v>0</v>
      </c>
      <c r="S13" s="81">
        <v>0</v>
      </c>
      <c r="T13" s="103">
        <v>0</v>
      </c>
      <c r="U13" s="81">
        <v>0</v>
      </c>
      <c r="V13" s="103">
        <v>3.2893863304700002</v>
      </c>
      <c r="W13" s="81">
        <v>9.0909090909090899</v>
      </c>
      <c r="X13" s="103">
        <v>3.2893863304700002</v>
      </c>
      <c r="Y13" s="81">
        <v>9.0909090909090899</v>
      </c>
      <c r="Z13" s="103">
        <v>3.2893863304700002</v>
      </c>
      <c r="AA13" s="81">
        <v>9.0909090909090899</v>
      </c>
      <c r="AB13" s="103">
        <v>9.8681589914100005</v>
      </c>
      <c r="AC13" s="81">
        <v>27.272727272727298</v>
      </c>
      <c r="AD13" s="103">
        <v>6.5787726609400003</v>
      </c>
      <c r="AE13" s="81">
        <v>18.181818181818201</v>
      </c>
      <c r="AF13" s="103">
        <v>0</v>
      </c>
      <c r="AG13" s="81">
        <v>0</v>
      </c>
      <c r="AH13" s="103">
        <v>0</v>
      </c>
      <c r="AI13" s="83">
        <v>0</v>
      </c>
    </row>
    <row r="14" spans="2:35" ht="11.25" customHeight="1" x14ac:dyDescent="0.15">
      <c r="C14" s="275"/>
      <c r="D14" s="121" t="s">
        <v>175</v>
      </c>
      <c r="E14" s="115">
        <v>152.98937662009001</v>
      </c>
      <c r="F14" s="107">
        <v>7.2396180216500001</v>
      </c>
      <c r="G14" s="85">
        <v>4.7321050530375999</v>
      </c>
      <c r="H14" s="107">
        <v>31.021252936429999</v>
      </c>
      <c r="I14" s="85">
        <v>20.2767366086231</v>
      </c>
      <c r="J14" s="107">
        <v>14.817716424609999</v>
      </c>
      <c r="K14" s="85">
        <v>9.6854544753169396</v>
      </c>
      <c r="L14" s="107">
        <v>3.1275895561599998</v>
      </c>
      <c r="M14" s="85">
        <v>2.0443181253862899</v>
      </c>
      <c r="N14" s="107">
        <v>14.02393589451</v>
      </c>
      <c r="O14" s="85">
        <v>9.1666076457941603</v>
      </c>
      <c r="P14" s="107">
        <v>9.6823652913099991</v>
      </c>
      <c r="Q14" s="85">
        <v>6.3287827594419701</v>
      </c>
      <c r="R14" s="107">
        <v>3.14739310559</v>
      </c>
      <c r="S14" s="85">
        <v>2.0572625205250299</v>
      </c>
      <c r="T14" s="107">
        <v>3.4970282305699998</v>
      </c>
      <c r="U14" s="85">
        <v>2.2857980781593601</v>
      </c>
      <c r="V14" s="107">
        <v>5.0279986710399998</v>
      </c>
      <c r="W14" s="85">
        <v>3.2865018356965701</v>
      </c>
      <c r="X14" s="107">
        <v>14.19168321543</v>
      </c>
      <c r="Y14" s="85">
        <v>9.2762540308085697</v>
      </c>
      <c r="Z14" s="107">
        <v>6.4367794360600001</v>
      </c>
      <c r="AA14" s="85">
        <v>4.2073375147113001</v>
      </c>
      <c r="AB14" s="107">
        <v>34.188737071769999</v>
      </c>
      <c r="AC14" s="85">
        <v>22.347131432967998</v>
      </c>
      <c r="AD14" s="107">
        <v>34.310230017169999</v>
      </c>
      <c r="AE14" s="85">
        <v>22.426544100752</v>
      </c>
      <c r="AF14" s="107">
        <v>21.276971058920001</v>
      </c>
      <c r="AG14" s="85">
        <v>13.9074826821185</v>
      </c>
      <c r="AH14" s="107">
        <v>17.111802260400001</v>
      </c>
      <c r="AI14" s="87">
        <v>11.184961098895601</v>
      </c>
    </row>
    <row r="15" spans="2:35" ht="11.25" customHeight="1" x14ac:dyDescent="0.15">
      <c r="C15" s="283" t="s">
        <v>176</v>
      </c>
      <c r="D15" s="9" t="s">
        <v>13</v>
      </c>
      <c r="E15" s="110">
        <v>19.59205307969</v>
      </c>
      <c r="F15" s="95">
        <v>0</v>
      </c>
      <c r="G15" s="73">
        <v>0</v>
      </c>
      <c r="H15" s="95">
        <v>3.4574211317099999</v>
      </c>
      <c r="I15" s="73">
        <v>17.647058823529399</v>
      </c>
      <c r="J15" s="95">
        <v>1.15247371057</v>
      </c>
      <c r="K15" s="73">
        <v>5.8823529411764701</v>
      </c>
      <c r="L15" s="95">
        <v>1.15247371057</v>
      </c>
      <c r="M15" s="73">
        <v>5.8823529411764701</v>
      </c>
      <c r="N15" s="95">
        <v>0</v>
      </c>
      <c r="O15" s="73">
        <v>0</v>
      </c>
      <c r="P15" s="95">
        <v>0</v>
      </c>
      <c r="Q15" s="73">
        <v>0</v>
      </c>
      <c r="R15" s="95">
        <v>0</v>
      </c>
      <c r="S15" s="73">
        <v>0</v>
      </c>
      <c r="T15" s="95">
        <v>1.15247371057</v>
      </c>
      <c r="U15" s="73">
        <v>5.8823529411764701</v>
      </c>
      <c r="V15" s="95">
        <v>1.15247371057</v>
      </c>
      <c r="W15" s="73">
        <v>5.8823529411764701</v>
      </c>
      <c r="X15" s="95">
        <v>1.15247371057</v>
      </c>
      <c r="Y15" s="73">
        <v>5.8823529411764701</v>
      </c>
      <c r="Z15" s="95">
        <v>0</v>
      </c>
      <c r="AA15" s="73">
        <v>0</v>
      </c>
      <c r="AB15" s="95">
        <v>4.6098948422800001</v>
      </c>
      <c r="AC15" s="73">
        <v>23.529411764705898</v>
      </c>
      <c r="AD15" s="95">
        <v>3.4574211317099999</v>
      </c>
      <c r="AE15" s="73">
        <v>17.647058823529399</v>
      </c>
      <c r="AF15" s="95">
        <v>5.7623685528499999</v>
      </c>
      <c r="AG15" s="73">
        <v>29.411764705882401</v>
      </c>
      <c r="AH15" s="95">
        <v>1.15247371057</v>
      </c>
      <c r="AI15" s="75">
        <v>5.8823529411764701</v>
      </c>
    </row>
    <row r="16" spans="2:35" ht="11.25" customHeight="1" x14ac:dyDescent="0.15">
      <c r="C16" s="283"/>
      <c r="D16" s="10" t="s">
        <v>14</v>
      </c>
      <c r="E16" s="111">
        <v>30.479208759999999</v>
      </c>
      <c r="F16" s="99">
        <v>0</v>
      </c>
      <c r="G16" s="77">
        <v>0</v>
      </c>
      <c r="H16" s="99">
        <v>2.9306931500000002</v>
      </c>
      <c r="I16" s="77">
        <v>9.6153846153846203</v>
      </c>
      <c r="J16" s="99">
        <v>7.0336635599999999</v>
      </c>
      <c r="K16" s="77">
        <v>23.076923076923102</v>
      </c>
      <c r="L16" s="99">
        <v>0</v>
      </c>
      <c r="M16" s="77">
        <v>0</v>
      </c>
      <c r="N16" s="99">
        <v>4.1029704100000002</v>
      </c>
      <c r="O16" s="77">
        <v>13.461538461538501</v>
      </c>
      <c r="P16" s="99">
        <v>2.34455452</v>
      </c>
      <c r="Q16" s="77">
        <v>7.6923076923076898</v>
      </c>
      <c r="R16" s="99">
        <v>1.17227726</v>
      </c>
      <c r="S16" s="77">
        <v>3.8461538461538498</v>
      </c>
      <c r="T16" s="99">
        <v>2.34455452</v>
      </c>
      <c r="U16" s="77">
        <v>7.6923076923076898</v>
      </c>
      <c r="V16" s="99">
        <v>0.58613862999999999</v>
      </c>
      <c r="W16" s="77">
        <v>1.92307692307692</v>
      </c>
      <c r="X16" s="99">
        <v>2.9306931500000002</v>
      </c>
      <c r="Y16" s="77">
        <v>9.6153846153846203</v>
      </c>
      <c r="Z16" s="99">
        <v>1.17227726</v>
      </c>
      <c r="AA16" s="77">
        <v>3.8461538461538498</v>
      </c>
      <c r="AB16" s="99">
        <v>6.4475249300000002</v>
      </c>
      <c r="AC16" s="77">
        <v>21.153846153846199</v>
      </c>
      <c r="AD16" s="99">
        <v>14.06732712</v>
      </c>
      <c r="AE16" s="77">
        <v>46.153846153846203</v>
      </c>
      <c r="AF16" s="99">
        <v>9.9643567100000006</v>
      </c>
      <c r="AG16" s="77">
        <v>32.692307692307701</v>
      </c>
      <c r="AH16" s="99">
        <v>1.75841589</v>
      </c>
      <c r="AI16" s="79">
        <v>5.7692307692307701</v>
      </c>
    </row>
    <row r="17" spans="2:35" ht="11.25" customHeight="1" x14ac:dyDescent="0.15">
      <c r="C17" s="283"/>
      <c r="D17" s="10" t="s">
        <v>9</v>
      </c>
      <c r="E17" s="111">
        <v>72.291803893259996</v>
      </c>
      <c r="F17" s="99">
        <v>3.6166670496200002</v>
      </c>
      <c r="G17" s="77">
        <v>5.0028728774842399</v>
      </c>
      <c r="H17" s="99">
        <v>13.24726681556</v>
      </c>
      <c r="I17" s="77">
        <v>18.324714700880602</v>
      </c>
      <c r="J17" s="99">
        <v>8.7368172783200002</v>
      </c>
      <c r="K17" s="77">
        <v>12.085487991446501</v>
      </c>
      <c r="L17" s="99">
        <v>0.89378248762000001</v>
      </c>
      <c r="M17" s="77">
        <v>1.2363538319498599</v>
      </c>
      <c r="N17" s="99">
        <v>5.0786131295599999</v>
      </c>
      <c r="O17" s="77">
        <v>7.0251575642774897</v>
      </c>
      <c r="P17" s="99">
        <v>6.2564774133399998</v>
      </c>
      <c r="Q17" s="77">
        <v>8.6544768236490395</v>
      </c>
      <c r="R17" s="99">
        <v>2.1131838705399999</v>
      </c>
      <c r="S17" s="77">
        <v>2.9231306410062099</v>
      </c>
      <c r="T17" s="99">
        <v>1.2194013829200001</v>
      </c>
      <c r="U17" s="77">
        <v>1.68677680905634</v>
      </c>
      <c r="V17" s="99">
        <v>0</v>
      </c>
      <c r="W17" s="77">
        <v>0</v>
      </c>
      <c r="X17" s="99">
        <v>5.4042320248599998</v>
      </c>
      <c r="Y17" s="77">
        <v>7.4755805413839704</v>
      </c>
      <c r="Z17" s="99">
        <v>3.33258525346</v>
      </c>
      <c r="AA17" s="77">
        <v>4.6099074500625496</v>
      </c>
      <c r="AB17" s="99">
        <v>13.815430407879999</v>
      </c>
      <c r="AC17" s="77">
        <v>19.110645555723998</v>
      </c>
      <c r="AD17" s="99">
        <v>19.018654834860001</v>
      </c>
      <c r="AE17" s="77">
        <v>26.3081757690559</v>
      </c>
      <c r="AF17" s="99">
        <v>5.6883138210200004</v>
      </c>
      <c r="AG17" s="77">
        <v>7.8685459688056598</v>
      </c>
      <c r="AH17" s="99">
        <v>13.00472211854</v>
      </c>
      <c r="AI17" s="79">
        <v>17.9892068231437</v>
      </c>
    </row>
    <row r="18" spans="2:35" ht="11.25" customHeight="1" x14ac:dyDescent="0.15">
      <c r="C18" s="283"/>
      <c r="D18" s="10" t="s">
        <v>10</v>
      </c>
      <c r="E18" s="111">
        <v>54.375478803409997</v>
      </c>
      <c r="F18" s="99">
        <v>3.7042674182800002</v>
      </c>
      <c r="G18" s="77">
        <v>6.8123858397136496</v>
      </c>
      <c r="H18" s="99">
        <v>5.35306723344</v>
      </c>
      <c r="I18" s="77">
        <v>9.8446346611375493</v>
      </c>
      <c r="J18" s="99">
        <v>3.7042674182800002</v>
      </c>
      <c r="K18" s="77">
        <v>6.8123858397136496</v>
      </c>
      <c r="L18" s="99">
        <v>1.08133335797</v>
      </c>
      <c r="M18" s="77">
        <v>1.9886415379981699</v>
      </c>
      <c r="N18" s="99">
        <v>2.67653361672</v>
      </c>
      <c r="O18" s="77">
        <v>4.9223173305687702</v>
      </c>
      <c r="P18" s="99">
        <v>1.59520025875</v>
      </c>
      <c r="Q18" s="77">
        <v>2.9336757925706101</v>
      </c>
      <c r="R18" s="99">
        <v>1.08133335797</v>
      </c>
      <c r="S18" s="77">
        <v>1.9886415379981699</v>
      </c>
      <c r="T18" s="99">
        <v>1.54160070234</v>
      </c>
      <c r="U18" s="77">
        <v>2.8351027637173201</v>
      </c>
      <c r="V18" s="99">
        <v>0</v>
      </c>
      <c r="W18" s="77">
        <v>0</v>
      </c>
      <c r="X18" s="99">
        <v>4.2717338754699998</v>
      </c>
      <c r="Y18" s="77">
        <v>7.8559931231393803</v>
      </c>
      <c r="Z18" s="99">
        <v>1.59520025875</v>
      </c>
      <c r="AA18" s="77">
        <v>2.9336757925706101</v>
      </c>
      <c r="AB18" s="99">
        <v>8.4362686381199996</v>
      </c>
      <c r="AC18" s="77">
        <v>15.514840188572199</v>
      </c>
      <c r="AD18" s="99">
        <v>10.8984040292</v>
      </c>
      <c r="AE18" s="77">
        <v>20.042865403727799</v>
      </c>
      <c r="AF18" s="99">
        <v>1.59520025875</v>
      </c>
      <c r="AG18" s="77">
        <v>2.9336757925706101</v>
      </c>
      <c r="AH18" s="99">
        <v>17.953870634209999</v>
      </c>
      <c r="AI18" s="79">
        <v>33.018321915142501</v>
      </c>
    </row>
    <row r="19" spans="2:35" ht="11.25" customHeight="1" x14ac:dyDescent="0.15">
      <c r="C19" s="283"/>
      <c r="D19" s="11" t="s">
        <v>11</v>
      </c>
      <c r="E19" s="112">
        <v>67.701701479090005</v>
      </c>
      <c r="F19" s="103">
        <v>5.91592398413</v>
      </c>
      <c r="G19" s="81">
        <v>8.7382205393422208</v>
      </c>
      <c r="H19" s="103">
        <v>14.908570424320001</v>
      </c>
      <c r="I19" s="81">
        <v>22.020968599917101</v>
      </c>
      <c r="J19" s="103">
        <v>1.7510251024400001</v>
      </c>
      <c r="K19" s="81">
        <v>2.5863827114903599</v>
      </c>
      <c r="L19" s="103">
        <v>0.87551255122000005</v>
      </c>
      <c r="M19" s="81">
        <v>1.29319135574518</v>
      </c>
      <c r="N19" s="103">
        <v>4.1648988816900001</v>
      </c>
      <c r="O19" s="81">
        <v>6.1518378278518604</v>
      </c>
      <c r="P19" s="103">
        <v>1.7510251024400001</v>
      </c>
      <c r="Q19" s="81">
        <v>2.5863827114903599</v>
      </c>
      <c r="R19" s="103">
        <v>0.87551255122000005</v>
      </c>
      <c r="S19" s="81">
        <v>1.29319135574518</v>
      </c>
      <c r="T19" s="103">
        <v>0.87551255122000005</v>
      </c>
      <c r="U19" s="81">
        <v>1.29319135574518</v>
      </c>
      <c r="V19" s="103">
        <v>6.7914365353499999</v>
      </c>
      <c r="W19" s="81">
        <v>10.0314118950874</v>
      </c>
      <c r="X19" s="103">
        <v>5.04041143291</v>
      </c>
      <c r="Y19" s="81">
        <v>7.4450291835970397</v>
      </c>
      <c r="Z19" s="103">
        <v>5.04041143291</v>
      </c>
      <c r="AA19" s="81">
        <v>7.4450291835970397</v>
      </c>
      <c r="AB19" s="103">
        <v>13.37020919629</v>
      </c>
      <c r="AC19" s="81">
        <v>19.7487048393008</v>
      </c>
      <c r="AD19" s="103">
        <v>10.95633541704</v>
      </c>
      <c r="AE19" s="81">
        <v>16.183249722939301</v>
      </c>
      <c r="AF19" s="103">
        <v>0.87551255122000005</v>
      </c>
      <c r="AG19" s="81">
        <v>1.29319135574518</v>
      </c>
      <c r="AH19" s="103">
        <v>14.008200819520001</v>
      </c>
      <c r="AI19" s="83">
        <v>20.691061691922901</v>
      </c>
    </row>
    <row r="20" spans="2:35" ht="11.25" customHeight="1" x14ac:dyDescent="0.15">
      <c r="C20" s="283"/>
      <c r="D20" s="26" t="s">
        <v>175</v>
      </c>
      <c r="E20" s="116">
        <v>244.44024601544999</v>
      </c>
      <c r="F20" s="113">
        <v>13.236858452030001</v>
      </c>
      <c r="G20" s="90">
        <v>5.4151714653377301</v>
      </c>
      <c r="H20" s="113">
        <v>39.897018755029997</v>
      </c>
      <c r="I20" s="90">
        <v>16.321788005608699</v>
      </c>
      <c r="J20" s="113">
        <v>22.378247069610001</v>
      </c>
      <c r="K20" s="90">
        <v>9.1548946764664798</v>
      </c>
      <c r="L20" s="113">
        <v>4.0031021073800002</v>
      </c>
      <c r="M20" s="90">
        <v>1.63766080775708</v>
      </c>
      <c r="N20" s="113">
        <v>16.023016037969999</v>
      </c>
      <c r="O20" s="90">
        <v>6.5549827817458697</v>
      </c>
      <c r="P20" s="113">
        <v>11.947257294530001</v>
      </c>
      <c r="Q20" s="90">
        <v>4.8875982941756897</v>
      </c>
      <c r="R20" s="113">
        <v>5.24230703973</v>
      </c>
      <c r="S20" s="90">
        <v>2.1446169872528502</v>
      </c>
      <c r="T20" s="113">
        <v>7.1335428670500001</v>
      </c>
      <c r="U20" s="90">
        <v>2.91831765976832</v>
      </c>
      <c r="V20" s="113">
        <v>8.5300488759200004</v>
      </c>
      <c r="W20" s="90">
        <v>3.4896253849216201</v>
      </c>
      <c r="X20" s="113">
        <v>18.79954419381</v>
      </c>
      <c r="Y20" s="90">
        <v>7.69085471817999</v>
      </c>
      <c r="Z20" s="113">
        <v>11.14047420512</v>
      </c>
      <c r="AA20" s="90">
        <v>4.5575449978952598</v>
      </c>
      <c r="AB20" s="113">
        <v>46.679328014569997</v>
      </c>
      <c r="AC20" s="90">
        <v>19.096416721663601</v>
      </c>
      <c r="AD20" s="113">
        <v>58.398142532809999</v>
      </c>
      <c r="AE20" s="90">
        <v>23.890559547677299</v>
      </c>
      <c r="AF20" s="113">
        <v>23.885751893839998</v>
      </c>
      <c r="AG20" s="90">
        <v>9.7716117878273998</v>
      </c>
      <c r="AH20" s="113">
        <v>47.877683172840001</v>
      </c>
      <c r="AI20" s="92">
        <v>19.586661342917299</v>
      </c>
    </row>
    <row r="21" spans="2:35" ht="5.25" customHeight="1" x14ac:dyDescent="0.15"/>
    <row r="22" spans="2:35" x14ac:dyDescent="0.15">
      <c r="B22" s="1" t="s">
        <v>278</v>
      </c>
    </row>
    <row r="23" spans="2:35" ht="42" customHeight="1" x14ac:dyDescent="0.15">
      <c r="C23" s="2"/>
      <c r="D23" s="19"/>
      <c r="E23" s="288" t="s">
        <v>132</v>
      </c>
      <c r="F23" s="281" t="s">
        <v>56</v>
      </c>
      <c r="G23" s="281"/>
      <c r="H23" s="281" t="s">
        <v>51</v>
      </c>
      <c r="I23" s="281"/>
      <c r="J23" s="281" t="s">
        <v>50</v>
      </c>
      <c r="K23" s="281"/>
      <c r="L23" s="281" t="s">
        <v>58</v>
      </c>
      <c r="M23" s="281"/>
      <c r="N23" s="281" t="s">
        <v>54</v>
      </c>
      <c r="O23" s="281"/>
      <c r="P23" s="281" t="s">
        <v>55</v>
      </c>
      <c r="Q23" s="281"/>
      <c r="R23" s="281" t="s">
        <v>52</v>
      </c>
      <c r="S23" s="281"/>
      <c r="T23" s="281" t="s">
        <v>60</v>
      </c>
      <c r="U23" s="281"/>
      <c r="V23" s="281" t="s">
        <v>62</v>
      </c>
      <c r="W23" s="281"/>
      <c r="X23" s="281" t="s">
        <v>61</v>
      </c>
      <c r="Y23" s="281"/>
      <c r="Z23" s="281" t="s">
        <v>57</v>
      </c>
      <c r="AA23" s="281"/>
      <c r="AB23" s="281" t="s">
        <v>53</v>
      </c>
      <c r="AC23" s="281"/>
      <c r="AD23" s="281" t="s">
        <v>49</v>
      </c>
      <c r="AE23" s="281"/>
      <c r="AF23" s="281" t="s">
        <v>59</v>
      </c>
      <c r="AG23" s="281"/>
      <c r="AH23" s="281" t="s">
        <v>6</v>
      </c>
      <c r="AI23" s="281"/>
    </row>
    <row r="24" spans="2:35" ht="11.25" customHeight="1" x14ac:dyDescent="0.15">
      <c r="C24" s="3"/>
      <c r="D24" s="24"/>
      <c r="E24" s="288"/>
      <c r="F24" s="93" t="s">
        <v>132</v>
      </c>
      <c r="G24" s="20" t="s">
        <v>174</v>
      </c>
      <c r="H24" s="93" t="s">
        <v>132</v>
      </c>
      <c r="I24" s="20" t="s">
        <v>174</v>
      </c>
      <c r="J24" s="93" t="s">
        <v>132</v>
      </c>
      <c r="K24" s="20" t="s">
        <v>174</v>
      </c>
      <c r="L24" s="93" t="s">
        <v>132</v>
      </c>
      <c r="M24" s="20" t="s">
        <v>174</v>
      </c>
      <c r="N24" s="93" t="s">
        <v>132</v>
      </c>
      <c r="O24" s="20" t="s">
        <v>174</v>
      </c>
      <c r="P24" s="93" t="s">
        <v>132</v>
      </c>
      <c r="Q24" s="20" t="s">
        <v>174</v>
      </c>
      <c r="R24" s="93" t="s">
        <v>132</v>
      </c>
      <c r="S24" s="20" t="s">
        <v>174</v>
      </c>
      <c r="T24" s="93" t="s">
        <v>132</v>
      </c>
      <c r="U24" s="20" t="s">
        <v>174</v>
      </c>
      <c r="V24" s="93" t="s">
        <v>132</v>
      </c>
      <c r="W24" s="20" t="s">
        <v>174</v>
      </c>
      <c r="X24" s="93" t="s">
        <v>132</v>
      </c>
      <c r="Y24" s="20" t="s">
        <v>174</v>
      </c>
      <c r="Z24" s="93" t="s">
        <v>132</v>
      </c>
      <c r="AA24" s="20" t="s">
        <v>174</v>
      </c>
      <c r="AB24" s="93" t="s">
        <v>132</v>
      </c>
      <c r="AC24" s="20" t="s">
        <v>174</v>
      </c>
      <c r="AD24" s="93" t="s">
        <v>132</v>
      </c>
      <c r="AE24" s="22" t="s">
        <v>174</v>
      </c>
      <c r="AF24" s="93" t="s">
        <v>132</v>
      </c>
      <c r="AG24" s="22" t="s">
        <v>174</v>
      </c>
      <c r="AH24" s="93" t="s">
        <v>132</v>
      </c>
      <c r="AI24" s="22" t="s">
        <v>174</v>
      </c>
    </row>
    <row r="25" spans="2:35" ht="11.25" customHeight="1" x14ac:dyDescent="0.15">
      <c r="C25" s="6" t="s">
        <v>15</v>
      </c>
      <c r="D25" s="46"/>
      <c r="E25" s="110">
        <v>94.287840484979995</v>
      </c>
      <c r="F25" s="95">
        <v>3.32846854245</v>
      </c>
      <c r="G25" s="73">
        <v>3.5301143024695998</v>
      </c>
      <c r="H25" s="95">
        <v>10.68135776333</v>
      </c>
      <c r="I25" s="73">
        <v>11.328457315799399</v>
      </c>
      <c r="J25" s="95">
        <v>9.6988621218399995</v>
      </c>
      <c r="K25" s="73">
        <v>10.2864399820304</v>
      </c>
      <c r="L25" s="95">
        <v>0.89378248762000001</v>
      </c>
      <c r="M25" s="73">
        <v>0.94792974685042097</v>
      </c>
      <c r="N25" s="95">
        <v>3.4737091360200001</v>
      </c>
      <c r="O25" s="73">
        <v>3.6841538825712701</v>
      </c>
      <c r="P25" s="95">
        <v>1.9937880184000001</v>
      </c>
      <c r="Q25" s="73">
        <v>2.1145759709255501</v>
      </c>
      <c r="R25" s="95">
        <v>2.09491393414</v>
      </c>
      <c r="S25" s="73">
        <v>2.2218283114392898</v>
      </c>
      <c r="T25" s="95">
        <v>4.7654262855900003</v>
      </c>
      <c r="U25" s="73">
        <v>5.0541260263025398</v>
      </c>
      <c r="V25" s="95">
        <v>2.61412489179</v>
      </c>
      <c r="W25" s="73">
        <v>2.77249418201112</v>
      </c>
      <c r="X25" s="95">
        <v>4.9518017418899998</v>
      </c>
      <c r="Y25" s="73">
        <v>5.2517925073051401</v>
      </c>
      <c r="Z25" s="95">
        <v>2.4152407043799999</v>
      </c>
      <c r="AA25" s="73">
        <v>2.56156116415112</v>
      </c>
      <c r="AB25" s="95">
        <v>12.096780912870001</v>
      </c>
      <c r="AC25" s="73">
        <v>12.829629834185299</v>
      </c>
      <c r="AD25" s="95">
        <v>31.64705978269</v>
      </c>
      <c r="AE25" s="73">
        <v>33.564306510690898</v>
      </c>
      <c r="AF25" s="95">
        <v>7.8626913424599998</v>
      </c>
      <c r="AG25" s="73">
        <v>8.3390300403714601</v>
      </c>
      <c r="AH25" s="95">
        <v>21.006233355540001</v>
      </c>
      <c r="AI25" s="75">
        <v>22.278836006310101</v>
      </c>
    </row>
    <row r="26" spans="2:35" ht="11.25" customHeight="1" x14ac:dyDescent="0.15">
      <c r="C26" s="7" t="s">
        <v>16</v>
      </c>
      <c r="D26" s="47"/>
      <c r="E26" s="111">
        <v>49.590350188629998</v>
      </c>
      <c r="F26" s="99">
        <v>1.78756497524</v>
      </c>
      <c r="G26" s="77">
        <v>3.6046629403513499</v>
      </c>
      <c r="H26" s="99">
        <v>12.73871914847</v>
      </c>
      <c r="I26" s="77">
        <v>25.6878991578299</v>
      </c>
      <c r="J26" s="99">
        <v>3.5459808652399998</v>
      </c>
      <c r="K26" s="77">
        <v>7.1505461279299798</v>
      </c>
      <c r="L26" s="99">
        <v>1.08133335797</v>
      </c>
      <c r="M26" s="77">
        <v>2.1805318047903701</v>
      </c>
      <c r="N26" s="99">
        <v>1.97511584559</v>
      </c>
      <c r="O26" s="77">
        <v>3.98286327496605</v>
      </c>
      <c r="P26" s="99">
        <v>4.6381933720499999</v>
      </c>
      <c r="Q26" s="77">
        <v>9.3530159686459307</v>
      </c>
      <c r="R26" s="99">
        <v>1.08133335797</v>
      </c>
      <c r="S26" s="77">
        <v>2.1805318047903701</v>
      </c>
      <c r="T26" s="99">
        <v>0.58613862999999999</v>
      </c>
      <c r="U26" s="77">
        <v>1.18196106252621</v>
      </c>
      <c r="V26" s="99">
        <v>0.87551255122000005</v>
      </c>
      <c r="W26" s="77">
        <v>1.7654897533285301</v>
      </c>
      <c r="X26" s="99">
        <v>4.3305495144300004</v>
      </c>
      <c r="Y26" s="77">
        <v>8.7326455609964704</v>
      </c>
      <c r="Z26" s="99">
        <v>3.9506339275900002</v>
      </c>
      <c r="AA26" s="77">
        <v>7.9665376682413402</v>
      </c>
      <c r="AB26" s="99">
        <v>6.91007392642</v>
      </c>
      <c r="AC26" s="77">
        <v>13.934311615335901</v>
      </c>
      <c r="AD26" s="99">
        <v>4.7965951571599996</v>
      </c>
      <c r="AE26" s="77">
        <v>9.6724365504879106</v>
      </c>
      <c r="AF26" s="99">
        <v>8.7213602326200004</v>
      </c>
      <c r="AG26" s="77">
        <v>17.586809126061802</v>
      </c>
      <c r="AH26" s="99">
        <v>8.9343777186899995</v>
      </c>
      <c r="AI26" s="79">
        <v>18.016363435034702</v>
      </c>
    </row>
    <row r="27" spans="2:35" ht="11.25" customHeight="1" x14ac:dyDescent="0.15">
      <c r="C27" s="7" t="s">
        <v>177</v>
      </c>
      <c r="D27" s="47"/>
      <c r="E27" s="111">
        <v>18.27594857079</v>
      </c>
      <c r="F27" s="99">
        <v>1.1235675922399999</v>
      </c>
      <c r="G27" s="77">
        <v>6.1477935762840303</v>
      </c>
      <c r="H27" s="99">
        <v>1.59520025875</v>
      </c>
      <c r="I27" s="77">
        <v>8.7284129333761094</v>
      </c>
      <c r="J27" s="99">
        <v>1.1000055307800001</v>
      </c>
      <c r="K27" s="77">
        <v>6.0188696992620798</v>
      </c>
      <c r="L27" s="99">
        <v>0</v>
      </c>
      <c r="M27" s="77">
        <v>0</v>
      </c>
      <c r="N27" s="99">
        <v>0.60970069146000005</v>
      </c>
      <c r="O27" s="77">
        <v>3.3360823330093501</v>
      </c>
      <c r="P27" s="99">
        <v>1.47992111762</v>
      </c>
      <c r="Q27" s="77">
        <v>8.0976432598706403</v>
      </c>
      <c r="R27" s="99">
        <v>1.47992111762</v>
      </c>
      <c r="S27" s="77">
        <v>8.0976432598706403</v>
      </c>
      <c r="T27" s="99">
        <v>0.60970069146000005</v>
      </c>
      <c r="U27" s="77">
        <v>3.3360823330093501</v>
      </c>
      <c r="V27" s="99">
        <v>3.2893863304700002</v>
      </c>
      <c r="W27" s="77">
        <v>17.998443789272599</v>
      </c>
      <c r="X27" s="99">
        <v>1.69103404943</v>
      </c>
      <c r="Y27" s="77">
        <v>9.2527840231107792</v>
      </c>
      <c r="Z27" s="99">
        <v>0.60970069146000005</v>
      </c>
      <c r="AA27" s="77">
        <v>3.3360823330093501</v>
      </c>
      <c r="AB27" s="99">
        <v>3.0013793343800002</v>
      </c>
      <c r="AC27" s="77">
        <v>16.4225639110029</v>
      </c>
      <c r="AD27" s="99">
        <v>4.5429800367200004</v>
      </c>
      <c r="AE27" s="77">
        <v>24.857697640826899</v>
      </c>
      <c r="AF27" s="99">
        <v>0</v>
      </c>
      <c r="AG27" s="77">
        <v>0</v>
      </c>
      <c r="AH27" s="99">
        <v>3.6365146364799998</v>
      </c>
      <c r="AI27" s="79">
        <v>19.8978160963538</v>
      </c>
    </row>
    <row r="28" spans="2:35" ht="11.25" customHeight="1" x14ac:dyDescent="0.15">
      <c r="C28" s="7" t="s">
        <v>18</v>
      </c>
      <c r="D28" s="47"/>
      <c r="E28" s="111">
        <v>59.06431087931</v>
      </c>
      <c r="F28" s="99">
        <v>4.3707196884400004</v>
      </c>
      <c r="G28" s="77">
        <v>7.3999334342035699</v>
      </c>
      <c r="H28" s="99">
        <v>12.853755322690001</v>
      </c>
      <c r="I28" s="77">
        <v>21.762304734164999</v>
      </c>
      <c r="J28" s="99">
        <v>8.0333985517500004</v>
      </c>
      <c r="K28" s="77">
        <v>13.601104342290901</v>
      </c>
      <c r="L28" s="99">
        <v>0</v>
      </c>
      <c r="M28" s="77">
        <v>0</v>
      </c>
      <c r="N28" s="99">
        <v>9.0889778136799997</v>
      </c>
      <c r="O28" s="77">
        <v>15.3882736941638</v>
      </c>
      <c r="P28" s="99">
        <v>2.3737036052399998</v>
      </c>
      <c r="Q28" s="77">
        <v>4.0188458476902298</v>
      </c>
      <c r="R28" s="99">
        <v>0.58613862999999999</v>
      </c>
      <c r="S28" s="77">
        <v>0.992373603067503</v>
      </c>
      <c r="T28" s="99">
        <v>1.17227726</v>
      </c>
      <c r="U28" s="77">
        <v>1.98474720613501</v>
      </c>
      <c r="V28" s="99">
        <v>0</v>
      </c>
      <c r="W28" s="77">
        <v>0</v>
      </c>
      <c r="X28" s="99">
        <v>6.9506463368400002</v>
      </c>
      <c r="Y28" s="77">
        <v>11.767929284814199</v>
      </c>
      <c r="Z28" s="99">
        <v>3.2893863304700002</v>
      </c>
      <c r="AA28" s="77">
        <v>5.5691606005383196</v>
      </c>
      <c r="AB28" s="99">
        <v>19.122787437829999</v>
      </c>
      <c r="AC28" s="77">
        <v>32.376213576595902</v>
      </c>
      <c r="AD28" s="99">
        <v>13.836672504479999</v>
      </c>
      <c r="AE28" s="77">
        <v>23.426452113787299</v>
      </c>
      <c r="AF28" s="99">
        <v>5.5630879781899996</v>
      </c>
      <c r="AG28" s="77">
        <v>9.4186961557164803</v>
      </c>
      <c r="AH28" s="99">
        <v>3.9502316911799999</v>
      </c>
      <c r="AI28" s="79">
        <v>6.6880179119532404</v>
      </c>
    </row>
    <row r="29" spans="2:35" ht="11.25" customHeight="1" x14ac:dyDescent="0.15">
      <c r="C29" s="7" t="s">
        <v>19</v>
      </c>
      <c r="D29" s="47"/>
      <c r="E29" s="111">
        <v>2.3049474211400001</v>
      </c>
      <c r="F29" s="99">
        <v>0</v>
      </c>
      <c r="G29" s="77">
        <v>0</v>
      </c>
      <c r="H29" s="99">
        <v>1.15247371057</v>
      </c>
      <c r="I29" s="77">
        <v>50</v>
      </c>
      <c r="J29" s="99">
        <v>0</v>
      </c>
      <c r="K29" s="77">
        <v>0</v>
      </c>
      <c r="L29" s="99">
        <v>1.15247371057</v>
      </c>
      <c r="M29" s="77">
        <v>50</v>
      </c>
      <c r="N29" s="99">
        <v>0</v>
      </c>
      <c r="O29" s="77">
        <v>0</v>
      </c>
      <c r="P29" s="99">
        <v>0</v>
      </c>
      <c r="Q29" s="77">
        <v>0</v>
      </c>
      <c r="R29" s="99">
        <v>0</v>
      </c>
      <c r="S29" s="77">
        <v>0</v>
      </c>
      <c r="T29" s="99">
        <v>0</v>
      </c>
      <c r="U29" s="77">
        <v>0</v>
      </c>
      <c r="V29" s="99">
        <v>0</v>
      </c>
      <c r="W29" s="77">
        <v>0</v>
      </c>
      <c r="X29" s="99">
        <v>0</v>
      </c>
      <c r="Y29" s="77">
        <v>0</v>
      </c>
      <c r="Z29" s="99">
        <v>0</v>
      </c>
      <c r="AA29" s="77">
        <v>0</v>
      </c>
      <c r="AB29" s="99">
        <v>0</v>
      </c>
      <c r="AC29" s="77">
        <v>0</v>
      </c>
      <c r="AD29" s="99">
        <v>0</v>
      </c>
      <c r="AE29" s="77">
        <v>0</v>
      </c>
      <c r="AF29" s="99">
        <v>1.15247371057</v>
      </c>
      <c r="AG29" s="77">
        <v>50</v>
      </c>
      <c r="AH29" s="99">
        <v>0</v>
      </c>
      <c r="AI29" s="79">
        <v>0</v>
      </c>
    </row>
    <row r="30" spans="2:35" ht="11.25" customHeight="1" x14ac:dyDescent="0.15">
      <c r="C30" s="7" t="s">
        <v>20</v>
      </c>
      <c r="D30" s="47"/>
      <c r="E30" s="111">
        <v>18.35559399501</v>
      </c>
      <c r="F30" s="99">
        <v>2.6265376536599998</v>
      </c>
      <c r="G30" s="77">
        <v>14.3091945396811</v>
      </c>
      <c r="H30" s="99">
        <v>0.87551255122000005</v>
      </c>
      <c r="I30" s="77">
        <v>4.7697315132270299</v>
      </c>
      <c r="J30" s="99">
        <v>0</v>
      </c>
      <c r="K30" s="77">
        <v>0</v>
      </c>
      <c r="L30" s="99">
        <v>0.87551255122000005</v>
      </c>
      <c r="M30" s="77">
        <v>4.7697315132270299</v>
      </c>
      <c r="N30" s="99">
        <v>0.87551255122000005</v>
      </c>
      <c r="O30" s="77">
        <v>4.7697315132270299</v>
      </c>
      <c r="P30" s="99">
        <v>1.4616511812199999</v>
      </c>
      <c r="Q30" s="77">
        <v>7.9629740209842996</v>
      </c>
      <c r="R30" s="99">
        <v>0</v>
      </c>
      <c r="S30" s="77">
        <v>0</v>
      </c>
      <c r="T30" s="99">
        <v>0</v>
      </c>
      <c r="U30" s="77">
        <v>0</v>
      </c>
      <c r="V30" s="99">
        <v>1.7510251024400001</v>
      </c>
      <c r="W30" s="77">
        <v>9.5394630264540599</v>
      </c>
      <c r="X30" s="99">
        <v>0.87551255122000005</v>
      </c>
      <c r="Y30" s="77">
        <v>4.7697315132270299</v>
      </c>
      <c r="Z30" s="99">
        <v>0.87551255122000005</v>
      </c>
      <c r="AA30" s="77">
        <v>4.7697315132270299</v>
      </c>
      <c r="AB30" s="99">
        <v>4.6545239154500004</v>
      </c>
      <c r="AC30" s="77">
        <v>25.357522707874999</v>
      </c>
      <c r="AD30" s="99">
        <v>2.09491393414</v>
      </c>
      <c r="AE30" s="77">
        <v>11.4129454743306</v>
      </c>
      <c r="AF30" s="99">
        <v>0</v>
      </c>
      <c r="AG30" s="77">
        <v>0</v>
      </c>
      <c r="AH30" s="99">
        <v>9.2689924129799994</v>
      </c>
      <c r="AI30" s="79">
        <v>50.496826283582998</v>
      </c>
    </row>
    <row r="31" spans="2:35" ht="11.25" customHeight="1" x14ac:dyDescent="0.15">
      <c r="C31" s="8" t="s">
        <v>6</v>
      </c>
      <c r="D31" s="48"/>
      <c r="E31" s="112">
        <v>2.5612544755900002</v>
      </c>
      <c r="F31" s="103">
        <v>0</v>
      </c>
      <c r="G31" s="81">
        <v>0</v>
      </c>
      <c r="H31" s="103">
        <v>0</v>
      </c>
      <c r="I31" s="81">
        <v>0</v>
      </c>
      <c r="J31" s="103">
        <v>0</v>
      </c>
      <c r="K31" s="81">
        <v>0</v>
      </c>
      <c r="L31" s="103">
        <v>0</v>
      </c>
      <c r="M31" s="81">
        <v>0</v>
      </c>
      <c r="N31" s="103">
        <v>0</v>
      </c>
      <c r="O31" s="81">
        <v>0</v>
      </c>
      <c r="P31" s="103">
        <v>0</v>
      </c>
      <c r="Q31" s="81">
        <v>0</v>
      </c>
      <c r="R31" s="103">
        <v>0</v>
      </c>
      <c r="S31" s="81">
        <v>0</v>
      </c>
      <c r="T31" s="103">
        <v>0</v>
      </c>
      <c r="U31" s="81">
        <v>0</v>
      </c>
      <c r="V31" s="103">
        <v>0</v>
      </c>
      <c r="W31" s="81">
        <v>0</v>
      </c>
      <c r="X31" s="103">
        <v>0</v>
      </c>
      <c r="Y31" s="81">
        <v>0</v>
      </c>
      <c r="Z31" s="103">
        <v>0</v>
      </c>
      <c r="AA31" s="81">
        <v>0</v>
      </c>
      <c r="AB31" s="103">
        <v>0.89378248762000001</v>
      </c>
      <c r="AC31" s="81">
        <v>34.896278215936</v>
      </c>
      <c r="AD31" s="103">
        <v>1.47992111762</v>
      </c>
      <c r="AE31" s="81">
        <v>57.7811042098459</v>
      </c>
      <c r="AF31" s="103">
        <v>0.58613862999999999</v>
      </c>
      <c r="AG31" s="81">
        <v>22.884825993909899</v>
      </c>
      <c r="AH31" s="103">
        <v>1.08133335797</v>
      </c>
      <c r="AI31" s="83">
        <v>42.2188957901541</v>
      </c>
    </row>
    <row r="32" spans="2:35" ht="5.25" customHeight="1" x14ac:dyDescent="0.15"/>
  </sheetData>
  <mergeCells count="35">
    <mergeCell ref="AB23:AC23"/>
    <mergeCell ref="AD23:AE23"/>
    <mergeCell ref="AF23:AG23"/>
    <mergeCell ref="AH23:AI23"/>
    <mergeCell ref="AH3:AI3"/>
    <mergeCell ref="C5:C8"/>
    <mergeCell ref="C9:C14"/>
    <mergeCell ref="C15:C20"/>
    <mergeCell ref="E23:E24"/>
    <mergeCell ref="F23:G23"/>
    <mergeCell ref="H23:I23"/>
    <mergeCell ref="J23:K23"/>
    <mergeCell ref="L23:M23"/>
    <mergeCell ref="N23:O23"/>
    <mergeCell ref="P23:Q23"/>
    <mergeCell ref="R23:S23"/>
    <mergeCell ref="T23:U23"/>
    <mergeCell ref="V23:W23"/>
    <mergeCell ref="X23:Y23"/>
    <mergeCell ref="Z23:AA23"/>
    <mergeCell ref="X3:Y3"/>
    <mergeCell ref="Z3:AA3"/>
    <mergeCell ref="AB3:AC3"/>
    <mergeCell ref="AD3:AE3"/>
    <mergeCell ref="AF3:AG3"/>
    <mergeCell ref="N3:O3"/>
    <mergeCell ref="P3:Q3"/>
    <mergeCell ref="R3:S3"/>
    <mergeCell ref="T3:U3"/>
    <mergeCell ref="V3:W3"/>
    <mergeCell ref="E3:E4"/>
    <mergeCell ref="F3:G3"/>
    <mergeCell ref="H3:I3"/>
    <mergeCell ref="J3:K3"/>
    <mergeCell ref="L3:M3"/>
  </mergeCells>
  <phoneticPr fontId="7"/>
  <pageMargins left="0.70866141732283472" right="0.70866141732283472" top="0.74803149606299213" bottom="0.74803149606299213" header="0.31496062992125984" footer="0.51181102362204722"/>
  <pageSetup paperSize="9" scale="82"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zoomScale="110" zoomScaleNormal="110" workbookViewId="0">
      <selection activeCell="X16" sqref="X16"/>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317</v>
      </c>
    </row>
    <row r="3" spans="2:23" x14ac:dyDescent="0.15">
      <c r="C3" s="142"/>
      <c r="D3" s="143"/>
      <c r="E3" s="188" t="s">
        <v>280</v>
      </c>
      <c r="F3" s="189" t="s">
        <v>281</v>
      </c>
      <c r="G3" s="189"/>
      <c r="H3" s="144"/>
      <c r="I3" s="145"/>
      <c r="J3" s="144"/>
      <c r="K3" s="145"/>
      <c r="L3" s="144"/>
      <c r="M3" s="145"/>
      <c r="N3" s="144"/>
      <c r="O3" s="145"/>
      <c r="P3" s="144"/>
      <c r="Q3" s="145"/>
      <c r="R3" s="144"/>
      <c r="S3" s="169"/>
      <c r="T3" s="205" t="s">
        <v>282</v>
      </c>
      <c r="U3" s="203"/>
      <c r="V3" s="144"/>
      <c r="W3" s="208"/>
    </row>
    <row r="4" spans="2:23" ht="21" customHeight="1" x14ac:dyDescent="0.15">
      <c r="C4" s="147"/>
      <c r="D4" s="148"/>
      <c r="E4" s="190"/>
      <c r="F4" s="191"/>
      <c r="G4" s="191"/>
      <c r="H4" s="266" t="s">
        <v>283</v>
      </c>
      <c r="I4" s="256"/>
      <c r="J4" s="266" t="s">
        <v>284</v>
      </c>
      <c r="K4" s="256"/>
      <c r="L4" s="266" t="s">
        <v>285</v>
      </c>
      <c r="M4" s="256"/>
      <c r="N4" s="259" t="s">
        <v>286</v>
      </c>
      <c r="O4" s="258"/>
      <c r="P4" s="266" t="s">
        <v>287</v>
      </c>
      <c r="Q4" s="256"/>
      <c r="R4" s="259" t="s">
        <v>7</v>
      </c>
      <c r="S4" s="258"/>
      <c r="T4" s="229"/>
      <c r="U4" s="204"/>
      <c r="V4" s="259" t="s">
        <v>288</v>
      </c>
      <c r="W4" s="258"/>
    </row>
    <row r="5" spans="2:23" ht="11.25" customHeight="1" x14ac:dyDescent="0.15">
      <c r="C5" s="149"/>
      <c r="D5" s="150"/>
      <c r="E5" s="192"/>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193" t="s">
        <v>290</v>
      </c>
      <c r="D6" s="152" t="s">
        <v>291</v>
      </c>
      <c r="E6" s="153">
        <v>728.94666162468002</v>
      </c>
      <c r="F6" s="154">
        <f>H6+J6+L6+N6+P6+R6</f>
        <v>75.259183807420001</v>
      </c>
      <c r="G6" s="155">
        <f>F6/$E6*100</f>
        <v>10.324374576279965</v>
      </c>
      <c r="H6" s="154">
        <v>8.1164167368799998</v>
      </c>
      <c r="I6" s="155">
        <f>H6/$E6*100</f>
        <v>1.1134445308783072</v>
      </c>
      <c r="J6" s="154">
        <v>29.643211978459998</v>
      </c>
      <c r="K6" s="155">
        <f>J6/$E6*100</f>
        <v>4.0665817595475451</v>
      </c>
      <c r="L6" s="154">
        <v>33.55554493068</v>
      </c>
      <c r="M6" s="155">
        <f>L6/$E6*100</f>
        <v>4.6032922156322424</v>
      </c>
      <c r="N6" s="154">
        <v>0.64111372162000002</v>
      </c>
      <c r="O6" s="155">
        <f>N6/$E6*100</f>
        <v>8.7950704128486226E-2</v>
      </c>
      <c r="P6" s="154">
        <v>2.6374507602400001</v>
      </c>
      <c r="Q6" s="155">
        <f>P6/$E6*100</f>
        <v>0.36181670060215881</v>
      </c>
      <c r="R6" s="154">
        <v>0.66544567954</v>
      </c>
      <c r="S6" s="155">
        <f>R6/$E6*100</f>
        <v>9.1288665491224191E-2</v>
      </c>
      <c r="T6" s="154">
        <f>E6-F6</f>
        <v>653.68747781726006</v>
      </c>
      <c r="U6" s="155">
        <f>T6/$E6*100</f>
        <v>89.675625423720035</v>
      </c>
      <c r="V6" s="154">
        <v>5.2515689064000002</v>
      </c>
      <c r="W6" s="197">
        <f>V6/$E6*100</f>
        <v>0.72043253407530217</v>
      </c>
    </row>
    <row r="7" spans="2:23" ht="11.25" customHeight="1" x14ac:dyDescent="0.15">
      <c r="C7" s="193"/>
      <c r="D7" s="156" t="s">
        <v>292</v>
      </c>
      <c r="E7" s="157">
        <v>577.22239133198002</v>
      </c>
      <c r="F7" s="158">
        <f t="shared" ref="F7:F17" si="0">H7+J7+L7+N7+P7+R7</f>
        <v>72.354941168500019</v>
      </c>
      <c r="G7" s="155">
        <f t="shared" ref="G7:G8" si="1">F7/$E7*100</f>
        <v>12.535019821655924</v>
      </c>
      <c r="H7" s="158">
        <v>6.3622810439100004</v>
      </c>
      <c r="I7" s="155">
        <f t="shared" ref="I7:I8" si="2">H7/$E7*100</f>
        <v>1.1022235345424842</v>
      </c>
      <c r="J7" s="158">
        <v>29.876074030529999</v>
      </c>
      <c r="K7" s="155">
        <f t="shared" ref="K7:K8" si="3">J7/$E7*100</f>
        <v>5.175834215576586</v>
      </c>
      <c r="L7" s="158">
        <v>32.326150206560001</v>
      </c>
      <c r="M7" s="155">
        <f t="shared" ref="M7:M8" si="4">L7/$E7*100</f>
        <v>5.6002938714773709</v>
      </c>
      <c r="N7" s="158">
        <v>0</v>
      </c>
      <c r="O7" s="155">
        <f t="shared" ref="O7:O8" si="5">N7/$E7*100</f>
        <v>0</v>
      </c>
      <c r="P7" s="158">
        <v>2.1521513941400001</v>
      </c>
      <c r="Q7" s="155">
        <f t="shared" ref="Q7:Q8" si="6">P7/$E7*100</f>
        <v>0.37284613806712591</v>
      </c>
      <c r="R7" s="158">
        <v>1.63828449336</v>
      </c>
      <c r="S7" s="155">
        <f t="shared" ref="S7:S8" si="7">R7/$E7*100</f>
        <v>0.28382206199235388</v>
      </c>
      <c r="T7" s="158">
        <f t="shared" ref="T7:T17" si="8">E7-F7</f>
        <v>504.86745016347999</v>
      </c>
      <c r="U7" s="155">
        <f t="shared" ref="U7:U8" si="9">T7/$E7*100</f>
        <v>87.464980178344078</v>
      </c>
      <c r="V7" s="158">
        <v>3.9266322382699999</v>
      </c>
      <c r="W7" s="197">
        <f t="shared" ref="W7:W8" si="10">V7/$E7*100</f>
        <v>0.68026332610019313</v>
      </c>
    </row>
    <row r="8" spans="2:23" ht="11.25" customHeight="1" x14ac:dyDescent="0.15">
      <c r="C8" s="193"/>
      <c r="D8" s="159" t="s">
        <v>293</v>
      </c>
      <c r="E8" s="160">
        <v>697.11988320170997</v>
      </c>
      <c r="F8" s="161">
        <f t="shared" si="0"/>
        <v>76.341055127120001</v>
      </c>
      <c r="G8" s="155">
        <f t="shared" si="1"/>
        <v>10.950922067593774</v>
      </c>
      <c r="H8" s="161">
        <v>18.05610787118</v>
      </c>
      <c r="I8" s="155">
        <f t="shared" si="2"/>
        <v>2.5901008286053302</v>
      </c>
      <c r="J8" s="161">
        <v>12.563724548910001</v>
      </c>
      <c r="K8" s="155">
        <f t="shared" si="3"/>
        <v>1.8022329948771116</v>
      </c>
      <c r="L8" s="161">
        <v>41.825876861970002</v>
      </c>
      <c r="M8" s="155">
        <f t="shared" si="4"/>
        <v>5.9998112046199932</v>
      </c>
      <c r="N8" s="161">
        <v>0</v>
      </c>
      <c r="O8" s="155">
        <f t="shared" si="5"/>
        <v>0</v>
      </c>
      <c r="P8" s="161">
        <v>0</v>
      </c>
      <c r="Q8" s="155">
        <f t="shared" si="6"/>
        <v>0</v>
      </c>
      <c r="R8" s="161">
        <v>3.89534584506</v>
      </c>
      <c r="S8" s="155">
        <f t="shared" si="7"/>
        <v>0.55877703949133972</v>
      </c>
      <c r="T8" s="161">
        <f t="shared" si="8"/>
        <v>620.77882807458991</v>
      </c>
      <c r="U8" s="155">
        <f t="shared" si="9"/>
        <v>89.04907793240622</v>
      </c>
      <c r="V8" s="161">
        <v>11.9129026579</v>
      </c>
      <c r="W8" s="197">
        <f t="shared" si="10"/>
        <v>1.7088743191754625</v>
      </c>
    </row>
    <row r="9" spans="2:23" ht="11.25" customHeight="1" x14ac:dyDescent="0.15">
      <c r="C9" s="194"/>
      <c r="D9" s="185" t="s">
        <v>294</v>
      </c>
      <c r="E9" s="186">
        <f>SUM(E6:E8)</f>
        <v>2003.2889361583698</v>
      </c>
      <c r="F9" s="161">
        <f t="shared" si="0"/>
        <v>223.95518010304002</v>
      </c>
      <c r="G9" s="164">
        <f>F9/$E9*100</f>
        <v>11.179374880016573</v>
      </c>
      <c r="H9" s="183">
        <f>SUM(H6:H8)</f>
        <v>32.534805651970004</v>
      </c>
      <c r="I9" s="164">
        <f>H9/$E9*100</f>
        <v>1.6240695520617587</v>
      </c>
      <c r="J9" s="183">
        <f>SUM(J6:J8)</f>
        <v>72.083010557899996</v>
      </c>
      <c r="K9" s="164">
        <f>J9/$E9*100</f>
        <v>3.5982333480127346</v>
      </c>
      <c r="L9" s="183">
        <f>SUM(L6:L8)</f>
        <v>107.70757199921</v>
      </c>
      <c r="M9" s="164">
        <f>L9/$E9*100</f>
        <v>5.3765370563947039</v>
      </c>
      <c r="N9" s="183">
        <f>SUM(N6:N8)</f>
        <v>0.64111372162000002</v>
      </c>
      <c r="O9" s="164">
        <f>N9/$E9*100</f>
        <v>3.2003058073561727E-2</v>
      </c>
      <c r="P9" s="183">
        <f>SUM(P6:P8)</f>
        <v>4.7896021543800007</v>
      </c>
      <c r="Q9" s="164">
        <f>P9/$E9*100</f>
        <v>0.23908693688314561</v>
      </c>
      <c r="R9" s="183">
        <f>SUM(R6:R8)</f>
        <v>6.1990760179599995</v>
      </c>
      <c r="S9" s="164">
        <f>R9/$E9*100</f>
        <v>0.30944492859066697</v>
      </c>
      <c r="T9" s="183">
        <f t="shared" si="8"/>
        <v>1779.3337560553298</v>
      </c>
      <c r="U9" s="164">
        <f>T9/$E9*100</f>
        <v>88.820625119983433</v>
      </c>
      <c r="V9" s="183">
        <f>SUM(V6:V8)</f>
        <v>21.09110380257</v>
      </c>
      <c r="W9" s="210">
        <f>V9/$E9*100</f>
        <v>1.0528238549061024</v>
      </c>
    </row>
    <row r="10" spans="2:23" ht="11.25" customHeight="1" x14ac:dyDescent="0.15">
      <c r="C10" s="195" t="s">
        <v>295</v>
      </c>
      <c r="D10" s="152" t="s">
        <v>291</v>
      </c>
      <c r="E10" s="153">
        <v>755.41936496088999</v>
      </c>
      <c r="F10" s="154">
        <f t="shared" si="0"/>
        <v>23.441114762550001</v>
      </c>
      <c r="G10" s="155">
        <f>F10/$E10*100</f>
        <v>3.1030598168162671</v>
      </c>
      <c r="H10" s="154">
        <v>5.9067464138799997</v>
      </c>
      <c r="I10" s="155">
        <f>H10/$E10*100</f>
        <v>0.78191620282143637</v>
      </c>
      <c r="J10" s="154">
        <v>3.2463379940500001</v>
      </c>
      <c r="K10" s="155">
        <f>J10/$E10*100</f>
        <v>0.42973984314236791</v>
      </c>
      <c r="L10" s="154">
        <v>10.15097487889</v>
      </c>
      <c r="M10" s="155">
        <f>L10/$E10*100</f>
        <v>1.343753595648894</v>
      </c>
      <c r="N10" s="154">
        <v>0.76246901098999997</v>
      </c>
      <c r="O10" s="155">
        <f>N10/$E10*100</f>
        <v>0.10093320959934286</v>
      </c>
      <c r="P10" s="154">
        <v>2.59040129593</v>
      </c>
      <c r="Q10" s="155">
        <f>P10/$E10*100</f>
        <v>0.34290904047238868</v>
      </c>
      <c r="R10" s="154">
        <v>0.78418516881</v>
      </c>
      <c r="S10" s="155">
        <f>R10/$E10*100</f>
        <v>0.10380792513183709</v>
      </c>
      <c r="T10" s="154">
        <f t="shared" si="8"/>
        <v>731.97825019833999</v>
      </c>
      <c r="U10" s="155">
        <f>T10/$E10*100</f>
        <v>96.89694018318373</v>
      </c>
      <c r="V10" s="154">
        <v>6.1386337960599997</v>
      </c>
      <c r="W10" s="197">
        <f>V10/$E10*100</f>
        <v>0.81261271298993143</v>
      </c>
    </row>
    <row r="11" spans="2:23" ht="11.25" customHeight="1" x14ac:dyDescent="0.15">
      <c r="C11" s="193"/>
      <c r="D11" s="156" t="s">
        <v>292</v>
      </c>
      <c r="E11" s="157">
        <v>610.77084074666004</v>
      </c>
      <c r="F11" s="158">
        <f t="shared" si="0"/>
        <v>36.495101650880009</v>
      </c>
      <c r="G11" s="155">
        <f t="shared" ref="G11:G12" si="11">F11/$E11*100</f>
        <v>5.9752527815940235</v>
      </c>
      <c r="H11" s="158">
        <v>6.4240699645900001</v>
      </c>
      <c r="I11" s="155">
        <f t="shared" ref="I11:I12" si="12">H11/$E11*100</f>
        <v>1.051797095738338</v>
      </c>
      <c r="J11" s="158">
        <v>10.12359286967</v>
      </c>
      <c r="K11" s="155">
        <f t="shared" ref="K11:K12" si="13">J11/$E11*100</f>
        <v>1.6575108361908748</v>
      </c>
      <c r="L11" s="158">
        <v>15.831721845060001</v>
      </c>
      <c r="M11" s="155">
        <f t="shared" ref="M11:M12" si="14">L11/$E11*100</f>
        <v>2.5920886834914891</v>
      </c>
      <c r="N11" s="158">
        <v>0</v>
      </c>
      <c r="O11" s="155">
        <f t="shared" ref="O11:O12" si="15">N11/$E11*100</f>
        <v>0</v>
      </c>
      <c r="P11" s="158">
        <v>2.0495224439299999</v>
      </c>
      <c r="Q11" s="155">
        <f t="shared" ref="Q11:Q12" si="16">P11/$E11*100</f>
        <v>0.33556324356029887</v>
      </c>
      <c r="R11" s="158">
        <v>2.06619452763</v>
      </c>
      <c r="S11" s="155">
        <f t="shared" ref="S11:S12" si="17">R11/$E11*100</f>
        <v>0.33829292261302157</v>
      </c>
      <c r="T11" s="158">
        <f t="shared" si="8"/>
        <v>574.27573909578007</v>
      </c>
      <c r="U11" s="155">
        <f t="shared" ref="U11:U12" si="18">T11/$E11*100</f>
        <v>94.024747218405977</v>
      </c>
      <c r="V11" s="158">
        <v>2.8612791691499999</v>
      </c>
      <c r="W11" s="197">
        <f t="shared" ref="W11:W12" si="19">V11/$E11*100</f>
        <v>0.46847016561106947</v>
      </c>
    </row>
    <row r="12" spans="2:23" ht="11.25" customHeight="1" x14ac:dyDescent="0.15">
      <c r="C12" s="193"/>
      <c r="D12" s="159" t="s">
        <v>293</v>
      </c>
      <c r="E12" s="160">
        <v>780.50427266804002</v>
      </c>
      <c r="F12" s="161">
        <f t="shared" si="0"/>
        <v>25.8556979584</v>
      </c>
      <c r="G12" s="155">
        <f t="shared" si="11"/>
        <v>3.3126914052649661</v>
      </c>
      <c r="H12" s="161">
        <v>13.240464766320001</v>
      </c>
      <c r="I12" s="155">
        <f t="shared" si="12"/>
        <v>1.6963987552636199</v>
      </c>
      <c r="J12" s="161">
        <v>3.4664240851399999</v>
      </c>
      <c r="K12" s="155">
        <f t="shared" si="13"/>
        <v>0.44412621513147321</v>
      </c>
      <c r="L12" s="161">
        <v>9.1488091069399999</v>
      </c>
      <c r="M12" s="155">
        <f t="shared" si="14"/>
        <v>1.1721664348698733</v>
      </c>
      <c r="N12" s="161">
        <v>0</v>
      </c>
      <c r="O12" s="155">
        <f t="shared" si="15"/>
        <v>0</v>
      </c>
      <c r="P12" s="161">
        <v>0</v>
      </c>
      <c r="Q12" s="155">
        <f t="shared" si="16"/>
        <v>0</v>
      </c>
      <c r="R12" s="161">
        <v>0</v>
      </c>
      <c r="S12" s="155">
        <f t="shared" si="17"/>
        <v>0</v>
      </c>
      <c r="T12" s="161">
        <f t="shared" si="8"/>
        <v>754.64857470964</v>
      </c>
      <c r="U12" s="155">
        <f t="shared" si="18"/>
        <v>96.687308594735029</v>
      </c>
      <c r="V12" s="161">
        <v>17.672386639639999</v>
      </c>
      <c r="W12" s="197">
        <f t="shared" si="19"/>
        <v>2.2642267644774736</v>
      </c>
    </row>
    <row r="13" spans="2:23" ht="11.25" customHeight="1" x14ac:dyDescent="0.15">
      <c r="C13" s="194"/>
      <c r="D13" s="185" t="s">
        <v>294</v>
      </c>
      <c r="E13" s="186">
        <f>SUM(E10:E12)</f>
        <v>2146.6944783755898</v>
      </c>
      <c r="F13" s="161">
        <f t="shared" si="0"/>
        <v>85.791914371829989</v>
      </c>
      <c r="G13" s="164">
        <f>F13/$E13*100</f>
        <v>3.9964659729664462</v>
      </c>
      <c r="H13" s="183">
        <f>SUM(H10:H12)</f>
        <v>25.571281144789999</v>
      </c>
      <c r="I13" s="164">
        <f>H13/$E13*100</f>
        <v>1.1911933161601955</v>
      </c>
      <c r="J13" s="183">
        <f>SUM(J10:J12)</f>
        <v>16.836354948859999</v>
      </c>
      <c r="K13" s="164">
        <f>J13/$E13*100</f>
        <v>0.78429208806649187</v>
      </c>
      <c r="L13" s="183">
        <f>SUM(L10:L12)</f>
        <v>35.131505830889999</v>
      </c>
      <c r="M13" s="164">
        <f>L13/$E13*100</f>
        <v>1.6365396280086451</v>
      </c>
      <c r="N13" s="183">
        <f>SUM(N10:N12)</f>
        <v>0.76246901098999997</v>
      </c>
      <c r="O13" s="164">
        <f>N13/$E13*100</f>
        <v>3.5518282581458102E-2</v>
      </c>
      <c r="P13" s="183">
        <f>SUM(P10:P12)</f>
        <v>4.6399237398600004</v>
      </c>
      <c r="Q13" s="164">
        <f>P13/$E13*100</f>
        <v>0.21614271553775294</v>
      </c>
      <c r="R13" s="183">
        <f>SUM(R10:R12)</f>
        <v>2.8503796964400001</v>
      </c>
      <c r="S13" s="164">
        <f>R13/$E13*100</f>
        <v>0.13277994261190307</v>
      </c>
      <c r="T13" s="183">
        <f t="shared" si="8"/>
        <v>2060.9025640037598</v>
      </c>
      <c r="U13" s="164">
        <f>T13/$E13*100</f>
        <v>96.003534027033552</v>
      </c>
      <c r="V13" s="183">
        <f>SUM(V10:V12)</f>
        <v>26.672299604849997</v>
      </c>
      <c r="W13" s="210">
        <f>V13/$E13*100</f>
        <v>1.2424823314882241</v>
      </c>
    </row>
    <row r="14" spans="2:23" ht="11.25" customHeight="1" x14ac:dyDescent="0.15">
      <c r="C14" s="193" t="s">
        <v>296</v>
      </c>
      <c r="D14" s="152" t="s">
        <v>291</v>
      </c>
      <c r="E14" s="187">
        <v>1484.3660265855999</v>
      </c>
      <c r="F14" s="154">
        <f t="shared" si="0"/>
        <v>98.700298569969988</v>
      </c>
      <c r="G14" s="155">
        <f>F14/$E14*100</f>
        <v>6.6493234688889027</v>
      </c>
      <c r="H14" s="167">
        <v>14.02316315076</v>
      </c>
      <c r="I14" s="155">
        <f>H14/$E14*100</f>
        <v>0.94472407072106468</v>
      </c>
      <c r="J14" s="167">
        <v>32.889549972509997</v>
      </c>
      <c r="K14" s="155">
        <f>J14/$E14*100</f>
        <v>2.2157304454187692</v>
      </c>
      <c r="L14" s="167">
        <v>43.706519809569997</v>
      </c>
      <c r="M14" s="155">
        <f>L14/$E14*100</f>
        <v>2.9444570292480718</v>
      </c>
      <c r="N14" s="167">
        <v>1.4035827326100001</v>
      </c>
      <c r="O14" s="155">
        <f>N14/$E14*100</f>
        <v>9.4557724137528207E-2</v>
      </c>
      <c r="P14" s="167">
        <v>5.2278520561699997</v>
      </c>
      <c r="Q14" s="155">
        <f>P14/$E14*100</f>
        <v>0.35219426762247591</v>
      </c>
      <c r="R14" s="154">
        <v>1.44963084835</v>
      </c>
      <c r="S14" s="155">
        <f>R14/$E14*100</f>
        <v>9.7659931740993897E-2</v>
      </c>
      <c r="T14" s="167">
        <f t="shared" si="8"/>
        <v>1385.6657280156298</v>
      </c>
      <c r="U14" s="155">
        <f>T14/$E14*100</f>
        <v>93.350676531111091</v>
      </c>
      <c r="V14" s="167">
        <v>11.39020270246</v>
      </c>
      <c r="W14" s="197">
        <f>V14/$E14*100</f>
        <v>0.76734461032230805</v>
      </c>
    </row>
    <row r="15" spans="2:23" ht="11.25" customHeight="1" x14ac:dyDescent="0.15">
      <c r="C15" s="193"/>
      <c r="D15" s="156" t="s">
        <v>292</v>
      </c>
      <c r="E15" s="187">
        <v>1187.9932320785999</v>
      </c>
      <c r="F15" s="158">
        <f t="shared" si="0"/>
        <v>108.85004281937998</v>
      </c>
      <c r="G15" s="155">
        <f t="shared" ref="G15:G16" si="20">F15/$E15*100</f>
        <v>9.1625137147396014</v>
      </c>
      <c r="H15" s="167">
        <v>12.786351008500001</v>
      </c>
      <c r="I15" s="155">
        <f t="shared" ref="I15:I16" si="21">H15/$E15*100</f>
        <v>1.0762983040002732</v>
      </c>
      <c r="J15" s="167">
        <v>39.999666900199998</v>
      </c>
      <c r="K15" s="155">
        <f t="shared" ref="K15:K16" si="22">J15/$E15*100</f>
        <v>3.3669945097425895</v>
      </c>
      <c r="L15" s="167">
        <v>48.157872051619997</v>
      </c>
      <c r="M15" s="155">
        <f t="shared" ref="M15:M16" si="23">L15/$E15*100</f>
        <v>4.0537160272672148</v>
      </c>
      <c r="N15" s="167">
        <v>0</v>
      </c>
      <c r="O15" s="155">
        <f t="shared" ref="O15:O16" si="24">N15/$E15*100</f>
        <v>0</v>
      </c>
      <c r="P15" s="167">
        <v>4.2016738380699996</v>
      </c>
      <c r="Q15" s="155">
        <f t="shared" ref="Q15:Q16" si="25">P15/$E15*100</f>
        <v>0.353678263866743</v>
      </c>
      <c r="R15" s="158">
        <v>3.70447902099</v>
      </c>
      <c r="S15" s="155">
        <f t="shared" ref="S15:S16" si="26">R15/$E15*100</f>
        <v>0.31182660986278282</v>
      </c>
      <c r="T15" s="167">
        <f t="shared" si="8"/>
        <v>1079.14318925922</v>
      </c>
      <c r="U15" s="155">
        <f t="shared" ref="U15:U16" si="27">T15/$E15*100</f>
        <v>90.837486285260411</v>
      </c>
      <c r="V15" s="167">
        <v>6.7879114074200002</v>
      </c>
      <c r="W15" s="197">
        <f t="shared" ref="W15:W16" si="28">V15/$E15*100</f>
        <v>0.57137626916808049</v>
      </c>
    </row>
    <row r="16" spans="2:23" ht="11.25" customHeight="1" x14ac:dyDescent="0.15">
      <c r="C16" s="193"/>
      <c r="D16" s="159" t="s">
        <v>293</v>
      </c>
      <c r="E16" s="160">
        <v>1477.6241558697</v>
      </c>
      <c r="F16" s="161">
        <f t="shared" si="0"/>
        <v>102.19675308552002</v>
      </c>
      <c r="G16" s="155">
        <f t="shared" si="20"/>
        <v>6.9162887382122591</v>
      </c>
      <c r="H16" s="161">
        <v>31.296572637499999</v>
      </c>
      <c r="I16" s="155">
        <f t="shared" si="21"/>
        <v>2.1180333654656223</v>
      </c>
      <c r="J16" s="161">
        <v>16.030148634050001</v>
      </c>
      <c r="K16" s="155">
        <f t="shared" si="22"/>
        <v>1.0848596762831735</v>
      </c>
      <c r="L16" s="161">
        <v>50.974685968910002</v>
      </c>
      <c r="M16" s="155">
        <f t="shared" si="23"/>
        <v>3.4497734600790495</v>
      </c>
      <c r="N16" s="161">
        <v>0</v>
      </c>
      <c r="O16" s="155">
        <f t="shared" si="24"/>
        <v>0</v>
      </c>
      <c r="P16" s="161">
        <v>0</v>
      </c>
      <c r="Q16" s="155">
        <f t="shared" si="25"/>
        <v>0</v>
      </c>
      <c r="R16" s="161">
        <v>3.89534584506</v>
      </c>
      <c r="S16" s="155">
        <f t="shared" si="26"/>
        <v>0.26362223638441246</v>
      </c>
      <c r="T16" s="161">
        <f t="shared" si="8"/>
        <v>1375.42740278418</v>
      </c>
      <c r="U16" s="155">
        <f t="shared" si="27"/>
        <v>93.083711261787755</v>
      </c>
      <c r="V16" s="161">
        <v>29.585289297540001</v>
      </c>
      <c r="W16" s="197">
        <f t="shared" si="28"/>
        <v>2.0022201978774969</v>
      </c>
    </row>
    <row r="17" spans="2:23" ht="11.25" customHeight="1" x14ac:dyDescent="0.15">
      <c r="C17" s="194"/>
      <c r="D17" s="185" t="s">
        <v>294</v>
      </c>
      <c r="E17" s="168">
        <f>SUM(E14:E16)</f>
        <v>4149.9834145339</v>
      </c>
      <c r="F17" s="161">
        <f t="shared" si="0"/>
        <v>309.74709447486993</v>
      </c>
      <c r="G17" s="164">
        <f>F17/$E17*100</f>
        <v>7.463815238154603</v>
      </c>
      <c r="H17" s="183">
        <f>SUM(H14:H16)</f>
        <v>58.106086796759996</v>
      </c>
      <c r="I17" s="164">
        <f>H17/$E17*100</f>
        <v>1.400152265506972</v>
      </c>
      <c r="J17" s="183">
        <f>SUM(J14:J16)</f>
        <v>88.919365506759988</v>
      </c>
      <c r="K17" s="164">
        <f>J17/$E17*100</f>
        <v>2.1426438764875608</v>
      </c>
      <c r="L17" s="183">
        <f>SUM(L14:L16)</f>
        <v>142.8390778301</v>
      </c>
      <c r="M17" s="164">
        <f>L17/$E17*100</f>
        <v>3.4419192455048107</v>
      </c>
      <c r="N17" s="183">
        <f>SUM(N14:N16)</f>
        <v>1.4035827326100001</v>
      </c>
      <c r="O17" s="164">
        <f>N17/$E17*100</f>
        <v>3.3821405832477086E-2</v>
      </c>
      <c r="P17" s="183">
        <f>SUM(P14:P16)</f>
        <v>9.4295258942399993</v>
      </c>
      <c r="Q17" s="164">
        <f>P17/$E17*100</f>
        <v>0.22721839950531619</v>
      </c>
      <c r="R17" s="183">
        <f>SUM(R14:R16)</f>
        <v>9.0494557144000005</v>
      </c>
      <c r="S17" s="164">
        <f>R17/$E17*100</f>
        <v>0.21806004531746731</v>
      </c>
      <c r="T17" s="183">
        <f t="shared" si="8"/>
        <v>3840.2363200590303</v>
      </c>
      <c r="U17" s="164">
        <f>T17/$E17*100</f>
        <v>92.536184761845391</v>
      </c>
      <c r="V17" s="183">
        <f>SUM(V14:V16)</f>
        <v>47.76340340742</v>
      </c>
      <c r="W17" s="210">
        <f>V17/$E17*100</f>
        <v>1.1509299830005342</v>
      </c>
    </row>
    <row r="18" spans="2:23" ht="5.25" customHeight="1" x14ac:dyDescent="0.15"/>
    <row r="19" spans="2:23" x14ac:dyDescent="0.15">
      <c r="B19" s="139" t="s">
        <v>318</v>
      </c>
    </row>
    <row r="20" spans="2:23" x14ac:dyDescent="0.15">
      <c r="C20" s="142"/>
      <c r="D20" s="143"/>
      <c r="E20" s="188" t="s">
        <v>280</v>
      </c>
      <c r="F20" s="189" t="s">
        <v>281</v>
      </c>
      <c r="G20" s="189"/>
      <c r="H20" s="144"/>
      <c r="I20" s="145"/>
      <c r="J20" s="144"/>
      <c r="K20" s="145"/>
      <c r="L20" s="144"/>
      <c r="M20" s="145"/>
      <c r="N20" s="144"/>
      <c r="O20" s="145"/>
      <c r="P20" s="144"/>
      <c r="Q20" s="145"/>
      <c r="R20" s="144"/>
      <c r="S20" s="169"/>
      <c r="T20" s="205" t="s">
        <v>282</v>
      </c>
      <c r="U20" s="203"/>
      <c r="V20" s="144"/>
      <c r="W20" s="208"/>
    </row>
    <row r="21" spans="2:23" ht="21" customHeight="1" x14ac:dyDescent="0.15">
      <c r="C21" s="147"/>
      <c r="D21" s="148"/>
      <c r="E21" s="190"/>
      <c r="F21" s="191"/>
      <c r="G21" s="191"/>
      <c r="H21" s="266" t="s">
        <v>283</v>
      </c>
      <c r="I21" s="256"/>
      <c r="J21" s="266" t="s">
        <v>284</v>
      </c>
      <c r="K21" s="256"/>
      <c r="L21" s="266" t="s">
        <v>285</v>
      </c>
      <c r="M21" s="256"/>
      <c r="N21" s="259" t="s">
        <v>286</v>
      </c>
      <c r="O21" s="258"/>
      <c r="P21" s="266" t="s">
        <v>287</v>
      </c>
      <c r="Q21" s="256"/>
      <c r="R21" s="259" t="s">
        <v>7</v>
      </c>
      <c r="S21" s="258"/>
      <c r="T21" s="229"/>
      <c r="U21" s="204"/>
      <c r="V21" s="259" t="s">
        <v>288</v>
      </c>
      <c r="W21" s="258"/>
    </row>
    <row r="22" spans="2:23" ht="11.25" customHeight="1" x14ac:dyDescent="0.15">
      <c r="C22" s="149"/>
      <c r="D22" s="150"/>
      <c r="E22" s="192"/>
      <c r="F22" s="184" t="s">
        <v>280</v>
      </c>
      <c r="G22" s="145" t="s">
        <v>289</v>
      </c>
      <c r="H22" s="184" t="s">
        <v>280</v>
      </c>
      <c r="I22" s="145" t="s">
        <v>289</v>
      </c>
      <c r="J22" s="184" t="s">
        <v>280</v>
      </c>
      <c r="K22" s="145" t="s">
        <v>289</v>
      </c>
      <c r="L22" s="184" t="s">
        <v>280</v>
      </c>
      <c r="M22" s="145" t="s">
        <v>289</v>
      </c>
      <c r="N22" s="184" t="s">
        <v>280</v>
      </c>
      <c r="O22" s="145" t="s">
        <v>289</v>
      </c>
      <c r="P22" s="184" t="s">
        <v>280</v>
      </c>
      <c r="Q22" s="145" t="s">
        <v>289</v>
      </c>
      <c r="R22" s="184" t="s">
        <v>280</v>
      </c>
      <c r="S22" s="145" t="s">
        <v>289</v>
      </c>
      <c r="T22" s="184" t="s">
        <v>280</v>
      </c>
      <c r="U22" s="209" t="s">
        <v>289</v>
      </c>
      <c r="V22" s="184" t="s">
        <v>280</v>
      </c>
      <c r="W22" s="208" t="s">
        <v>289</v>
      </c>
    </row>
    <row r="23" spans="2:23" ht="11.25" customHeight="1" x14ac:dyDescent="0.15">
      <c r="C23" s="170" t="s">
        <v>15</v>
      </c>
      <c r="D23" s="171"/>
      <c r="E23" s="172">
        <v>1746.3037348918299</v>
      </c>
      <c r="F23" s="166">
        <f>H23+J23+L23+N23+R23</f>
        <v>183.00669806632001</v>
      </c>
      <c r="G23" s="173">
        <f>F23/$E23*100</f>
        <v>10.479660233771181</v>
      </c>
      <c r="H23" s="166">
        <v>16.26556206603</v>
      </c>
      <c r="I23" s="173">
        <f>H23/$E23*100</f>
        <v>0.93142800653962576</v>
      </c>
      <c r="J23" s="166">
        <v>75.237389654989997</v>
      </c>
      <c r="K23" s="173">
        <f>J23/$E23*100</f>
        <v>4.3083793587402699</v>
      </c>
      <c r="L23" s="166">
        <v>84.431790297139997</v>
      </c>
      <c r="M23" s="173">
        <f>L23/$E23*100</f>
        <v>4.8348857423917666</v>
      </c>
      <c r="N23" s="166">
        <v>1.4035827326100001</v>
      </c>
      <c r="O23" s="173">
        <f>N23/$E23*100</f>
        <v>8.0374490677988575E-2</v>
      </c>
      <c r="P23" s="166">
        <v>4.4560463921300002</v>
      </c>
      <c r="Q23" s="173">
        <f>P23/$E23*100</f>
        <v>0.25517018048444007</v>
      </c>
      <c r="R23" s="166">
        <v>5.6683733155500002</v>
      </c>
      <c r="S23" s="173">
        <f>R23/$E23*100</f>
        <v>0.32459263542153005</v>
      </c>
      <c r="T23" s="166">
        <f>E23-F23</f>
        <v>1563.2970368255098</v>
      </c>
      <c r="U23" s="173">
        <f>T23/$E23*100</f>
        <v>89.520339766228815</v>
      </c>
      <c r="V23" s="166">
        <v>11.88782472684</v>
      </c>
      <c r="W23" s="180">
        <f>V23/$E23*100</f>
        <v>0.68074210054738038</v>
      </c>
    </row>
    <row r="24" spans="2:23" ht="11.25" customHeight="1" x14ac:dyDescent="0.15">
      <c r="C24" s="174" t="s">
        <v>16</v>
      </c>
      <c r="D24" s="175"/>
      <c r="E24" s="157">
        <v>760.30590748029999</v>
      </c>
      <c r="F24" s="158">
        <f t="shared" ref="F24:F28" si="29">H24+J24+L24+N24+R24</f>
        <v>26.990674913140001</v>
      </c>
      <c r="G24" s="176">
        <f t="shared" ref="G24:G27" si="30">F24/$E24*100</f>
        <v>3.5499756936768696</v>
      </c>
      <c r="H24" s="158">
        <v>9.2109674655700005</v>
      </c>
      <c r="I24" s="176">
        <f t="shared" ref="I24:I27" si="31">H24/$E24*100</f>
        <v>1.2114817700280283</v>
      </c>
      <c r="J24" s="158">
        <v>6.8540916980800004</v>
      </c>
      <c r="K24" s="176">
        <f t="shared" ref="K24:K27" si="32">J24/$E24*100</f>
        <v>0.90149131167412311</v>
      </c>
      <c r="L24" s="158">
        <v>8.8429819656599999</v>
      </c>
      <c r="M24" s="176">
        <f t="shared" ref="M24:M27" si="33">L24/$E24*100</f>
        <v>1.1630821066439139</v>
      </c>
      <c r="N24" s="158">
        <v>0</v>
      </c>
      <c r="O24" s="176">
        <f t="shared" ref="O24:O27" si="34">N24/$E24*100</f>
        <v>0</v>
      </c>
      <c r="P24" s="158">
        <v>1.81119327037</v>
      </c>
      <c r="Q24" s="176">
        <f t="shared" ref="Q24:Q27" si="35">P24/$E24*100</f>
        <v>0.23821901849643712</v>
      </c>
      <c r="R24" s="158">
        <v>2.08263378383</v>
      </c>
      <c r="S24" s="176">
        <f t="shared" ref="S24:S27" si="36">R24/$E24*100</f>
        <v>0.27392050533080492</v>
      </c>
      <c r="T24" s="158">
        <f t="shared" ref="T24:T28" si="37">E24-F24</f>
        <v>733.31523256716002</v>
      </c>
      <c r="U24" s="176">
        <f t="shared" ref="U24:U27" si="38">T24/$E24*100</f>
        <v>96.45002430632313</v>
      </c>
      <c r="V24" s="158">
        <v>5.2574105493600003</v>
      </c>
      <c r="W24" s="181">
        <f t="shared" ref="W24:W27" si="39">V24/$E24*100</f>
        <v>0.69148621596054394</v>
      </c>
    </row>
    <row r="25" spans="2:23" ht="11.25" customHeight="1" x14ac:dyDescent="0.15">
      <c r="C25" s="174" t="s">
        <v>298</v>
      </c>
      <c r="D25" s="175"/>
      <c r="E25" s="157">
        <v>393.99155356310001</v>
      </c>
      <c r="F25" s="158">
        <f t="shared" si="29"/>
        <v>30.504592420839998</v>
      </c>
      <c r="G25" s="176">
        <f t="shared" si="30"/>
        <v>7.742448320266976</v>
      </c>
      <c r="H25" s="158">
        <v>16.32415703757</v>
      </c>
      <c r="I25" s="176">
        <f t="shared" si="31"/>
        <v>4.1432758875008702</v>
      </c>
      <c r="J25" s="158">
        <v>2.5248417571699999</v>
      </c>
      <c r="K25" s="176">
        <f t="shared" si="32"/>
        <v>0.64083651904117078</v>
      </c>
      <c r="L25" s="158">
        <v>11.6555936261</v>
      </c>
      <c r="M25" s="176">
        <f t="shared" si="33"/>
        <v>2.9583359137249348</v>
      </c>
      <c r="N25" s="158">
        <v>0</v>
      </c>
      <c r="O25" s="176">
        <f t="shared" si="34"/>
        <v>0</v>
      </c>
      <c r="P25" s="158">
        <v>0.66544567954</v>
      </c>
      <c r="Q25" s="176">
        <f t="shared" si="35"/>
        <v>0.1688984633101849</v>
      </c>
      <c r="R25" s="158">
        <v>0</v>
      </c>
      <c r="S25" s="176">
        <f t="shared" si="36"/>
        <v>0</v>
      </c>
      <c r="T25" s="158">
        <f t="shared" si="37"/>
        <v>363.48696114226004</v>
      </c>
      <c r="U25" s="176">
        <f t="shared" si="38"/>
        <v>92.257551679733027</v>
      </c>
      <c r="V25" s="158">
        <v>8.7062726545399993</v>
      </c>
      <c r="W25" s="181">
        <f t="shared" si="39"/>
        <v>2.209761243814492</v>
      </c>
    </row>
    <row r="26" spans="2:23" ht="11.25" customHeight="1" x14ac:dyDescent="0.15">
      <c r="C26" s="174" t="s">
        <v>18</v>
      </c>
      <c r="D26" s="175"/>
      <c r="E26" s="157">
        <v>700.65481226775</v>
      </c>
      <c r="F26" s="158">
        <f t="shared" si="29"/>
        <v>21.76176156024</v>
      </c>
      <c r="G26" s="176">
        <f t="shared" si="30"/>
        <v>3.1059176614809156</v>
      </c>
      <c r="H26" s="158">
        <v>7.8542707758399999</v>
      </c>
      <c r="I26" s="176">
        <f t="shared" si="31"/>
        <v>1.120990056489978</v>
      </c>
      <c r="J26" s="158">
        <v>0.95375972305000001</v>
      </c>
      <c r="K26" s="176">
        <f t="shared" si="32"/>
        <v>0.13612405229374602</v>
      </c>
      <c r="L26" s="158">
        <v>12.95373106135</v>
      </c>
      <c r="M26" s="176">
        <f t="shared" si="33"/>
        <v>1.8488035526971918</v>
      </c>
      <c r="N26" s="158">
        <v>0</v>
      </c>
      <c r="O26" s="176">
        <f t="shared" si="34"/>
        <v>0</v>
      </c>
      <c r="P26" s="158">
        <v>1.83139487266</v>
      </c>
      <c r="Q26" s="176">
        <f t="shared" si="35"/>
        <v>0.26138332893660993</v>
      </c>
      <c r="R26" s="158">
        <v>0</v>
      </c>
      <c r="S26" s="176">
        <f t="shared" si="36"/>
        <v>0</v>
      </c>
      <c r="T26" s="158">
        <f t="shared" si="37"/>
        <v>678.89305070751004</v>
      </c>
      <c r="U26" s="176">
        <f t="shared" si="38"/>
        <v>96.894082338519098</v>
      </c>
      <c r="V26" s="158">
        <v>7.68694254579</v>
      </c>
      <c r="W26" s="181">
        <f t="shared" si="39"/>
        <v>1.0971083636620329</v>
      </c>
    </row>
    <row r="27" spans="2:23" ht="11.25" customHeight="1" x14ac:dyDescent="0.15">
      <c r="C27" s="174" t="s">
        <v>20</v>
      </c>
      <c r="D27" s="175"/>
      <c r="E27" s="157">
        <v>457.42501138679</v>
      </c>
      <c r="F27" s="158">
        <f t="shared" si="29"/>
        <v>35.641853591409998</v>
      </c>
      <c r="G27" s="176">
        <f t="shared" si="30"/>
        <v>7.7918462489301694</v>
      </c>
      <c r="H27" s="158">
        <v>7.9307689668299997</v>
      </c>
      <c r="I27" s="176">
        <f t="shared" si="31"/>
        <v>1.7337855975094223</v>
      </c>
      <c r="J27" s="158">
        <v>2.68383699393</v>
      </c>
      <c r="K27" s="176">
        <f t="shared" si="32"/>
        <v>0.58672720710949444</v>
      </c>
      <c r="L27" s="158">
        <v>23.728799015629999</v>
      </c>
      <c r="M27" s="176">
        <f t="shared" si="33"/>
        <v>5.1874730119567882</v>
      </c>
      <c r="N27" s="158">
        <v>0</v>
      </c>
      <c r="O27" s="176">
        <f t="shared" si="34"/>
        <v>0</v>
      </c>
      <c r="P27" s="158">
        <v>0</v>
      </c>
      <c r="Q27" s="176">
        <f t="shared" si="35"/>
        <v>0</v>
      </c>
      <c r="R27" s="158">
        <v>1.2984486150200001</v>
      </c>
      <c r="S27" s="176">
        <f t="shared" si="36"/>
        <v>0.2838604323544644</v>
      </c>
      <c r="T27" s="158">
        <f t="shared" si="37"/>
        <v>421.78315779538002</v>
      </c>
      <c r="U27" s="176">
        <f t="shared" si="38"/>
        <v>92.20815375106983</v>
      </c>
      <c r="V27" s="158">
        <v>12.365556853259999</v>
      </c>
      <c r="W27" s="181">
        <f t="shared" si="39"/>
        <v>2.7032970531652709</v>
      </c>
    </row>
    <row r="28" spans="2:23" ht="11.25" customHeight="1" x14ac:dyDescent="0.15">
      <c r="C28" s="177" t="s">
        <v>6</v>
      </c>
      <c r="D28" s="178"/>
      <c r="E28" s="160">
        <v>91.302394944189999</v>
      </c>
      <c r="F28" s="161">
        <f t="shared" si="29"/>
        <v>2.4119880286799997</v>
      </c>
      <c r="G28" s="179">
        <f>F28/$E28*100</f>
        <v>2.6417576780481662</v>
      </c>
      <c r="H28" s="161">
        <v>0.52036048491999998</v>
      </c>
      <c r="I28" s="179">
        <f>H28/$E28*100</f>
        <v>0.56993081642390475</v>
      </c>
      <c r="J28" s="161">
        <v>0.66544567954</v>
      </c>
      <c r="K28" s="179">
        <f>J28/$E28*100</f>
        <v>0.72883704742549626</v>
      </c>
      <c r="L28" s="161">
        <v>1.22618186422</v>
      </c>
      <c r="M28" s="179">
        <f>L28/$E28*100</f>
        <v>1.3429898141987651</v>
      </c>
      <c r="N28" s="161">
        <v>0</v>
      </c>
      <c r="O28" s="179">
        <f>N28/$E28*100</f>
        <v>0</v>
      </c>
      <c r="P28" s="161">
        <v>0.66544567954</v>
      </c>
      <c r="Q28" s="179">
        <f>P28/$E28*100</f>
        <v>0.72883704742549626</v>
      </c>
      <c r="R28" s="161">
        <v>0</v>
      </c>
      <c r="S28" s="179">
        <f>R28/$E28*100</f>
        <v>0</v>
      </c>
      <c r="T28" s="161">
        <f t="shared" si="37"/>
        <v>88.890406915509999</v>
      </c>
      <c r="U28" s="179">
        <f>T28/$E28*100</f>
        <v>97.358242321951835</v>
      </c>
      <c r="V28" s="161">
        <v>1.85939607763</v>
      </c>
      <c r="W28" s="182">
        <f>V28/$E28*100</f>
        <v>2.03652497699166</v>
      </c>
    </row>
    <row r="29" spans="2:23" ht="5.25" customHeight="1" x14ac:dyDescent="0.15"/>
    <row r="30" spans="2:23" x14ac:dyDescent="0.15">
      <c r="B30" s="139" t="s">
        <v>319</v>
      </c>
      <c r="G30" s="231"/>
    </row>
    <row r="31" spans="2:23" x14ac:dyDescent="0.15">
      <c r="C31" s="142"/>
      <c r="D31" s="143"/>
      <c r="E31" s="188" t="s">
        <v>280</v>
      </c>
      <c r="F31" s="189" t="s">
        <v>281</v>
      </c>
      <c r="G31" s="189"/>
      <c r="H31" s="144"/>
      <c r="I31" s="145"/>
      <c r="J31" s="144"/>
      <c r="K31" s="145"/>
      <c r="L31" s="144"/>
      <c r="M31" s="145"/>
      <c r="N31" s="144"/>
      <c r="O31" s="145"/>
      <c r="P31" s="144"/>
      <c r="Q31" s="145"/>
      <c r="R31" s="144"/>
      <c r="S31" s="169"/>
      <c r="T31" s="205" t="s">
        <v>282</v>
      </c>
      <c r="U31" s="203"/>
      <c r="V31" s="144"/>
      <c r="W31" s="208"/>
    </row>
    <row r="32" spans="2:23" ht="21" customHeight="1" x14ac:dyDescent="0.15">
      <c r="C32" s="147"/>
      <c r="D32" s="148"/>
      <c r="E32" s="190"/>
      <c r="F32" s="191"/>
      <c r="G32" s="191"/>
      <c r="H32" s="266" t="s">
        <v>283</v>
      </c>
      <c r="I32" s="256"/>
      <c r="J32" s="266" t="s">
        <v>284</v>
      </c>
      <c r="K32" s="256"/>
      <c r="L32" s="266" t="s">
        <v>285</v>
      </c>
      <c r="M32" s="256"/>
      <c r="N32" s="259" t="s">
        <v>286</v>
      </c>
      <c r="O32" s="258"/>
      <c r="P32" s="207" t="s">
        <v>287</v>
      </c>
      <c r="Q32" s="206"/>
      <c r="R32" s="259" t="s">
        <v>7</v>
      </c>
      <c r="S32" s="258"/>
      <c r="T32" s="229"/>
      <c r="U32" s="204"/>
      <c r="V32" s="259" t="s">
        <v>288</v>
      </c>
      <c r="W32" s="258"/>
    </row>
    <row r="33" spans="2:23" ht="11.25" customHeight="1" x14ac:dyDescent="0.15">
      <c r="C33" s="149"/>
      <c r="D33" s="150"/>
      <c r="E33" s="192"/>
      <c r="F33" s="184" t="s">
        <v>280</v>
      </c>
      <c r="G33" s="145" t="s">
        <v>289</v>
      </c>
      <c r="H33" s="184" t="s">
        <v>280</v>
      </c>
      <c r="I33" s="145" t="s">
        <v>289</v>
      </c>
      <c r="J33" s="184" t="s">
        <v>280</v>
      </c>
      <c r="K33" s="145" t="s">
        <v>289</v>
      </c>
      <c r="L33" s="184" t="s">
        <v>280</v>
      </c>
      <c r="M33" s="145" t="s">
        <v>289</v>
      </c>
      <c r="N33" s="184" t="s">
        <v>280</v>
      </c>
      <c r="O33" s="145" t="s">
        <v>289</v>
      </c>
      <c r="P33" s="184" t="s">
        <v>280</v>
      </c>
      <c r="Q33" s="145" t="s">
        <v>289</v>
      </c>
      <c r="R33" s="184" t="s">
        <v>280</v>
      </c>
      <c r="S33" s="145" t="s">
        <v>289</v>
      </c>
      <c r="T33" s="184" t="s">
        <v>280</v>
      </c>
      <c r="U33" s="209" t="s">
        <v>320</v>
      </c>
      <c r="V33" s="184" t="s">
        <v>280</v>
      </c>
      <c r="W33" s="208" t="s">
        <v>320</v>
      </c>
    </row>
    <row r="34" spans="2:23" ht="11.25" customHeight="1" x14ac:dyDescent="0.15">
      <c r="C34" s="170" t="s">
        <v>21</v>
      </c>
      <c r="D34" s="171"/>
      <c r="E34" s="172">
        <v>164.64887074884001</v>
      </c>
      <c r="F34" s="166">
        <f>H34+J34+L34+N34+P34+R34</f>
        <v>18.830328714669996</v>
      </c>
      <c r="G34" s="173">
        <f>F34/$E34*100</f>
        <v>11.436658283186349</v>
      </c>
      <c r="H34" s="166">
        <v>6.25615104231</v>
      </c>
      <c r="I34" s="173">
        <f>H34/$E34*100</f>
        <v>3.799692651310866</v>
      </c>
      <c r="J34" s="166">
        <v>6.2924196002599997</v>
      </c>
      <c r="K34" s="173">
        <f>J34/$E34*100</f>
        <v>3.821720471960377</v>
      </c>
      <c r="L34" s="166">
        <v>5.4511613839899997</v>
      </c>
      <c r="M34" s="173">
        <f>L34/$E34*100</f>
        <v>3.3107796969378267</v>
      </c>
      <c r="N34" s="166">
        <v>0</v>
      </c>
      <c r="O34" s="173">
        <f>N34/$E34*100</f>
        <v>0</v>
      </c>
      <c r="P34" s="166">
        <v>0.83059668810999998</v>
      </c>
      <c r="Q34" s="173">
        <f>P34/$E34*100</f>
        <v>0.50446546297728045</v>
      </c>
      <c r="R34" s="166">
        <v>0</v>
      </c>
      <c r="S34" s="173">
        <f>R34/$E34*100</f>
        <v>0</v>
      </c>
      <c r="T34" s="166">
        <f>E34-F34</f>
        <v>145.81854203417001</v>
      </c>
      <c r="U34" s="173">
        <f>T34/$E34*100</f>
        <v>88.563341716813653</v>
      </c>
      <c r="V34" s="166">
        <v>0</v>
      </c>
      <c r="W34" s="180">
        <f>V34/$E34*100</f>
        <v>0</v>
      </c>
    </row>
    <row r="35" spans="2:23" ht="11.25" customHeight="1" x14ac:dyDescent="0.15">
      <c r="C35" s="174" t="s">
        <v>22</v>
      </c>
      <c r="D35" s="175"/>
      <c r="E35" s="157">
        <v>125.93943082734</v>
      </c>
      <c r="F35" s="158">
        <f t="shared" ref="F35:F41" si="40">H35+J35+L35+N35+P35+R35</f>
        <v>7.7050783993799996</v>
      </c>
      <c r="G35" s="176">
        <f t="shared" ref="G35:G37" si="41">F35/$E35*100</f>
        <v>6.1180825963422691</v>
      </c>
      <c r="H35" s="158">
        <v>0</v>
      </c>
      <c r="I35" s="176">
        <f t="shared" ref="I35:I37" si="42">H35/$E35*100</f>
        <v>0</v>
      </c>
      <c r="J35" s="158">
        <v>3.9535900418500001</v>
      </c>
      <c r="K35" s="176">
        <f t="shared" ref="K35:K37" si="43">J35/$E35*100</f>
        <v>3.1392789501091833</v>
      </c>
      <c r="L35" s="158">
        <v>3.75148835753</v>
      </c>
      <c r="M35" s="176">
        <f t="shared" ref="M35:M37" si="44">L35/$E35*100</f>
        <v>2.9788036462330867</v>
      </c>
      <c r="N35" s="158">
        <v>0</v>
      </c>
      <c r="O35" s="176">
        <f t="shared" ref="O35:O37" si="45">N35/$E35*100</f>
        <v>0</v>
      </c>
      <c r="P35" s="158">
        <v>0</v>
      </c>
      <c r="Q35" s="176">
        <f t="shared" ref="Q35:Q37" si="46">P35/$E35*100</f>
        <v>0</v>
      </c>
      <c r="R35" s="158">
        <v>0</v>
      </c>
      <c r="S35" s="176">
        <f t="shared" ref="S35:S37" si="47">R35/$E35*100</f>
        <v>0</v>
      </c>
      <c r="T35" s="158">
        <f t="shared" ref="T35:T41" si="48">E35-F35</f>
        <v>118.23435242796</v>
      </c>
      <c r="U35" s="176">
        <f t="shared" ref="U35:U37" si="49">T35/$E35*100</f>
        <v>93.881917403657738</v>
      </c>
      <c r="V35" s="158">
        <v>0</v>
      </c>
      <c r="W35" s="181">
        <f t="shared" ref="W35:W37" si="50">V35/$E35*100</f>
        <v>0</v>
      </c>
    </row>
    <row r="36" spans="2:23" ht="11.25" customHeight="1" x14ac:dyDescent="0.15">
      <c r="C36" s="174" t="s">
        <v>23</v>
      </c>
      <c r="D36" s="175"/>
      <c r="E36" s="157">
        <v>187.64605105804</v>
      </c>
      <c r="F36" s="158">
        <f t="shared" si="40"/>
        <v>8.8158697177099992</v>
      </c>
      <c r="G36" s="176">
        <f t="shared" si="41"/>
        <v>4.6981376202706233</v>
      </c>
      <c r="H36" s="158">
        <v>4.3612760695199997</v>
      </c>
      <c r="I36" s="176">
        <f t="shared" si="42"/>
        <v>2.3242034910561653</v>
      </c>
      <c r="J36" s="158">
        <v>3.4572580513600002</v>
      </c>
      <c r="K36" s="176">
        <f t="shared" si="43"/>
        <v>1.8424358156573464</v>
      </c>
      <c r="L36" s="158">
        <v>0</v>
      </c>
      <c r="M36" s="176">
        <f t="shared" si="44"/>
        <v>0</v>
      </c>
      <c r="N36" s="158">
        <v>0</v>
      </c>
      <c r="O36" s="176">
        <f t="shared" si="45"/>
        <v>0</v>
      </c>
      <c r="P36" s="158">
        <v>0.99733559682999995</v>
      </c>
      <c r="Q36" s="176">
        <f t="shared" si="46"/>
        <v>0.53149831355711197</v>
      </c>
      <c r="R36" s="158">
        <v>0</v>
      </c>
      <c r="S36" s="176">
        <f t="shared" si="47"/>
        <v>0</v>
      </c>
      <c r="T36" s="158">
        <f t="shared" si="48"/>
        <v>178.83018134033</v>
      </c>
      <c r="U36" s="176">
        <f t="shared" si="49"/>
        <v>95.301862379729371</v>
      </c>
      <c r="V36" s="158">
        <v>0.99733559682999995</v>
      </c>
      <c r="W36" s="181">
        <f t="shared" si="50"/>
        <v>0.53149831355711197</v>
      </c>
    </row>
    <row r="37" spans="2:23" ht="11.25" customHeight="1" x14ac:dyDescent="0.15">
      <c r="C37" s="174" t="s">
        <v>24</v>
      </c>
      <c r="D37" s="175"/>
      <c r="E37" s="157">
        <v>225.95323152994001</v>
      </c>
      <c r="F37" s="158">
        <f t="shared" si="40"/>
        <v>12.380426282729999</v>
      </c>
      <c r="G37" s="176">
        <f t="shared" si="41"/>
        <v>5.4791985929572888</v>
      </c>
      <c r="H37" s="158">
        <v>1.2203723551800001</v>
      </c>
      <c r="I37" s="176">
        <f t="shared" si="42"/>
        <v>0.54009953604858896</v>
      </c>
      <c r="J37" s="158">
        <v>5.1004951259500002</v>
      </c>
      <c r="K37" s="176">
        <f t="shared" si="43"/>
        <v>2.257323381221108</v>
      </c>
      <c r="L37" s="158">
        <v>3.9933642739700002</v>
      </c>
      <c r="M37" s="176">
        <f t="shared" si="44"/>
        <v>1.7673410762619954</v>
      </c>
      <c r="N37" s="158">
        <v>0</v>
      </c>
      <c r="O37" s="176">
        <f t="shared" si="45"/>
        <v>0</v>
      </c>
      <c r="P37" s="158">
        <v>0</v>
      </c>
      <c r="Q37" s="176">
        <f t="shared" si="46"/>
        <v>0</v>
      </c>
      <c r="R37" s="158">
        <v>2.06619452763</v>
      </c>
      <c r="S37" s="176">
        <f t="shared" si="47"/>
        <v>0.91443459942559757</v>
      </c>
      <c r="T37" s="158">
        <f t="shared" si="48"/>
        <v>213.57280524721</v>
      </c>
      <c r="U37" s="176">
        <f t="shared" si="49"/>
        <v>94.520801407042711</v>
      </c>
      <c r="V37" s="158">
        <v>5.5653678510200004</v>
      </c>
      <c r="W37" s="181">
        <f t="shared" si="50"/>
        <v>2.4630618528164576</v>
      </c>
    </row>
    <row r="38" spans="2:23" ht="11.25" customHeight="1" x14ac:dyDescent="0.15">
      <c r="C38" s="174" t="s">
        <v>25</v>
      </c>
      <c r="D38" s="175"/>
      <c r="E38" s="157">
        <v>2278.1810688067999</v>
      </c>
      <c r="F38" s="158">
        <f t="shared" si="40"/>
        <v>156.48779571911999</v>
      </c>
      <c r="G38" s="176">
        <f>F38/$E38*100</f>
        <v>6.8689797251752545</v>
      </c>
      <c r="H38" s="158">
        <v>20.071604493319999</v>
      </c>
      <c r="I38" s="176">
        <f>H38/$E38*100</f>
        <v>0.8810364008437892</v>
      </c>
      <c r="J38" s="158">
        <v>37.315066439239999</v>
      </c>
      <c r="K38" s="176">
        <f>J38/$E38*100</f>
        <v>1.6379324255724681</v>
      </c>
      <c r="L38" s="158">
        <v>89.516021204089995</v>
      </c>
      <c r="M38" s="176">
        <f>L38/$E38*100</f>
        <v>3.92927596624153</v>
      </c>
      <c r="N38" s="158">
        <v>0</v>
      </c>
      <c r="O38" s="176">
        <f>N38/$E38*100</f>
        <v>0</v>
      </c>
      <c r="P38" s="158">
        <v>3.11823196384</v>
      </c>
      <c r="Q38" s="176">
        <f>P38/$E38*100</f>
        <v>0.13687375452879072</v>
      </c>
      <c r="R38" s="158">
        <v>6.4668716186299999</v>
      </c>
      <c r="S38" s="176">
        <f>R38/$E38*100</f>
        <v>0.28386117798867638</v>
      </c>
      <c r="T38" s="158">
        <f t="shared" si="48"/>
        <v>2121.6932730876797</v>
      </c>
      <c r="U38" s="176">
        <f>T38/$E38*100</f>
        <v>93.131020274824735</v>
      </c>
      <c r="V38" s="158">
        <v>30.80648268965</v>
      </c>
      <c r="W38" s="181">
        <f>V38/$E38*100</f>
        <v>1.3522403074741083</v>
      </c>
    </row>
    <row r="39" spans="2:23" ht="11.25" customHeight="1" x14ac:dyDescent="0.15">
      <c r="C39" s="174" t="s">
        <v>27</v>
      </c>
      <c r="D39" s="175"/>
      <c r="E39" s="157">
        <v>246.43628951509999</v>
      </c>
      <c r="F39" s="158">
        <f t="shared" si="40"/>
        <v>21.627721381340002</v>
      </c>
      <c r="G39" s="176">
        <f t="shared" ref="G39:G41" si="51">F39/$E39*100</f>
        <v>8.7761917791798272</v>
      </c>
      <c r="H39" s="158">
        <v>1.6442650623399999</v>
      </c>
      <c r="I39" s="176">
        <f t="shared" ref="I39:I41" si="52">H39/$E39*100</f>
        <v>0.66721709922484862</v>
      </c>
      <c r="J39" s="158">
        <v>8.5244597320400004</v>
      </c>
      <c r="K39" s="176">
        <f t="shared" ref="K39:K41" si="53">J39/$E39*100</f>
        <v>3.4590927126898161</v>
      </c>
      <c r="L39" s="158">
        <v>10.45819840241</v>
      </c>
      <c r="M39" s="176">
        <f t="shared" ref="M39:M41" si="54">L39/$E39*100</f>
        <v>4.2437736840576763</v>
      </c>
      <c r="N39" s="158">
        <v>0</v>
      </c>
      <c r="O39" s="176">
        <f t="shared" ref="O39:O41" si="55">N39/$E39*100</f>
        <v>0</v>
      </c>
      <c r="P39" s="158">
        <v>1.00079818455</v>
      </c>
      <c r="Q39" s="176">
        <f t="shared" ref="Q39:Q41" si="56">P39/$E39*100</f>
        <v>0.40610828320748504</v>
      </c>
      <c r="R39" s="158">
        <v>0</v>
      </c>
      <c r="S39" s="176">
        <f t="shared" ref="S39:S41" si="57">R39/$E39*100</f>
        <v>0</v>
      </c>
      <c r="T39" s="158">
        <f t="shared" si="48"/>
        <v>224.80856813375999</v>
      </c>
      <c r="U39" s="176">
        <f t="shared" ref="U39:U41" si="58">T39/$E39*100</f>
        <v>91.223808220820175</v>
      </c>
      <c r="V39" s="158">
        <v>2.0272450532600002</v>
      </c>
      <c r="W39" s="181">
        <f t="shared" ref="W39:W41" si="59">V39/$E39*100</f>
        <v>0.82262440213205046</v>
      </c>
    </row>
    <row r="40" spans="2:23" ht="11.25" customHeight="1" x14ac:dyDescent="0.15">
      <c r="C40" s="174" t="s">
        <v>28</v>
      </c>
      <c r="D40" s="175"/>
      <c r="E40" s="157">
        <v>724.2965408279</v>
      </c>
      <c r="F40" s="158">
        <f t="shared" si="40"/>
        <v>69.246432583710003</v>
      </c>
      <c r="G40" s="176">
        <f t="shared" si="51"/>
        <v>9.5605085321211885</v>
      </c>
      <c r="H40" s="158">
        <v>20.192611836729998</v>
      </c>
      <c r="I40" s="176">
        <f t="shared" si="52"/>
        <v>2.7878929000059882</v>
      </c>
      <c r="J40" s="158">
        <v>18.966100631420002</v>
      </c>
      <c r="K40" s="176">
        <f t="shared" si="53"/>
        <v>2.6185546336782153</v>
      </c>
      <c r="L40" s="158">
        <v>25.199051254680001</v>
      </c>
      <c r="M40" s="176">
        <f t="shared" si="54"/>
        <v>3.479106945047187</v>
      </c>
      <c r="N40" s="158">
        <v>1.4035827326100001</v>
      </c>
      <c r="O40" s="176">
        <f t="shared" si="55"/>
        <v>0.19378564627764877</v>
      </c>
      <c r="P40" s="158">
        <v>2.9686965601300002</v>
      </c>
      <c r="Q40" s="176">
        <f t="shared" si="56"/>
        <v>0.40987308274821543</v>
      </c>
      <c r="R40" s="158">
        <v>0.51638956814000003</v>
      </c>
      <c r="S40" s="176">
        <f t="shared" si="57"/>
        <v>7.1295324363933321E-2</v>
      </c>
      <c r="T40" s="158">
        <f t="shared" si="48"/>
        <v>655.05010824419003</v>
      </c>
      <c r="U40" s="176">
        <f t="shared" si="58"/>
        <v>90.439491467878824</v>
      </c>
      <c r="V40" s="158">
        <v>6.6159471142199999</v>
      </c>
      <c r="W40" s="181">
        <f t="shared" si="59"/>
        <v>0.91343072088370147</v>
      </c>
    </row>
    <row r="41" spans="2:23" ht="11.25" customHeight="1" x14ac:dyDescent="0.15">
      <c r="C41" s="177" t="s">
        <v>29</v>
      </c>
      <c r="D41" s="178"/>
      <c r="E41" s="160">
        <v>196.88193122000001</v>
      </c>
      <c r="F41" s="161">
        <f t="shared" si="40"/>
        <v>14.653441676210001</v>
      </c>
      <c r="G41" s="179">
        <f t="shared" si="51"/>
        <v>7.4427559631340356</v>
      </c>
      <c r="H41" s="161">
        <v>4.35980593736</v>
      </c>
      <c r="I41" s="179">
        <f t="shared" si="52"/>
        <v>2.2144266415632936</v>
      </c>
      <c r="J41" s="161">
        <v>5.30997588464</v>
      </c>
      <c r="K41" s="179">
        <f t="shared" si="53"/>
        <v>2.6970356557029711</v>
      </c>
      <c r="L41" s="161">
        <v>4.4697929534299998</v>
      </c>
      <c r="M41" s="179">
        <f t="shared" si="54"/>
        <v>2.2702910956492799</v>
      </c>
      <c r="N41" s="161">
        <v>0</v>
      </c>
      <c r="O41" s="179">
        <f t="shared" si="55"/>
        <v>0</v>
      </c>
      <c r="P41" s="161">
        <v>0.51386690077999997</v>
      </c>
      <c r="Q41" s="179">
        <f t="shared" si="56"/>
        <v>0.2610025702184901</v>
      </c>
      <c r="R41" s="161">
        <v>0</v>
      </c>
      <c r="S41" s="179">
        <f t="shared" si="57"/>
        <v>0</v>
      </c>
      <c r="T41" s="161">
        <f t="shared" si="48"/>
        <v>182.22848954379</v>
      </c>
      <c r="U41" s="179">
        <f t="shared" si="58"/>
        <v>92.557244036865967</v>
      </c>
      <c r="V41" s="161">
        <v>1.7510251024400001</v>
      </c>
      <c r="W41" s="182">
        <f t="shared" si="59"/>
        <v>0.88937826421631749</v>
      </c>
    </row>
    <row r="42" spans="2:23" ht="5.25" customHeight="1" x14ac:dyDescent="0.15"/>
    <row r="43" spans="2:23" x14ac:dyDescent="0.15">
      <c r="B43" s="139" t="s">
        <v>321</v>
      </c>
    </row>
    <row r="44" spans="2:23" x14ac:dyDescent="0.15">
      <c r="C44" s="142"/>
      <c r="D44" s="143"/>
      <c r="E44" s="188" t="s">
        <v>280</v>
      </c>
      <c r="F44" s="189" t="s">
        <v>281</v>
      </c>
      <c r="G44" s="189"/>
      <c r="H44" s="144"/>
      <c r="I44" s="145"/>
      <c r="J44" s="144"/>
      <c r="K44" s="145"/>
      <c r="L44" s="144"/>
      <c r="M44" s="145"/>
      <c r="N44" s="144"/>
      <c r="O44" s="145"/>
      <c r="P44" s="144"/>
      <c r="Q44" s="145"/>
      <c r="R44" s="144"/>
      <c r="S44" s="169"/>
      <c r="T44" s="205" t="s">
        <v>282</v>
      </c>
      <c r="U44" s="203"/>
      <c r="V44" s="144"/>
      <c r="W44" s="208"/>
    </row>
    <row r="45" spans="2:23" ht="21" customHeight="1" x14ac:dyDescent="0.15">
      <c r="C45" s="147"/>
      <c r="D45" s="148"/>
      <c r="E45" s="190"/>
      <c r="F45" s="191"/>
      <c r="G45" s="191"/>
      <c r="H45" s="266" t="s">
        <v>283</v>
      </c>
      <c r="I45" s="256"/>
      <c r="J45" s="266" t="s">
        <v>284</v>
      </c>
      <c r="K45" s="256"/>
      <c r="L45" s="266" t="s">
        <v>285</v>
      </c>
      <c r="M45" s="256"/>
      <c r="N45" s="259" t="s">
        <v>286</v>
      </c>
      <c r="O45" s="258"/>
      <c r="P45" s="266" t="s">
        <v>287</v>
      </c>
      <c r="Q45" s="256"/>
      <c r="R45" s="259" t="s">
        <v>7</v>
      </c>
      <c r="S45" s="258"/>
      <c r="T45" s="229"/>
      <c r="U45" s="204"/>
      <c r="V45" s="259" t="s">
        <v>288</v>
      </c>
      <c r="W45" s="258"/>
    </row>
    <row r="46" spans="2:23" ht="11.25" customHeight="1" x14ac:dyDescent="0.15">
      <c r="C46" s="149"/>
      <c r="D46" s="150"/>
      <c r="E46" s="192"/>
      <c r="F46" s="184" t="s">
        <v>280</v>
      </c>
      <c r="G46" s="145" t="s">
        <v>320</v>
      </c>
      <c r="H46" s="184" t="s">
        <v>280</v>
      </c>
      <c r="I46" s="145" t="s">
        <v>320</v>
      </c>
      <c r="J46" s="184" t="s">
        <v>280</v>
      </c>
      <c r="K46" s="145" t="s">
        <v>320</v>
      </c>
      <c r="L46" s="184" t="s">
        <v>280</v>
      </c>
      <c r="M46" s="145" t="s">
        <v>320</v>
      </c>
      <c r="N46" s="184" t="s">
        <v>280</v>
      </c>
      <c r="O46" s="145" t="s">
        <v>320</v>
      </c>
      <c r="P46" s="184" t="s">
        <v>280</v>
      </c>
      <c r="Q46" s="145" t="s">
        <v>320</v>
      </c>
      <c r="R46" s="184" t="s">
        <v>280</v>
      </c>
      <c r="S46" s="145" t="s">
        <v>320</v>
      </c>
      <c r="T46" s="184" t="s">
        <v>280</v>
      </c>
      <c r="U46" s="209" t="s">
        <v>322</v>
      </c>
      <c r="V46" s="184" t="s">
        <v>280</v>
      </c>
      <c r="W46" s="208" t="s">
        <v>323</v>
      </c>
    </row>
    <row r="47" spans="2:23" ht="11.25" customHeight="1" x14ac:dyDescent="0.15">
      <c r="C47" s="244" t="s">
        <v>301</v>
      </c>
      <c r="D47" s="268"/>
      <c r="E47" s="172">
        <v>1422.7748118864099</v>
      </c>
      <c r="F47" s="166">
        <f>H47+J47+L47+N47+P47+R47</f>
        <v>78.931152141240005</v>
      </c>
      <c r="G47" s="173">
        <f>F47/$E47*100</f>
        <v>5.5476911371932296</v>
      </c>
      <c r="H47" s="166">
        <v>35.156818616279999</v>
      </c>
      <c r="I47" s="173">
        <f>H47/$E47*100</f>
        <v>2.4710037261389761</v>
      </c>
      <c r="J47" s="166">
        <v>12.82464084227</v>
      </c>
      <c r="K47" s="173">
        <f>J47/$E47*100</f>
        <v>0.901382336482766</v>
      </c>
      <c r="L47" s="166">
        <v>27.709462476359999</v>
      </c>
      <c r="M47" s="173">
        <f>L47/$E47*100</f>
        <v>1.9475648742769729</v>
      </c>
      <c r="N47" s="166">
        <v>0.76246901098999997</v>
      </c>
      <c r="O47" s="173">
        <f>N47/$E47*100</f>
        <v>5.3590280388719248E-2</v>
      </c>
      <c r="P47" s="166">
        <v>1.17931258032</v>
      </c>
      <c r="Q47" s="173">
        <f>P47/$E47*100</f>
        <v>8.2888210450984059E-2</v>
      </c>
      <c r="R47" s="166">
        <v>1.2984486150200001</v>
      </c>
      <c r="S47" s="173">
        <f>R47/$E47*100</f>
        <v>9.1261709454810366E-2</v>
      </c>
      <c r="T47" s="166">
        <f>E47-F47</f>
        <v>1343.8436597451698</v>
      </c>
      <c r="U47" s="173">
        <f>T47/$E47*100</f>
        <v>94.45230886280676</v>
      </c>
      <c r="V47" s="166">
        <v>18.338839966129999</v>
      </c>
      <c r="W47" s="180">
        <f>V47/$E47*100</f>
        <v>1.2889488774274223</v>
      </c>
    </row>
    <row r="48" spans="2:23" ht="11.25" customHeight="1" x14ac:dyDescent="0.15">
      <c r="C48" s="246" t="s">
        <v>302</v>
      </c>
      <c r="D48" s="269"/>
      <c r="E48" s="157">
        <v>74.58417991684</v>
      </c>
      <c r="F48" s="158">
        <f t="shared" ref="F48:F52" si="60">H48+J48+L48+N48+P48+R48</f>
        <v>8.9723943766999987</v>
      </c>
      <c r="G48" s="176">
        <f t="shared" ref="G48:G52" si="61">F48/$E48*100</f>
        <v>12.02988943057905</v>
      </c>
      <c r="H48" s="158">
        <v>0.66544567954</v>
      </c>
      <c r="I48" s="176">
        <f t="shared" ref="I48:I52" si="62">H48/$E48*100</f>
        <v>0.89220754358626686</v>
      </c>
      <c r="J48" s="158">
        <v>1.1644915551099999</v>
      </c>
      <c r="K48" s="176">
        <f t="shared" ref="K48:K52" si="63">J48/$E48*100</f>
        <v>1.5613117371651559</v>
      </c>
      <c r="L48" s="158">
        <v>7.1424571420499996</v>
      </c>
      <c r="M48" s="176">
        <f t="shared" ref="M48:M52" si="64">L48/$E48*100</f>
        <v>9.5763701498276301</v>
      </c>
      <c r="N48" s="158">
        <v>0</v>
      </c>
      <c r="O48" s="176">
        <f t="shared" ref="O48:O52" si="65">N48/$E48*100</f>
        <v>0</v>
      </c>
      <c r="P48" s="158">
        <v>0</v>
      </c>
      <c r="Q48" s="176">
        <f t="shared" ref="Q48:Q52" si="66">P48/$E48*100</f>
        <v>0</v>
      </c>
      <c r="R48" s="158">
        <v>0</v>
      </c>
      <c r="S48" s="176">
        <f t="shared" ref="S48:S52" si="67">R48/$E48*100</f>
        <v>0</v>
      </c>
      <c r="T48" s="158">
        <f t="shared" ref="T48:T52" si="68">E48-F48</f>
        <v>65.611785540140005</v>
      </c>
      <c r="U48" s="176">
        <f t="shared" ref="U48:U52" si="69">T48/$E48*100</f>
        <v>87.970110569420953</v>
      </c>
      <c r="V48" s="158">
        <v>0.56094746260999995</v>
      </c>
      <c r="W48" s="181">
        <f t="shared" ref="W48:W52" si="70">V48/$E48*100</f>
        <v>0.75209979279177719</v>
      </c>
    </row>
    <row r="49" spans="3:23" ht="11.25" customHeight="1" x14ac:dyDescent="0.15">
      <c r="C49" s="174" t="s">
        <v>165</v>
      </c>
      <c r="D49" s="175"/>
      <c r="E49" s="157">
        <v>1063.0617476581999</v>
      </c>
      <c r="F49" s="158">
        <f t="shared" si="60"/>
        <v>67.255790959470005</v>
      </c>
      <c r="G49" s="176">
        <f t="shared" si="61"/>
        <v>6.3266118932062607</v>
      </c>
      <c r="H49" s="158">
        <v>13.196463561270001</v>
      </c>
      <c r="I49" s="176">
        <f t="shared" si="62"/>
        <v>1.2413637862843112</v>
      </c>
      <c r="J49" s="158">
        <v>21.90607085645</v>
      </c>
      <c r="K49" s="176">
        <f t="shared" si="63"/>
        <v>2.0606583676542312</v>
      </c>
      <c r="L49" s="158">
        <v>27.396851163960001</v>
      </c>
      <c r="M49" s="176">
        <f t="shared" si="64"/>
        <v>2.5771646119627616</v>
      </c>
      <c r="N49" s="158">
        <v>0.64111372162000002</v>
      </c>
      <c r="O49" s="176">
        <f t="shared" si="65"/>
        <v>6.0308229793076283E-2</v>
      </c>
      <c r="P49" s="158">
        <v>1.47171040973</v>
      </c>
      <c r="Q49" s="176">
        <f t="shared" si="66"/>
        <v>0.13844072679428124</v>
      </c>
      <c r="R49" s="158">
        <v>2.6435812464400001</v>
      </c>
      <c r="S49" s="176">
        <f t="shared" si="67"/>
        <v>0.24867617071759932</v>
      </c>
      <c r="T49" s="158">
        <f t="shared" si="68"/>
        <v>995.80595669872991</v>
      </c>
      <c r="U49" s="176">
        <f t="shared" si="69"/>
        <v>93.673388106793738</v>
      </c>
      <c r="V49" s="158">
        <v>9.1014869375899998</v>
      </c>
      <c r="W49" s="181">
        <f t="shared" si="70"/>
        <v>0.85615788148143845</v>
      </c>
    </row>
    <row r="50" spans="3:23" ht="11.25" customHeight="1" x14ac:dyDescent="0.15">
      <c r="C50" s="246" t="s">
        <v>166</v>
      </c>
      <c r="D50" s="269"/>
      <c r="E50" s="157">
        <v>847.20053804829001</v>
      </c>
      <c r="F50" s="158">
        <f t="shared" si="60"/>
        <v>60.774625725490004</v>
      </c>
      <c r="G50" s="176">
        <f t="shared" si="61"/>
        <v>7.1735820500654457</v>
      </c>
      <c r="H50" s="158">
        <v>2.35528366054</v>
      </c>
      <c r="I50" s="176">
        <f t="shared" si="62"/>
        <v>0.27800780981158324</v>
      </c>
      <c r="J50" s="158">
        <v>23.14364485318</v>
      </c>
      <c r="K50" s="176">
        <f t="shared" si="63"/>
        <v>2.7317788190380989</v>
      </c>
      <c r="L50" s="158">
        <v>31.316660647980001</v>
      </c>
      <c r="M50" s="176">
        <f t="shared" si="64"/>
        <v>3.696487341724866</v>
      </c>
      <c r="N50" s="158">
        <v>0</v>
      </c>
      <c r="O50" s="176">
        <f t="shared" si="65"/>
        <v>0</v>
      </c>
      <c r="P50" s="158">
        <v>2.8816995330399999</v>
      </c>
      <c r="Q50" s="176">
        <f t="shared" si="66"/>
        <v>0.34014373263721231</v>
      </c>
      <c r="R50" s="158">
        <v>1.0773370307500001</v>
      </c>
      <c r="S50" s="176">
        <f t="shared" si="67"/>
        <v>0.12716434685368347</v>
      </c>
      <c r="T50" s="158">
        <f t="shared" si="68"/>
        <v>786.42591232280006</v>
      </c>
      <c r="U50" s="176">
        <f t="shared" si="69"/>
        <v>92.826417949934552</v>
      </c>
      <c r="V50" s="158">
        <v>10.67481276507</v>
      </c>
      <c r="W50" s="181">
        <f t="shared" si="70"/>
        <v>1.2600101493870322</v>
      </c>
    </row>
    <row r="51" spans="3:23" ht="11.25" customHeight="1" x14ac:dyDescent="0.15">
      <c r="C51" s="174" t="s">
        <v>167</v>
      </c>
      <c r="D51" s="175"/>
      <c r="E51" s="157">
        <v>435.44829274533998</v>
      </c>
      <c r="F51" s="158">
        <f t="shared" si="60"/>
        <v>73.770493884780009</v>
      </c>
      <c r="G51" s="176">
        <f t="shared" si="61"/>
        <v>16.941275259040381</v>
      </c>
      <c r="H51" s="158">
        <v>6.73207527913</v>
      </c>
      <c r="I51" s="176">
        <f t="shared" si="62"/>
        <v>1.5460102591485116</v>
      </c>
      <c r="J51" s="158">
        <v>22.73300113689</v>
      </c>
      <c r="K51" s="176">
        <f t="shared" si="63"/>
        <v>5.2205971445121211</v>
      </c>
      <c r="L51" s="158">
        <v>39.007865249520002</v>
      </c>
      <c r="M51" s="176">
        <f t="shared" si="64"/>
        <v>8.9580935094704071</v>
      </c>
      <c r="N51" s="158">
        <v>0</v>
      </c>
      <c r="O51" s="176">
        <f t="shared" si="65"/>
        <v>0</v>
      </c>
      <c r="P51" s="158">
        <v>2.5659120120700001</v>
      </c>
      <c r="Q51" s="176">
        <f t="shared" si="66"/>
        <v>0.58925756624118941</v>
      </c>
      <c r="R51" s="158">
        <v>2.7316402071699999</v>
      </c>
      <c r="S51" s="176">
        <f t="shared" si="67"/>
        <v>0.62731677966814881</v>
      </c>
      <c r="T51" s="158">
        <f t="shared" si="68"/>
        <v>361.67779886055996</v>
      </c>
      <c r="U51" s="176">
        <f t="shared" si="69"/>
        <v>83.058724740959619</v>
      </c>
      <c r="V51" s="158">
        <v>2.5512637142600001</v>
      </c>
      <c r="W51" s="181">
        <f t="shared" si="70"/>
        <v>0.58589360821125935</v>
      </c>
    </row>
    <row r="52" spans="3:23" ht="11.25" customHeight="1" x14ac:dyDescent="0.15">
      <c r="C52" s="177" t="s">
        <v>6</v>
      </c>
      <c r="D52" s="178"/>
      <c r="E52" s="160">
        <v>306.91384427887999</v>
      </c>
      <c r="F52" s="161">
        <f t="shared" si="60"/>
        <v>20.042637387189998</v>
      </c>
      <c r="G52" s="179">
        <f t="shared" si="61"/>
        <v>6.5303790496260827</v>
      </c>
      <c r="H52" s="161">
        <v>0</v>
      </c>
      <c r="I52" s="179">
        <f t="shared" si="62"/>
        <v>0</v>
      </c>
      <c r="J52" s="161">
        <v>7.14751626286</v>
      </c>
      <c r="K52" s="179">
        <f t="shared" si="63"/>
        <v>2.3288347515419821</v>
      </c>
      <c r="L52" s="161">
        <v>10.26578115023</v>
      </c>
      <c r="M52" s="179">
        <f t="shared" si="64"/>
        <v>3.3448413428043042</v>
      </c>
      <c r="N52" s="161">
        <v>0</v>
      </c>
      <c r="O52" s="179">
        <f t="shared" si="65"/>
        <v>0</v>
      </c>
      <c r="P52" s="161">
        <v>1.33089135908</v>
      </c>
      <c r="Q52" s="179">
        <f t="shared" si="66"/>
        <v>0.4336367954358793</v>
      </c>
      <c r="R52" s="161">
        <v>1.2984486150200001</v>
      </c>
      <c r="S52" s="179">
        <f t="shared" si="67"/>
        <v>0.42306615984391804</v>
      </c>
      <c r="T52" s="161">
        <f t="shared" si="68"/>
        <v>286.87120689169001</v>
      </c>
      <c r="U52" s="179">
        <f t="shared" si="69"/>
        <v>93.469620950373923</v>
      </c>
      <c r="V52" s="161">
        <v>6.53605256176</v>
      </c>
      <c r="W52" s="182">
        <f t="shared" si="70"/>
        <v>2.1296049961894057</v>
      </c>
    </row>
  </sheetData>
  <mergeCells count="30">
    <mergeCell ref="C47:D47"/>
    <mergeCell ref="C48:D48"/>
    <mergeCell ref="C50:D50"/>
    <mergeCell ref="V4:W4"/>
    <mergeCell ref="R4:S4"/>
    <mergeCell ref="R21:S21"/>
    <mergeCell ref="V21:W21"/>
    <mergeCell ref="R32:S32"/>
    <mergeCell ref="V32:W32"/>
    <mergeCell ref="V45:W45"/>
    <mergeCell ref="R45:S45"/>
    <mergeCell ref="H45:I45"/>
    <mergeCell ref="J45:K45"/>
    <mergeCell ref="L45:M45"/>
    <mergeCell ref="N45:O45"/>
    <mergeCell ref="P45:Q45"/>
    <mergeCell ref="N21:O21"/>
    <mergeCell ref="P21:Q21"/>
    <mergeCell ref="N32:O32"/>
    <mergeCell ref="H4:I4"/>
    <mergeCell ref="J4:K4"/>
    <mergeCell ref="L4:M4"/>
    <mergeCell ref="N4:O4"/>
    <mergeCell ref="P4:Q4"/>
    <mergeCell ref="H32:I32"/>
    <mergeCell ref="J32:K32"/>
    <mergeCell ref="L32:M32"/>
    <mergeCell ref="H21:I21"/>
    <mergeCell ref="J21:K21"/>
    <mergeCell ref="L21:M21"/>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7" zoomScale="110" zoomScaleNormal="110" workbookViewId="0">
      <selection activeCell="Y48" sqref="Y48"/>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324</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61.564524176139997</v>
      </c>
      <c r="G6" s="155">
        <f>F6/$E6*100</f>
        <v>8.4456829857653339</v>
      </c>
      <c r="H6" s="154">
        <v>6.8788399949999999</v>
      </c>
      <c r="I6" s="155">
        <f>H6/$E6*100</f>
        <v>0.94366849553414589</v>
      </c>
      <c r="J6" s="154">
        <v>23.825668608680001</v>
      </c>
      <c r="K6" s="155">
        <f>J6/$E6*100</f>
        <v>3.2685064440211895</v>
      </c>
      <c r="L6" s="154">
        <v>28.198232854299999</v>
      </c>
      <c r="M6" s="155">
        <f>L6/$E6*100</f>
        <v>3.8683533842451019</v>
      </c>
      <c r="N6" s="154">
        <v>0</v>
      </c>
      <c r="O6" s="155">
        <f>N6/$E6*100</f>
        <v>0</v>
      </c>
      <c r="P6" s="154">
        <v>0.66544567954</v>
      </c>
      <c r="Q6" s="155">
        <f>P6/$E6*100</f>
        <v>9.1288665491224191E-2</v>
      </c>
      <c r="R6" s="154">
        <v>1.9963370386199999</v>
      </c>
      <c r="S6" s="155">
        <f>R6/$E6*100</f>
        <v>0.27386599647367255</v>
      </c>
      <c r="T6" s="154">
        <f>E6-F6</f>
        <v>667.38213744853999</v>
      </c>
      <c r="U6" s="155">
        <f>T6/$E6*100</f>
        <v>91.55431701423467</v>
      </c>
      <c r="V6" s="154">
        <v>3.3657973706600002</v>
      </c>
      <c r="W6" s="197">
        <f>V6/$E6*100</f>
        <v>0.46173438302855985</v>
      </c>
    </row>
    <row r="7" spans="2:23" ht="11.25" customHeight="1" x14ac:dyDescent="0.15">
      <c r="C7" s="262"/>
      <c r="D7" s="156" t="s">
        <v>292</v>
      </c>
      <c r="E7" s="157">
        <v>577.22239133198002</v>
      </c>
      <c r="F7" s="158">
        <f t="shared" ref="F7:F17" si="0">H7+J7+L7+N7+P7+R7</f>
        <v>48.341354059749996</v>
      </c>
      <c r="G7" s="155">
        <f t="shared" ref="G7:G8" si="1">F7/$E7*100</f>
        <v>8.3748230813082323</v>
      </c>
      <c r="H7" s="158">
        <v>2.11805800059</v>
      </c>
      <c r="I7" s="155">
        <f t="shared" ref="I7:I8" si="2">H7/$E7*100</f>
        <v>0.36693968085722334</v>
      </c>
      <c r="J7" s="158">
        <v>21.782705513660002</v>
      </c>
      <c r="K7" s="155">
        <f t="shared" ref="K7:K8" si="3">J7/$E7*100</f>
        <v>3.7737111104430516</v>
      </c>
      <c r="L7" s="158">
        <v>22.849386613970001</v>
      </c>
      <c r="M7" s="155">
        <f t="shared" ref="M7:M8" si="4">L7/$E7*100</f>
        <v>3.9585066270980032</v>
      </c>
      <c r="N7" s="158">
        <v>0</v>
      </c>
      <c r="O7" s="155">
        <f t="shared" ref="O7:O8" si="5">N7/$E7*100</f>
        <v>0</v>
      </c>
      <c r="P7" s="158">
        <v>1.07481436339</v>
      </c>
      <c r="Q7" s="155">
        <f t="shared" ref="Q7:Q8" si="6">P7/$E7*100</f>
        <v>0.18620455123194243</v>
      </c>
      <c r="R7" s="158">
        <v>0.51638956814000003</v>
      </c>
      <c r="S7" s="155">
        <f t="shared" ref="S7:S8" si="7">R7/$E7*100</f>
        <v>8.9461111678013031E-2</v>
      </c>
      <c r="T7" s="158">
        <f t="shared" ref="T7:T17" si="8">E7-F7</f>
        <v>528.88103727223006</v>
      </c>
      <c r="U7" s="155">
        <f t="shared" ref="U7:U8" si="9">T7/$E7*100</f>
        <v>91.625176918691778</v>
      </c>
      <c r="V7" s="158">
        <v>4.86777291825</v>
      </c>
      <c r="W7" s="197">
        <f t="shared" ref="W7:W8" si="10">V7/$E7*100</f>
        <v>0.84330978689466318</v>
      </c>
    </row>
    <row r="8" spans="2:23" ht="11.25" customHeight="1" x14ac:dyDescent="0.15">
      <c r="C8" s="262"/>
      <c r="D8" s="159" t="s">
        <v>293</v>
      </c>
      <c r="E8" s="160">
        <v>697.11988320170997</v>
      </c>
      <c r="F8" s="161">
        <f t="shared" si="0"/>
        <v>38.499727344209994</v>
      </c>
      <c r="G8" s="155">
        <f t="shared" si="1"/>
        <v>5.5226838700095131</v>
      </c>
      <c r="H8" s="161">
        <v>4.6985916454799996</v>
      </c>
      <c r="I8" s="155">
        <f t="shared" si="2"/>
        <v>0.67400052110125708</v>
      </c>
      <c r="J8" s="161">
        <v>6.1222926062400003</v>
      </c>
      <c r="K8" s="155">
        <f t="shared" si="3"/>
        <v>0.87822665136471656</v>
      </c>
      <c r="L8" s="161">
        <v>23.783497247429999</v>
      </c>
      <c r="M8" s="155">
        <f t="shared" si="4"/>
        <v>3.4116796580522002</v>
      </c>
      <c r="N8" s="161">
        <v>0</v>
      </c>
      <c r="O8" s="155">
        <f t="shared" si="5"/>
        <v>0</v>
      </c>
      <c r="P8" s="161">
        <v>0</v>
      </c>
      <c r="Q8" s="155">
        <f t="shared" si="6"/>
        <v>0</v>
      </c>
      <c r="R8" s="161">
        <v>3.89534584506</v>
      </c>
      <c r="S8" s="155">
        <f t="shared" si="7"/>
        <v>0.55877703949133972</v>
      </c>
      <c r="T8" s="161">
        <f t="shared" si="8"/>
        <v>658.62015585749998</v>
      </c>
      <c r="U8" s="155">
        <f t="shared" si="9"/>
        <v>94.477316129990484</v>
      </c>
      <c r="V8" s="161">
        <v>9.1567989131700003</v>
      </c>
      <c r="W8" s="197">
        <f t="shared" si="10"/>
        <v>1.3135185401849314</v>
      </c>
    </row>
    <row r="9" spans="2:23" ht="11.25" customHeight="1" x14ac:dyDescent="0.15">
      <c r="C9" s="263"/>
      <c r="D9" s="185" t="s">
        <v>294</v>
      </c>
      <c r="E9" s="186">
        <f>SUM(E6:E8)</f>
        <v>2003.2889361583698</v>
      </c>
      <c r="F9" s="161">
        <f t="shared" si="0"/>
        <v>148.4056055801</v>
      </c>
      <c r="G9" s="164">
        <f>F9/$E9*100</f>
        <v>7.4080978984834678</v>
      </c>
      <c r="H9" s="183">
        <f>SUM(H6:H8)</f>
        <v>13.695489641070001</v>
      </c>
      <c r="I9" s="164">
        <f>H9/$E9*100</f>
        <v>0.68365024105475847</v>
      </c>
      <c r="J9" s="183">
        <f>SUM(J6:J8)</f>
        <v>51.730666728580005</v>
      </c>
      <c r="K9" s="164">
        <f>J9/$E9*100</f>
        <v>2.5822868481359418</v>
      </c>
      <c r="L9" s="183">
        <f>SUM(L6:L8)</f>
        <v>74.831116715700006</v>
      </c>
      <c r="M9" s="164">
        <f>L9/$E9*100</f>
        <v>3.7354130682317228</v>
      </c>
      <c r="N9" s="183">
        <f>SUM(N6:N8)</f>
        <v>0</v>
      </c>
      <c r="O9" s="164">
        <f>N9/$E9*100</f>
        <v>0</v>
      </c>
      <c r="P9" s="183">
        <f>SUM(P6:P8)</f>
        <v>1.7402600429300001</v>
      </c>
      <c r="Q9" s="164">
        <f>P9/$E9*100</f>
        <v>8.687014696278561E-2</v>
      </c>
      <c r="R9" s="183">
        <f>SUM(R6:R8)</f>
        <v>6.4080724518199998</v>
      </c>
      <c r="S9" s="164">
        <f>R9/$E9*100</f>
        <v>0.31987759409825894</v>
      </c>
      <c r="T9" s="183">
        <f t="shared" si="8"/>
        <v>1854.8833305782698</v>
      </c>
      <c r="U9" s="164">
        <f>T9/$E9*100</f>
        <v>92.591902101516538</v>
      </c>
      <c r="V9" s="183">
        <f>SUM(V6:V8)</f>
        <v>17.390369202080002</v>
      </c>
      <c r="W9" s="210">
        <f>V9/$E9*100</f>
        <v>0.8680909123088778</v>
      </c>
    </row>
    <row r="10" spans="2:23" ht="11.25" customHeight="1" x14ac:dyDescent="0.15">
      <c r="C10" s="267" t="s">
        <v>295</v>
      </c>
      <c r="D10" s="152" t="s">
        <v>291</v>
      </c>
      <c r="E10" s="153">
        <v>755.41936496088999</v>
      </c>
      <c r="F10" s="154">
        <f t="shared" si="0"/>
        <v>17.738668152859997</v>
      </c>
      <c r="G10" s="155">
        <f>F10/$E10*100</f>
        <v>2.3481881688032149</v>
      </c>
      <c r="H10" s="154">
        <v>3.0933083595999999</v>
      </c>
      <c r="I10" s="155">
        <f>H10/$E10*100</f>
        <v>0.40948226946235999</v>
      </c>
      <c r="J10" s="154">
        <v>3.2246218362299999</v>
      </c>
      <c r="K10" s="155">
        <f>J10/$E10*100</f>
        <v>0.42686512760987361</v>
      </c>
      <c r="L10" s="154">
        <v>9.8276722579300007</v>
      </c>
      <c r="M10" s="155">
        <f>L10/$E10*100</f>
        <v>1.3009558284806222</v>
      </c>
      <c r="N10" s="154">
        <v>0.76246901098999997</v>
      </c>
      <c r="O10" s="155">
        <f>N10/$E10*100</f>
        <v>0.10093320959934286</v>
      </c>
      <c r="P10" s="154">
        <v>0.83059668810999998</v>
      </c>
      <c r="Q10" s="155">
        <f>P10/$E10*100</f>
        <v>0.10995173365101675</v>
      </c>
      <c r="R10" s="154">
        <v>0</v>
      </c>
      <c r="S10" s="155">
        <f>R10/$E10*100</f>
        <v>0</v>
      </c>
      <c r="T10" s="154">
        <f t="shared" si="8"/>
        <v>737.68069680803001</v>
      </c>
      <c r="U10" s="155">
        <f>T10/$E10*100</f>
        <v>97.651811831196795</v>
      </c>
      <c r="V10" s="154">
        <v>8.5158846639700005</v>
      </c>
      <c r="W10" s="197">
        <f>V10/$E10*100</f>
        <v>1.1273055813721284</v>
      </c>
    </row>
    <row r="11" spans="2:23" ht="11.25" customHeight="1" x14ac:dyDescent="0.15">
      <c r="C11" s="262"/>
      <c r="D11" s="156" t="s">
        <v>292</v>
      </c>
      <c r="E11" s="157">
        <v>610.77084074666004</v>
      </c>
      <c r="F11" s="158">
        <f t="shared" si="0"/>
        <v>22.875555567040003</v>
      </c>
      <c r="G11" s="155">
        <f t="shared" ref="G11:G12" si="11">F11/$E11*100</f>
        <v>3.745358167242383</v>
      </c>
      <c r="H11" s="158">
        <v>3.57988682996</v>
      </c>
      <c r="I11" s="155">
        <f t="shared" ref="I11:I12" si="12">H11/$E11*100</f>
        <v>0.58612602159979199</v>
      </c>
      <c r="J11" s="158">
        <v>6.1665509796400002</v>
      </c>
      <c r="K11" s="155">
        <f t="shared" ref="K11:K12" si="13">J11/$E11*100</f>
        <v>1.0096341488898628</v>
      </c>
      <c r="L11" s="158">
        <v>10.10916350676</v>
      </c>
      <c r="M11" s="155">
        <f t="shared" ref="M11:M12" si="14">L11/$E11*100</f>
        <v>1.6551483522693502</v>
      </c>
      <c r="N11" s="158">
        <v>0</v>
      </c>
      <c r="O11" s="155">
        <f t="shared" ref="O11:O12" si="15">N11/$E11*100</f>
        <v>0</v>
      </c>
      <c r="P11" s="158">
        <v>0</v>
      </c>
      <c r="Q11" s="155">
        <f t="shared" ref="Q11:Q12" si="16">P11/$E11*100</f>
        <v>0</v>
      </c>
      <c r="R11" s="158">
        <v>3.0199542506800001</v>
      </c>
      <c r="S11" s="155">
        <f t="shared" ref="S11:S12" si="17">R11/$E11*100</f>
        <v>0.49444964448337814</v>
      </c>
      <c r="T11" s="158">
        <f t="shared" si="8"/>
        <v>587.89528517962003</v>
      </c>
      <c r="U11" s="155">
        <f t="shared" ref="U11:U12" si="18">T11/$E11*100</f>
        <v>96.254641832757613</v>
      </c>
      <c r="V11" s="158">
        <v>9.6325617668299994</v>
      </c>
      <c r="W11" s="197">
        <f t="shared" ref="W11:W12" si="19">V11/$E11*100</f>
        <v>1.5771155274954363</v>
      </c>
    </row>
    <row r="12" spans="2:23" ht="11.25" customHeight="1" x14ac:dyDescent="0.15">
      <c r="C12" s="262"/>
      <c r="D12" s="159" t="s">
        <v>293</v>
      </c>
      <c r="E12" s="160">
        <v>780.50427266804002</v>
      </c>
      <c r="F12" s="161">
        <f t="shared" si="0"/>
        <v>18.922849788120001</v>
      </c>
      <c r="G12" s="155">
        <f t="shared" si="11"/>
        <v>2.4244389750020199</v>
      </c>
      <c r="H12" s="161">
        <v>9.7740406811800007</v>
      </c>
      <c r="I12" s="155">
        <f t="shared" si="12"/>
        <v>1.2522725401321466</v>
      </c>
      <c r="J12" s="161">
        <v>3.4664240851399999</v>
      </c>
      <c r="K12" s="155">
        <f t="shared" si="13"/>
        <v>0.44412621513147321</v>
      </c>
      <c r="L12" s="161">
        <v>5.6823850218</v>
      </c>
      <c r="M12" s="155">
        <f t="shared" si="14"/>
        <v>0.72804021973840005</v>
      </c>
      <c r="N12" s="161">
        <v>0</v>
      </c>
      <c r="O12" s="155">
        <f t="shared" si="15"/>
        <v>0</v>
      </c>
      <c r="P12" s="161">
        <v>0</v>
      </c>
      <c r="Q12" s="155">
        <f t="shared" si="16"/>
        <v>0</v>
      </c>
      <c r="R12" s="161">
        <v>0</v>
      </c>
      <c r="S12" s="155">
        <f t="shared" si="17"/>
        <v>0</v>
      </c>
      <c r="T12" s="161">
        <f t="shared" si="8"/>
        <v>761.58142287992007</v>
      </c>
      <c r="U12" s="155">
        <f t="shared" si="18"/>
        <v>97.575561024997995</v>
      </c>
      <c r="V12" s="161">
        <v>14.205962554499999</v>
      </c>
      <c r="W12" s="197">
        <f t="shared" si="19"/>
        <v>1.8201005493460001</v>
      </c>
    </row>
    <row r="13" spans="2:23" ht="11.25" customHeight="1" x14ac:dyDescent="0.15">
      <c r="C13" s="263"/>
      <c r="D13" s="185" t="s">
        <v>294</v>
      </c>
      <c r="E13" s="186">
        <f>SUM(E10:E12)</f>
        <v>2146.6944783755898</v>
      </c>
      <c r="F13" s="161">
        <f t="shared" si="0"/>
        <v>59.537073508020008</v>
      </c>
      <c r="G13" s="164">
        <f>F13/$E13*100</f>
        <v>2.7734302252955851</v>
      </c>
      <c r="H13" s="183">
        <f>SUM(H10:H12)</f>
        <v>16.447235870740002</v>
      </c>
      <c r="I13" s="164">
        <f>H13/$E13*100</f>
        <v>0.76616565777844992</v>
      </c>
      <c r="J13" s="183">
        <f>SUM(J10:J12)</f>
        <v>12.85759690101</v>
      </c>
      <c r="K13" s="164">
        <f>J13/$E13*100</f>
        <v>0.59894861753869055</v>
      </c>
      <c r="L13" s="183">
        <f>SUM(L10:L12)</f>
        <v>25.619220786490004</v>
      </c>
      <c r="M13" s="164">
        <f>L13/$E13*100</f>
        <v>1.1934265003502569</v>
      </c>
      <c r="N13" s="183">
        <f>SUM(N10:N12)</f>
        <v>0.76246901098999997</v>
      </c>
      <c r="O13" s="164">
        <f>N13/$E13*100</f>
        <v>3.5518282581458102E-2</v>
      </c>
      <c r="P13" s="183">
        <f>SUM(P10:P12)</f>
        <v>0.83059668810999998</v>
      </c>
      <c r="Q13" s="164">
        <f>P13/$E13*100</f>
        <v>3.8691891020212386E-2</v>
      </c>
      <c r="R13" s="183">
        <f>SUM(R10:R12)</f>
        <v>3.0199542506800001</v>
      </c>
      <c r="S13" s="164">
        <f>R13/$E13*100</f>
        <v>0.14067927602651722</v>
      </c>
      <c r="T13" s="183">
        <f t="shared" si="8"/>
        <v>2087.1574048675698</v>
      </c>
      <c r="U13" s="164">
        <f>T13/$E13*100</f>
        <v>97.226569774704402</v>
      </c>
      <c r="V13" s="183">
        <f>SUM(V10:V12)</f>
        <v>32.354408985299997</v>
      </c>
      <c r="W13" s="210">
        <f>V13/$E13*100</f>
        <v>1.5071734385688027</v>
      </c>
    </row>
    <row r="14" spans="2:23" ht="11.25" customHeight="1" x14ac:dyDescent="0.15">
      <c r="C14" s="262" t="s">
        <v>296</v>
      </c>
      <c r="D14" s="152" t="s">
        <v>291</v>
      </c>
      <c r="E14" s="187">
        <v>1484.3660265855999</v>
      </c>
      <c r="F14" s="154">
        <f t="shared" si="0"/>
        <v>79.303192329000012</v>
      </c>
      <c r="G14" s="155">
        <f>F14/$E14*100</f>
        <v>5.3425631487549259</v>
      </c>
      <c r="H14" s="167">
        <v>9.9721483545999998</v>
      </c>
      <c r="I14" s="155">
        <f>H14/$E14*100</f>
        <v>0.67181195042157804</v>
      </c>
      <c r="J14" s="167">
        <v>27.050290444910001</v>
      </c>
      <c r="K14" s="155">
        <f>J14/$E14*100</f>
        <v>1.8223463728237028</v>
      </c>
      <c r="L14" s="167">
        <v>38.025905112229999</v>
      </c>
      <c r="M14" s="155">
        <f>L14/$E14*100</f>
        <v>2.5617606729856761</v>
      </c>
      <c r="N14" s="167">
        <v>0.76246901098999997</v>
      </c>
      <c r="O14" s="155">
        <f>N14/$E14*100</f>
        <v>5.1366643896038407E-2</v>
      </c>
      <c r="P14" s="167">
        <v>1.4960423676500001</v>
      </c>
      <c r="Q14" s="155">
        <f>P14/$E14*100</f>
        <v>0.10078662141650187</v>
      </c>
      <c r="R14" s="154">
        <v>1.9963370386199999</v>
      </c>
      <c r="S14" s="155">
        <f>R14/$E14*100</f>
        <v>0.13449088721142838</v>
      </c>
      <c r="T14" s="167">
        <f t="shared" si="8"/>
        <v>1405.0628342565999</v>
      </c>
      <c r="U14" s="155">
        <f>T14/$E14*100</f>
        <v>94.657436851245066</v>
      </c>
      <c r="V14" s="167">
        <v>11.88168203463</v>
      </c>
      <c r="W14" s="197">
        <f>V14/$E14*100</f>
        <v>0.8004549970710888</v>
      </c>
    </row>
    <row r="15" spans="2:23" ht="11.25" customHeight="1" x14ac:dyDescent="0.15">
      <c r="C15" s="262"/>
      <c r="D15" s="156" t="s">
        <v>292</v>
      </c>
      <c r="E15" s="187">
        <v>1187.9932320785999</v>
      </c>
      <c r="F15" s="158">
        <f t="shared" si="0"/>
        <v>71.216909626789999</v>
      </c>
      <c r="G15" s="155">
        <f t="shared" ref="G15:G16" si="20">F15/$E15*100</f>
        <v>5.9947235138859902</v>
      </c>
      <c r="H15" s="167">
        <v>5.69794483055</v>
      </c>
      <c r="I15" s="155">
        <f t="shared" ref="I15:I16" si="21">H15/$E15*100</f>
        <v>0.47962771812937505</v>
      </c>
      <c r="J15" s="167">
        <v>27.949256493299998</v>
      </c>
      <c r="K15" s="155">
        <f t="shared" ref="K15:K16" si="22">J15/$E15*100</f>
        <v>2.3526444207428634</v>
      </c>
      <c r="L15" s="167">
        <v>32.958550120730003</v>
      </c>
      <c r="M15" s="155">
        <f t="shared" ref="M15:M16" si="23">L15/$E15*100</f>
        <v>2.7743045356464964</v>
      </c>
      <c r="N15" s="167">
        <v>0</v>
      </c>
      <c r="O15" s="155">
        <f t="shared" ref="O15:O16" si="24">N15/$E15*100</f>
        <v>0</v>
      </c>
      <c r="P15" s="167">
        <v>1.07481436339</v>
      </c>
      <c r="Q15" s="155">
        <f t="shared" ref="Q15:Q16" si="25">P15/$E15*100</f>
        <v>9.0473104927494094E-2</v>
      </c>
      <c r="R15" s="158">
        <v>3.5363438188199998</v>
      </c>
      <c r="S15" s="155">
        <f t="shared" ref="S15:S16" si="26">R15/$E15*100</f>
        <v>0.29767373443976225</v>
      </c>
      <c r="T15" s="167">
        <f t="shared" si="8"/>
        <v>1116.7763224518098</v>
      </c>
      <c r="U15" s="155">
        <f t="shared" ref="U15:U16" si="27">T15/$E15*100</f>
        <v>94.005276486113999</v>
      </c>
      <c r="V15" s="167">
        <v>14.50033468508</v>
      </c>
      <c r="W15" s="197">
        <f t="shared" ref="W15:W16" si="28">V15/$E15*100</f>
        <v>1.2205738461749611</v>
      </c>
    </row>
    <row r="16" spans="2:23" ht="11.25" customHeight="1" x14ac:dyDescent="0.15">
      <c r="C16" s="262"/>
      <c r="D16" s="159" t="s">
        <v>293</v>
      </c>
      <c r="E16" s="160">
        <v>1477.6241558697</v>
      </c>
      <c r="F16" s="161">
        <f t="shared" si="0"/>
        <v>57.422577132329998</v>
      </c>
      <c r="G16" s="155">
        <f t="shared" si="20"/>
        <v>3.8861422848445666</v>
      </c>
      <c r="H16" s="161">
        <v>14.472632326659999</v>
      </c>
      <c r="I16" s="155">
        <f t="shared" si="21"/>
        <v>0.97945287840409578</v>
      </c>
      <c r="J16" s="161">
        <v>9.5887166913800002</v>
      </c>
      <c r="K16" s="155">
        <f t="shared" si="22"/>
        <v>0.64892798708588206</v>
      </c>
      <c r="L16" s="161">
        <v>29.465882269230001</v>
      </c>
      <c r="M16" s="155">
        <f t="shared" si="23"/>
        <v>1.9941391829701764</v>
      </c>
      <c r="N16" s="161">
        <v>0</v>
      </c>
      <c r="O16" s="155">
        <f t="shared" si="24"/>
        <v>0</v>
      </c>
      <c r="P16" s="161">
        <v>0</v>
      </c>
      <c r="Q16" s="155">
        <f t="shared" si="25"/>
        <v>0</v>
      </c>
      <c r="R16" s="161">
        <v>3.89534584506</v>
      </c>
      <c r="S16" s="155">
        <f t="shared" si="26"/>
        <v>0.26362223638441246</v>
      </c>
      <c r="T16" s="161">
        <f t="shared" si="8"/>
        <v>1420.20157873737</v>
      </c>
      <c r="U16" s="155">
        <f t="shared" si="27"/>
        <v>96.113857715155433</v>
      </c>
      <c r="V16" s="161">
        <v>23.362761467670001</v>
      </c>
      <c r="W16" s="197">
        <f t="shared" si="28"/>
        <v>1.5811031089918226</v>
      </c>
    </row>
    <row r="17" spans="2:23" ht="11.25" customHeight="1" x14ac:dyDescent="0.15">
      <c r="C17" s="263"/>
      <c r="D17" s="185" t="s">
        <v>294</v>
      </c>
      <c r="E17" s="168">
        <f>SUM(E14:E16)</f>
        <v>4149.9834145339</v>
      </c>
      <c r="F17" s="161">
        <f t="shared" si="0"/>
        <v>207.94267908812003</v>
      </c>
      <c r="G17" s="164">
        <f>F17/$E17*100</f>
        <v>5.0106869911786101</v>
      </c>
      <c r="H17" s="183">
        <f>SUM(H14:H16)</f>
        <v>30.142725511809999</v>
      </c>
      <c r="I17" s="164">
        <f>H17/$E17*100</f>
        <v>0.72633363801516393</v>
      </c>
      <c r="J17" s="183">
        <f>SUM(J14:J16)</f>
        <v>64.588263629590003</v>
      </c>
      <c r="K17" s="164">
        <f>J17/$E17*100</f>
        <v>1.5563499218669565</v>
      </c>
      <c r="L17" s="183">
        <f>SUM(L14:L16)</f>
        <v>100.45033750219</v>
      </c>
      <c r="M17" s="164">
        <f>L17/$E17*100</f>
        <v>2.4204997338157299</v>
      </c>
      <c r="N17" s="183">
        <f>SUM(N14:N16)</f>
        <v>0.76246901098999997</v>
      </c>
      <c r="O17" s="164">
        <f>N17/$E17*100</f>
        <v>1.837282067970953E-2</v>
      </c>
      <c r="P17" s="183">
        <f>SUM(P14:P16)</f>
        <v>2.5708567310400001</v>
      </c>
      <c r="Q17" s="164">
        <f>P17/$E17*100</f>
        <v>6.1948602542276486E-2</v>
      </c>
      <c r="R17" s="183">
        <f>SUM(R14:R16)</f>
        <v>9.4280267025000004</v>
      </c>
      <c r="S17" s="164">
        <f>R17/$E17*100</f>
        <v>0.22718227425877308</v>
      </c>
      <c r="T17" s="183">
        <f t="shared" si="8"/>
        <v>3942.0407354457802</v>
      </c>
      <c r="U17" s="164">
        <f>T17/$E17*100</f>
        <v>94.989313008821398</v>
      </c>
      <c r="V17" s="183">
        <f>SUM(V14:V16)</f>
        <v>49.744778187380007</v>
      </c>
      <c r="W17" s="210">
        <f>V17/$E17*100</f>
        <v>1.1986741444114186</v>
      </c>
    </row>
    <row r="18" spans="2:23" ht="5.25" customHeight="1" x14ac:dyDescent="0.15"/>
    <row r="19" spans="2:23" x14ac:dyDescent="0.15">
      <c r="B19" s="139" t="s">
        <v>325</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row>
    <row r="23" spans="2:23" ht="11.25" customHeight="1" x14ac:dyDescent="0.15">
      <c r="C23" s="170" t="s">
        <v>15</v>
      </c>
      <c r="D23" s="171"/>
      <c r="E23" s="172">
        <v>1746.3037348918299</v>
      </c>
      <c r="F23" s="166">
        <f>H23+J23+L23+N23+R23</f>
        <v>134.62167441777001</v>
      </c>
      <c r="G23" s="173">
        <f>F23/$E23*100</f>
        <v>7.7089495789292801</v>
      </c>
      <c r="H23" s="166">
        <v>15.440381146489999</v>
      </c>
      <c r="I23" s="173">
        <f>H23/$E23*100</f>
        <v>0.88417500564106688</v>
      </c>
      <c r="J23" s="166">
        <v>57.190846565869997</v>
      </c>
      <c r="K23" s="173">
        <f>J23/$E23*100</f>
        <v>3.2749655986627393</v>
      </c>
      <c r="L23" s="166">
        <v>56.016053624549997</v>
      </c>
      <c r="M23" s="173">
        <f>L23/$E23*100</f>
        <v>3.2076924824317441</v>
      </c>
      <c r="N23" s="166">
        <v>0.76246901098999997</v>
      </c>
      <c r="O23" s="173">
        <f>N23/$E23*100</f>
        <v>4.366187827212252E-2</v>
      </c>
      <c r="P23" s="166">
        <v>1.07481436339</v>
      </c>
      <c r="Q23" s="173">
        <f>P23/$E23*100</f>
        <v>6.1547962242466177E-2</v>
      </c>
      <c r="R23" s="166">
        <v>5.2119240698700002</v>
      </c>
      <c r="S23" s="173">
        <f>R23/$E23*100</f>
        <v>0.29845461392160622</v>
      </c>
      <c r="T23" s="166">
        <f>E23-F23</f>
        <v>1611.6820604740599</v>
      </c>
      <c r="U23" s="173">
        <f>T23/$E23*100</f>
        <v>92.291050421070722</v>
      </c>
      <c r="V23" s="166">
        <v>21.288801968360001</v>
      </c>
      <c r="W23" s="180">
        <f>V23/$E23*100</f>
        <v>1.2190778467113959</v>
      </c>
    </row>
    <row r="24" spans="2:23" ht="11.25" customHeight="1" x14ac:dyDescent="0.15">
      <c r="C24" s="174" t="s">
        <v>16</v>
      </c>
      <c r="D24" s="175"/>
      <c r="E24" s="157">
        <v>760.30590748029999</v>
      </c>
      <c r="F24" s="158">
        <f t="shared" ref="F24:F28" si="29">H24+J24+L24+N24+R24</f>
        <v>14.248088712449999</v>
      </c>
      <c r="G24" s="176">
        <f t="shared" ref="G24:G27" si="30">F24/$E24*100</f>
        <v>1.8739942136802583</v>
      </c>
      <c r="H24" s="158">
        <v>0.78418516881</v>
      </c>
      <c r="I24" s="176">
        <f t="shared" ref="I24:I27" si="31">H24/$E24*100</f>
        <v>0.10314074388936911</v>
      </c>
      <c r="J24" s="158">
        <v>3.6875040061400002</v>
      </c>
      <c r="K24" s="176">
        <f t="shared" ref="K24:K27" si="32">J24/$E24*100</f>
        <v>0.48500267719352763</v>
      </c>
      <c r="L24" s="158">
        <v>8.4779509224799998</v>
      </c>
      <c r="M24" s="176">
        <f t="shared" ref="M24:M27" si="33">L24/$E24*100</f>
        <v>1.1150710311559258</v>
      </c>
      <c r="N24" s="158">
        <v>0</v>
      </c>
      <c r="O24" s="176">
        <f t="shared" ref="O24:O27" si="34">N24/$E24*100</f>
        <v>0</v>
      </c>
      <c r="P24" s="158">
        <v>0</v>
      </c>
      <c r="Q24" s="176">
        <f t="shared" ref="Q24:Q27" si="35">P24/$E24*100</f>
        <v>0</v>
      </c>
      <c r="R24" s="158">
        <v>1.2984486150200001</v>
      </c>
      <c r="S24" s="176">
        <f t="shared" ref="S24:S27" si="36">R24/$E24*100</f>
        <v>0.17077976144143581</v>
      </c>
      <c r="T24" s="158">
        <f t="shared" ref="T24:T28" si="37">E24-F24</f>
        <v>746.05781876784999</v>
      </c>
      <c r="U24" s="176">
        <f t="shared" ref="U24:U27" si="38">T24/$E24*100</f>
        <v>98.126005786319737</v>
      </c>
      <c r="V24" s="158">
        <v>3.6890402117400001</v>
      </c>
      <c r="W24" s="181">
        <f t="shared" ref="W24:W27" si="39">V24/$E24*100</f>
        <v>0.4852047281818056</v>
      </c>
    </row>
    <row r="25" spans="2:23" ht="11.25" customHeight="1" x14ac:dyDescent="0.15">
      <c r="C25" s="174" t="s">
        <v>310</v>
      </c>
      <c r="D25" s="175"/>
      <c r="E25" s="157">
        <v>393.99155356310001</v>
      </c>
      <c r="F25" s="158">
        <f t="shared" si="29"/>
        <v>17.791156294499999</v>
      </c>
      <c r="G25" s="176">
        <f t="shared" si="30"/>
        <v>4.5156187064428126</v>
      </c>
      <c r="H25" s="158">
        <v>5.3946633421500003</v>
      </c>
      <c r="I25" s="176">
        <f t="shared" si="31"/>
        <v>1.3692332470995507</v>
      </c>
      <c r="J25" s="158">
        <v>1.2263931421500001</v>
      </c>
      <c r="K25" s="176">
        <f t="shared" si="32"/>
        <v>0.31127396794652001</v>
      </c>
      <c r="L25" s="158">
        <v>10.504654130660001</v>
      </c>
      <c r="M25" s="176">
        <f t="shared" si="33"/>
        <v>2.6662130280865575</v>
      </c>
      <c r="N25" s="158">
        <v>0</v>
      </c>
      <c r="O25" s="176">
        <f t="shared" si="34"/>
        <v>0</v>
      </c>
      <c r="P25" s="158">
        <v>0</v>
      </c>
      <c r="Q25" s="176">
        <f t="shared" si="35"/>
        <v>0</v>
      </c>
      <c r="R25" s="158">
        <v>0.66544567954</v>
      </c>
      <c r="S25" s="176">
        <f t="shared" si="36"/>
        <v>0.1688984633101849</v>
      </c>
      <c r="T25" s="158">
        <f t="shared" si="37"/>
        <v>376.2003972686</v>
      </c>
      <c r="U25" s="176">
        <f t="shared" si="38"/>
        <v>95.484381293557192</v>
      </c>
      <c r="V25" s="158">
        <v>4.4794770042599996</v>
      </c>
      <c r="W25" s="181">
        <f t="shared" si="39"/>
        <v>1.1369474710179506</v>
      </c>
    </row>
    <row r="26" spans="2:23" ht="11.25" customHeight="1" x14ac:dyDescent="0.15">
      <c r="C26" s="174" t="s">
        <v>18</v>
      </c>
      <c r="D26" s="175"/>
      <c r="E26" s="157">
        <v>700.65481226775</v>
      </c>
      <c r="F26" s="158">
        <f t="shared" si="29"/>
        <v>17.871146460819997</v>
      </c>
      <c r="G26" s="176">
        <f t="shared" si="30"/>
        <v>2.550634941473958</v>
      </c>
      <c r="H26" s="158">
        <v>7.1276228182199999</v>
      </c>
      <c r="I26" s="176">
        <f t="shared" si="31"/>
        <v>1.01728022036281</v>
      </c>
      <c r="J26" s="158">
        <v>0.95375972305000001</v>
      </c>
      <c r="K26" s="176">
        <f t="shared" si="32"/>
        <v>0.13612405229374602</v>
      </c>
      <c r="L26" s="158">
        <v>8.8360041964999994</v>
      </c>
      <c r="M26" s="176">
        <f t="shared" si="33"/>
        <v>1.2611066165236564</v>
      </c>
      <c r="N26" s="158">
        <v>0</v>
      </c>
      <c r="O26" s="176">
        <f t="shared" si="34"/>
        <v>0</v>
      </c>
      <c r="P26" s="158">
        <v>0.83059668810999998</v>
      </c>
      <c r="Q26" s="176">
        <f t="shared" si="35"/>
        <v>0.11854577654603958</v>
      </c>
      <c r="R26" s="158">
        <v>0.95375972305000001</v>
      </c>
      <c r="S26" s="176">
        <f t="shared" si="36"/>
        <v>0.13612405229374602</v>
      </c>
      <c r="T26" s="158">
        <f t="shared" si="37"/>
        <v>682.78366580693</v>
      </c>
      <c r="U26" s="176">
        <f t="shared" si="38"/>
        <v>97.449365058526041</v>
      </c>
      <c r="V26" s="158">
        <v>12.11659205256</v>
      </c>
      <c r="W26" s="181">
        <f t="shared" si="39"/>
        <v>1.7293240323781198</v>
      </c>
    </row>
    <row r="27" spans="2:23" ht="11.25" customHeight="1" x14ac:dyDescent="0.15">
      <c r="C27" s="174" t="s">
        <v>20</v>
      </c>
      <c r="D27" s="175"/>
      <c r="E27" s="157">
        <v>457.42501138679</v>
      </c>
      <c r="F27" s="158">
        <f t="shared" si="29"/>
        <v>18.22868833163</v>
      </c>
      <c r="G27" s="176">
        <f t="shared" si="30"/>
        <v>3.9850659403965483</v>
      </c>
      <c r="H27" s="158">
        <v>0.87551255122000005</v>
      </c>
      <c r="I27" s="176">
        <f t="shared" si="31"/>
        <v>0.19140023597871936</v>
      </c>
      <c r="J27" s="158">
        <v>0</v>
      </c>
      <c r="K27" s="176">
        <f t="shared" si="32"/>
        <v>0</v>
      </c>
      <c r="L27" s="158">
        <v>16.054727165389998</v>
      </c>
      <c r="M27" s="176">
        <f t="shared" si="33"/>
        <v>3.5098052720633639</v>
      </c>
      <c r="N27" s="158">
        <v>0</v>
      </c>
      <c r="O27" s="176">
        <f t="shared" si="34"/>
        <v>0</v>
      </c>
      <c r="P27" s="158">
        <v>0</v>
      </c>
      <c r="Q27" s="176">
        <f t="shared" si="35"/>
        <v>0</v>
      </c>
      <c r="R27" s="158">
        <v>1.2984486150200001</v>
      </c>
      <c r="S27" s="176">
        <f t="shared" si="36"/>
        <v>0.2838604323544644</v>
      </c>
      <c r="T27" s="158">
        <f t="shared" si="37"/>
        <v>439.19632305516001</v>
      </c>
      <c r="U27" s="176">
        <f t="shared" si="38"/>
        <v>96.014934059603448</v>
      </c>
      <c r="V27" s="158">
        <v>4.59938121247</v>
      </c>
      <c r="W27" s="181">
        <f t="shared" si="39"/>
        <v>1.0054940368315037</v>
      </c>
    </row>
    <row r="28" spans="2:23" ht="11.25" customHeight="1" x14ac:dyDescent="0.15">
      <c r="C28" s="177" t="s">
        <v>6</v>
      </c>
      <c r="D28" s="178"/>
      <c r="E28" s="160">
        <v>91.302394944189999</v>
      </c>
      <c r="F28" s="161">
        <f t="shared" si="29"/>
        <v>2.6110681399099995</v>
      </c>
      <c r="G28" s="179">
        <f>F28/$E28*100</f>
        <v>2.8598024635674184</v>
      </c>
      <c r="H28" s="161">
        <v>0.52036048491999998</v>
      </c>
      <c r="I28" s="179">
        <f>H28/$E28*100</f>
        <v>0.56993081642390475</v>
      </c>
      <c r="J28" s="161">
        <v>1.5297601923799999</v>
      </c>
      <c r="K28" s="179">
        <f>J28/$E28*100</f>
        <v>1.6754874757831815</v>
      </c>
      <c r="L28" s="161">
        <v>0.56094746260999995</v>
      </c>
      <c r="M28" s="179">
        <f>L28/$E28*100</f>
        <v>0.61438417136033263</v>
      </c>
      <c r="N28" s="161">
        <v>0</v>
      </c>
      <c r="O28" s="179">
        <f>N28/$E28*100</f>
        <v>0</v>
      </c>
      <c r="P28" s="161">
        <v>0.66544567954</v>
      </c>
      <c r="Q28" s="179">
        <f>P28/$E28*100</f>
        <v>0.72883704742549626</v>
      </c>
      <c r="R28" s="161">
        <v>0</v>
      </c>
      <c r="S28" s="179">
        <f>R28/$E28*100</f>
        <v>0</v>
      </c>
      <c r="T28" s="161">
        <f t="shared" si="37"/>
        <v>88.691326804279996</v>
      </c>
      <c r="U28" s="179">
        <f>T28/$E28*100</f>
        <v>97.140197536432581</v>
      </c>
      <c r="V28" s="161">
        <v>3.5714857379899998</v>
      </c>
      <c r="W28" s="182">
        <f>V28/$E28*100</f>
        <v>3.9117109032825761</v>
      </c>
    </row>
    <row r="29" spans="2:23" ht="5.25" customHeight="1" x14ac:dyDescent="0.15"/>
    <row r="30" spans="2:23" x14ac:dyDescent="0.15">
      <c r="B30" s="139" t="s">
        <v>326</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17.806765794180002</v>
      </c>
      <c r="G34" s="173">
        <f>F34/$E34*100</f>
        <v>10.814994183192997</v>
      </c>
      <c r="H34" s="166">
        <v>3.1574462521800002</v>
      </c>
      <c r="I34" s="173">
        <f>H34/$E34*100</f>
        <v>1.9176847298251181</v>
      </c>
      <c r="J34" s="166">
        <v>5.24638377567</v>
      </c>
      <c r="K34" s="173">
        <f>J34/$E34*100</f>
        <v>3.186407384277163</v>
      </c>
      <c r="L34" s="166">
        <v>8.5723390782200006</v>
      </c>
      <c r="M34" s="173">
        <f>L34/$E34*100</f>
        <v>5.2064366061134342</v>
      </c>
      <c r="N34" s="166">
        <v>0</v>
      </c>
      <c r="O34" s="173">
        <f>N34/$E34*100</f>
        <v>0</v>
      </c>
      <c r="P34" s="166">
        <v>0.83059668810999998</v>
      </c>
      <c r="Q34" s="173">
        <f>P34/$E34*100</f>
        <v>0.50446546297728045</v>
      </c>
      <c r="R34" s="166">
        <v>0</v>
      </c>
      <c r="S34" s="173">
        <f>R34/$E34*100</f>
        <v>0</v>
      </c>
      <c r="T34" s="166">
        <f>E34-F34</f>
        <v>146.84210495466002</v>
      </c>
      <c r="U34" s="173">
        <f>T34/$E34*100</f>
        <v>89.185005816807006</v>
      </c>
      <c r="V34" s="166">
        <v>0.83059668810999998</v>
      </c>
      <c r="W34" s="180">
        <f>V34/$E34*100</f>
        <v>0.50446546297728045</v>
      </c>
    </row>
    <row r="35" spans="2:23" ht="11.25" customHeight="1" x14ac:dyDescent="0.15">
      <c r="C35" s="174" t="s">
        <v>22</v>
      </c>
      <c r="D35" s="175"/>
      <c r="E35" s="157">
        <v>125.93943082734</v>
      </c>
      <c r="F35" s="158">
        <f t="shared" ref="F35:F41" si="40">H35+J35+L35+N35+P35+R35</f>
        <v>2.8980791775300001</v>
      </c>
      <c r="G35" s="176">
        <f t="shared" ref="G35:G37" si="41">F35/$E35*100</f>
        <v>2.3011690290257056</v>
      </c>
      <c r="H35" s="158">
        <v>0</v>
      </c>
      <c r="I35" s="176">
        <f t="shared" ref="I35:I37" si="42">H35/$E35*100</f>
        <v>0</v>
      </c>
      <c r="J35" s="158">
        <v>0.96602639251</v>
      </c>
      <c r="K35" s="176">
        <f t="shared" ref="K35:K37" si="43">J35/$E35*100</f>
        <v>0.76705634300856851</v>
      </c>
      <c r="L35" s="158">
        <v>1.93205278502</v>
      </c>
      <c r="M35" s="176">
        <f t="shared" ref="M35:M37" si="44">L35/$E35*100</f>
        <v>1.534112686017137</v>
      </c>
      <c r="N35" s="158">
        <v>0</v>
      </c>
      <c r="O35" s="176">
        <f t="shared" ref="O35:O37" si="45">N35/$E35*100</f>
        <v>0</v>
      </c>
      <c r="P35" s="158">
        <v>0</v>
      </c>
      <c r="Q35" s="176">
        <f t="shared" ref="Q35:Q37" si="46">P35/$E35*100</f>
        <v>0</v>
      </c>
      <c r="R35" s="158">
        <v>0</v>
      </c>
      <c r="S35" s="176">
        <f t="shared" ref="S35:S37" si="47">R35/$E35*100</f>
        <v>0</v>
      </c>
      <c r="T35" s="158">
        <f t="shared" ref="T35:T41" si="48">E35-F35</f>
        <v>123.04135164981001</v>
      </c>
      <c r="U35" s="176">
        <f t="shared" ref="U35:U37" si="49">T35/$E35*100</f>
        <v>97.698830970974299</v>
      </c>
      <c r="V35" s="158">
        <v>0</v>
      </c>
      <c r="W35" s="181">
        <f t="shared" ref="W35:W37" si="50">V35/$E35*100</f>
        <v>0</v>
      </c>
    </row>
    <row r="36" spans="2:23" ht="11.25" customHeight="1" x14ac:dyDescent="0.15">
      <c r="C36" s="174" t="s">
        <v>23</v>
      </c>
      <c r="D36" s="175"/>
      <c r="E36" s="157">
        <v>187.64605105804</v>
      </c>
      <c r="F36" s="158">
        <f t="shared" si="40"/>
        <v>4.9226003280399997</v>
      </c>
      <c r="G36" s="176">
        <f t="shared" si="41"/>
        <v>2.6233434171856946</v>
      </c>
      <c r="H36" s="158">
        <v>1.4653422766799999</v>
      </c>
      <c r="I36" s="176">
        <f t="shared" si="42"/>
        <v>0.78090760152834826</v>
      </c>
      <c r="J36" s="158">
        <v>3.4572580513600002</v>
      </c>
      <c r="K36" s="176">
        <f t="shared" si="43"/>
        <v>1.8424358156573464</v>
      </c>
      <c r="L36" s="158">
        <v>0</v>
      </c>
      <c r="M36" s="176">
        <f t="shared" si="44"/>
        <v>0</v>
      </c>
      <c r="N36" s="158">
        <v>0</v>
      </c>
      <c r="O36" s="176">
        <f t="shared" si="45"/>
        <v>0</v>
      </c>
      <c r="P36" s="158">
        <v>0</v>
      </c>
      <c r="Q36" s="176">
        <f t="shared" si="46"/>
        <v>0</v>
      </c>
      <c r="R36" s="158">
        <v>0</v>
      </c>
      <c r="S36" s="176">
        <f t="shared" si="47"/>
        <v>0</v>
      </c>
      <c r="T36" s="158">
        <f t="shared" si="48"/>
        <v>182.72345073</v>
      </c>
      <c r="U36" s="176">
        <f t="shared" si="49"/>
        <v>97.376656582814306</v>
      </c>
      <c r="V36" s="158">
        <v>0.99733559682999995</v>
      </c>
      <c r="W36" s="181">
        <f t="shared" si="50"/>
        <v>0.53149831355711197</v>
      </c>
    </row>
    <row r="37" spans="2:23" ht="11.25" customHeight="1" x14ac:dyDescent="0.15">
      <c r="C37" s="174" t="s">
        <v>24</v>
      </c>
      <c r="D37" s="175"/>
      <c r="E37" s="157">
        <v>225.95323152994001</v>
      </c>
      <c r="F37" s="158">
        <f t="shared" si="40"/>
        <v>8.0625838065799993</v>
      </c>
      <c r="G37" s="176">
        <f t="shared" si="41"/>
        <v>3.5682533734914359</v>
      </c>
      <c r="H37" s="158">
        <v>0</v>
      </c>
      <c r="I37" s="176">
        <f t="shared" si="42"/>
        <v>0</v>
      </c>
      <c r="J37" s="158">
        <v>0.75549963010999999</v>
      </c>
      <c r="K37" s="176">
        <f t="shared" si="43"/>
        <v>0.33436106445323938</v>
      </c>
      <c r="L37" s="158">
        <v>5.2408896488399996</v>
      </c>
      <c r="M37" s="176">
        <f t="shared" si="44"/>
        <v>2.3194577096125988</v>
      </c>
      <c r="N37" s="158">
        <v>0</v>
      </c>
      <c r="O37" s="176">
        <f t="shared" si="45"/>
        <v>0</v>
      </c>
      <c r="P37" s="158">
        <v>0</v>
      </c>
      <c r="Q37" s="176">
        <f t="shared" si="46"/>
        <v>0</v>
      </c>
      <c r="R37" s="158">
        <v>2.06619452763</v>
      </c>
      <c r="S37" s="176">
        <f t="shared" si="47"/>
        <v>0.91443459942559757</v>
      </c>
      <c r="T37" s="158">
        <f t="shared" si="48"/>
        <v>217.89064772336002</v>
      </c>
      <c r="U37" s="176">
        <f t="shared" si="49"/>
        <v>96.43174662650857</v>
      </c>
      <c r="V37" s="158">
        <v>3.7570434083099999</v>
      </c>
      <c r="W37" s="181">
        <f t="shared" si="50"/>
        <v>1.6627526780081354</v>
      </c>
    </row>
    <row r="38" spans="2:23" ht="11.25" customHeight="1" x14ac:dyDescent="0.15">
      <c r="C38" s="174" t="s">
        <v>25</v>
      </c>
      <c r="D38" s="175"/>
      <c r="E38" s="157">
        <v>2278.1810688067999</v>
      </c>
      <c r="F38" s="158">
        <f t="shared" si="40"/>
        <v>104.08655192843</v>
      </c>
      <c r="G38" s="176">
        <f>F38/$E38*100</f>
        <v>4.5688445643587698</v>
      </c>
      <c r="H38" s="158">
        <v>10.22919025933</v>
      </c>
      <c r="I38" s="176">
        <f>H38/$E38*100</f>
        <v>0.44900690289238299</v>
      </c>
      <c r="J38" s="158">
        <v>28.876946237239999</v>
      </c>
      <c r="K38" s="176">
        <f>J38/$E38*100</f>
        <v>1.2675439469069214</v>
      </c>
      <c r="L38" s="158">
        <v>56.908579682979997</v>
      </c>
      <c r="M38" s="176">
        <f>L38/$E38*100</f>
        <v>2.497983170090424</v>
      </c>
      <c r="N38" s="158">
        <v>0</v>
      </c>
      <c r="O38" s="176">
        <f>N38/$E38*100</f>
        <v>0</v>
      </c>
      <c r="P38" s="158">
        <v>1.2263931421500001</v>
      </c>
      <c r="Q38" s="176">
        <f>P38/$E38*100</f>
        <v>5.3832118918990271E-2</v>
      </c>
      <c r="R38" s="158">
        <v>6.8454426067299998</v>
      </c>
      <c r="S38" s="176">
        <f>R38/$E38*100</f>
        <v>0.30047842555005116</v>
      </c>
      <c r="T38" s="158">
        <f t="shared" si="48"/>
        <v>2174.0945168783701</v>
      </c>
      <c r="U38" s="176">
        <f>T38/$E38*100</f>
        <v>95.43115543564123</v>
      </c>
      <c r="V38" s="158">
        <v>34.892882656520001</v>
      </c>
      <c r="W38" s="181">
        <f>V38/$E38*100</f>
        <v>1.5316114743590241</v>
      </c>
    </row>
    <row r="39" spans="2:23" ht="11.25" customHeight="1" x14ac:dyDescent="0.15">
      <c r="C39" s="174" t="s">
        <v>27</v>
      </c>
      <c r="D39" s="175"/>
      <c r="E39" s="157">
        <v>246.43628951509999</v>
      </c>
      <c r="F39" s="158">
        <f t="shared" si="40"/>
        <v>13.97761540398</v>
      </c>
      <c r="G39" s="176">
        <f t="shared" ref="G39:G41" si="51">F39/$E39*100</f>
        <v>5.6718981735535117</v>
      </c>
      <c r="H39" s="158">
        <v>1.04072096984</v>
      </c>
      <c r="I39" s="176">
        <f t="shared" ref="I39:I41" si="52">H39/$E39*100</f>
        <v>0.42230832637829968</v>
      </c>
      <c r="J39" s="158">
        <v>5.7130292699899998</v>
      </c>
      <c r="K39" s="176">
        <f t="shared" ref="K39:K41" si="53">J39/$E39*100</f>
        <v>2.3182581109426836</v>
      </c>
      <c r="L39" s="158">
        <v>7.2238651641500002</v>
      </c>
      <c r="M39" s="176">
        <f t="shared" ref="M39:M41" si="54">L39/$E39*100</f>
        <v>2.9313317362325284</v>
      </c>
      <c r="N39" s="158">
        <v>0</v>
      </c>
      <c r="O39" s="176">
        <f t="shared" ref="O39:O41" si="55">N39/$E39*100</f>
        <v>0</v>
      </c>
      <c r="P39" s="158">
        <v>0</v>
      </c>
      <c r="Q39" s="176">
        <f t="shared" ref="Q39:Q41" si="56">P39/$E39*100</f>
        <v>0</v>
      </c>
      <c r="R39" s="158">
        <v>0</v>
      </c>
      <c r="S39" s="176">
        <f t="shared" ref="S39:S41" si="57">R39/$E39*100</f>
        <v>0</v>
      </c>
      <c r="T39" s="158">
        <f t="shared" si="48"/>
        <v>232.45867411111999</v>
      </c>
      <c r="U39" s="176">
        <f t="shared" ref="U39:U41" si="58">T39/$E39*100</f>
        <v>94.328101826446485</v>
      </c>
      <c r="V39" s="158">
        <v>1.42370096076</v>
      </c>
      <c r="W39" s="181">
        <f t="shared" ref="W39:W41" si="59">V39/$E39*100</f>
        <v>0.57771562928550135</v>
      </c>
    </row>
    <row r="40" spans="2:23" ht="11.25" customHeight="1" x14ac:dyDescent="0.15">
      <c r="C40" s="174" t="s">
        <v>28</v>
      </c>
      <c r="D40" s="175"/>
      <c r="E40" s="157">
        <v>724.2965408279</v>
      </c>
      <c r="F40" s="158">
        <f t="shared" si="40"/>
        <v>47.284226362529999</v>
      </c>
      <c r="G40" s="176">
        <f t="shared" si="51"/>
        <v>6.5282965880911465</v>
      </c>
      <c r="H40" s="158">
        <v>12.764812511100001</v>
      </c>
      <c r="I40" s="176">
        <f t="shared" si="52"/>
        <v>1.7623738056941853</v>
      </c>
      <c r="J40" s="158">
        <v>15.13865693929</v>
      </c>
      <c r="K40" s="176">
        <f t="shared" si="53"/>
        <v>2.0901186304142647</v>
      </c>
      <c r="L40" s="158">
        <v>18.101898333009999</v>
      </c>
      <c r="M40" s="176">
        <f t="shared" si="54"/>
        <v>2.4992385456264641</v>
      </c>
      <c r="N40" s="158">
        <v>0.76246901098999997</v>
      </c>
      <c r="O40" s="176">
        <f t="shared" si="55"/>
        <v>0.10527028199229936</v>
      </c>
      <c r="P40" s="158">
        <v>0</v>
      </c>
      <c r="Q40" s="176">
        <f t="shared" si="56"/>
        <v>0</v>
      </c>
      <c r="R40" s="158">
        <v>0.51638956814000003</v>
      </c>
      <c r="S40" s="176">
        <f t="shared" si="57"/>
        <v>7.1295324363933321E-2</v>
      </c>
      <c r="T40" s="158">
        <f t="shared" si="48"/>
        <v>677.01231446536997</v>
      </c>
      <c r="U40" s="176">
        <f t="shared" si="58"/>
        <v>93.471703411908848</v>
      </c>
      <c r="V40" s="158">
        <v>6.45383942485</v>
      </c>
      <c r="W40" s="181">
        <f t="shared" si="59"/>
        <v>0.89104932317818375</v>
      </c>
    </row>
    <row r="41" spans="2:23" ht="11.25" customHeight="1" x14ac:dyDescent="0.15">
      <c r="C41" s="177" t="s">
        <v>29</v>
      </c>
      <c r="D41" s="178"/>
      <c r="E41" s="160">
        <v>196.88193122000001</v>
      </c>
      <c r="F41" s="161">
        <f t="shared" si="40"/>
        <v>8.9042562868500017</v>
      </c>
      <c r="G41" s="179">
        <f t="shared" si="51"/>
        <v>4.5226376192440929</v>
      </c>
      <c r="H41" s="161">
        <v>1.48521324268</v>
      </c>
      <c r="I41" s="179">
        <f t="shared" si="52"/>
        <v>0.75436746961832246</v>
      </c>
      <c r="J41" s="161">
        <v>4.4344633334200001</v>
      </c>
      <c r="K41" s="179">
        <f t="shared" si="53"/>
        <v>2.2523465235948126</v>
      </c>
      <c r="L41" s="161">
        <v>2.4707128099700002</v>
      </c>
      <c r="M41" s="179">
        <f t="shared" si="54"/>
        <v>1.2549210558124675</v>
      </c>
      <c r="N41" s="161">
        <v>0</v>
      </c>
      <c r="O41" s="179">
        <f t="shared" si="55"/>
        <v>0</v>
      </c>
      <c r="P41" s="161">
        <v>0.51386690077999997</v>
      </c>
      <c r="Q41" s="179">
        <f t="shared" si="56"/>
        <v>0.2610025702184901</v>
      </c>
      <c r="R41" s="161">
        <v>0</v>
      </c>
      <c r="S41" s="179">
        <f t="shared" si="57"/>
        <v>0</v>
      </c>
      <c r="T41" s="161">
        <f t="shared" si="48"/>
        <v>187.97767493315001</v>
      </c>
      <c r="U41" s="179">
        <f t="shared" si="58"/>
        <v>95.477362380755906</v>
      </c>
      <c r="V41" s="161">
        <v>1.389379452</v>
      </c>
      <c r="W41" s="182">
        <f t="shared" si="59"/>
        <v>0.70569170232664891</v>
      </c>
    </row>
    <row r="42" spans="2:23" ht="5.25" customHeight="1" x14ac:dyDescent="0.15"/>
    <row r="43" spans="2:23" x14ac:dyDescent="0.15">
      <c r="B43" s="139" t="s">
        <v>327</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1.25" customHeight="1" x14ac:dyDescent="0.15">
      <c r="C47" s="244" t="s">
        <v>301</v>
      </c>
      <c r="D47" s="245"/>
      <c r="E47" s="172">
        <v>1422.7748118864099</v>
      </c>
      <c r="F47" s="166">
        <f>H47+J47+L47+N47+P47+R47</f>
        <v>58.622728997849997</v>
      </c>
      <c r="G47" s="173">
        <f>F47/$E47*100</f>
        <v>4.1203097291358475</v>
      </c>
      <c r="H47" s="166">
        <v>19.037728266169999</v>
      </c>
      <c r="I47" s="173">
        <f>H47/$E47*100</f>
        <v>1.3380703753764454</v>
      </c>
      <c r="J47" s="166">
        <v>10.814002106429999</v>
      </c>
      <c r="K47" s="173">
        <f>J47/$E47*100</f>
        <v>0.76006420805918495</v>
      </c>
      <c r="L47" s="166">
        <v>24.577008695869999</v>
      </c>
      <c r="M47" s="173">
        <f>L47/$E47*100</f>
        <v>1.7273997607031122</v>
      </c>
      <c r="N47" s="166">
        <v>0.76246901098999997</v>
      </c>
      <c r="O47" s="173">
        <f>N47/$E47*100</f>
        <v>5.3590280388719248E-2</v>
      </c>
      <c r="P47" s="166">
        <v>0.51386690077999997</v>
      </c>
      <c r="Q47" s="173">
        <f>P47/$E47*100</f>
        <v>3.6117233485366586E-2</v>
      </c>
      <c r="R47" s="166">
        <v>2.9176540176099999</v>
      </c>
      <c r="S47" s="173">
        <f>R47/$E47*100</f>
        <v>0.20506787112301905</v>
      </c>
      <c r="T47" s="166">
        <f>E47-F47</f>
        <v>1364.15208288856</v>
      </c>
      <c r="U47" s="173">
        <f>T47/$E47*100</f>
        <v>95.87969027086416</v>
      </c>
      <c r="V47" s="166">
        <v>12.212162981620001</v>
      </c>
      <c r="W47" s="180">
        <f>V47/$E47*100</f>
        <v>0.85833421280689515</v>
      </c>
    </row>
    <row r="48" spans="2:23" ht="11.25" customHeight="1" x14ac:dyDescent="0.15">
      <c r="C48" s="246" t="s">
        <v>302</v>
      </c>
      <c r="D48" s="247"/>
      <c r="E48" s="157">
        <v>74.58417991684</v>
      </c>
      <c r="F48" s="158">
        <f t="shared" ref="F48:F52" si="60">H48+J48+L48+N48+P48+R48</f>
        <v>7.0835500273700003</v>
      </c>
      <c r="G48" s="176">
        <f t="shared" ref="G48:G52" si="61">F48/$E48*100</f>
        <v>9.4973894400501937</v>
      </c>
      <c r="H48" s="158">
        <v>0.66544567954</v>
      </c>
      <c r="I48" s="176">
        <f t="shared" ref="I48:I52" si="62">H48/$E48*100</f>
        <v>0.89220754358626686</v>
      </c>
      <c r="J48" s="158">
        <v>0.56094746260999995</v>
      </c>
      <c r="K48" s="176">
        <f t="shared" ref="K48:K52" si="63">J48/$E48*100</f>
        <v>0.75209979279177719</v>
      </c>
      <c r="L48" s="158">
        <v>5.8571568852200002</v>
      </c>
      <c r="M48" s="176">
        <f t="shared" ref="M48:M52" si="64">L48/$E48*100</f>
        <v>7.8530821036721505</v>
      </c>
      <c r="N48" s="158">
        <v>0</v>
      </c>
      <c r="O48" s="176">
        <f t="shared" ref="O48:O52" si="65">N48/$E48*100</f>
        <v>0</v>
      </c>
      <c r="P48" s="158">
        <v>0</v>
      </c>
      <c r="Q48" s="176">
        <f t="shared" ref="Q48:Q52" si="66">P48/$E48*100</f>
        <v>0</v>
      </c>
      <c r="R48" s="158">
        <v>0</v>
      </c>
      <c r="S48" s="176">
        <f t="shared" ref="S48:S52" si="67">R48/$E48*100</f>
        <v>0</v>
      </c>
      <c r="T48" s="158">
        <f t="shared" ref="T48:T52" si="68">E48-F48</f>
        <v>67.500629889470005</v>
      </c>
      <c r="U48" s="176">
        <f t="shared" ref="U48:U52" si="69">T48/$E48*100</f>
        <v>90.502610559949815</v>
      </c>
      <c r="V48" s="158">
        <v>1.3451326314200001</v>
      </c>
      <c r="W48" s="181">
        <f t="shared" ref="W48:W52" si="70">V48/$E48*100</f>
        <v>1.8035093137979106</v>
      </c>
    </row>
    <row r="49" spans="3:23" ht="11.25" customHeight="1" x14ac:dyDescent="0.15">
      <c r="C49" s="174" t="s">
        <v>165</v>
      </c>
      <c r="D49" s="175"/>
      <c r="E49" s="157">
        <v>1063.0617476581999</v>
      </c>
      <c r="F49" s="158">
        <f t="shared" si="60"/>
        <v>43.973501204600005</v>
      </c>
      <c r="G49" s="176">
        <f t="shared" si="61"/>
        <v>4.1364954859365843</v>
      </c>
      <c r="H49" s="158">
        <v>5.2488979551400003</v>
      </c>
      <c r="I49" s="176">
        <f t="shared" si="62"/>
        <v>0.49375287622781139</v>
      </c>
      <c r="J49" s="158">
        <v>18.752230528070001</v>
      </c>
      <c r="K49" s="176">
        <f t="shared" si="63"/>
        <v>1.7639831900055629</v>
      </c>
      <c r="L49" s="158">
        <v>17.282379955650001</v>
      </c>
      <c r="M49" s="176">
        <f t="shared" si="64"/>
        <v>1.6257174142255661</v>
      </c>
      <c r="N49" s="158">
        <v>0</v>
      </c>
      <c r="O49" s="176">
        <f t="shared" si="65"/>
        <v>0</v>
      </c>
      <c r="P49" s="158">
        <v>1.3915441507199999</v>
      </c>
      <c r="Q49" s="176">
        <f t="shared" si="66"/>
        <v>0.13089965411561538</v>
      </c>
      <c r="R49" s="158">
        <v>1.2984486150200001</v>
      </c>
      <c r="S49" s="176">
        <f t="shared" si="67"/>
        <v>0.12214235136202857</v>
      </c>
      <c r="T49" s="158">
        <f t="shared" si="68"/>
        <v>1019.0882464535999</v>
      </c>
      <c r="U49" s="176">
        <f t="shared" si="69"/>
        <v>95.863504514063408</v>
      </c>
      <c r="V49" s="158">
        <v>10.78702978356</v>
      </c>
      <c r="W49" s="181">
        <f t="shared" si="70"/>
        <v>1.014713379286063</v>
      </c>
    </row>
    <row r="50" spans="3:23" ht="11.25" customHeight="1" x14ac:dyDescent="0.15">
      <c r="C50" s="246" t="s">
        <v>166</v>
      </c>
      <c r="D50" s="247"/>
      <c r="E50" s="157">
        <v>847.20053804829001</v>
      </c>
      <c r="F50" s="158">
        <f t="shared" si="60"/>
        <v>39.074860557560001</v>
      </c>
      <c r="G50" s="176">
        <f t="shared" si="61"/>
        <v>4.6122327362512552</v>
      </c>
      <c r="H50" s="158">
        <v>3.48230623252</v>
      </c>
      <c r="I50" s="176">
        <f t="shared" si="62"/>
        <v>0.41103682966753619</v>
      </c>
      <c r="J50" s="158">
        <v>13.77674741185</v>
      </c>
      <c r="K50" s="176">
        <f t="shared" si="63"/>
        <v>1.6261495116124125</v>
      </c>
      <c r="L50" s="158">
        <v>21.299417345049999</v>
      </c>
      <c r="M50" s="176">
        <f t="shared" si="64"/>
        <v>2.5140939350815126</v>
      </c>
      <c r="N50" s="158">
        <v>0</v>
      </c>
      <c r="O50" s="176">
        <f t="shared" si="65"/>
        <v>0</v>
      </c>
      <c r="P50" s="158">
        <v>0</v>
      </c>
      <c r="Q50" s="176">
        <f t="shared" si="66"/>
        <v>0</v>
      </c>
      <c r="R50" s="158">
        <v>0.51638956814000003</v>
      </c>
      <c r="S50" s="176">
        <f t="shared" si="67"/>
        <v>6.0952459889793663E-2</v>
      </c>
      <c r="T50" s="158">
        <f t="shared" si="68"/>
        <v>808.12567749073003</v>
      </c>
      <c r="U50" s="176">
        <f t="shared" si="69"/>
        <v>95.387767263748742</v>
      </c>
      <c r="V50" s="158">
        <v>10.62327573504</v>
      </c>
      <c r="W50" s="181">
        <f t="shared" si="70"/>
        <v>1.2539269344083537</v>
      </c>
    </row>
    <row r="51" spans="3:23" ht="11.25" customHeight="1" x14ac:dyDescent="0.15">
      <c r="C51" s="174" t="s">
        <v>167</v>
      </c>
      <c r="D51" s="175"/>
      <c r="E51" s="157">
        <v>435.44829274533998</v>
      </c>
      <c r="F51" s="158">
        <f t="shared" si="60"/>
        <v>40.842114180259998</v>
      </c>
      <c r="G51" s="176">
        <f t="shared" si="61"/>
        <v>9.3793258259816845</v>
      </c>
      <c r="H51" s="158">
        <v>1.7083473784400001</v>
      </c>
      <c r="I51" s="176">
        <f t="shared" si="62"/>
        <v>0.39231922754123194</v>
      </c>
      <c r="J51" s="158">
        <v>13.979642403930001</v>
      </c>
      <c r="K51" s="176">
        <f t="shared" si="63"/>
        <v>3.210402391474207</v>
      </c>
      <c r="L51" s="158">
        <v>22.422484190719999</v>
      </c>
      <c r="M51" s="176">
        <f t="shared" si="64"/>
        <v>5.1492874272980957</v>
      </c>
      <c r="N51" s="158">
        <v>0</v>
      </c>
      <c r="O51" s="176">
        <f t="shared" si="65"/>
        <v>0</v>
      </c>
      <c r="P51" s="158">
        <v>0</v>
      </c>
      <c r="Q51" s="176">
        <f t="shared" si="66"/>
        <v>0</v>
      </c>
      <c r="R51" s="158">
        <v>2.7316402071699999</v>
      </c>
      <c r="S51" s="176">
        <f t="shared" si="67"/>
        <v>0.62731677966814881</v>
      </c>
      <c r="T51" s="158">
        <f t="shared" si="68"/>
        <v>394.60617856507997</v>
      </c>
      <c r="U51" s="176">
        <f t="shared" si="69"/>
        <v>90.620674174018319</v>
      </c>
      <c r="V51" s="158">
        <v>10.925353350969999</v>
      </c>
      <c r="W51" s="181">
        <f t="shared" si="70"/>
        <v>2.5089898233587502</v>
      </c>
    </row>
    <row r="52" spans="3:23" ht="11.25" customHeight="1" x14ac:dyDescent="0.15">
      <c r="C52" s="177" t="s">
        <v>6</v>
      </c>
      <c r="D52" s="178"/>
      <c r="E52" s="160">
        <v>306.91384427887999</v>
      </c>
      <c r="F52" s="161">
        <f t="shared" si="60"/>
        <v>18.345924120479999</v>
      </c>
      <c r="G52" s="179">
        <f t="shared" si="61"/>
        <v>5.9775485734719132</v>
      </c>
      <c r="H52" s="161">
        <v>0</v>
      </c>
      <c r="I52" s="179">
        <f t="shared" si="62"/>
        <v>0</v>
      </c>
      <c r="J52" s="161">
        <v>6.7046937166999996</v>
      </c>
      <c r="K52" s="179">
        <f t="shared" si="63"/>
        <v>2.184552388782997</v>
      </c>
      <c r="L52" s="161">
        <v>9.0118904296799993</v>
      </c>
      <c r="M52" s="179">
        <f t="shared" si="64"/>
        <v>2.9362932294091189</v>
      </c>
      <c r="N52" s="161">
        <v>0</v>
      </c>
      <c r="O52" s="179">
        <f t="shared" si="65"/>
        <v>0</v>
      </c>
      <c r="P52" s="161">
        <v>0.66544567954</v>
      </c>
      <c r="Q52" s="179">
        <f t="shared" si="66"/>
        <v>0.21681839771793965</v>
      </c>
      <c r="R52" s="161">
        <v>1.96389429456</v>
      </c>
      <c r="S52" s="179">
        <f t="shared" si="67"/>
        <v>0.63988455756185769</v>
      </c>
      <c r="T52" s="161">
        <f t="shared" si="68"/>
        <v>288.5679201584</v>
      </c>
      <c r="U52" s="179">
        <f t="shared" si="69"/>
        <v>94.022451426528093</v>
      </c>
      <c r="V52" s="161">
        <v>3.8518237047700001</v>
      </c>
      <c r="W52" s="182">
        <f t="shared" si="70"/>
        <v>1.255017907002594</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topLeftCell="A13" zoomScale="110" zoomScaleNormal="110" workbookViewId="0">
      <selection activeCell="T44" sqref="T44:W52"/>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328</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405.05055183901999</v>
      </c>
      <c r="G6" s="155">
        <f>F6/$E6*100</f>
        <v>55.56655557434631</v>
      </c>
      <c r="H6" s="154">
        <v>38.183072203359998</v>
      </c>
      <c r="I6" s="155">
        <f>H6/$E6*100</f>
        <v>5.2381160671286118</v>
      </c>
      <c r="J6" s="154">
        <v>251.43550442695999</v>
      </c>
      <c r="K6" s="155">
        <f>J6/$E6*100</f>
        <v>34.492990730838834</v>
      </c>
      <c r="L6" s="154">
        <v>104.90642925509999</v>
      </c>
      <c r="M6" s="155">
        <f>L6/$E6*100</f>
        <v>14.39150966427146</v>
      </c>
      <c r="N6" s="154">
        <v>2.6374507602400001</v>
      </c>
      <c r="O6" s="155">
        <f>N6/$E6*100</f>
        <v>0.36181670060215881</v>
      </c>
      <c r="P6" s="154">
        <v>2.6060377300800002</v>
      </c>
      <c r="Q6" s="155">
        <f>P6/$E6*100</f>
        <v>0.35750732766532606</v>
      </c>
      <c r="R6" s="154">
        <v>5.2820574632800001</v>
      </c>
      <c r="S6" s="155">
        <f>R6/$E6*100</f>
        <v>0.72461508383992368</v>
      </c>
      <c r="T6" s="154">
        <f>E6-F6</f>
        <v>323.89610978566003</v>
      </c>
      <c r="U6" s="155">
        <f>T6/$E6*100</f>
        <v>44.43344442565369</v>
      </c>
      <c r="V6" s="154">
        <v>17.847443343439998</v>
      </c>
      <c r="W6" s="197">
        <f>V6/$E6*100</f>
        <v>2.4483881034123298</v>
      </c>
    </row>
    <row r="7" spans="2:23" ht="11.25" customHeight="1" x14ac:dyDescent="0.15">
      <c r="C7" s="262"/>
      <c r="D7" s="156" t="s">
        <v>292</v>
      </c>
      <c r="E7" s="157">
        <v>577.22239133198002</v>
      </c>
      <c r="F7" s="158">
        <f t="shared" ref="F7:F17" si="0">H7+J7+L7+N7+P7+R7</f>
        <v>346.89592795425</v>
      </c>
      <c r="G7" s="155">
        <f t="shared" ref="G7:G8" si="1">F7/$E7*100</f>
        <v>60.097448256254225</v>
      </c>
      <c r="H7" s="158">
        <v>34.118041041380003</v>
      </c>
      <c r="I7" s="155">
        <f t="shared" ref="I7:I8" si="2">H7/$E7*100</f>
        <v>5.9107272264075377</v>
      </c>
      <c r="J7" s="158">
        <v>184.59353818283</v>
      </c>
      <c r="K7" s="155">
        <f t="shared" ref="K7:K8" si="3">J7/$E7*100</f>
        <v>31.979621884880078</v>
      </c>
      <c r="L7" s="158">
        <v>120.03458765887</v>
      </c>
      <c r="M7" s="155">
        <f t="shared" ref="M7:M8" si="4">L7/$E7*100</f>
        <v>20.795206399024472</v>
      </c>
      <c r="N7" s="158">
        <v>2.11805800059</v>
      </c>
      <c r="O7" s="155">
        <f t="shared" ref="O7:O8" si="5">N7/$E7*100</f>
        <v>0.36693968085722334</v>
      </c>
      <c r="P7" s="158">
        <v>4.3488606827499998</v>
      </c>
      <c r="Q7" s="155">
        <f t="shared" ref="Q7:Q8" si="6">P7/$E7*100</f>
        <v>0.75341163961340918</v>
      </c>
      <c r="R7" s="158">
        <v>1.6828423878300001</v>
      </c>
      <c r="S7" s="155">
        <f t="shared" ref="S7:S8" si="7">R7/$E7*100</f>
        <v>0.29154142547151135</v>
      </c>
      <c r="T7" s="158">
        <f t="shared" ref="T7:T17" si="8">E7-F7</f>
        <v>230.32646337773002</v>
      </c>
      <c r="U7" s="155">
        <f t="shared" ref="U7:U8" si="9">T7/$E7*100</f>
        <v>39.902551743745768</v>
      </c>
      <c r="V7" s="158">
        <v>14.14081510592</v>
      </c>
      <c r="W7" s="197">
        <f t="shared" ref="W7:W8" si="10">V7/$E7*100</f>
        <v>2.4498036317144773</v>
      </c>
    </row>
    <row r="8" spans="2:23" ht="11.25" customHeight="1" x14ac:dyDescent="0.15">
      <c r="C8" s="262"/>
      <c r="D8" s="159" t="s">
        <v>293</v>
      </c>
      <c r="E8" s="160">
        <v>697.11988320170997</v>
      </c>
      <c r="F8" s="161">
        <f t="shared" si="0"/>
        <v>404.36183312075002</v>
      </c>
      <c r="G8" s="155">
        <f t="shared" si="1"/>
        <v>58.004633473314506</v>
      </c>
      <c r="H8" s="161">
        <v>75.998662782950007</v>
      </c>
      <c r="I8" s="155">
        <f t="shared" si="2"/>
        <v>10.901806793102182</v>
      </c>
      <c r="J8" s="161">
        <v>141.81702747777001</v>
      </c>
      <c r="K8" s="155">
        <f t="shared" si="3"/>
        <v>20.343276801464519</v>
      </c>
      <c r="L8" s="161">
        <v>171.32609323379</v>
      </c>
      <c r="M8" s="155">
        <f t="shared" si="4"/>
        <v>24.576274090322741</v>
      </c>
      <c r="N8" s="161">
        <v>5.0492609584799997</v>
      </c>
      <c r="O8" s="155">
        <f t="shared" si="5"/>
        <v>0.72430310483900062</v>
      </c>
      <c r="P8" s="161">
        <v>2.5968972300400002</v>
      </c>
      <c r="Q8" s="155">
        <f t="shared" si="6"/>
        <v>0.37251802632755981</v>
      </c>
      <c r="R8" s="161">
        <v>7.5738914377200004</v>
      </c>
      <c r="S8" s="155">
        <f t="shared" si="7"/>
        <v>1.086454657258501</v>
      </c>
      <c r="T8" s="161">
        <f t="shared" si="8"/>
        <v>292.75805008095995</v>
      </c>
      <c r="U8" s="155">
        <f t="shared" si="9"/>
        <v>41.995366526685494</v>
      </c>
      <c r="V8" s="161">
        <v>36.326134358860003</v>
      </c>
      <c r="W8" s="197">
        <f t="shared" si="10"/>
        <v>5.2108877159008129</v>
      </c>
    </row>
    <row r="9" spans="2:23" ht="11.25" customHeight="1" x14ac:dyDescent="0.15">
      <c r="C9" s="263"/>
      <c r="D9" s="185" t="s">
        <v>294</v>
      </c>
      <c r="E9" s="186">
        <f>SUM(E6:E8)</f>
        <v>2003.2889361583698</v>
      </c>
      <c r="F9" s="161">
        <f t="shared" si="0"/>
        <v>1156.30831291402</v>
      </c>
      <c r="G9" s="164">
        <f>F9/$E9*100</f>
        <v>57.720496132296731</v>
      </c>
      <c r="H9" s="183">
        <f>SUM(H6:H8)</f>
        <v>148.29977602769003</v>
      </c>
      <c r="I9" s="164">
        <f>H9/$E9*100</f>
        <v>7.4028151082428888</v>
      </c>
      <c r="J9" s="183">
        <f>SUM(J6:J8)</f>
        <v>577.84607008756007</v>
      </c>
      <c r="K9" s="164">
        <f>J9/$E9*100</f>
        <v>28.844869037996752</v>
      </c>
      <c r="L9" s="183">
        <f>SUM(L6:L8)</f>
        <v>396.26711014775998</v>
      </c>
      <c r="M9" s="164">
        <f>L9/$E9*100</f>
        <v>19.780826569514538</v>
      </c>
      <c r="N9" s="183">
        <f>SUM(N6:N8)</f>
        <v>9.8047697193100003</v>
      </c>
      <c r="O9" s="164">
        <f>N9/$E9*100</f>
        <v>0.48943362798739515</v>
      </c>
      <c r="P9" s="183">
        <f>SUM(P6:P8)</f>
        <v>9.5517956428699993</v>
      </c>
      <c r="Q9" s="164">
        <f>P9/$E9*100</f>
        <v>0.47680569040565413</v>
      </c>
      <c r="R9" s="183">
        <f>SUM(R6:R8)</f>
        <v>14.538791288830001</v>
      </c>
      <c r="S9" s="164">
        <f>R9/$E9*100</f>
        <v>0.72574609814950031</v>
      </c>
      <c r="T9" s="183">
        <f t="shared" si="8"/>
        <v>846.98062324434977</v>
      </c>
      <c r="U9" s="164">
        <f>T9/$E9*100</f>
        <v>42.279503867703276</v>
      </c>
      <c r="V9" s="183">
        <f>SUM(V6:V8)</f>
        <v>68.314392808219992</v>
      </c>
      <c r="W9" s="210">
        <f>V9/$E9*100</f>
        <v>3.4101118203759406</v>
      </c>
    </row>
    <row r="10" spans="2:23" ht="11.25" customHeight="1" x14ac:dyDescent="0.15">
      <c r="C10" s="267" t="s">
        <v>295</v>
      </c>
      <c r="D10" s="152" t="s">
        <v>291</v>
      </c>
      <c r="E10" s="153">
        <v>755.41936496088999</v>
      </c>
      <c r="F10" s="154">
        <f t="shared" si="0"/>
        <v>328.04477231433009</v>
      </c>
      <c r="G10" s="155">
        <f>F10/$E10*100</f>
        <v>43.425518001026333</v>
      </c>
      <c r="H10" s="154">
        <v>64.857878531950007</v>
      </c>
      <c r="I10" s="155">
        <f>H10/$E10*100</f>
        <v>8.5856785701155367</v>
      </c>
      <c r="J10" s="154">
        <v>169.41716072872001</v>
      </c>
      <c r="K10" s="155">
        <f>J10/$E10*100</f>
        <v>22.426902007931869</v>
      </c>
      <c r="L10" s="154">
        <v>84.839685404080001</v>
      </c>
      <c r="M10" s="155">
        <f>L10/$E10*100</f>
        <v>11.230806269901802</v>
      </c>
      <c r="N10" s="154">
        <v>1.56837033762</v>
      </c>
      <c r="O10" s="155">
        <f>N10/$E10*100</f>
        <v>0.20761585026367418</v>
      </c>
      <c r="P10" s="154">
        <v>4.1370554757300004</v>
      </c>
      <c r="Q10" s="155">
        <f>P10/$E10*100</f>
        <v>0.54765017520356873</v>
      </c>
      <c r="R10" s="154">
        <v>3.2246218362299999</v>
      </c>
      <c r="S10" s="155">
        <f>R10/$E10*100</f>
        <v>0.42686512760987361</v>
      </c>
      <c r="T10" s="154">
        <f t="shared" si="8"/>
        <v>427.3745926465599</v>
      </c>
      <c r="U10" s="155">
        <f>T10/$E10*100</f>
        <v>56.574481998973667</v>
      </c>
      <c r="V10" s="154">
        <v>16.727584546749998</v>
      </c>
      <c r="W10" s="197">
        <f>V10/$E10*100</f>
        <v>2.2143441540734168</v>
      </c>
    </row>
    <row r="11" spans="2:23" ht="11.25" customHeight="1" x14ac:dyDescent="0.15">
      <c r="C11" s="262"/>
      <c r="D11" s="156" t="s">
        <v>292</v>
      </c>
      <c r="E11" s="157">
        <v>610.77084074666004</v>
      </c>
      <c r="F11" s="158">
        <f t="shared" si="0"/>
        <v>264.58235354589004</v>
      </c>
      <c r="G11" s="155">
        <f t="shared" ref="G11:G12" si="11">F11/$E11*100</f>
        <v>43.319414728843519</v>
      </c>
      <c r="H11" s="158">
        <v>68.468067755869995</v>
      </c>
      <c r="I11" s="155">
        <f t="shared" ref="I11:I12" si="12">H11/$E11*100</f>
        <v>11.210107488459764</v>
      </c>
      <c r="J11" s="158">
        <v>115.50406870301001</v>
      </c>
      <c r="K11" s="155">
        <f t="shared" ref="K11:K12" si="13">J11/$E11*100</f>
        <v>18.911195655936631</v>
      </c>
      <c r="L11" s="158">
        <v>70.945046221590005</v>
      </c>
      <c r="M11" s="155">
        <f t="shared" ref="M11:M12" si="14">L11/$E11*100</f>
        <v>11.615657049845494</v>
      </c>
      <c r="N11" s="158">
        <v>0</v>
      </c>
      <c r="O11" s="155">
        <f t="shared" ref="O11:O12" si="15">N11/$E11*100</f>
        <v>0</v>
      </c>
      <c r="P11" s="158">
        <v>6.80389169627</v>
      </c>
      <c r="Q11" s="155">
        <f t="shared" ref="Q11:Q12" si="16">P11/$E11*100</f>
        <v>1.1139843689905569</v>
      </c>
      <c r="R11" s="158">
        <v>2.8612791691499999</v>
      </c>
      <c r="S11" s="155">
        <f t="shared" ref="S11:S12" si="17">R11/$E11*100</f>
        <v>0.46847016561106947</v>
      </c>
      <c r="T11" s="158">
        <f t="shared" si="8"/>
        <v>346.18848720077</v>
      </c>
      <c r="U11" s="155">
        <f t="shared" ref="U11:U12" si="18">T11/$E11*100</f>
        <v>56.680585271156481</v>
      </c>
      <c r="V11" s="158">
        <v>15.624696737880001</v>
      </c>
      <c r="W11" s="197">
        <f t="shared" ref="W11:W12" si="19">V11/$E11*100</f>
        <v>2.5581929744352228</v>
      </c>
    </row>
    <row r="12" spans="2:23" ht="11.25" customHeight="1" x14ac:dyDescent="0.15">
      <c r="C12" s="262"/>
      <c r="D12" s="159" t="s">
        <v>293</v>
      </c>
      <c r="E12" s="160">
        <v>780.50427266804002</v>
      </c>
      <c r="F12" s="161">
        <f t="shared" si="0"/>
        <v>367.29640906808999</v>
      </c>
      <c r="G12" s="155">
        <f t="shared" si="11"/>
        <v>47.058859500222951</v>
      </c>
      <c r="H12" s="161">
        <v>137.69983227483999</v>
      </c>
      <c r="I12" s="155">
        <f t="shared" si="12"/>
        <v>17.642418766540917</v>
      </c>
      <c r="J12" s="161">
        <v>87.729102385809995</v>
      </c>
      <c r="K12" s="155">
        <f t="shared" si="13"/>
        <v>11.24005408528013</v>
      </c>
      <c r="L12" s="161">
        <v>132.71915891564001</v>
      </c>
      <c r="M12" s="155">
        <f t="shared" si="14"/>
        <v>17.004283456637452</v>
      </c>
      <c r="N12" s="161">
        <v>0</v>
      </c>
      <c r="O12" s="155">
        <f t="shared" si="15"/>
        <v>0</v>
      </c>
      <c r="P12" s="161">
        <v>0</v>
      </c>
      <c r="Q12" s="155">
        <f t="shared" si="16"/>
        <v>0</v>
      </c>
      <c r="R12" s="161">
        <v>9.1483154918</v>
      </c>
      <c r="S12" s="155">
        <f t="shared" si="17"/>
        <v>1.1721031917644498</v>
      </c>
      <c r="T12" s="161">
        <f t="shared" si="8"/>
        <v>413.20786359995003</v>
      </c>
      <c r="U12" s="155">
        <f t="shared" si="18"/>
        <v>52.941140499777049</v>
      </c>
      <c r="V12" s="161">
        <v>43.868350811980001</v>
      </c>
      <c r="W12" s="197">
        <f t="shared" si="19"/>
        <v>5.6205138585625471</v>
      </c>
    </row>
    <row r="13" spans="2:23" ht="11.25" customHeight="1" x14ac:dyDescent="0.15">
      <c r="C13" s="263"/>
      <c r="D13" s="185" t="s">
        <v>294</v>
      </c>
      <c r="E13" s="186">
        <f>SUM(E10:E12)</f>
        <v>2146.6944783755898</v>
      </c>
      <c r="F13" s="161">
        <f t="shared" si="0"/>
        <v>959.92353492831012</v>
      </c>
      <c r="G13" s="164">
        <f>F13/$E13*100</f>
        <v>44.716355522313876</v>
      </c>
      <c r="H13" s="183">
        <f>SUM(H10:H12)</f>
        <v>271.02577856265998</v>
      </c>
      <c r="I13" s="164">
        <f>H13/$E13*100</f>
        <v>12.625260897291076</v>
      </c>
      <c r="J13" s="183">
        <f>SUM(J10:J12)</f>
        <v>372.65033181754001</v>
      </c>
      <c r="K13" s="164">
        <f>J13/$E13*100</f>
        <v>17.359262604500927</v>
      </c>
      <c r="L13" s="183">
        <f>SUM(L10:L12)</f>
        <v>288.50389054131006</v>
      </c>
      <c r="M13" s="164">
        <f>L13/$E13*100</f>
        <v>13.43944811185343</v>
      </c>
      <c r="N13" s="183">
        <f>SUM(N10:N12)</f>
        <v>1.56837033762</v>
      </c>
      <c r="O13" s="164">
        <f>N13/$E13*100</f>
        <v>7.3059783467966544E-2</v>
      </c>
      <c r="P13" s="183">
        <f>SUM(P10:P12)</f>
        <v>10.940947172000001</v>
      </c>
      <c r="Q13" s="164">
        <f>P13/$E13*100</f>
        <v>0.50966484901377529</v>
      </c>
      <c r="R13" s="183">
        <f>SUM(R10:R12)</f>
        <v>15.23421649718</v>
      </c>
      <c r="S13" s="164">
        <f>R13/$E13*100</f>
        <v>0.70965927618669689</v>
      </c>
      <c r="T13" s="183">
        <f t="shared" si="8"/>
        <v>1186.7709434472797</v>
      </c>
      <c r="U13" s="164">
        <f>T13/$E13*100</f>
        <v>55.283644477686124</v>
      </c>
      <c r="V13" s="183">
        <f>SUM(V10:V12)</f>
        <v>76.22063209660999</v>
      </c>
      <c r="W13" s="210">
        <f>V13/$E13*100</f>
        <v>3.5506045627082607</v>
      </c>
    </row>
    <row r="14" spans="2:23" ht="11.25" customHeight="1" x14ac:dyDescent="0.15">
      <c r="C14" s="262" t="s">
        <v>296</v>
      </c>
      <c r="D14" s="152" t="s">
        <v>291</v>
      </c>
      <c r="E14" s="187">
        <v>1484.3660265855999</v>
      </c>
      <c r="F14" s="154">
        <f t="shared" si="0"/>
        <v>733.09532415335002</v>
      </c>
      <c r="G14" s="155">
        <f>F14/$E14*100</f>
        <v>49.387773030594495</v>
      </c>
      <c r="H14" s="167">
        <v>103.04095073531001</v>
      </c>
      <c r="I14" s="155">
        <f>H14/$E14*100</f>
        <v>6.9417481193859611</v>
      </c>
      <c r="J14" s="167">
        <v>420.85266515567997</v>
      </c>
      <c r="K14" s="155">
        <f>J14/$E14*100</f>
        <v>28.3523509443114</v>
      </c>
      <c r="L14" s="167">
        <v>189.74611465917999</v>
      </c>
      <c r="M14" s="155">
        <f>L14/$E14*100</f>
        <v>12.782973421699891</v>
      </c>
      <c r="N14" s="167">
        <v>4.2058210978600004</v>
      </c>
      <c r="O14" s="155">
        <f>N14/$E14*100</f>
        <v>0.28334123946062034</v>
      </c>
      <c r="P14" s="167">
        <v>6.7430932058100002</v>
      </c>
      <c r="Q14" s="155">
        <f>P14/$E14*100</f>
        <v>0.45427428848669771</v>
      </c>
      <c r="R14" s="154">
        <v>8.5066792995099991</v>
      </c>
      <c r="S14" s="155">
        <f>R14/$E14*100</f>
        <v>0.57308501724991745</v>
      </c>
      <c r="T14" s="167">
        <f t="shared" si="8"/>
        <v>751.27070243224989</v>
      </c>
      <c r="U14" s="155">
        <f>T14/$E14*100</f>
        <v>50.612226969405505</v>
      </c>
      <c r="V14" s="167">
        <v>34.57502789019</v>
      </c>
      <c r="W14" s="197">
        <f>V14/$E14*100</f>
        <v>2.3292791178817875</v>
      </c>
    </row>
    <row r="15" spans="2:23" ht="11.25" customHeight="1" x14ac:dyDescent="0.15">
      <c r="C15" s="262"/>
      <c r="D15" s="156" t="s">
        <v>292</v>
      </c>
      <c r="E15" s="187">
        <v>1187.9932320785999</v>
      </c>
      <c r="F15" s="158">
        <f t="shared" si="0"/>
        <v>611.47828150014004</v>
      </c>
      <c r="G15" s="155">
        <f t="shared" ref="G15:G16" si="20">F15/$E15*100</f>
        <v>51.471529044845902</v>
      </c>
      <c r="H15" s="167">
        <v>102.58610879725001</v>
      </c>
      <c r="I15" s="155">
        <f t="shared" ref="I15:I16" si="21">H15/$E15*100</f>
        <v>8.6352435373522987</v>
      </c>
      <c r="J15" s="167">
        <v>300.09760688583998</v>
      </c>
      <c r="K15" s="155">
        <f t="shared" ref="K15:K16" si="22">J15/$E15*100</f>
        <v>25.260885229183273</v>
      </c>
      <c r="L15" s="167">
        <v>190.97963388046</v>
      </c>
      <c r="M15" s="155">
        <f t="shared" ref="M15:M16" si="23">L15/$E15*100</f>
        <v>16.075818340000815</v>
      </c>
      <c r="N15" s="167">
        <v>2.11805800059</v>
      </c>
      <c r="O15" s="155">
        <f t="shared" ref="O15:O16" si="24">N15/$E15*100</f>
        <v>0.17828872618104824</v>
      </c>
      <c r="P15" s="167">
        <v>11.152752379020001</v>
      </c>
      <c r="Q15" s="155">
        <f t="shared" ref="Q15:Q16" si="25">P15/$E15*100</f>
        <v>0.93878921847949659</v>
      </c>
      <c r="R15" s="158">
        <v>4.5441215569800004</v>
      </c>
      <c r="S15" s="155">
        <f t="shared" ref="S15:S16" si="26">R15/$E15*100</f>
        <v>0.38250399364895982</v>
      </c>
      <c r="T15" s="167">
        <f t="shared" si="8"/>
        <v>576.51495057845989</v>
      </c>
      <c r="U15" s="155">
        <f t="shared" ref="U15:U16" si="27">T15/$E15*100</f>
        <v>48.528470955154106</v>
      </c>
      <c r="V15" s="167">
        <v>29.765511843799999</v>
      </c>
      <c r="W15" s="197">
        <f t="shared" ref="W15:W16" si="28">V15/$E15*100</f>
        <v>2.5055287387218597</v>
      </c>
    </row>
    <row r="16" spans="2:23" ht="11.25" customHeight="1" x14ac:dyDescent="0.15">
      <c r="C16" s="262"/>
      <c r="D16" s="159" t="s">
        <v>293</v>
      </c>
      <c r="E16" s="160">
        <v>1477.6241558697</v>
      </c>
      <c r="F16" s="161">
        <f t="shared" si="0"/>
        <v>771.65824218883995</v>
      </c>
      <c r="G16" s="155">
        <f t="shared" si="20"/>
        <v>52.222903850313507</v>
      </c>
      <c r="H16" s="161">
        <v>213.69849505779001</v>
      </c>
      <c r="I16" s="155">
        <f t="shared" si="21"/>
        <v>14.462303841534816</v>
      </c>
      <c r="J16" s="161">
        <v>229.54612986358001</v>
      </c>
      <c r="K16" s="155">
        <f t="shared" si="22"/>
        <v>15.534811673979013</v>
      </c>
      <c r="L16" s="161">
        <v>304.04525214942998</v>
      </c>
      <c r="M16" s="155">
        <f t="shared" si="23"/>
        <v>20.576629783808254</v>
      </c>
      <c r="N16" s="161">
        <v>5.0492609584799997</v>
      </c>
      <c r="O16" s="155">
        <f t="shared" si="24"/>
        <v>0.34171483583442813</v>
      </c>
      <c r="P16" s="161">
        <v>2.5968972300400002</v>
      </c>
      <c r="Q16" s="155">
        <f t="shared" si="25"/>
        <v>0.17574815758960835</v>
      </c>
      <c r="R16" s="161">
        <v>16.722206929519999</v>
      </c>
      <c r="S16" s="155">
        <f t="shared" si="26"/>
        <v>1.131695557567387</v>
      </c>
      <c r="T16" s="161">
        <f t="shared" si="8"/>
        <v>705.96591368086001</v>
      </c>
      <c r="U16" s="155">
        <f t="shared" si="27"/>
        <v>47.7770961496865</v>
      </c>
      <c r="V16" s="161">
        <v>80.194485170839997</v>
      </c>
      <c r="W16" s="197">
        <f t="shared" si="28"/>
        <v>5.4272586741544657</v>
      </c>
    </row>
    <row r="17" spans="2:23" ht="11.25" customHeight="1" x14ac:dyDescent="0.15">
      <c r="C17" s="263"/>
      <c r="D17" s="185" t="s">
        <v>294</v>
      </c>
      <c r="E17" s="168">
        <f>SUM(E14:E16)</f>
        <v>4149.9834145339</v>
      </c>
      <c r="F17" s="161">
        <f t="shared" si="0"/>
        <v>2116.2318478423299</v>
      </c>
      <c r="G17" s="164">
        <f>F17/$E17*100</f>
        <v>50.993742298606549</v>
      </c>
      <c r="H17" s="183">
        <f>SUM(H14:H16)</f>
        <v>419.32555459035001</v>
      </c>
      <c r="I17" s="164">
        <f>H17/$E17*100</f>
        <v>10.104270612788605</v>
      </c>
      <c r="J17" s="183">
        <f>SUM(J14:J16)</f>
        <v>950.4964019050999</v>
      </c>
      <c r="K17" s="164">
        <f>J17/$E17*100</f>
        <v>22.903619291014774</v>
      </c>
      <c r="L17" s="183">
        <f>SUM(L14:L16)</f>
        <v>684.77100068906998</v>
      </c>
      <c r="M17" s="164">
        <f>L17/$E17*100</f>
        <v>16.500571985201034</v>
      </c>
      <c r="N17" s="183">
        <f>SUM(N14:N16)</f>
        <v>11.37314005693</v>
      </c>
      <c r="O17" s="164">
        <f>N17/$E17*100</f>
        <v>0.27405266288774699</v>
      </c>
      <c r="P17" s="183">
        <f>SUM(P14:P16)</f>
        <v>20.492742814869999</v>
      </c>
      <c r="Q17" s="164">
        <f>P17/$E17*100</f>
        <v>0.49380300516626552</v>
      </c>
      <c r="R17" s="183">
        <f>SUM(R14:R16)</f>
        <v>29.773007786009998</v>
      </c>
      <c r="S17" s="164">
        <f>R17/$E17*100</f>
        <v>0.71742474154812774</v>
      </c>
      <c r="T17" s="183">
        <f t="shared" si="8"/>
        <v>2033.7515666915701</v>
      </c>
      <c r="U17" s="164">
        <f>T17/$E17*100</f>
        <v>49.006257701393444</v>
      </c>
      <c r="V17" s="183">
        <f>SUM(V14:V16)</f>
        <v>144.53502490482998</v>
      </c>
      <c r="W17" s="210">
        <f>V17/$E17*100</f>
        <v>3.4827856033989293</v>
      </c>
    </row>
    <row r="18" spans="2:23" ht="5.25" customHeight="1" x14ac:dyDescent="0.15"/>
    <row r="19" spans="2:23" x14ac:dyDescent="0.15">
      <c r="B19" s="139" t="s">
        <v>329</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row>
    <row r="23" spans="2:23" ht="11.25" customHeight="1" x14ac:dyDescent="0.15">
      <c r="C23" s="170" t="s">
        <v>15</v>
      </c>
      <c r="D23" s="171"/>
      <c r="E23" s="172">
        <v>1746.3037348918299</v>
      </c>
      <c r="F23" s="166">
        <f>H23+J23+L23+N23+R23</f>
        <v>1126.75114488342</v>
      </c>
      <c r="G23" s="173">
        <f>F23/$E23*100</f>
        <v>64.522060072969694</v>
      </c>
      <c r="H23" s="166">
        <v>73.343443663710005</v>
      </c>
      <c r="I23" s="173">
        <f>H23/$E23*100</f>
        <v>4.1999248010686445</v>
      </c>
      <c r="J23" s="166">
        <v>706.10514607902996</v>
      </c>
      <c r="K23" s="173">
        <f>J23/$E23*100</f>
        <v>40.434268791320413</v>
      </c>
      <c r="L23" s="166">
        <v>331.49367936673002</v>
      </c>
      <c r="M23" s="173">
        <f>L23/$E23*100</f>
        <v>18.982590069720231</v>
      </c>
      <c r="N23" s="166">
        <v>5.4611188622000002</v>
      </c>
      <c r="O23" s="173">
        <f>N23/$E23*100</f>
        <v>0.31272445640954172</v>
      </c>
      <c r="P23" s="166">
        <v>9.0967886948499999</v>
      </c>
      <c r="Q23" s="173">
        <f>P23/$E23*100</f>
        <v>0.52091675194255227</v>
      </c>
      <c r="R23" s="166">
        <v>10.34775691175</v>
      </c>
      <c r="S23" s="173">
        <f>R23/$E23*100</f>
        <v>0.59255195445086561</v>
      </c>
      <c r="T23" s="166">
        <f>E23-F23</f>
        <v>619.55259000840988</v>
      </c>
      <c r="U23" s="173">
        <f>T23/$E23*100</f>
        <v>35.477939927030299</v>
      </c>
      <c r="V23" s="166">
        <v>47.621205890349998</v>
      </c>
      <c r="W23" s="180">
        <f>V23/$E23*100</f>
        <v>2.726971542169883</v>
      </c>
    </row>
    <row r="24" spans="2:23" ht="11.25" customHeight="1" x14ac:dyDescent="0.15">
      <c r="C24" s="174" t="s">
        <v>16</v>
      </c>
      <c r="D24" s="175"/>
      <c r="E24" s="157">
        <v>760.30590748029999</v>
      </c>
      <c r="F24" s="158">
        <f t="shared" ref="F24:F28" si="29">H24+J24+L24+N24+R24</f>
        <v>366.07281314529001</v>
      </c>
      <c r="G24" s="176">
        <f t="shared" ref="G24:G27" si="30">F24/$E24*100</f>
        <v>48.148095331585353</v>
      </c>
      <c r="H24" s="158">
        <v>91.831288985559993</v>
      </c>
      <c r="I24" s="176">
        <f t="shared" ref="I24:I27" si="31">H24/$E24*100</f>
        <v>12.078202744720802</v>
      </c>
      <c r="J24" s="158">
        <v>154.71799722367999</v>
      </c>
      <c r="K24" s="176">
        <f t="shared" ref="K24:K27" si="32">J24/$E24*100</f>
        <v>20.349440363606387</v>
      </c>
      <c r="L24" s="158">
        <v>113.83565267452001</v>
      </c>
      <c r="M24" s="176">
        <f t="shared" ref="M24:M27" si="33">L24/$E24*100</f>
        <v>14.972348834139442</v>
      </c>
      <c r="N24" s="158">
        <v>0</v>
      </c>
      <c r="O24" s="176">
        <f t="shared" ref="O24:O27" si="34">N24/$E24*100</f>
        <v>0</v>
      </c>
      <c r="P24" s="158">
        <v>2.6699884570900001</v>
      </c>
      <c r="Q24" s="176">
        <f t="shared" ref="Q24:Q27" si="35">P24/$E24*100</f>
        <v>0.35117292011297191</v>
      </c>
      <c r="R24" s="158">
        <v>5.6878742615300002</v>
      </c>
      <c r="S24" s="176">
        <f t="shared" ref="S24:S27" si="36">R24/$E24*100</f>
        <v>0.74810338911872476</v>
      </c>
      <c r="T24" s="158">
        <f t="shared" ref="T24:T28" si="37">E24-F24</f>
        <v>394.23309433500998</v>
      </c>
      <c r="U24" s="176">
        <f t="shared" ref="U24:U27" si="38">T24/$E24*100</f>
        <v>51.85190466841464</v>
      </c>
      <c r="V24" s="158">
        <v>22.47974312945</v>
      </c>
      <c r="W24" s="181">
        <f t="shared" ref="W24:W27" si="39">V24/$E24*100</f>
        <v>2.956670848967784</v>
      </c>
    </row>
    <row r="25" spans="2:23" ht="11.25" customHeight="1" x14ac:dyDescent="0.15">
      <c r="C25" s="174" t="s">
        <v>310</v>
      </c>
      <c r="D25" s="175"/>
      <c r="E25" s="157">
        <v>393.99155356310001</v>
      </c>
      <c r="F25" s="158">
        <f t="shared" si="29"/>
        <v>150.39961185291997</v>
      </c>
      <c r="G25" s="176">
        <f t="shared" si="30"/>
        <v>38.173308664301764</v>
      </c>
      <c r="H25" s="158">
        <v>63.063462937520001</v>
      </c>
      <c r="I25" s="176">
        <f t="shared" si="31"/>
        <v>16.006298197816573</v>
      </c>
      <c r="J25" s="158">
        <v>20.005200520150002</v>
      </c>
      <c r="K25" s="176">
        <f t="shared" si="32"/>
        <v>5.0775709121759265</v>
      </c>
      <c r="L25" s="158">
        <v>55.396763209859998</v>
      </c>
      <c r="M25" s="176">
        <f t="shared" si="33"/>
        <v>14.060393607140586</v>
      </c>
      <c r="N25" s="158">
        <v>4.3436508571100001</v>
      </c>
      <c r="O25" s="176">
        <f t="shared" si="34"/>
        <v>1.102473090559374</v>
      </c>
      <c r="P25" s="158">
        <v>2.5248417571699999</v>
      </c>
      <c r="Q25" s="176">
        <f t="shared" si="35"/>
        <v>0.64083651904117078</v>
      </c>
      <c r="R25" s="158">
        <v>7.5905343282800004</v>
      </c>
      <c r="S25" s="176">
        <f t="shared" si="36"/>
        <v>1.9265728566093061</v>
      </c>
      <c r="T25" s="158">
        <f t="shared" si="37"/>
        <v>243.59194171018004</v>
      </c>
      <c r="U25" s="176">
        <f t="shared" si="38"/>
        <v>61.826691335698236</v>
      </c>
      <c r="V25" s="158">
        <v>12.2679182316</v>
      </c>
      <c r="W25" s="181">
        <f t="shared" si="39"/>
        <v>3.1137515818940575</v>
      </c>
    </row>
    <row r="26" spans="2:23" ht="11.25" customHeight="1" x14ac:dyDescent="0.15">
      <c r="C26" s="174" t="s">
        <v>18</v>
      </c>
      <c r="D26" s="175"/>
      <c r="E26" s="157">
        <v>700.65481226775</v>
      </c>
      <c r="F26" s="158">
        <f t="shared" si="29"/>
        <v>274.91637440907999</v>
      </c>
      <c r="G26" s="176">
        <f t="shared" si="30"/>
        <v>39.237063614717997</v>
      </c>
      <c r="H26" s="158">
        <v>123.60152855708</v>
      </c>
      <c r="I26" s="176">
        <f t="shared" si="31"/>
        <v>17.640859149604555</v>
      </c>
      <c r="J26" s="158">
        <v>41.399139512070001</v>
      </c>
      <c r="K26" s="176">
        <f t="shared" si="32"/>
        <v>5.9086355773504105</v>
      </c>
      <c r="L26" s="158">
        <v>103.98762304469</v>
      </c>
      <c r="M26" s="176">
        <f t="shared" si="33"/>
        <v>14.841491305557735</v>
      </c>
      <c r="N26" s="158">
        <v>1.56837033762</v>
      </c>
      <c r="O26" s="176">
        <f t="shared" si="34"/>
        <v>0.22384351183484899</v>
      </c>
      <c r="P26" s="158">
        <v>5.5356782262199999</v>
      </c>
      <c r="Q26" s="176">
        <f t="shared" si="35"/>
        <v>0.79007210530719685</v>
      </c>
      <c r="R26" s="158">
        <v>4.3597129576200002</v>
      </c>
      <c r="S26" s="176">
        <f t="shared" si="36"/>
        <v>0.62223407037044209</v>
      </c>
      <c r="T26" s="158">
        <f t="shared" si="37"/>
        <v>425.73843785867001</v>
      </c>
      <c r="U26" s="176">
        <f t="shared" si="38"/>
        <v>60.762936385282003</v>
      </c>
      <c r="V26" s="158">
        <v>32.499651709040002</v>
      </c>
      <c r="W26" s="181">
        <f t="shared" si="39"/>
        <v>4.6384683498927428</v>
      </c>
    </row>
    <row r="27" spans="2:23" ht="11.25" customHeight="1" x14ac:dyDescent="0.15">
      <c r="C27" s="174" t="s">
        <v>20</v>
      </c>
      <c r="D27" s="175"/>
      <c r="E27" s="157">
        <v>457.42501138679</v>
      </c>
      <c r="F27" s="158">
        <f t="shared" si="29"/>
        <v>149.66729075011003</v>
      </c>
      <c r="G27" s="176">
        <f t="shared" si="30"/>
        <v>32.71952495478088</v>
      </c>
      <c r="H27" s="158">
        <v>53.585815071379997</v>
      </c>
      <c r="I27" s="176">
        <f t="shared" si="31"/>
        <v>11.714666609270484</v>
      </c>
      <c r="J27" s="158">
        <v>23.232748977109999</v>
      </c>
      <c r="K27" s="176">
        <f t="shared" si="32"/>
        <v>5.0790289990209612</v>
      </c>
      <c r="L27" s="158">
        <v>71.061597374789997</v>
      </c>
      <c r="M27" s="176">
        <f t="shared" si="33"/>
        <v>15.53513594705945</v>
      </c>
      <c r="N27" s="158">
        <v>0</v>
      </c>
      <c r="O27" s="176">
        <f t="shared" si="34"/>
        <v>0</v>
      </c>
      <c r="P27" s="158">
        <v>0</v>
      </c>
      <c r="Q27" s="176">
        <f t="shared" si="35"/>
        <v>0</v>
      </c>
      <c r="R27" s="158">
        <v>1.7871293268299999</v>
      </c>
      <c r="S27" s="176">
        <f t="shared" si="36"/>
        <v>0.390693399429975</v>
      </c>
      <c r="T27" s="158">
        <f t="shared" si="37"/>
        <v>307.75772063668001</v>
      </c>
      <c r="U27" s="176">
        <f t="shared" si="38"/>
        <v>67.28047504521912</v>
      </c>
      <c r="V27" s="158">
        <v>27.246162404149999</v>
      </c>
      <c r="W27" s="181">
        <f t="shared" si="39"/>
        <v>5.9564216485554518</v>
      </c>
    </row>
    <row r="28" spans="2:23" ht="11.25" customHeight="1" x14ac:dyDescent="0.15">
      <c r="C28" s="177" t="s">
        <v>6</v>
      </c>
      <c r="D28" s="178"/>
      <c r="E28" s="160">
        <v>91.302394944189999</v>
      </c>
      <c r="F28" s="161">
        <f t="shared" si="29"/>
        <v>27.931869986639999</v>
      </c>
      <c r="G28" s="179">
        <f>F28/$E28*100</f>
        <v>30.592702418938501</v>
      </c>
      <c r="H28" s="161">
        <v>13.900015375100001</v>
      </c>
      <c r="I28" s="179">
        <f>H28/$E28*100</f>
        <v>15.224151988123202</v>
      </c>
      <c r="J28" s="161">
        <v>5.0361695930600003</v>
      </c>
      <c r="K28" s="179">
        <f>J28/$E28*100</f>
        <v>5.5159227708522174</v>
      </c>
      <c r="L28" s="161">
        <v>8.9956850184799997</v>
      </c>
      <c r="M28" s="179">
        <f>L28/$E28*100</f>
        <v>9.8526276599630833</v>
      </c>
      <c r="N28" s="161">
        <v>0</v>
      </c>
      <c r="O28" s="179">
        <f>N28/$E28*100</f>
        <v>0</v>
      </c>
      <c r="P28" s="161">
        <v>0.66544567954</v>
      </c>
      <c r="Q28" s="179">
        <f>P28/$E28*100</f>
        <v>0.72883704742549626</v>
      </c>
      <c r="R28" s="161">
        <v>0</v>
      </c>
      <c r="S28" s="179">
        <f>R28/$E28*100</f>
        <v>0</v>
      </c>
      <c r="T28" s="161">
        <f t="shared" si="37"/>
        <v>63.370524957550003</v>
      </c>
      <c r="U28" s="179">
        <f>T28/$E28*100</f>
        <v>69.407297581061499</v>
      </c>
      <c r="V28" s="161">
        <v>2.4203435402400002</v>
      </c>
      <c r="W28" s="182">
        <f>V28/$E28*100</f>
        <v>2.6509091483519933</v>
      </c>
    </row>
    <row r="29" spans="2:23" ht="5.25" customHeight="1" x14ac:dyDescent="0.15"/>
    <row r="30" spans="2:23" x14ac:dyDescent="0.15">
      <c r="B30" s="139" t="s">
        <v>330</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120.74031480648</v>
      </c>
      <c r="G34" s="173">
        <f>F34/$E34*100</f>
        <v>73.332002981460249</v>
      </c>
      <c r="H34" s="166">
        <v>55.245128518800001</v>
      </c>
      <c r="I34" s="173">
        <f>H34/$E34*100</f>
        <v>33.553299374322748</v>
      </c>
      <c r="J34" s="166">
        <v>46.718055910499999</v>
      </c>
      <c r="K34" s="173">
        <f>J34/$E34*100</f>
        <v>28.374355498474706</v>
      </c>
      <c r="L34" s="166">
        <v>17.946533689070002</v>
      </c>
      <c r="M34" s="173">
        <f>L34/$E34*100</f>
        <v>10.899882645685524</v>
      </c>
      <c r="N34" s="166">
        <v>0</v>
      </c>
      <c r="O34" s="173">
        <f>N34/$E34*100</f>
        <v>0</v>
      </c>
      <c r="P34" s="166">
        <v>0.83059668810999998</v>
      </c>
      <c r="Q34" s="173">
        <f>P34/$E34*100</f>
        <v>0.50446546297728045</v>
      </c>
      <c r="R34" s="166">
        <v>0</v>
      </c>
      <c r="S34" s="173">
        <f>R34/$E34*100</f>
        <v>0</v>
      </c>
      <c r="T34" s="166">
        <f>E34-F34</f>
        <v>43.90855594236001</v>
      </c>
      <c r="U34" s="173">
        <f>T34/$E34*100</f>
        <v>26.667997018539747</v>
      </c>
      <c r="V34" s="166">
        <v>0</v>
      </c>
      <c r="W34" s="180">
        <f>V34/$E34*100</f>
        <v>0</v>
      </c>
    </row>
    <row r="35" spans="2:23" ht="11.25" customHeight="1" x14ac:dyDescent="0.15">
      <c r="C35" s="174" t="s">
        <v>22</v>
      </c>
      <c r="D35" s="175"/>
      <c r="E35" s="157">
        <v>125.93943082734</v>
      </c>
      <c r="F35" s="158">
        <f t="shared" ref="F35:F41" si="40">H35+J35+L35+N35+P35+R35</f>
        <v>51.227944248630003</v>
      </c>
      <c r="G35" s="176">
        <f t="shared" ref="G35:G37" si="41">F35/$E35*100</f>
        <v>40.676652190736284</v>
      </c>
      <c r="H35" s="158">
        <v>13.38573951165</v>
      </c>
      <c r="I35" s="176">
        <f t="shared" ref="I35:I37" si="42">H35/$E35*100</f>
        <v>10.628712090974537</v>
      </c>
      <c r="J35" s="158">
        <v>22.874060890999999</v>
      </c>
      <c r="K35" s="176">
        <f t="shared" ref="K35:K37" si="43">J35/$E35*100</f>
        <v>18.162747553115274</v>
      </c>
      <c r="L35" s="158">
        <v>14.96814384598</v>
      </c>
      <c r="M35" s="176">
        <f t="shared" ref="M35:M37" si="44">L35/$E35*100</f>
        <v>11.88519254664647</v>
      </c>
      <c r="N35" s="158">
        <v>0</v>
      </c>
      <c r="O35" s="176">
        <f t="shared" ref="O35:O37" si="45">N35/$E35*100</f>
        <v>0</v>
      </c>
      <c r="P35" s="158">
        <v>0</v>
      </c>
      <c r="Q35" s="176">
        <f t="shared" ref="Q35:Q37" si="46">P35/$E35*100</f>
        <v>0</v>
      </c>
      <c r="R35" s="158">
        <v>0</v>
      </c>
      <c r="S35" s="176">
        <f t="shared" ref="S35:S37" si="47">R35/$E35*100</f>
        <v>0</v>
      </c>
      <c r="T35" s="158">
        <f t="shared" ref="T35:T41" si="48">E35-F35</f>
        <v>74.711486578710009</v>
      </c>
      <c r="U35" s="176">
        <f t="shared" ref="U35:U37" si="49">T35/$E35*100</f>
        <v>59.32334780926373</v>
      </c>
      <c r="V35" s="158">
        <v>2.9597163168299998</v>
      </c>
      <c r="W35" s="181">
        <f t="shared" ref="W35:W37" si="50">V35/$E35*100</f>
        <v>2.3501109202944561</v>
      </c>
    </row>
    <row r="36" spans="2:23" ht="11.25" customHeight="1" x14ac:dyDescent="0.15">
      <c r="C36" s="174" t="s">
        <v>23</v>
      </c>
      <c r="D36" s="175"/>
      <c r="E36" s="157">
        <v>187.64605105804</v>
      </c>
      <c r="F36" s="158">
        <f t="shared" si="40"/>
        <v>99.067914742550002</v>
      </c>
      <c r="G36" s="176">
        <f t="shared" si="41"/>
        <v>52.795097037191432</v>
      </c>
      <c r="H36" s="158">
        <v>30.81375858506</v>
      </c>
      <c r="I36" s="176">
        <f t="shared" si="42"/>
        <v>16.421213455501459</v>
      </c>
      <c r="J36" s="158">
        <v>53.372686223350001</v>
      </c>
      <c r="K36" s="176">
        <f t="shared" si="43"/>
        <v>28.443277075328126</v>
      </c>
      <c r="L36" s="158">
        <v>13.88413433731</v>
      </c>
      <c r="M36" s="176">
        <f t="shared" si="44"/>
        <v>7.3991081928047393</v>
      </c>
      <c r="N36" s="158">
        <v>0</v>
      </c>
      <c r="O36" s="176">
        <f t="shared" si="45"/>
        <v>0</v>
      </c>
      <c r="P36" s="158">
        <v>0.99733559682999995</v>
      </c>
      <c r="Q36" s="176">
        <f t="shared" si="46"/>
        <v>0.53149831355711197</v>
      </c>
      <c r="R36" s="158">
        <v>0</v>
      </c>
      <c r="S36" s="176">
        <f t="shared" si="47"/>
        <v>0</v>
      </c>
      <c r="T36" s="158">
        <f t="shared" si="48"/>
        <v>88.578136315489999</v>
      </c>
      <c r="U36" s="176">
        <f t="shared" si="49"/>
        <v>47.204902962808568</v>
      </c>
      <c r="V36" s="158">
        <v>4.9369450380600002</v>
      </c>
      <c r="W36" s="181">
        <f t="shared" si="50"/>
        <v>2.6309879745526725</v>
      </c>
    </row>
    <row r="37" spans="2:23" ht="11.25" customHeight="1" x14ac:dyDescent="0.15">
      <c r="C37" s="174" t="s">
        <v>24</v>
      </c>
      <c r="D37" s="175"/>
      <c r="E37" s="157">
        <v>225.95323152994001</v>
      </c>
      <c r="F37" s="158">
        <f t="shared" si="40"/>
        <v>112.40069518273</v>
      </c>
      <c r="G37" s="176">
        <f t="shared" si="41"/>
        <v>49.745115138057365</v>
      </c>
      <c r="H37" s="158">
        <v>24.996341202020002</v>
      </c>
      <c r="I37" s="176">
        <f t="shared" si="42"/>
        <v>11.062617264983817</v>
      </c>
      <c r="J37" s="158">
        <v>43.446269115299998</v>
      </c>
      <c r="K37" s="176">
        <f t="shared" si="43"/>
        <v>19.22799192608278</v>
      </c>
      <c r="L37" s="158">
        <v>43.229738254989996</v>
      </c>
      <c r="M37" s="176">
        <f t="shared" si="44"/>
        <v>19.132161979839545</v>
      </c>
      <c r="N37" s="158">
        <v>0</v>
      </c>
      <c r="O37" s="176">
        <f t="shared" si="45"/>
        <v>0</v>
      </c>
      <c r="P37" s="158">
        <v>0</v>
      </c>
      <c r="Q37" s="176">
        <f t="shared" si="46"/>
        <v>0</v>
      </c>
      <c r="R37" s="158">
        <v>0.72834661042000004</v>
      </c>
      <c r="S37" s="176">
        <f t="shared" si="47"/>
        <v>0.32234396715122449</v>
      </c>
      <c r="T37" s="158">
        <f t="shared" si="48"/>
        <v>113.55253634721001</v>
      </c>
      <c r="U37" s="176">
        <f t="shared" si="49"/>
        <v>50.254884861942628</v>
      </c>
      <c r="V37" s="158">
        <v>2.5638240728200001</v>
      </c>
      <c r="W37" s="181">
        <f t="shared" si="50"/>
        <v>1.1346702392615613</v>
      </c>
    </row>
    <row r="38" spans="2:23" ht="11.25" customHeight="1" x14ac:dyDescent="0.15">
      <c r="C38" s="174" t="s">
        <v>25</v>
      </c>
      <c r="D38" s="175"/>
      <c r="E38" s="157">
        <v>2278.1810688067999</v>
      </c>
      <c r="F38" s="158">
        <f t="shared" si="40"/>
        <v>1072.21139110539</v>
      </c>
      <c r="G38" s="176">
        <f>F38/$E38*100</f>
        <v>47.064362257516343</v>
      </c>
      <c r="H38" s="158">
        <v>171.78676375409</v>
      </c>
      <c r="I38" s="176">
        <f>H38/$E38*100</f>
        <v>7.5405228366709025</v>
      </c>
      <c r="J38" s="158">
        <v>485.94012297427997</v>
      </c>
      <c r="K38" s="176">
        <f>J38/$E38*100</f>
        <v>21.330180011933457</v>
      </c>
      <c r="L38" s="158">
        <v>375.50523173968998</v>
      </c>
      <c r="M38" s="176">
        <f>L38/$E38*100</f>
        <v>16.482677206002826</v>
      </c>
      <c r="N38" s="158">
        <v>6.7225520688899998</v>
      </c>
      <c r="O38" s="176">
        <f>N38/$E38*100</f>
        <v>0.29508418628072192</v>
      </c>
      <c r="P38" s="158">
        <v>13.90471508882</v>
      </c>
      <c r="Q38" s="176">
        <f>P38/$E38*100</f>
        <v>0.61034284233178226</v>
      </c>
      <c r="R38" s="158">
        <v>18.352005479620001</v>
      </c>
      <c r="S38" s="176">
        <f>R38/$E38*100</f>
        <v>0.80555517429665435</v>
      </c>
      <c r="T38" s="158">
        <f t="shared" si="48"/>
        <v>1205.9696777014099</v>
      </c>
      <c r="U38" s="176">
        <f>T38/$E38*100</f>
        <v>52.935637742483657</v>
      </c>
      <c r="V38" s="158">
        <v>103.79207769062</v>
      </c>
      <c r="W38" s="181">
        <f>V38/$E38*100</f>
        <v>4.5559187156700069</v>
      </c>
    </row>
    <row r="39" spans="2:23" ht="11.25" customHeight="1" x14ac:dyDescent="0.15">
      <c r="C39" s="174" t="s">
        <v>27</v>
      </c>
      <c r="D39" s="175"/>
      <c r="E39" s="157">
        <v>246.43628951509999</v>
      </c>
      <c r="F39" s="158">
        <f t="shared" si="40"/>
        <v>148.19957931476</v>
      </c>
      <c r="G39" s="176">
        <f t="shared" ref="G39:G41" si="51">F39/$E39*100</f>
        <v>60.137076242449808</v>
      </c>
      <c r="H39" s="158">
        <v>23.697350163109999</v>
      </c>
      <c r="I39" s="176">
        <f t="shared" ref="I39:I41" si="52">H39/$E39*100</f>
        <v>9.6160148368318872</v>
      </c>
      <c r="J39" s="158">
        <v>65.866392806229996</v>
      </c>
      <c r="K39" s="176">
        <f t="shared" ref="K39:K41" si="53">J39/$E39*100</f>
        <v>26.727554182799906</v>
      </c>
      <c r="L39" s="158">
        <v>54.129184905579997</v>
      </c>
      <c r="M39" s="176">
        <f t="shared" ref="M39:M41" si="54">L39/$E39*100</f>
        <v>21.964778406657238</v>
      </c>
      <c r="N39" s="158">
        <v>1.04072096984</v>
      </c>
      <c r="O39" s="176">
        <f t="shared" ref="O39:O41" si="55">N39/$E39*100</f>
        <v>0.42230832637829968</v>
      </c>
      <c r="P39" s="158">
        <v>0</v>
      </c>
      <c r="Q39" s="176">
        <f t="shared" ref="Q39:Q41" si="56">P39/$E39*100</f>
        <v>0</v>
      </c>
      <c r="R39" s="158">
        <v>3.46593047</v>
      </c>
      <c r="S39" s="176">
        <f t="shared" ref="S39:S41" si="57">R39/$E39*100</f>
        <v>1.4064204897824639</v>
      </c>
      <c r="T39" s="158">
        <f t="shared" si="48"/>
        <v>98.236710200339985</v>
      </c>
      <c r="U39" s="176">
        <f t="shared" ref="U39:U41" si="58">T39/$E39*100</f>
        <v>39.862923757550199</v>
      </c>
      <c r="V39" s="158">
        <v>7.9326693317499997</v>
      </c>
      <c r="W39" s="181">
        <f t="shared" ref="W39:W41" si="59">V39/$E39*100</f>
        <v>3.2189534046948625</v>
      </c>
    </row>
    <row r="40" spans="2:23" ht="11.25" customHeight="1" x14ac:dyDescent="0.15">
      <c r="C40" s="174" t="s">
        <v>28</v>
      </c>
      <c r="D40" s="175"/>
      <c r="E40" s="157">
        <v>724.2965408279</v>
      </c>
      <c r="F40" s="158">
        <f t="shared" si="40"/>
        <v>392.65080409533999</v>
      </c>
      <c r="G40" s="176">
        <f t="shared" si="51"/>
        <v>54.211332232309758</v>
      </c>
      <c r="H40" s="158">
        <v>67.162560222280007</v>
      </c>
      <c r="I40" s="176">
        <f t="shared" si="52"/>
        <v>9.2727987000338992</v>
      </c>
      <c r="J40" s="158">
        <v>185.65693144911</v>
      </c>
      <c r="K40" s="176">
        <f t="shared" si="53"/>
        <v>25.632723751089117</v>
      </c>
      <c r="L40" s="158">
        <v>128.45687576873999</v>
      </c>
      <c r="M40" s="176">
        <f t="shared" si="54"/>
        <v>17.735398214370683</v>
      </c>
      <c r="N40" s="158">
        <v>3.6098670182000001</v>
      </c>
      <c r="O40" s="176">
        <f t="shared" si="55"/>
        <v>0.49839628035138445</v>
      </c>
      <c r="P40" s="158">
        <v>2.0413275901199999</v>
      </c>
      <c r="Q40" s="176">
        <f t="shared" si="56"/>
        <v>0.28183588834853202</v>
      </c>
      <c r="R40" s="158">
        <v>5.7232420468900003</v>
      </c>
      <c r="S40" s="176">
        <f t="shared" si="57"/>
        <v>0.79017939811615068</v>
      </c>
      <c r="T40" s="158">
        <f t="shared" si="48"/>
        <v>331.64573673256001</v>
      </c>
      <c r="U40" s="176">
        <f t="shared" si="58"/>
        <v>45.788667767690242</v>
      </c>
      <c r="V40" s="158">
        <v>19.879079644779999</v>
      </c>
      <c r="W40" s="181">
        <f t="shared" si="59"/>
        <v>2.7446050787509511</v>
      </c>
    </row>
    <row r="41" spans="2:23" ht="11.25" customHeight="1" x14ac:dyDescent="0.15">
      <c r="C41" s="177" t="s">
        <v>29</v>
      </c>
      <c r="D41" s="178"/>
      <c r="E41" s="160">
        <v>196.88193122000001</v>
      </c>
      <c r="F41" s="161">
        <f t="shared" si="40"/>
        <v>119.73320434645002</v>
      </c>
      <c r="G41" s="179">
        <f t="shared" si="51"/>
        <v>60.814724644618408</v>
      </c>
      <c r="H41" s="161">
        <v>32.237912633340002</v>
      </c>
      <c r="I41" s="179">
        <f t="shared" si="52"/>
        <v>16.374236291555206</v>
      </c>
      <c r="J41" s="161">
        <v>46.621882535330002</v>
      </c>
      <c r="K41" s="179">
        <f t="shared" si="53"/>
        <v>23.680122521367249</v>
      </c>
      <c r="L41" s="161">
        <v>36.651158147709999</v>
      </c>
      <c r="M41" s="179">
        <f t="shared" si="54"/>
        <v>18.615805889650293</v>
      </c>
      <c r="N41" s="161">
        <v>0</v>
      </c>
      <c r="O41" s="179">
        <f t="shared" si="55"/>
        <v>0</v>
      </c>
      <c r="P41" s="161">
        <v>2.71876785099</v>
      </c>
      <c r="Q41" s="179">
        <f t="shared" si="56"/>
        <v>1.3809128314329626</v>
      </c>
      <c r="R41" s="161">
        <v>1.5034831790800001</v>
      </c>
      <c r="S41" s="179">
        <f t="shared" si="57"/>
        <v>0.76364711061269319</v>
      </c>
      <c r="T41" s="161">
        <f t="shared" si="48"/>
        <v>77.14872687354999</v>
      </c>
      <c r="U41" s="179">
        <f t="shared" si="58"/>
        <v>39.185275355381592</v>
      </c>
      <c r="V41" s="161">
        <v>2.4707128099700002</v>
      </c>
      <c r="W41" s="182">
        <f t="shared" si="59"/>
        <v>1.2549210558124675</v>
      </c>
    </row>
    <row r="42" spans="2:23" ht="5.25" customHeight="1" x14ac:dyDescent="0.15"/>
    <row r="43" spans="2:23" x14ac:dyDescent="0.15">
      <c r="B43" s="139" t="s">
        <v>331</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1.25" customHeight="1" x14ac:dyDescent="0.15">
      <c r="C47" s="244" t="s">
        <v>301</v>
      </c>
      <c r="D47" s="245"/>
      <c r="E47" s="172">
        <v>1422.7748118864099</v>
      </c>
      <c r="F47" s="166">
        <f>H47+J47+L47+N47+P47+R47</f>
        <v>498.40957392567003</v>
      </c>
      <c r="G47" s="173">
        <f>F47/$E47*100</f>
        <v>35.030812308579264</v>
      </c>
      <c r="H47" s="166">
        <v>222.65381453283999</v>
      </c>
      <c r="I47" s="173">
        <f>H47/$E47*100</f>
        <v>15.64926597467878</v>
      </c>
      <c r="J47" s="166">
        <v>85.922499000260004</v>
      </c>
      <c r="K47" s="173">
        <f>J47/$E47*100</f>
        <v>6.0390792894581971</v>
      </c>
      <c r="L47" s="166">
        <v>170.58108829592999</v>
      </c>
      <c r="M47" s="173">
        <f>L47/$E47*100</f>
        <v>11.989324443392571</v>
      </c>
      <c r="N47" s="166">
        <v>3.1963844754199999</v>
      </c>
      <c r="O47" s="173">
        <f>N47/$E47*100</f>
        <v>0.22465849470458504</v>
      </c>
      <c r="P47" s="166">
        <v>3.03870865795</v>
      </c>
      <c r="Q47" s="173">
        <f>P47/$E47*100</f>
        <v>0.21357621969151092</v>
      </c>
      <c r="R47" s="166">
        <v>13.01707896327</v>
      </c>
      <c r="S47" s="173">
        <f>R47/$E47*100</f>
        <v>0.9149078866536221</v>
      </c>
      <c r="T47" s="166">
        <f>E47-F47</f>
        <v>924.36523796073993</v>
      </c>
      <c r="U47" s="173">
        <f>T47/$E47*100</f>
        <v>64.969187691420743</v>
      </c>
      <c r="V47" s="166">
        <v>68.576143718789993</v>
      </c>
      <c r="W47" s="180">
        <f>V47/$E47*100</f>
        <v>4.8198873880728295</v>
      </c>
    </row>
    <row r="48" spans="2:23" ht="11.25" customHeight="1" x14ac:dyDescent="0.15">
      <c r="C48" s="246" t="s">
        <v>302</v>
      </c>
      <c r="D48" s="247"/>
      <c r="E48" s="157">
        <v>74.58417991684</v>
      </c>
      <c r="F48" s="158">
        <f t="shared" ref="F48:F52" si="60">H48+J48+L48+N48+P48+R48</f>
        <v>34.826621303330001</v>
      </c>
      <c r="G48" s="176">
        <f t="shared" ref="G48:G52" si="61">F48/$E48*100</f>
        <v>46.694381224223484</v>
      </c>
      <c r="H48" s="158">
        <v>3.46206278414</v>
      </c>
      <c r="I48" s="176">
        <f t="shared" ref="I48:I52" si="62">H48/$E48*100</f>
        <v>4.641819200801212</v>
      </c>
      <c r="J48" s="158">
        <v>9.4348294543800009</v>
      </c>
      <c r="K48" s="176">
        <f t="shared" ref="K48:K52" si="63">J48/$E48*100</f>
        <v>12.649907078015287</v>
      </c>
      <c r="L48" s="158">
        <v>20.41502187915</v>
      </c>
      <c r="M48" s="176">
        <f t="shared" ref="M48:M52" si="64">L48/$E48*100</f>
        <v>27.371785681510978</v>
      </c>
      <c r="N48" s="158">
        <v>0</v>
      </c>
      <c r="O48" s="176">
        <f t="shared" ref="O48:O52" si="65">N48/$E48*100</f>
        <v>0</v>
      </c>
      <c r="P48" s="158">
        <v>1.5147071856600001</v>
      </c>
      <c r="Q48" s="176">
        <f t="shared" ref="Q48:Q52" si="66">P48/$E48*100</f>
        <v>2.0308692638960046</v>
      </c>
      <c r="R48" s="158">
        <v>0</v>
      </c>
      <c r="S48" s="176">
        <f t="shared" ref="S48:S52" si="67">R48/$E48*100</f>
        <v>0</v>
      </c>
      <c r="T48" s="158">
        <f t="shared" ref="T48:T52" si="68">E48-F48</f>
        <v>39.75755861351</v>
      </c>
      <c r="U48" s="176">
        <f t="shared" ref="U48:U52" si="69">T48/$E48*100</f>
        <v>53.305618775776523</v>
      </c>
      <c r="V48" s="158">
        <v>0.56094746260999995</v>
      </c>
      <c r="W48" s="181">
        <f t="shared" ref="W48:W52" si="70">V48/$E48*100</f>
        <v>0.75209979279177719</v>
      </c>
    </row>
    <row r="49" spans="3:23" ht="11.25" customHeight="1" x14ac:dyDescent="0.15">
      <c r="C49" s="174" t="s">
        <v>165</v>
      </c>
      <c r="D49" s="175"/>
      <c r="E49" s="157">
        <v>1063.0617476581999</v>
      </c>
      <c r="F49" s="158">
        <f t="shared" si="60"/>
        <v>574.96074622362994</v>
      </c>
      <c r="G49" s="176">
        <f t="shared" si="61"/>
        <v>54.085357458322704</v>
      </c>
      <c r="H49" s="158">
        <v>82.897513890680003</v>
      </c>
      <c r="I49" s="176">
        <f t="shared" si="62"/>
        <v>7.7979961251821424</v>
      </c>
      <c r="J49" s="158">
        <v>356.43493448230998</v>
      </c>
      <c r="K49" s="176">
        <f t="shared" si="63"/>
        <v>33.529090409611129</v>
      </c>
      <c r="L49" s="158">
        <v>120.40402355818</v>
      </c>
      <c r="M49" s="176">
        <f t="shared" si="64"/>
        <v>11.326155213788466</v>
      </c>
      <c r="N49" s="158">
        <v>3.8333160023300001</v>
      </c>
      <c r="O49" s="176">
        <f t="shared" si="65"/>
        <v>0.36059203623630937</v>
      </c>
      <c r="P49" s="158">
        <v>4.4766908864500001</v>
      </c>
      <c r="Q49" s="176">
        <f t="shared" si="66"/>
        <v>0.42111296886673083</v>
      </c>
      <c r="R49" s="158">
        <v>6.9142674036800003</v>
      </c>
      <c r="S49" s="176">
        <f t="shared" si="67"/>
        <v>0.65041070463793083</v>
      </c>
      <c r="T49" s="158">
        <f t="shared" si="68"/>
        <v>488.10100143456998</v>
      </c>
      <c r="U49" s="176">
        <f t="shared" si="69"/>
        <v>45.914642541677289</v>
      </c>
      <c r="V49" s="158">
        <v>23.39729197142</v>
      </c>
      <c r="W49" s="181">
        <f t="shared" si="70"/>
        <v>2.2009344257717376</v>
      </c>
    </row>
    <row r="50" spans="3:23" ht="11.25" customHeight="1" x14ac:dyDescent="0.15">
      <c r="C50" s="246" t="s">
        <v>166</v>
      </c>
      <c r="D50" s="247"/>
      <c r="E50" s="157">
        <v>847.20053804829001</v>
      </c>
      <c r="F50" s="158">
        <f t="shared" si="60"/>
        <v>584.68768227023997</v>
      </c>
      <c r="G50" s="176">
        <f t="shared" si="61"/>
        <v>69.014082972278885</v>
      </c>
      <c r="H50" s="158">
        <v>48.985078955079999</v>
      </c>
      <c r="I50" s="176">
        <f t="shared" si="62"/>
        <v>5.7819933717142984</v>
      </c>
      <c r="J50" s="158">
        <v>325.59680861877001</v>
      </c>
      <c r="K50" s="176">
        <f t="shared" si="63"/>
        <v>38.432082369642117</v>
      </c>
      <c r="L50" s="158">
        <v>193.73877156979</v>
      </c>
      <c r="M50" s="176">
        <f t="shared" si="64"/>
        <v>22.868112432519133</v>
      </c>
      <c r="N50" s="158">
        <v>3.11725771496</v>
      </c>
      <c r="O50" s="176">
        <f t="shared" si="65"/>
        <v>0.36794803295820355</v>
      </c>
      <c r="P50" s="158">
        <v>9.8434306822199993</v>
      </c>
      <c r="Q50" s="176">
        <f t="shared" si="66"/>
        <v>1.1618772935268047</v>
      </c>
      <c r="R50" s="158">
        <v>3.4063347294200002</v>
      </c>
      <c r="S50" s="176">
        <f t="shared" si="67"/>
        <v>0.40206947191832887</v>
      </c>
      <c r="T50" s="158">
        <f t="shared" si="68"/>
        <v>262.51285577805004</v>
      </c>
      <c r="U50" s="176">
        <f t="shared" si="69"/>
        <v>30.985917027721122</v>
      </c>
      <c r="V50" s="158">
        <v>28.668250326039999</v>
      </c>
      <c r="W50" s="181">
        <f t="shared" si="70"/>
        <v>3.3838800896047023</v>
      </c>
    </row>
    <row r="51" spans="3:23" ht="11.25" customHeight="1" x14ac:dyDescent="0.15">
      <c r="C51" s="174" t="s">
        <v>167</v>
      </c>
      <c r="D51" s="175"/>
      <c r="E51" s="157">
        <v>435.44829274533998</v>
      </c>
      <c r="F51" s="158">
        <f t="shared" si="60"/>
        <v>273.58890597747001</v>
      </c>
      <c r="G51" s="176">
        <f t="shared" si="61"/>
        <v>62.829252183443742</v>
      </c>
      <c r="H51" s="158">
        <v>27.157123502120001</v>
      </c>
      <c r="I51" s="176">
        <f t="shared" si="62"/>
        <v>6.2365897293808201</v>
      </c>
      <c r="J51" s="158">
        <v>96.370561996709995</v>
      </c>
      <c r="K51" s="176">
        <f t="shared" si="63"/>
        <v>22.131344548196374</v>
      </c>
      <c r="L51" s="158">
        <v>146.17877225639</v>
      </c>
      <c r="M51" s="176">
        <f t="shared" si="64"/>
        <v>33.569719916637418</v>
      </c>
      <c r="N51" s="158">
        <v>0</v>
      </c>
      <c r="O51" s="176">
        <f t="shared" si="65"/>
        <v>0</v>
      </c>
      <c r="P51" s="158">
        <v>0.95375972305000001</v>
      </c>
      <c r="Q51" s="176">
        <f t="shared" si="66"/>
        <v>0.21902938625316423</v>
      </c>
      <c r="R51" s="158">
        <v>2.9286884992000002</v>
      </c>
      <c r="S51" s="176">
        <f t="shared" si="67"/>
        <v>0.67256860297595966</v>
      </c>
      <c r="T51" s="158">
        <f t="shared" si="68"/>
        <v>161.85938676786998</v>
      </c>
      <c r="U51" s="176">
        <f t="shared" si="69"/>
        <v>37.170747816556258</v>
      </c>
      <c r="V51" s="158">
        <v>14.68426297914</v>
      </c>
      <c r="W51" s="181">
        <f t="shared" si="70"/>
        <v>3.3722173731721781</v>
      </c>
    </row>
    <row r="52" spans="3:23" ht="11.25" customHeight="1" x14ac:dyDescent="0.15">
      <c r="C52" s="177" t="s">
        <v>6</v>
      </c>
      <c r="D52" s="178"/>
      <c r="E52" s="160">
        <v>306.91384427887999</v>
      </c>
      <c r="F52" s="161">
        <f t="shared" si="60"/>
        <v>149.75831814198997</v>
      </c>
      <c r="G52" s="179">
        <f t="shared" si="61"/>
        <v>48.794904802635997</v>
      </c>
      <c r="H52" s="161">
        <v>34.169960925490003</v>
      </c>
      <c r="I52" s="179">
        <f t="shared" si="62"/>
        <v>11.133404882981154</v>
      </c>
      <c r="J52" s="161">
        <v>76.736768352669998</v>
      </c>
      <c r="K52" s="179">
        <f t="shared" si="63"/>
        <v>25.002706714964102</v>
      </c>
      <c r="L52" s="161">
        <v>33.45332312963</v>
      </c>
      <c r="M52" s="179">
        <f t="shared" si="64"/>
        <v>10.899906847874982</v>
      </c>
      <c r="N52" s="161">
        <v>1.22618186422</v>
      </c>
      <c r="O52" s="179">
        <f t="shared" si="65"/>
        <v>0.3995198936369318</v>
      </c>
      <c r="P52" s="161">
        <v>0.66544567954</v>
      </c>
      <c r="Q52" s="179">
        <f t="shared" si="66"/>
        <v>0.21681839771793965</v>
      </c>
      <c r="R52" s="161">
        <v>3.5066381904399999</v>
      </c>
      <c r="S52" s="179">
        <f t="shared" si="67"/>
        <v>1.1425480654608926</v>
      </c>
      <c r="T52" s="161">
        <f t="shared" si="68"/>
        <v>157.15552613689002</v>
      </c>
      <c r="U52" s="179">
        <f t="shared" si="69"/>
        <v>51.205095197364003</v>
      </c>
      <c r="V52" s="161">
        <v>8.6481284468300004</v>
      </c>
      <c r="W52" s="182">
        <f t="shared" si="70"/>
        <v>2.817770722317694</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B2:W52"/>
  <sheetViews>
    <sheetView showGridLines="0" zoomScale="110" zoomScaleNormal="110" workbookViewId="0">
      <selection activeCell="T44" sqref="T44:W52"/>
    </sheetView>
  </sheetViews>
  <sheetFormatPr defaultColWidth="9" defaultRowHeight="11.25" x14ac:dyDescent="0.15"/>
  <cols>
    <col min="1" max="1" width="3.75" style="139" customWidth="1"/>
    <col min="2" max="2" width="2.75" style="139" customWidth="1"/>
    <col min="3" max="3" width="5.125" style="139" customWidth="1"/>
    <col min="4" max="4" width="8.875" style="139" customWidth="1"/>
    <col min="5" max="5" width="6" style="140" customWidth="1"/>
    <col min="6" max="6" width="5.625" style="140" customWidth="1"/>
    <col min="7" max="7" width="5.625" style="141" customWidth="1"/>
    <col min="8" max="8" width="5.625" style="140" customWidth="1"/>
    <col min="9" max="9" width="5.625" style="141" customWidth="1"/>
    <col min="10" max="10" width="5.625" style="140" customWidth="1"/>
    <col min="11" max="11" width="5.625" style="141" customWidth="1"/>
    <col min="12" max="12" width="5.625" style="140" customWidth="1"/>
    <col min="13" max="13" width="5.625" style="141" customWidth="1"/>
    <col min="14" max="14" width="5.625" style="140" customWidth="1"/>
    <col min="15" max="15" width="5.625" style="141" customWidth="1"/>
    <col min="16" max="16" width="5.625" style="140" customWidth="1"/>
    <col min="17" max="17" width="5.625" style="141" customWidth="1"/>
    <col min="18" max="18" width="5.625" style="140" customWidth="1"/>
    <col min="19" max="19" width="5.625" style="141" customWidth="1"/>
    <col min="20" max="20" width="5.625" style="140" customWidth="1"/>
    <col min="21" max="21" width="5.625" style="141" customWidth="1"/>
    <col min="22" max="22" width="5.625" style="140" customWidth="1"/>
    <col min="23" max="23" width="5.625" style="141" customWidth="1"/>
    <col min="24" max="16384" width="9" style="139"/>
  </cols>
  <sheetData>
    <row r="2" spans="2:23" x14ac:dyDescent="0.15">
      <c r="B2" s="139" t="s">
        <v>332</v>
      </c>
    </row>
    <row r="3" spans="2:23" x14ac:dyDescent="0.15">
      <c r="C3" s="142"/>
      <c r="D3" s="143"/>
      <c r="E3" s="248" t="s">
        <v>280</v>
      </c>
      <c r="F3" s="251" t="s">
        <v>281</v>
      </c>
      <c r="G3" s="251"/>
      <c r="H3" s="144"/>
      <c r="I3" s="145"/>
      <c r="J3" s="144"/>
      <c r="K3" s="145"/>
      <c r="L3" s="144"/>
      <c r="M3" s="145"/>
      <c r="N3" s="144"/>
      <c r="O3" s="145"/>
      <c r="P3" s="144"/>
      <c r="Q3" s="145"/>
      <c r="R3" s="144"/>
      <c r="S3" s="169"/>
      <c r="T3" s="253" t="s">
        <v>282</v>
      </c>
      <c r="U3" s="251"/>
      <c r="V3" s="144"/>
      <c r="W3" s="208"/>
    </row>
    <row r="4" spans="2:23" ht="21" customHeight="1" x14ac:dyDescent="0.15">
      <c r="C4" s="147"/>
      <c r="D4" s="148"/>
      <c r="E4" s="249"/>
      <c r="F4" s="252"/>
      <c r="G4" s="252"/>
      <c r="H4" s="266" t="s">
        <v>283</v>
      </c>
      <c r="I4" s="256"/>
      <c r="J4" s="266" t="s">
        <v>284</v>
      </c>
      <c r="K4" s="257"/>
      <c r="L4" s="266" t="s">
        <v>285</v>
      </c>
      <c r="M4" s="256"/>
      <c r="N4" s="259" t="s">
        <v>286</v>
      </c>
      <c r="O4" s="258"/>
      <c r="P4" s="266" t="s">
        <v>287</v>
      </c>
      <c r="Q4" s="256"/>
      <c r="R4" s="259" t="s">
        <v>7</v>
      </c>
      <c r="S4" s="258"/>
      <c r="T4" s="261"/>
      <c r="U4" s="252"/>
      <c r="V4" s="259" t="s">
        <v>288</v>
      </c>
      <c r="W4" s="243"/>
    </row>
    <row r="5" spans="2:23" ht="11.25" customHeight="1" x14ac:dyDescent="0.15">
      <c r="C5" s="149"/>
      <c r="D5" s="150"/>
      <c r="E5" s="250"/>
      <c r="F5" s="184" t="s">
        <v>280</v>
      </c>
      <c r="G5" s="145" t="s">
        <v>289</v>
      </c>
      <c r="H5" s="184" t="s">
        <v>280</v>
      </c>
      <c r="I5" s="145" t="s">
        <v>289</v>
      </c>
      <c r="J5" s="184" t="s">
        <v>280</v>
      </c>
      <c r="K5" s="145" t="s">
        <v>289</v>
      </c>
      <c r="L5" s="184" t="s">
        <v>280</v>
      </c>
      <c r="M5" s="145" t="s">
        <v>289</v>
      </c>
      <c r="N5" s="184" t="s">
        <v>280</v>
      </c>
      <c r="O5" s="145" t="s">
        <v>289</v>
      </c>
      <c r="P5" s="184" t="s">
        <v>280</v>
      </c>
      <c r="Q5" s="145" t="s">
        <v>289</v>
      </c>
      <c r="R5" s="184" t="s">
        <v>280</v>
      </c>
      <c r="S5" s="145" t="s">
        <v>289</v>
      </c>
      <c r="T5" s="184" t="s">
        <v>280</v>
      </c>
      <c r="U5" s="209" t="s">
        <v>289</v>
      </c>
      <c r="V5" s="184" t="s">
        <v>280</v>
      </c>
      <c r="W5" s="208" t="s">
        <v>289</v>
      </c>
    </row>
    <row r="6" spans="2:23" ht="11.25" customHeight="1" x14ac:dyDescent="0.15">
      <c r="C6" s="262" t="s">
        <v>290</v>
      </c>
      <c r="D6" s="152" t="s">
        <v>291</v>
      </c>
      <c r="E6" s="153">
        <v>728.94666162468002</v>
      </c>
      <c r="F6" s="154">
        <f>H6+J6+L6+N6+P6+R6</f>
        <v>60.095940661479993</v>
      </c>
      <c r="G6" s="155">
        <f>F6/$E6*100</f>
        <v>8.2442164598899268</v>
      </c>
      <c r="H6" s="154">
        <v>6.1758246863400004</v>
      </c>
      <c r="I6" s="155">
        <f>H6/$E6*100</f>
        <v>0.84722586870420546</v>
      </c>
      <c r="J6" s="154">
        <v>24.084332740739999</v>
      </c>
      <c r="K6" s="155">
        <f>J6/$E6*100</f>
        <v>3.3039910886018347</v>
      </c>
      <c r="L6" s="154">
        <v>25.250659351380001</v>
      </c>
      <c r="M6" s="155">
        <f>L6/$E6*100</f>
        <v>3.4639927282335314</v>
      </c>
      <c r="N6" s="154">
        <v>0</v>
      </c>
      <c r="O6" s="155">
        <f>N6/$E6*100</f>
        <v>0</v>
      </c>
      <c r="P6" s="154">
        <v>1.33089135908</v>
      </c>
      <c r="Q6" s="155">
        <f>P6/$E6*100</f>
        <v>0.18257733098244838</v>
      </c>
      <c r="R6" s="154">
        <v>3.2542325239399998</v>
      </c>
      <c r="S6" s="155">
        <f>R6/$E6*100</f>
        <v>0.44642944336790708</v>
      </c>
      <c r="T6" s="154">
        <f>E6-F6</f>
        <v>668.85072096320005</v>
      </c>
      <c r="U6" s="155">
        <f>T6/$E6*100</f>
        <v>91.755783540110087</v>
      </c>
      <c r="V6" s="154">
        <v>6.5084650478799997</v>
      </c>
      <c r="W6" s="197">
        <f>V6/$E6*100</f>
        <v>0.89285888673581415</v>
      </c>
    </row>
    <row r="7" spans="2:23" ht="11.25" customHeight="1" x14ac:dyDescent="0.15">
      <c r="C7" s="262"/>
      <c r="D7" s="156" t="s">
        <v>292</v>
      </c>
      <c r="E7" s="157">
        <v>577.22239133198002</v>
      </c>
      <c r="F7" s="158">
        <f t="shared" ref="F7:F17" si="0">H7+J7+L7+N7+P7+R7</f>
        <v>41.413609437609999</v>
      </c>
      <c r="G7" s="155">
        <f t="shared" ref="G7:G8" si="1">F7/$E7*100</f>
        <v>7.1746366841461695</v>
      </c>
      <c r="H7" s="158">
        <v>3.3874245314799998</v>
      </c>
      <c r="I7" s="155">
        <f t="shared" ref="I7:I8" si="2">H7/$E7*100</f>
        <v>0.58684912130024736</v>
      </c>
      <c r="J7" s="158">
        <v>15.826861543710001</v>
      </c>
      <c r="K7" s="155">
        <f t="shared" ref="K7:K8" si="3">J7/$E7*100</f>
        <v>2.7419001378634045</v>
      </c>
      <c r="L7" s="158">
        <v>20.00009140645</v>
      </c>
      <c r="M7" s="155">
        <f t="shared" ref="M7:M8" si="4">L7/$E7*100</f>
        <v>3.4648848878329939</v>
      </c>
      <c r="N7" s="158">
        <v>0</v>
      </c>
      <c r="O7" s="155">
        <f t="shared" ref="O7:O8" si="5">N7/$E7*100</f>
        <v>0</v>
      </c>
      <c r="P7" s="158">
        <v>1.0773370307500001</v>
      </c>
      <c r="Q7" s="155">
        <f t="shared" ref="Q7:Q8" si="6">P7/$E7*100</f>
        <v>0.18664158683518348</v>
      </c>
      <c r="R7" s="158">
        <v>1.1218949252199999</v>
      </c>
      <c r="S7" s="155">
        <f t="shared" ref="S7:S8" si="7">R7/$E7*100</f>
        <v>0.19436095031434086</v>
      </c>
      <c r="T7" s="158">
        <f t="shared" ref="T7:T17" si="8">E7-F7</f>
        <v>535.80878189436999</v>
      </c>
      <c r="U7" s="155">
        <f t="shared" ref="U7:U8" si="9">T7/$E7*100</f>
        <v>92.825363315853821</v>
      </c>
      <c r="V7" s="158">
        <v>7.4029519704600002</v>
      </c>
      <c r="W7" s="197">
        <f t="shared" ref="W7:W8" si="10">V7/$E7*100</f>
        <v>1.2825129588921842</v>
      </c>
    </row>
    <row r="8" spans="2:23" ht="11.25" customHeight="1" x14ac:dyDescent="0.15">
      <c r="C8" s="262"/>
      <c r="D8" s="159" t="s">
        <v>293</v>
      </c>
      <c r="E8" s="160">
        <v>697.11988320170997</v>
      </c>
      <c r="F8" s="161">
        <f t="shared" si="0"/>
        <v>41.936456194620007</v>
      </c>
      <c r="G8" s="155">
        <f t="shared" si="1"/>
        <v>6.0156735168728206</v>
      </c>
      <c r="H8" s="161">
        <v>5.9247735096999996</v>
      </c>
      <c r="I8" s="155">
        <f t="shared" si="2"/>
        <v>0.84989306035697743</v>
      </c>
      <c r="J8" s="161">
        <v>7.6461581885200003</v>
      </c>
      <c r="K8" s="155">
        <f t="shared" si="3"/>
        <v>1.0968211311665605</v>
      </c>
      <c r="L8" s="161">
        <v>21.820295826359999</v>
      </c>
      <c r="M8" s="155">
        <f t="shared" si="4"/>
        <v>3.1300636163387621</v>
      </c>
      <c r="N8" s="161">
        <v>0</v>
      </c>
      <c r="O8" s="155">
        <f t="shared" si="5"/>
        <v>0</v>
      </c>
      <c r="P8" s="161">
        <v>0</v>
      </c>
      <c r="Q8" s="155">
        <f t="shared" si="6"/>
        <v>0</v>
      </c>
      <c r="R8" s="161">
        <v>6.5452286700400002</v>
      </c>
      <c r="S8" s="155">
        <f t="shared" si="7"/>
        <v>0.93889570901051955</v>
      </c>
      <c r="T8" s="161">
        <f t="shared" si="8"/>
        <v>655.1834270070899</v>
      </c>
      <c r="U8" s="155">
        <f t="shared" si="9"/>
        <v>93.984326483127163</v>
      </c>
      <c r="V8" s="161">
        <v>16.246151977290001</v>
      </c>
      <c r="W8" s="197">
        <f t="shared" si="10"/>
        <v>2.3304674516921238</v>
      </c>
    </row>
    <row r="9" spans="2:23" ht="11.25" customHeight="1" x14ac:dyDescent="0.15">
      <c r="C9" s="263"/>
      <c r="D9" s="185" t="s">
        <v>294</v>
      </c>
      <c r="E9" s="186">
        <f>SUM(E6:E8)</f>
        <v>2003.2889361583698</v>
      </c>
      <c r="F9" s="161">
        <f t="shared" si="0"/>
        <v>143.44600629370998</v>
      </c>
      <c r="G9" s="164">
        <f>F9/$E9*100</f>
        <v>7.1605250597944634</v>
      </c>
      <c r="H9" s="183">
        <f>SUM(H6:H8)</f>
        <v>15.488022727520001</v>
      </c>
      <c r="I9" s="164">
        <f>H9/$E9*100</f>
        <v>0.7731297491824014</v>
      </c>
      <c r="J9" s="183">
        <f>SUM(J6:J8)</f>
        <v>47.557352472969995</v>
      </c>
      <c r="K9" s="164">
        <f>J9/$E9*100</f>
        <v>2.3739637160962364</v>
      </c>
      <c r="L9" s="183">
        <f>SUM(L6:L8)</f>
        <v>67.07104658419</v>
      </c>
      <c r="M9" s="164">
        <f>L9/$E9*100</f>
        <v>3.3480465734917684</v>
      </c>
      <c r="N9" s="183">
        <f>SUM(N6:N8)</f>
        <v>0</v>
      </c>
      <c r="O9" s="164">
        <f>N9/$E9*100</f>
        <v>0</v>
      </c>
      <c r="P9" s="183">
        <f>SUM(P6:P8)</f>
        <v>2.4082283898300001</v>
      </c>
      <c r="Q9" s="164">
        <f>P9/$E9*100</f>
        <v>0.12021373184679825</v>
      </c>
      <c r="R9" s="183">
        <f>SUM(R6:R8)</f>
        <v>10.9213561192</v>
      </c>
      <c r="S9" s="164">
        <f>R9/$E9*100</f>
        <v>0.54517128917725999</v>
      </c>
      <c r="T9" s="183">
        <f t="shared" si="8"/>
        <v>1859.8429298646597</v>
      </c>
      <c r="U9" s="164">
        <f>T9/$E9*100</f>
        <v>92.839474940205534</v>
      </c>
      <c r="V9" s="183">
        <f>SUM(V6:V8)</f>
        <v>30.157568995630001</v>
      </c>
      <c r="W9" s="210">
        <f>V9/$E9*100</f>
        <v>1.5054028628272671</v>
      </c>
    </row>
    <row r="10" spans="2:23" ht="11.25" customHeight="1" x14ac:dyDescent="0.15">
      <c r="C10" s="267" t="s">
        <v>295</v>
      </c>
      <c r="D10" s="152" t="s">
        <v>291</v>
      </c>
      <c r="E10" s="153">
        <v>755.41936496088999</v>
      </c>
      <c r="F10" s="154">
        <f t="shared" si="0"/>
        <v>19.843708006490001</v>
      </c>
      <c r="G10" s="155">
        <f>F10/$E10*100</f>
        <v>2.6268466135386084</v>
      </c>
      <c r="H10" s="154">
        <v>4.8325292812300003</v>
      </c>
      <c r="I10" s="155">
        <f>H10/$E10*100</f>
        <v>0.63971477372441898</v>
      </c>
      <c r="J10" s="154">
        <v>2.4799737747999999</v>
      </c>
      <c r="K10" s="155">
        <f>J10/$E10*100</f>
        <v>0.32829099832890762</v>
      </c>
      <c r="L10" s="154">
        <v>8.5391722256300007</v>
      </c>
      <c r="M10" s="155">
        <f>L10/$E10*100</f>
        <v>1.1303883143202313</v>
      </c>
      <c r="N10" s="154">
        <v>0.78418516881</v>
      </c>
      <c r="O10" s="155">
        <f>N10/$E10*100</f>
        <v>0.10380792513183709</v>
      </c>
      <c r="P10" s="154">
        <v>0.83059668810999998</v>
      </c>
      <c r="Q10" s="155">
        <f>P10/$E10*100</f>
        <v>0.10995173365101675</v>
      </c>
      <c r="R10" s="154">
        <v>2.37725086791</v>
      </c>
      <c r="S10" s="155">
        <f>R10/$E10*100</f>
        <v>0.31469286838219673</v>
      </c>
      <c r="T10" s="154">
        <f t="shared" si="8"/>
        <v>735.57565695439996</v>
      </c>
      <c r="U10" s="155">
        <f>T10/$E10*100</f>
        <v>97.373153386461382</v>
      </c>
      <c r="V10" s="154">
        <v>9.7290745642900003</v>
      </c>
      <c r="W10" s="197">
        <f>V10/$E10*100</f>
        <v>1.2879037810731393</v>
      </c>
    </row>
    <row r="11" spans="2:23" ht="11.25" customHeight="1" x14ac:dyDescent="0.15">
      <c r="C11" s="262"/>
      <c r="D11" s="156" t="s">
        <v>292</v>
      </c>
      <c r="E11" s="157">
        <v>610.77084074666004</v>
      </c>
      <c r="F11" s="158">
        <f t="shared" si="0"/>
        <v>22.939418656759997</v>
      </c>
      <c r="G11" s="155">
        <f t="shared" ref="G11:G12" si="11">F11/$E11*100</f>
        <v>3.7558143130600068</v>
      </c>
      <c r="H11" s="158">
        <v>7.7920759898299998</v>
      </c>
      <c r="I11" s="155">
        <f t="shared" ref="I11:I12" si="12">H11/$E11*100</f>
        <v>1.2757773406969266</v>
      </c>
      <c r="J11" s="158">
        <v>5.2127912565900001</v>
      </c>
      <c r="K11" s="155">
        <f t="shared" ref="K11:K12" si="13">J11/$E11*100</f>
        <v>0.85347742701950624</v>
      </c>
      <c r="L11" s="158">
        <v>9.9345514103399992</v>
      </c>
      <c r="M11" s="155">
        <f t="shared" ref="M11:M12" si="14">L11/$E11*100</f>
        <v>1.6265595453435742</v>
      </c>
      <c r="N11" s="158">
        <v>0</v>
      </c>
      <c r="O11" s="155">
        <f t="shared" ref="O11:O12" si="15">N11/$E11*100</f>
        <v>0</v>
      </c>
      <c r="P11" s="158">
        <v>0</v>
      </c>
      <c r="Q11" s="155">
        <f t="shared" ref="Q11:Q12" si="16">P11/$E11*100</f>
        <v>0</v>
      </c>
      <c r="R11" s="158">
        <v>0</v>
      </c>
      <c r="S11" s="155">
        <f t="shared" ref="S11:S12" si="17">R11/$E11*100</f>
        <v>0</v>
      </c>
      <c r="T11" s="158">
        <f t="shared" si="8"/>
        <v>587.8314220899</v>
      </c>
      <c r="U11" s="155">
        <f t="shared" ref="U11:U12" si="18">T11/$E11*100</f>
        <v>96.244185686939986</v>
      </c>
      <c r="V11" s="158">
        <v>8.5838375074499993</v>
      </c>
      <c r="W11" s="197">
        <f t="shared" ref="W11:W12" si="19">V11/$E11*100</f>
        <v>1.4054104968332084</v>
      </c>
    </row>
    <row r="12" spans="2:23" ht="11.25" customHeight="1" x14ac:dyDescent="0.15">
      <c r="C12" s="262"/>
      <c r="D12" s="159" t="s">
        <v>293</v>
      </c>
      <c r="E12" s="160">
        <v>780.50427266804002</v>
      </c>
      <c r="F12" s="161">
        <f t="shared" si="0"/>
        <v>20.51357915054</v>
      </c>
      <c r="G12" s="155">
        <f t="shared" si="11"/>
        <v>2.6282468743466736</v>
      </c>
      <c r="H12" s="161">
        <v>9.1488091069399999</v>
      </c>
      <c r="I12" s="155">
        <f t="shared" si="12"/>
        <v>1.1721664348698733</v>
      </c>
      <c r="J12" s="161">
        <v>2.8411925109</v>
      </c>
      <c r="K12" s="155">
        <f t="shared" si="13"/>
        <v>0.36402010986920003</v>
      </c>
      <c r="L12" s="161">
        <v>8.5235775326999992</v>
      </c>
      <c r="M12" s="155">
        <f t="shared" si="14"/>
        <v>1.0920603296075999</v>
      </c>
      <c r="N12" s="161">
        <v>0</v>
      </c>
      <c r="O12" s="155">
        <f t="shared" si="15"/>
        <v>0</v>
      </c>
      <c r="P12" s="161">
        <v>0</v>
      </c>
      <c r="Q12" s="155">
        <f t="shared" si="16"/>
        <v>0</v>
      </c>
      <c r="R12" s="161">
        <v>0</v>
      </c>
      <c r="S12" s="155">
        <f t="shared" si="17"/>
        <v>0</v>
      </c>
      <c r="T12" s="161">
        <f t="shared" si="8"/>
        <v>759.99069351750006</v>
      </c>
      <c r="U12" s="155">
        <f t="shared" si="18"/>
        <v>97.371753125653342</v>
      </c>
      <c r="V12" s="161">
        <v>31.02318022375</v>
      </c>
      <c r="W12" s="197">
        <f t="shared" si="19"/>
        <v>3.9747611012687716</v>
      </c>
    </row>
    <row r="13" spans="2:23" ht="11.25" customHeight="1" x14ac:dyDescent="0.15">
      <c r="C13" s="263"/>
      <c r="D13" s="185" t="s">
        <v>294</v>
      </c>
      <c r="E13" s="186">
        <f>SUM(E10:E12)</f>
        <v>2146.6944783755898</v>
      </c>
      <c r="F13" s="161">
        <f t="shared" si="0"/>
        <v>63.296705813789991</v>
      </c>
      <c r="G13" s="164">
        <f>F13/$E13*100</f>
        <v>2.9485661071661577</v>
      </c>
      <c r="H13" s="183">
        <f>SUM(H10:H12)</f>
        <v>21.773414377999998</v>
      </c>
      <c r="I13" s="164">
        <f>H13/$E13*100</f>
        <v>1.0142763489323365</v>
      </c>
      <c r="J13" s="183">
        <f>SUM(J10:J12)</f>
        <v>10.53395754229</v>
      </c>
      <c r="K13" s="164">
        <f>J13/$E13*100</f>
        <v>0.49070595039966181</v>
      </c>
      <c r="L13" s="183">
        <f>SUM(L10:L12)</f>
        <v>26.997301168669999</v>
      </c>
      <c r="M13" s="164">
        <f>L13/$E13*100</f>
        <v>1.2576219597443106</v>
      </c>
      <c r="N13" s="183">
        <f>SUM(N10:N12)</f>
        <v>0.78418516881</v>
      </c>
      <c r="O13" s="164">
        <f>N13/$E13*100</f>
        <v>3.6529891733983272E-2</v>
      </c>
      <c r="P13" s="183">
        <f>SUM(P10:P12)</f>
        <v>0.83059668810999998</v>
      </c>
      <c r="Q13" s="164">
        <f>P13/$E13*100</f>
        <v>3.8691891020212386E-2</v>
      </c>
      <c r="R13" s="183">
        <f>SUM(R10:R12)</f>
        <v>2.37725086791</v>
      </c>
      <c r="S13" s="164">
        <f>R13/$E13*100</f>
        <v>0.11074006533565377</v>
      </c>
      <c r="T13" s="183">
        <f t="shared" si="8"/>
        <v>2083.3977725617997</v>
      </c>
      <c r="U13" s="164">
        <f>T13/$E13*100</f>
        <v>97.051433892833842</v>
      </c>
      <c r="V13" s="183">
        <f>SUM(V10:V12)</f>
        <v>49.336092295490005</v>
      </c>
      <c r="W13" s="210">
        <f>V13/$E13*100</f>
        <v>2.2982353936468303</v>
      </c>
    </row>
    <row r="14" spans="2:23" ht="11.25" customHeight="1" x14ac:dyDescent="0.15">
      <c r="C14" s="262" t="s">
        <v>296</v>
      </c>
      <c r="D14" s="152" t="s">
        <v>291</v>
      </c>
      <c r="E14" s="187">
        <v>1484.3660265855999</v>
      </c>
      <c r="F14" s="154">
        <f t="shared" si="0"/>
        <v>79.93964866796999</v>
      </c>
      <c r="G14" s="155">
        <f>F14/$E14*100</f>
        <v>5.3854404665842743</v>
      </c>
      <c r="H14" s="167">
        <v>11.008353967570001</v>
      </c>
      <c r="I14" s="155">
        <f>H14/$E14*100</f>
        <v>0.74161990845963188</v>
      </c>
      <c r="J14" s="167">
        <v>26.56430651554</v>
      </c>
      <c r="K14" s="155">
        <f>J14/$E14*100</f>
        <v>1.7896062049226711</v>
      </c>
      <c r="L14" s="167">
        <v>33.789831577009998</v>
      </c>
      <c r="M14" s="155">
        <f>L14/$E14*100</f>
        <v>2.2763813622664735</v>
      </c>
      <c r="N14" s="167">
        <v>0.78418516881</v>
      </c>
      <c r="O14" s="155">
        <f>N14/$E14*100</f>
        <v>5.2829636003851099E-2</v>
      </c>
      <c r="P14" s="167">
        <v>2.1614880471900002</v>
      </c>
      <c r="Q14" s="155">
        <f>P14/$E14*100</f>
        <v>0.14561691715364466</v>
      </c>
      <c r="R14" s="154">
        <v>5.6314833918499998</v>
      </c>
      <c r="S14" s="155">
        <f>R14/$E14*100</f>
        <v>0.37938643777800346</v>
      </c>
      <c r="T14" s="167">
        <f t="shared" si="8"/>
        <v>1404.4263779176299</v>
      </c>
      <c r="U14" s="155">
        <f>T14/$E14*100</f>
        <v>94.614559533415715</v>
      </c>
      <c r="V14" s="167">
        <v>16.23753961217</v>
      </c>
      <c r="W14" s="197">
        <f>V14/$E14*100</f>
        <v>1.0939040183720898</v>
      </c>
    </row>
    <row r="15" spans="2:23" ht="11.25" customHeight="1" x14ac:dyDescent="0.15">
      <c r="C15" s="262"/>
      <c r="D15" s="156" t="s">
        <v>292</v>
      </c>
      <c r="E15" s="187">
        <v>1187.9932320785999</v>
      </c>
      <c r="F15" s="158">
        <f t="shared" si="0"/>
        <v>64.353028094370003</v>
      </c>
      <c r="G15" s="155">
        <f t="shared" ref="G15:G16" si="20">F15/$E15*100</f>
        <v>5.4169524166205258</v>
      </c>
      <c r="H15" s="167">
        <v>11.17950052131</v>
      </c>
      <c r="I15" s="155">
        <f t="shared" ref="I15:I16" si="21">H15/$E15*100</f>
        <v>0.94104075843509039</v>
      </c>
      <c r="J15" s="167">
        <v>21.039652800300001</v>
      </c>
      <c r="K15" s="155">
        <f t="shared" ref="K15:K16" si="22">J15/$E15*100</f>
        <v>1.7710246348363015</v>
      </c>
      <c r="L15" s="167">
        <v>29.934642816789999</v>
      </c>
      <c r="M15" s="155">
        <f t="shared" ref="M15:M16" si="23">L15/$E15*100</f>
        <v>2.5197654337149848</v>
      </c>
      <c r="N15" s="167">
        <v>0</v>
      </c>
      <c r="O15" s="155">
        <f t="shared" ref="O15:O16" si="24">N15/$E15*100</f>
        <v>0</v>
      </c>
      <c r="P15" s="167">
        <v>1.0773370307500001</v>
      </c>
      <c r="Q15" s="155">
        <f t="shared" ref="Q15:Q16" si="25">P15/$E15*100</f>
        <v>9.0685451874587902E-2</v>
      </c>
      <c r="R15" s="158">
        <v>1.1218949252199999</v>
      </c>
      <c r="S15" s="155">
        <f t="shared" ref="S15:S16" si="26">R15/$E15*100</f>
        <v>9.4436137759560335E-2</v>
      </c>
      <c r="T15" s="167">
        <f t="shared" si="8"/>
        <v>1123.6402039842299</v>
      </c>
      <c r="U15" s="155">
        <f t="shared" ref="U15:U16" si="27">T15/$E15*100</f>
        <v>94.583047583379468</v>
      </c>
      <c r="V15" s="167">
        <v>15.986789477909999</v>
      </c>
      <c r="W15" s="197">
        <f t="shared" ref="W15:W16" si="28">V15/$E15*100</f>
        <v>1.345697016298514</v>
      </c>
    </row>
    <row r="16" spans="2:23" ht="11.25" customHeight="1" x14ac:dyDescent="0.15">
      <c r="C16" s="262"/>
      <c r="D16" s="159" t="s">
        <v>293</v>
      </c>
      <c r="E16" s="160">
        <v>1477.6241558697</v>
      </c>
      <c r="F16" s="161">
        <f t="shared" si="0"/>
        <v>62.450035345160003</v>
      </c>
      <c r="G16" s="155">
        <f t="shared" si="20"/>
        <v>4.2263815935252609</v>
      </c>
      <c r="H16" s="161">
        <v>15.07358261664</v>
      </c>
      <c r="I16" s="155">
        <f t="shared" si="21"/>
        <v>1.0201229153409441</v>
      </c>
      <c r="J16" s="161">
        <v>10.48735069942</v>
      </c>
      <c r="K16" s="155">
        <f t="shared" si="22"/>
        <v>0.70974412930109121</v>
      </c>
      <c r="L16" s="161">
        <v>30.343873359060002</v>
      </c>
      <c r="M16" s="155">
        <f t="shared" si="23"/>
        <v>2.0535582907549457</v>
      </c>
      <c r="N16" s="161">
        <v>0</v>
      </c>
      <c r="O16" s="155">
        <f t="shared" si="24"/>
        <v>0</v>
      </c>
      <c r="P16" s="161">
        <v>0</v>
      </c>
      <c r="Q16" s="155">
        <f t="shared" si="25"/>
        <v>0</v>
      </c>
      <c r="R16" s="161">
        <v>6.5452286700400002</v>
      </c>
      <c r="S16" s="155">
        <f t="shared" si="26"/>
        <v>0.4429562581282796</v>
      </c>
      <c r="T16" s="161">
        <f t="shared" si="8"/>
        <v>1415.1741205245401</v>
      </c>
      <c r="U16" s="155">
        <f t="shared" si="27"/>
        <v>95.773618406474753</v>
      </c>
      <c r="V16" s="161">
        <v>47.269332201040001</v>
      </c>
      <c r="W16" s="197">
        <f t="shared" si="28"/>
        <v>3.1990091670650997</v>
      </c>
    </row>
    <row r="17" spans="2:23" ht="11.25" customHeight="1" x14ac:dyDescent="0.15">
      <c r="C17" s="263"/>
      <c r="D17" s="185" t="s">
        <v>294</v>
      </c>
      <c r="E17" s="168">
        <f>SUM(E14:E16)</f>
        <v>4149.9834145339</v>
      </c>
      <c r="F17" s="161">
        <f t="shared" si="0"/>
        <v>206.74271210750001</v>
      </c>
      <c r="G17" s="164">
        <f>F17/$E17*100</f>
        <v>4.9817720086170523</v>
      </c>
      <c r="H17" s="183">
        <f>SUM(H14:H16)</f>
        <v>37.261437105520002</v>
      </c>
      <c r="I17" s="164">
        <f>H17/$E17*100</f>
        <v>0.89786954268358132</v>
      </c>
      <c r="J17" s="183">
        <f>SUM(J14:J16)</f>
        <v>58.091310015259999</v>
      </c>
      <c r="K17" s="164">
        <f>J17/$E17*100</f>
        <v>1.3997961970598489</v>
      </c>
      <c r="L17" s="183">
        <f>SUM(L14:L16)</f>
        <v>94.068347752859992</v>
      </c>
      <c r="M17" s="164">
        <f>L17/$E17*100</f>
        <v>2.2667162336942774</v>
      </c>
      <c r="N17" s="183">
        <f>SUM(N14:N16)</f>
        <v>0.78418516881</v>
      </c>
      <c r="O17" s="164">
        <f>N17/$E17*100</f>
        <v>1.8896103682334228E-2</v>
      </c>
      <c r="P17" s="183">
        <f>SUM(P14:P16)</f>
        <v>3.2388250779400005</v>
      </c>
      <c r="Q17" s="164">
        <f>P17/$E17*100</f>
        <v>7.8044289685523113E-2</v>
      </c>
      <c r="R17" s="183">
        <f>SUM(R14:R16)</f>
        <v>13.29860698711</v>
      </c>
      <c r="S17" s="164">
        <f>R17/$E17*100</f>
        <v>0.320449641811487</v>
      </c>
      <c r="T17" s="183">
        <f t="shared" si="8"/>
        <v>3943.2407024263998</v>
      </c>
      <c r="U17" s="164">
        <f>T17/$E17*100</f>
        <v>95.018227991382943</v>
      </c>
      <c r="V17" s="183">
        <f>SUM(V14:V16)</f>
        <v>79.493661291119992</v>
      </c>
      <c r="W17" s="210">
        <f>V17/$E17*100</f>
        <v>1.915517565991242</v>
      </c>
    </row>
    <row r="18" spans="2:23" ht="5.25" customHeight="1" x14ac:dyDescent="0.15"/>
    <row r="19" spans="2:23" x14ac:dyDescent="0.15">
      <c r="B19" s="139" t="s">
        <v>333</v>
      </c>
    </row>
    <row r="20" spans="2:23" x14ac:dyDescent="0.15">
      <c r="C20" s="142"/>
      <c r="D20" s="143"/>
      <c r="E20" s="248" t="s">
        <v>280</v>
      </c>
      <c r="F20" s="251" t="s">
        <v>281</v>
      </c>
      <c r="G20" s="251"/>
      <c r="H20" s="144"/>
      <c r="I20" s="145"/>
      <c r="J20" s="144"/>
      <c r="K20" s="145"/>
      <c r="L20" s="144"/>
      <c r="M20" s="145"/>
      <c r="N20" s="144"/>
      <c r="O20" s="145"/>
      <c r="P20" s="144"/>
      <c r="Q20" s="145"/>
      <c r="R20" s="144"/>
      <c r="S20" s="169"/>
      <c r="T20" s="253" t="s">
        <v>282</v>
      </c>
      <c r="U20" s="251"/>
      <c r="V20" s="144"/>
      <c r="W20" s="208"/>
    </row>
    <row r="21" spans="2:23" ht="21" customHeight="1" x14ac:dyDescent="0.15">
      <c r="C21" s="147"/>
      <c r="D21" s="148"/>
      <c r="E21" s="249"/>
      <c r="F21" s="252"/>
      <c r="G21" s="252"/>
      <c r="H21" s="266" t="s">
        <v>283</v>
      </c>
      <c r="I21" s="256"/>
      <c r="J21" s="266" t="s">
        <v>284</v>
      </c>
      <c r="K21" s="257"/>
      <c r="L21" s="266" t="s">
        <v>285</v>
      </c>
      <c r="M21" s="256"/>
      <c r="N21" s="259" t="s">
        <v>286</v>
      </c>
      <c r="O21" s="258"/>
      <c r="P21" s="266" t="s">
        <v>287</v>
      </c>
      <c r="Q21" s="256"/>
      <c r="R21" s="259" t="s">
        <v>7</v>
      </c>
      <c r="S21" s="258"/>
      <c r="T21" s="261"/>
      <c r="U21" s="252"/>
      <c r="V21" s="259" t="s">
        <v>288</v>
      </c>
      <c r="W21" s="243"/>
    </row>
    <row r="22" spans="2:23" ht="11.25" customHeight="1" x14ac:dyDescent="0.15">
      <c r="C22" s="149"/>
      <c r="D22" s="150"/>
      <c r="E22" s="250"/>
      <c r="F22" s="184" t="s">
        <v>280</v>
      </c>
      <c r="G22" s="145" t="s">
        <v>309</v>
      </c>
      <c r="H22" s="184" t="s">
        <v>280</v>
      </c>
      <c r="I22" s="145" t="s">
        <v>309</v>
      </c>
      <c r="J22" s="184" t="s">
        <v>280</v>
      </c>
      <c r="K22" s="145" t="s">
        <v>309</v>
      </c>
      <c r="L22" s="184" t="s">
        <v>280</v>
      </c>
      <c r="M22" s="145" t="s">
        <v>309</v>
      </c>
      <c r="N22" s="184" t="s">
        <v>280</v>
      </c>
      <c r="O22" s="145" t="s">
        <v>309</v>
      </c>
      <c r="P22" s="184" t="s">
        <v>280</v>
      </c>
      <c r="Q22" s="145" t="s">
        <v>309</v>
      </c>
      <c r="R22" s="184" t="s">
        <v>280</v>
      </c>
      <c r="S22" s="145" t="s">
        <v>309</v>
      </c>
      <c r="T22" s="184" t="s">
        <v>280</v>
      </c>
      <c r="U22" s="209" t="s">
        <v>309</v>
      </c>
      <c r="V22" s="184" t="s">
        <v>280</v>
      </c>
      <c r="W22" s="208" t="s">
        <v>309</v>
      </c>
    </row>
    <row r="23" spans="2:23" ht="11.25" customHeight="1" x14ac:dyDescent="0.15">
      <c r="C23" s="170" t="s">
        <v>15</v>
      </c>
      <c r="D23" s="171"/>
      <c r="E23" s="172">
        <v>1746.3037348918299</v>
      </c>
      <c r="F23" s="166">
        <f>H23+J23+L23+N23+R23</f>
        <v>117.54464073759999</v>
      </c>
      <c r="G23" s="173">
        <f>F23/$E23*100</f>
        <v>6.7310536185093239</v>
      </c>
      <c r="H23" s="166">
        <v>11.972143937189999</v>
      </c>
      <c r="I23" s="173">
        <f>H23/$E23*100</f>
        <v>0.68557053953340952</v>
      </c>
      <c r="J23" s="166">
        <v>43.676335144459998</v>
      </c>
      <c r="K23" s="173">
        <f>J23/$E23*100</f>
        <v>2.5010732252236414</v>
      </c>
      <c r="L23" s="166">
        <v>56.560893277849999</v>
      </c>
      <c r="M23" s="173">
        <f>L23/$E23*100</f>
        <v>3.2388920751723358</v>
      </c>
      <c r="N23" s="166">
        <v>0</v>
      </c>
      <c r="O23" s="173">
        <f>N23/$E23*100</f>
        <v>0</v>
      </c>
      <c r="P23" s="166">
        <v>1.74278271029</v>
      </c>
      <c r="Q23" s="173">
        <f>P23/$E23*100</f>
        <v>9.979837272683563E-2</v>
      </c>
      <c r="R23" s="166">
        <v>5.3352683781000003</v>
      </c>
      <c r="S23" s="173">
        <f>R23/$E23*100</f>
        <v>0.3055177785799375</v>
      </c>
      <c r="T23" s="166">
        <f>E23-F23</f>
        <v>1628.7590941542298</v>
      </c>
      <c r="U23" s="173">
        <f>T23/$E23*100</f>
        <v>93.268946381490665</v>
      </c>
      <c r="V23" s="166">
        <v>27.614713526460001</v>
      </c>
      <c r="W23" s="180">
        <f>V23/$E23*100</f>
        <v>1.5813236251350351</v>
      </c>
    </row>
    <row r="24" spans="2:23" ht="11.25" customHeight="1" x14ac:dyDescent="0.15">
      <c r="C24" s="174" t="s">
        <v>16</v>
      </c>
      <c r="D24" s="175"/>
      <c r="E24" s="157">
        <v>760.30590748029999</v>
      </c>
      <c r="F24" s="158">
        <f t="shared" ref="F24:F28" si="29">H24+J24+L24+N24+R24</f>
        <v>25.049671406259996</v>
      </c>
      <c r="G24" s="176">
        <f t="shared" ref="G24:G27" si="30">F24/$E24*100</f>
        <v>3.2946832531232242</v>
      </c>
      <c r="H24" s="158">
        <v>3.8475623811599999</v>
      </c>
      <c r="I24" s="176">
        <f t="shared" ref="I24:I27" si="31">H24/$E24*100</f>
        <v>0.50605451612378705</v>
      </c>
      <c r="J24" s="158">
        <v>8.3274735445299992</v>
      </c>
      <c r="K24" s="176">
        <f t="shared" ref="K24:K27" si="32">J24/$E24*100</f>
        <v>1.0952793425119833</v>
      </c>
      <c r="L24" s="158">
        <v>8.1622370999099996</v>
      </c>
      <c r="M24" s="176">
        <f t="shared" ref="M24:M27" si="33">L24/$E24*100</f>
        <v>1.0735464527640131</v>
      </c>
      <c r="N24" s="158">
        <v>0</v>
      </c>
      <c r="O24" s="176">
        <f t="shared" ref="O24:O27" si="34">N24/$E24*100</f>
        <v>0</v>
      </c>
      <c r="P24" s="158">
        <v>0</v>
      </c>
      <c r="Q24" s="176">
        <f t="shared" ref="Q24:Q27" si="35">P24/$E24*100</f>
        <v>0</v>
      </c>
      <c r="R24" s="158">
        <v>4.7123983806599998</v>
      </c>
      <c r="S24" s="176">
        <f t="shared" ref="S24:S27" si="36">R24/$E24*100</f>
        <v>0.61980294172344053</v>
      </c>
      <c r="T24" s="158">
        <f t="shared" ref="T24:T28" si="37">E24-F24</f>
        <v>735.25623607403998</v>
      </c>
      <c r="U24" s="176">
        <f t="shared" ref="U24:U27" si="38">T24/$E24*100</f>
        <v>96.705316746876775</v>
      </c>
      <c r="V24" s="158">
        <v>6.3459604371199996</v>
      </c>
      <c r="W24" s="181">
        <f t="shared" ref="W24:W27" si="39">V24/$E24*100</f>
        <v>0.83465883596129076</v>
      </c>
    </row>
    <row r="25" spans="2:23" ht="11.25" customHeight="1" x14ac:dyDescent="0.15">
      <c r="C25" s="174" t="s">
        <v>310</v>
      </c>
      <c r="D25" s="175"/>
      <c r="E25" s="157">
        <v>393.99155356310001</v>
      </c>
      <c r="F25" s="158">
        <f t="shared" si="29"/>
        <v>25.48280622455</v>
      </c>
      <c r="G25" s="176">
        <f t="shared" si="30"/>
        <v>6.4678559715541679</v>
      </c>
      <c r="H25" s="158">
        <v>9.9180888273400001</v>
      </c>
      <c r="I25" s="176">
        <f t="shared" si="31"/>
        <v>2.5173353940318828</v>
      </c>
      <c r="J25" s="158">
        <v>3.1902874367099998</v>
      </c>
      <c r="K25" s="176">
        <f t="shared" si="32"/>
        <v>0.80973498235135566</v>
      </c>
      <c r="L25" s="158">
        <v>9.6844371947599992</v>
      </c>
      <c r="M25" s="176">
        <f t="shared" si="33"/>
        <v>2.4580316778818916</v>
      </c>
      <c r="N25" s="158">
        <v>0</v>
      </c>
      <c r="O25" s="176">
        <f t="shared" si="34"/>
        <v>0</v>
      </c>
      <c r="P25" s="158">
        <v>0</v>
      </c>
      <c r="Q25" s="176">
        <f t="shared" si="35"/>
        <v>0</v>
      </c>
      <c r="R25" s="158">
        <v>2.68999276574</v>
      </c>
      <c r="S25" s="176">
        <f t="shared" si="36"/>
        <v>0.68275391728903712</v>
      </c>
      <c r="T25" s="158">
        <f t="shared" si="37"/>
        <v>368.50874733854999</v>
      </c>
      <c r="U25" s="176">
        <f t="shared" si="38"/>
        <v>93.532144028445828</v>
      </c>
      <c r="V25" s="158">
        <v>5.6563600167999999</v>
      </c>
      <c r="W25" s="181">
        <f t="shared" si="39"/>
        <v>1.435655146828954</v>
      </c>
    </row>
    <row r="26" spans="2:23" ht="11.25" customHeight="1" x14ac:dyDescent="0.15">
      <c r="C26" s="174" t="s">
        <v>18</v>
      </c>
      <c r="D26" s="175"/>
      <c r="E26" s="157">
        <v>700.65481226775</v>
      </c>
      <c r="F26" s="158">
        <f t="shared" si="29"/>
        <v>19.824541492400002</v>
      </c>
      <c r="G26" s="176">
        <f t="shared" si="30"/>
        <v>2.8294305762684466</v>
      </c>
      <c r="H26" s="158">
        <v>7.2865764127899997</v>
      </c>
      <c r="I26" s="176">
        <f t="shared" si="31"/>
        <v>1.0399666547934148</v>
      </c>
      <c r="J26" s="158">
        <v>0.93331959499999995</v>
      </c>
      <c r="K26" s="176">
        <f t="shared" si="32"/>
        <v>0.13320676296780201</v>
      </c>
      <c r="L26" s="158">
        <v>10.8204603158</v>
      </c>
      <c r="M26" s="176">
        <f t="shared" si="33"/>
        <v>1.5443354025898051</v>
      </c>
      <c r="N26" s="158">
        <v>0.78418516881</v>
      </c>
      <c r="O26" s="176">
        <f t="shared" si="34"/>
        <v>0.1119217559174245</v>
      </c>
      <c r="P26" s="158">
        <v>0.83059668810999998</v>
      </c>
      <c r="Q26" s="176">
        <f t="shared" si="35"/>
        <v>0.11854577654603958</v>
      </c>
      <c r="R26" s="158">
        <v>0</v>
      </c>
      <c r="S26" s="176">
        <f t="shared" si="36"/>
        <v>0</v>
      </c>
      <c r="T26" s="158">
        <f t="shared" si="37"/>
        <v>680.83027077534996</v>
      </c>
      <c r="U26" s="176">
        <f t="shared" si="38"/>
        <v>97.17056942373155</v>
      </c>
      <c r="V26" s="158">
        <v>29.05856999805</v>
      </c>
      <c r="W26" s="181">
        <f t="shared" si="39"/>
        <v>4.1473446680539583</v>
      </c>
    </row>
    <row r="27" spans="2:23" ht="11.25" customHeight="1" x14ac:dyDescent="0.15">
      <c r="C27" s="174" t="s">
        <v>20</v>
      </c>
      <c r="D27" s="175"/>
      <c r="E27" s="157">
        <v>457.42501138679</v>
      </c>
      <c r="F27" s="158">
        <f t="shared" si="29"/>
        <v>9.7880991665600003</v>
      </c>
      <c r="G27" s="176">
        <f t="shared" si="30"/>
        <v>2.1398259655468133</v>
      </c>
      <c r="H27" s="158">
        <v>0.87551255122000005</v>
      </c>
      <c r="I27" s="176">
        <f t="shared" si="31"/>
        <v>0.19140023597871936</v>
      </c>
      <c r="J27" s="158">
        <v>1.2984486150200001</v>
      </c>
      <c r="K27" s="176">
        <f t="shared" si="32"/>
        <v>0.2838604323544644</v>
      </c>
      <c r="L27" s="158">
        <v>7.0531905377099999</v>
      </c>
      <c r="M27" s="176">
        <f t="shared" si="33"/>
        <v>1.5419337294929758</v>
      </c>
      <c r="N27" s="158">
        <v>0</v>
      </c>
      <c r="O27" s="176">
        <f t="shared" si="34"/>
        <v>0</v>
      </c>
      <c r="P27" s="158">
        <v>0</v>
      </c>
      <c r="Q27" s="176">
        <f t="shared" si="35"/>
        <v>0</v>
      </c>
      <c r="R27" s="158">
        <v>0.56094746260999995</v>
      </c>
      <c r="S27" s="176">
        <f t="shared" si="36"/>
        <v>0.12263156772065384</v>
      </c>
      <c r="T27" s="158">
        <f t="shared" si="37"/>
        <v>447.63691222022999</v>
      </c>
      <c r="U27" s="176">
        <f t="shared" si="38"/>
        <v>97.860174034453181</v>
      </c>
      <c r="V27" s="158">
        <v>9.5196086976699998</v>
      </c>
      <c r="W27" s="181">
        <f t="shared" si="39"/>
        <v>2.0811299034150097</v>
      </c>
    </row>
    <row r="28" spans="2:23" ht="11.25" customHeight="1" x14ac:dyDescent="0.15">
      <c r="C28" s="177" t="s">
        <v>6</v>
      </c>
      <c r="D28" s="178"/>
      <c r="E28" s="160">
        <v>91.302394944189999</v>
      </c>
      <c r="F28" s="161">
        <f t="shared" si="29"/>
        <v>5.8141280021899995</v>
      </c>
      <c r="G28" s="179">
        <f>F28/$E28*100</f>
        <v>6.367990681672671</v>
      </c>
      <c r="H28" s="161">
        <v>3.3615529958199999</v>
      </c>
      <c r="I28" s="179">
        <f>H28/$E28*100</f>
        <v>3.6817796486880781</v>
      </c>
      <c r="J28" s="161">
        <v>0.66544567954</v>
      </c>
      <c r="K28" s="179">
        <f>J28/$E28*100</f>
        <v>0.72883704742549626</v>
      </c>
      <c r="L28" s="161">
        <v>1.7871293268299999</v>
      </c>
      <c r="M28" s="179">
        <f>L28/$E28*100</f>
        <v>1.9573739855590977</v>
      </c>
      <c r="N28" s="161">
        <v>0</v>
      </c>
      <c r="O28" s="179">
        <f>N28/$E28*100</f>
        <v>0</v>
      </c>
      <c r="P28" s="161">
        <v>0.66544567954</v>
      </c>
      <c r="Q28" s="179">
        <f>P28/$E28*100</f>
        <v>0.72883704742549626</v>
      </c>
      <c r="R28" s="161">
        <v>0</v>
      </c>
      <c r="S28" s="179">
        <f>R28/$E28*100</f>
        <v>0</v>
      </c>
      <c r="T28" s="161">
        <f t="shared" si="37"/>
        <v>85.488266941999996</v>
      </c>
      <c r="U28" s="179">
        <f>T28/$E28*100</f>
        <v>93.63200931832732</v>
      </c>
      <c r="V28" s="161">
        <v>1.2984486150200001</v>
      </c>
      <c r="W28" s="182">
        <f>V28/$E28*100</f>
        <v>1.4221408056313274</v>
      </c>
    </row>
    <row r="29" spans="2:23" ht="5.25" customHeight="1" x14ac:dyDescent="0.15"/>
    <row r="30" spans="2:23" x14ac:dyDescent="0.15">
      <c r="B30" s="139" t="s">
        <v>334</v>
      </c>
    </row>
    <row r="31" spans="2:23" x14ac:dyDescent="0.15">
      <c r="C31" s="142"/>
      <c r="D31" s="143"/>
      <c r="E31" s="248" t="s">
        <v>280</v>
      </c>
      <c r="F31" s="251" t="s">
        <v>281</v>
      </c>
      <c r="G31" s="251"/>
      <c r="H31" s="144"/>
      <c r="I31" s="145"/>
      <c r="J31" s="144"/>
      <c r="K31" s="145"/>
      <c r="L31" s="144"/>
      <c r="M31" s="145"/>
      <c r="N31" s="144"/>
      <c r="O31" s="145"/>
      <c r="P31" s="144"/>
      <c r="Q31" s="145"/>
      <c r="R31" s="144"/>
      <c r="S31" s="169"/>
      <c r="T31" s="253" t="s">
        <v>282</v>
      </c>
      <c r="U31" s="251"/>
      <c r="V31" s="144"/>
      <c r="W31" s="208"/>
    </row>
    <row r="32" spans="2:23" ht="21" customHeight="1" x14ac:dyDescent="0.15">
      <c r="C32" s="147"/>
      <c r="D32" s="148"/>
      <c r="E32" s="249"/>
      <c r="F32" s="252"/>
      <c r="G32" s="252"/>
      <c r="H32" s="266" t="s">
        <v>283</v>
      </c>
      <c r="I32" s="256"/>
      <c r="J32" s="266" t="s">
        <v>284</v>
      </c>
      <c r="K32" s="257"/>
      <c r="L32" s="266" t="s">
        <v>285</v>
      </c>
      <c r="M32" s="256"/>
      <c r="N32" s="259" t="s">
        <v>286</v>
      </c>
      <c r="O32" s="258"/>
      <c r="P32" s="266" t="s">
        <v>287</v>
      </c>
      <c r="Q32" s="256"/>
      <c r="R32" s="259" t="s">
        <v>7</v>
      </c>
      <c r="S32" s="258"/>
      <c r="T32" s="261"/>
      <c r="U32" s="252"/>
      <c r="V32" s="259" t="s">
        <v>288</v>
      </c>
      <c r="W32" s="243"/>
    </row>
    <row r="33" spans="2:23" ht="11.25" customHeight="1" x14ac:dyDescent="0.15">
      <c r="C33" s="149"/>
      <c r="D33" s="150"/>
      <c r="E33" s="250"/>
      <c r="F33" s="184" t="s">
        <v>280</v>
      </c>
      <c r="G33" s="145" t="s">
        <v>309</v>
      </c>
      <c r="H33" s="184" t="s">
        <v>280</v>
      </c>
      <c r="I33" s="145" t="s">
        <v>309</v>
      </c>
      <c r="J33" s="184" t="s">
        <v>280</v>
      </c>
      <c r="K33" s="145" t="s">
        <v>309</v>
      </c>
      <c r="L33" s="184" t="s">
        <v>280</v>
      </c>
      <c r="M33" s="145" t="s">
        <v>309</v>
      </c>
      <c r="N33" s="184" t="s">
        <v>280</v>
      </c>
      <c r="O33" s="145" t="s">
        <v>309</v>
      </c>
      <c r="P33" s="184" t="s">
        <v>280</v>
      </c>
      <c r="Q33" s="145" t="s">
        <v>309</v>
      </c>
      <c r="R33" s="184" t="s">
        <v>280</v>
      </c>
      <c r="S33" s="145" t="s">
        <v>309</v>
      </c>
      <c r="T33" s="184" t="s">
        <v>280</v>
      </c>
      <c r="U33" s="209" t="s">
        <v>309</v>
      </c>
      <c r="V33" s="184" t="s">
        <v>280</v>
      </c>
      <c r="W33" s="208" t="s">
        <v>309</v>
      </c>
    </row>
    <row r="34" spans="2:23" ht="11.25" customHeight="1" x14ac:dyDescent="0.15">
      <c r="C34" s="170" t="s">
        <v>21</v>
      </c>
      <c r="D34" s="171"/>
      <c r="E34" s="172">
        <v>164.64887074884001</v>
      </c>
      <c r="F34" s="166">
        <f>H34+J34+L34+N34+P34+R34</f>
        <v>17.598854060169998</v>
      </c>
      <c r="G34" s="173">
        <f>F34/$E34*100</f>
        <v>10.688718349617947</v>
      </c>
      <c r="H34" s="166">
        <v>3.1574462521800002</v>
      </c>
      <c r="I34" s="173">
        <f>H34/$E34*100</f>
        <v>1.9176847298251181</v>
      </c>
      <c r="J34" s="166">
        <v>5.2432496499800001</v>
      </c>
      <c r="K34" s="173">
        <f>J34/$E34*100</f>
        <v>3.1845038633627794</v>
      </c>
      <c r="L34" s="166">
        <v>7.5369647817900001</v>
      </c>
      <c r="M34" s="173">
        <f>L34/$E34*100</f>
        <v>4.5775988304754893</v>
      </c>
      <c r="N34" s="166">
        <v>0</v>
      </c>
      <c r="O34" s="173">
        <f>N34/$E34*100</f>
        <v>0</v>
      </c>
      <c r="P34" s="166">
        <v>0.83059668810999998</v>
      </c>
      <c r="Q34" s="173">
        <f>P34/$E34*100</f>
        <v>0.50446546297728045</v>
      </c>
      <c r="R34" s="166">
        <v>0.83059668810999998</v>
      </c>
      <c r="S34" s="173">
        <f>R34/$E34*100</f>
        <v>0.50446546297728045</v>
      </c>
      <c r="T34" s="166">
        <f>E34-F34</f>
        <v>147.05001668867001</v>
      </c>
      <c r="U34" s="173">
        <f>T34/$E34*100</f>
        <v>89.311281650382057</v>
      </c>
      <c r="V34" s="166">
        <v>0</v>
      </c>
      <c r="W34" s="180">
        <f>V34/$E34*100</f>
        <v>0</v>
      </c>
    </row>
    <row r="35" spans="2:23" ht="11.25" customHeight="1" x14ac:dyDescent="0.15">
      <c r="C35" s="174" t="s">
        <v>22</v>
      </c>
      <c r="D35" s="175"/>
      <c r="E35" s="157">
        <v>125.93943082734</v>
      </c>
      <c r="F35" s="158">
        <f t="shared" ref="F35:F41" si="40">H35+J35+L35+N35+P35+R35</f>
        <v>2.8980791775300001</v>
      </c>
      <c r="G35" s="176">
        <f t="shared" ref="G35:G37" si="41">F35/$E35*100</f>
        <v>2.3011690290257056</v>
      </c>
      <c r="H35" s="158">
        <v>0</v>
      </c>
      <c r="I35" s="176">
        <f t="shared" ref="I35:I37" si="42">H35/$E35*100</f>
        <v>0</v>
      </c>
      <c r="J35" s="158">
        <v>0.96602639251</v>
      </c>
      <c r="K35" s="176">
        <f t="shared" ref="K35:K37" si="43">J35/$E35*100</f>
        <v>0.76705634300856851</v>
      </c>
      <c r="L35" s="158">
        <v>1.93205278502</v>
      </c>
      <c r="M35" s="176">
        <f t="shared" ref="M35:M37" si="44">L35/$E35*100</f>
        <v>1.534112686017137</v>
      </c>
      <c r="N35" s="158">
        <v>0</v>
      </c>
      <c r="O35" s="176">
        <f t="shared" ref="O35:O37" si="45">N35/$E35*100</f>
        <v>0</v>
      </c>
      <c r="P35" s="158">
        <v>0</v>
      </c>
      <c r="Q35" s="176">
        <f t="shared" ref="Q35:Q37" si="46">P35/$E35*100</f>
        <v>0</v>
      </c>
      <c r="R35" s="158">
        <v>0</v>
      </c>
      <c r="S35" s="176">
        <f t="shared" ref="S35:S37" si="47">R35/$E35*100</f>
        <v>0</v>
      </c>
      <c r="T35" s="158">
        <f t="shared" ref="T35:T41" si="48">E35-F35</f>
        <v>123.04135164981001</v>
      </c>
      <c r="U35" s="176">
        <f t="shared" ref="U35:U37" si="49">T35/$E35*100</f>
        <v>97.698830970974299</v>
      </c>
      <c r="V35" s="158">
        <v>7.6684085623099998</v>
      </c>
      <c r="W35" s="181">
        <f t="shared" ref="W35:W37" si="50">V35/$E35*100</f>
        <v>6.0889655542617209</v>
      </c>
    </row>
    <row r="36" spans="2:23" ht="11.25" customHeight="1" x14ac:dyDescent="0.15">
      <c r="C36" s="174" t="s">
        <v>23</v>
      </c>
      <c r="D36" s="175"/>
      <c r="E36" s="157">
        <v>187.64605105804</v>
      </c>
      <c r="F36" s="158">
        <f t="shared" si="40"/>
        <v>4.0582858151999996</v>
      </c>
      <c r="G36" s="176">
        <f t="shared" si="41"/>
        <v>2.1627344632713581</v>
      </c>
      <c r="H36" s="158">
        <v>1.4653422766799999</v>
      </c>
      <c r="I36" s="176">
        <f t="shared" si="42"/>
        <v>0.78090760152834826</v>
      </c>
      <c r="J36" s="158">
        <v>2.5929435385200001</v>
      </c>
      <c r="K36" s="176">
        <f t="shared" si="43"/>
        <v>1.3818268617430098</v>
      </c>
      <c r="L36" s="158">
        <v>0</v>
      </c>
      <c r="M36" s="176">
        <f t="shared" si="44"/>
        <v>0</v>
      </c>
      <c r="N36" s="158">
        <v>0</v>
      </c>
      <c r="O36" s="176">
        <f t="shared" si="45"/>
        <v>0</v>
      </c>
      <c r="P36" s="158">
        <v>0</v>
      </c>
      <c r="Q36" s="176">
        <f t="shared" si="46"/>
        <v>0</v>
      </c>
      <c r="R36" s="158">
        <v>0</v>
      </c>
      <c r="S36" s="176">
        <f t="shared" si="47"/>
        <v>0</v>
      </c>
      <c r="T36" s="158">
        <f t="shared" si="48"/>
        <v>183.58776524283999</v>
      </c>
      <c r="U36" s="176">
        <f t="shared" si="49"/>
        <v>97.837265536728637</v>
      </c>
      <c r="V36" s="158">
        <v>2.1740323292100001</v>
      </c>
      <c r="W36" s="181">
        <f t="shared" si="50"/>
        <v>1.1585814446676308</v>
      </c>
    </row>
    <row r="37" spans="2:23" ht="11.25" customHeight="1" x14ac:dyDescent="0.15">
      <c r="C37" s="174" t="s">
        <v>24</v>
      </c>
      <c r="D37" s="175"/>
      <c r="E37" s="157">
        <v>225.95323152994001</v>
      </c>
      <c r="F37" s="158">
        <f t="shared" si="40"/>
        <v>4.4515387215900004</v>
      </c>
      <c r="G37" s="176">
        <f t="shared" si="41"/>
        <v>1.9701150948133919</v>
      </c>
      <c r="H37" s="158">
        <v>0.75549963010999999</v>
      </c>
      <c r="I37" s="176">
        <f t="shared" si="42"/>
        <v>0.33436106445323938</v>
      </c>
      <c r="J37" s="158">
        <v>0.75549963010999999</v>
      </c>
      <c r="K37" s="176">
        <f t="shared" si="43"/>
        <v>0.33436106445323938</v>
      </c>
      <c r="L37" s="158">
        <v>2.9405394613700002</v>
      </c>
      <c r="M37" s="176">
        <f t="shared" si="44"/>
        <v>1.301392965906913</v>
      </c>
      <c r="N37" s="158">
        <v>0</v>
      </c>
      <c r="O37" s="176">
        <f t="shared" si="45"/>
        <v>0</v>
      </c>
      <c r="P37" s="158">
        <v>0</v>
      </c>
      <c r="Q37" s="176">
        <f t="shared" si="46"/>
        <v>0</v>
      </c>
      <c r="R37" s="158">
        <v>0</v>
      </c>
      <c r="S37" s="176">
        <f t="shared" si="47"/>
        <v>0</v>
      </c>
      <c r="T37" s="158">
        <f t="shared" si="48"/>
        <v>221.50169280835001</v>
      </c>
      <c r="U37" s="176">
        <f t="shared" si="49"/>
        <v>98.029884905186606</v>
      </c>
      <c r="V37" s="158">
        <v>2.5638240728200001</v>
      </c>
      <c r="W37" s="181">
        <f t="shared" si="50"/>
        <v>1.1346702392615613</v>
      </c>
    </row>
    <row r="38" spans="2:23" ht="11.25" customHeight="1" x14ac:dyDescent="0.15">
      <c r="C38" s="174" t="s">
        <v>25</v>
      </c>
      <c r="D38" s="175"/>
      <c r="E38" s="157">
        <v>2278.1810688067999</v>
      </c>
      <c r="F38" s="158">
        <f t="shared" si="40"/>
        <v>117.11145928752001</v>
      </c>
      <c r="G38" s="176">
        <f>F38/$E38*100</f>
        <v>5.1405685391309683</v>
      </c>
      <c r="H38" s="158">
        <v>13.973307428309999</v>
      </c>
      <c r="I38" s="176">
        <f>H38/$E38*100</f>
        <v>0.6133536802510845</v>
      </c>
      <c r="J38" s="158">
        <v>30.542297669740002</v>
      </c>
      <c r="K38" s="176">
        <f>J38/$E38*100</f>
        <v>1.340643993926987</v>
      </c>
      <c r="L38" s="158">
        <v>62.787512900800003</v>
      </c>
      <c r="M38" s="176">
        <f>L38/$E38*100</f>
        <v>2.7560369875992796</v>
      </c>
      <c r="N38" s="158">
        <v>0.78418516881</v>
      </c>
      <c r="O38" s="176">
        <f>N38/$E38*100</f>
        <v>3.4421547064330489E-2</v>
      </c>
      <c r="P38" s="158">
        <v>1.8918388216899999</v>
      </c>
      <c r="Q38" s="176">
        <f>P38/$E38*100</f>
        <v>8.3041635609800449E-2</v>
      </c>
      <c r="R38" s="158">
        <v>7.1323172981700003</v>
      </c>
      <c r="S38" s="176">
        <f>R38/$E38*100</f>
        <v>0.31307069467948656</v>
      </c>
      <c r="T38" s="158">
        <f t="shared" si="48"/>
        <v>2161.0696095192798</v>
      </c>
      <c r="U38" s="176">
        <f>T38/$E38*100</f>
        <v>94.859431460869033</v>
      </c>
      <c r="V38" s="158">
        <v>51.721670310820002</v>
      </c>
      <c r="W38" s="181">
        <f>V38/$E38*100</f>
        <v>2.2703055090309081</v>
      </c>
    </row>
    <row r="39" spans="2:23" ht="11.25" customHeight="1" x14ac:dyDescent="0.15">
      <c r="C39" s="174" t="s">
        <v>27</v>
      </c>
      <c r="D39" s="175"/>
      <c r="E39" s="157">
        <v>246.43628951509999</v>
      </c>
      <c r="F39" s="158">
        <f t="shared" si="40"/>
        <v>16.060867369739999</v>
      </c>
      <c r="G39" s="176">
        <f t="shared" ref="G39:G41" si="51">F39/$E39*100</f>
        <v>6.5172493066431665</v>
      </c>
      <c r="H39" s="158">
        <v>3.5783828418899999</v>
      </c>
      <c r="I39" s="176">
        <f t="shared" ref="I39:I41" si="52">H39/$E39*100</f>
        <v>1.4520519071809594</v>
      </c>
      <c r="J39" s="158">
        <v>5.2226479042299996</v>
      </c>
      <c r="K39" s="176">
        <f t="shared" ref="K39:K41" si="53">J39/$E39*100</f>
        <v>2.119269006405808</v>
      </c>
      <c r="L39" s="158">
        <v>5.8361356628600003</v>
      </c>
      <c r="M39" s="176">
        <f t="shared" ref="M39:M41" si="54">L39/$E39*100</f>
        <v>2.3682127637708978</v>
      </c>
      <c r="N39" s="158">
        <v>0</v>
      </c>
      <c r="O39" s="176">
        <f t="shared" ref="O39:O41" si="55">N39/$E39*100</f>
        <v>0</v>
      </c>
      <c r="P39" s="158">
        <v>0</v>
      </c>
      <c r="Q39" s="176">
        <f t="shared" ref="Q39:Q41" si="56">P39/$E39*100</f>
        <v>0</v>
      </c>
      <c r="R39" s="158">
        <v>1.42370096076</v>
      </c>
      <c r="S39" s="176">
        <f t="shared" ref="S39:S41" si="57">R39/$E39*100</f>
        <v>0.57771562928550135</v>
      </c>
      <c r="T39" s="158">
        <f t="shared" si="48"/>
        <v>230.37542214535998</v>
      </c>
      <c r="U39" s="176">
        <f t="shared" ref="U39:U41" si="58">T39/$E39*100</f>
        <v>93.482750693356834</v>
      </c>
      <c r="V39" s="158">
        <v>2.3570205557600001</v>
      </c>
      <c r="W39" s="181">
        <f t="shared" ref="W39:W41" si="59">V39/$E39*100</f>
        <v>0.95644215403412713</v>
      </c>
    </row>
    <row r="40" spans="2:23" ht="11.25" customHeight="1" x14ac:dyDescent="0.15">
      <c r="C40" s="174" t="s">
        <v>28</v>
      </c>
      <c r="D40" s="175"/>
      <c r="E40" s="157">
        <v>724.2965408279</v>
      </c>
      <c r="F40" s="158">
        <f t="shared" si="40"/>
        <v>38.250579422549997</v>
      </c>
      <c r="G40" s="176">
        <f t="shared" si="51"/>
        <v>5.2810661471374765</v>
      </c>
      <c r="H40" s="158">
        <v>10.16971181695</v>
      </c>
      <c r="I40" s="176">
        <f t="shared" si="52"/>
        <v>1.4040812351976184</v>
      </c>
      <c r="J40" s="158">
        <v>11.74091142861</v>
      </c>
      <c r="K40" s="176">
        <f t="shared" si="53"/>
        <v>1.6210089054394305</v>
      </c>
      <c r="L40" s="158">
        <v>11.911574568780001</v>
      </c>
      <c r="M40" s="176">
        <f t="shared" si="54"/>
        <v>1.6445715114370965</v>
      </c>
      <c r="N40" s="158">
        <v>0</v>
      </c>
      <c r="O40" s="176">
        <f t="shared" si="55"/>
        <v>0</v>
      </c>
      <c r="P40" s="158">
        <v>0.51638956814000003</v>
      </c>
      <c r="Q40" s="176">
        <f t="shared" si="56"/>
        <v>7.1295324363933321E-2</v>
      </c>
      <c r="R40" s="158">
        <v>3.9119920400699999</v>
      </c>
      <c r="S40" s="176">
        <f t="shared" si="57"/>
        <v>0.54010917069939834</v>
      </c>
      <c r="T40" s="158">
        <f t="shared" si="48"/>
        <v>686.04596140535</v>
      </c>
      <c r="U40" s="176">
        <f t="shared" si="58"/>
        <v>94.71893385286252</v>
      </c>
      <c r="V40" s="158">
        <v>9.3544340049799999</v>
      </c>
      <c r="W40" s="181">
        <f t="shared" si="59"/>
        <v>1.2915199062372307</v>
      </c>
    </row>
    <row r="41" spans="2:23" ht="11.25" customHeight="1" x14ac:dyDescent="0.15">
      <c r="C41" s="177" t="s">
        <v>29</v>
      </c>
      <c r="D41" s="178"/>
      <c r="E41" s="160">
        <v>196.88193122000001</v>
      </c>
      <c r="F41" s="161">
        <f t="shared" si="40"/>
        <v>6.3130482531999998</v>
      </c>
      <c r="G41" s="179">
        <f t="shared" si="51"/>
        <v>3.2065147949740838</v>
      </c>
      <c r="H41" s="161">
        <v>4.1617468594</v>
      </c>
      <c r="I41" s="179">
        <f t="shared" si="52"/>
        <v>2.1138287468084496</v>
      </c>
      <c r="J41" s="161">
        <v>1.0277338015599999</v>
      </c>
      <c r="K41" s="179">
        <f t="shared" si="53"/>
        <v>0.52200514043698021</v>
      </c>
      <c r="L41" s="161">
        <v>1.1235675922399999</v>
      </c>
      <c r="M41" s="179">
        <f t="shared" si="54"/>
        <v>0.57068090772865376</v>
      </c>
      <c r="N41" s="161">
        <v>0</v>
      </c>
      <c r="O41" s="179">
        <f t="shared" si="55"/>
        <v>0</v>
      </c>
      <c r="P41" s="161">
        <v>0</v>
      </c>
      <c r="Q41" s="179">
        <f t="shared" si="56"/>
        <v>0</v>
      </c>
      <c r="R41" s="161">
        <v>0</v>
      </c>
      <c r="S41" s="179">
        <f t="shared" si="57"/>
        <v>0</v>
      </c>
      <c r="T41" s="161">
        <f t="shared" si="48"/>
        <v>190.5688829668</v>
      </c>
      <c r="U41" s="179">
        <f t="shared" si="58"/>
        <v>96.793485205025902</v>
      </c>
      <c r="V41" s="161">
        <v>3.65427145522</v>
      </c>
      <c r="W41" s="182">
        <f t="shared" si="59"/>
        <v>1.8560725367614563</v>
      </c>
    </row>
    <row r="42" spans="2:23" ht="4.1500000000000004" customHeight="1" x14ac:dyDescent="0.15"/>
    <row r="43" spans="2:23" x14ac:dyDescent="0.15">
      <c r="B43" s="139" t="s">
        <v>335</v>
      </c>
    </row>
    <row r="44" spans="2:23" x14ac:dyDescent="0.15">
      <c r="C44" s="142"/>
      <c r="D44" s="143"/>
      <c r="E44" s="248" t="s">
        <v>280</v>
      </c>
      <c r="F44" s="251" t="s">
        <v>281</v>
      </c>
      <c r="G44" s="251"/>
      <c r="H44" s="144"/>
      <c r="I44" s="145"/>
      <c r="J44" s="144"/>
      <c r="K44" s="145"/>
      <c r="L44" s="144"/>
      <c r="M44" s="145"/>
      <c r="N44" s="144"/>
      <c r="O44" s="145"/>
      <c r="P44" s="144"/>
      <c r="Q44" s="145"/>
      <c r="R44" s="144"/>
      <c r="S44" s="169"/>
      <c r="T44" s="253" t="s">
        <v>282</v>
      </c>
      <c r="U44" s="251"/>
      <c r="V44" s="144"/>
      <c r="W44" s="208"/>
    </row>
    <row r="45" spans="2:23" ht="21" customHeight="1" x14ac:dyDescent="0.15">
      <c r="C45" s="147"/>
      <c r="D45" s="148"/>
      <c r="E45" s="249"/>
      <c r="F45" s="252"/>
      <c r="G45" s="252"/>
      <c r="H45" s="266" t="s">
        <v>283</v>
      </c>
      <c r="I45" s="256"/>
      <c r="J45" s="266" t="s">
        <v>284</v>
      </c>
      <c r="K45" s="257"/>
      <c r="L45" s="266" t="s">
        <v>285</v>
      </c>
      <c r="M45" s="256"/>
      <c r="N45" s="259" t="s">
        <v>286</v>
      </c>
      <c r="O45" s="258"/>
      <c r="P45" s="266" t="s">
        <v>287</v>
      </c>
      <c r="Q45" s="256"/>
      <c r="R45" s="259" t="s">
        <v>7</v>
      </c>
      <c r="S45" s="258"/>
      <c r="T45" s="261"/>
      <c r="U45" s="252"/>
      <c r="V45" s="259" t="s">
        <v>288</v>
      </c>
      <c r="W45" s="243"/>
    </row>
    <row r="46" spans="2:23" ht="11.25" customHeight="1" x14ac:dyDescent="0.15">
      <c r="C46" s="149"/>
      <c r="D46" s="150"/>
      <c r="E46" s="250"/>
      <c r="F46" s="184" t="s">
        <v>280</v>
      </c>
      <c r="G46" s="145" t="s">
        <v>309</v>
      </c>
      <c r="H46" s="184" t="s">
        <v>280</v>
      </c>
      <c r="I46" s="145" t="s">
        <v>309</v>
      </c>
      <c r="J46" s="184" t="s">
        <v>280</v>
      </c>
      <c r="K46" s="145" t="s">
        <v>309</v>
      </c>
      <c r="L46" s="184" t="s">
        <v>280</v>
      </c>
      <c r="M46" s="145" t="s">
        <v>309</v>
      </c>
      <c r="N46" s="184" t="s">
        <v>280</v>
      </c>
      <c r="O46" s="145" t="s">
        <v>309</v>
      </c>
      <c r="P46" s="184" t="s">
        <v>280</v>
      </c>
      <c r="Q46" s="145" t="s">
        <v>309</v>
      </c>
      <c r="R46" s="184" t="s">
        <v>280</v>
      </c>
      <c r="S46" s="145" t="s">
        <v>309</v>
      </c>
      <c r="T46" s="184" t="s">
        <v>280</v>
      </c>
      <c r="U46" s="209" t="s">
        <v>309</v>
      </c>
      <c r="V46" s="184" t="s">
        <v>280</v>
      </c>
      <c r="W46" s="208" t="s">
        <v>309</v>
      </c>
    </row>
    <row r="47" spans="2:23" ht="11.25" customHeight="1" x14ac:dyDescent="0.15">
      <c r="C47" s="244" t="s">
        <v>301</v>
      </c>
      <c r="D47" s="245"/>
      <c r="E47" s="172">
        <v>1422.7748118864099</v>
      </c>
      <c r="F47" s="166">
        <f>H47+J47+L47+N47+P47+R47</f>
        <v>56.83764295177</v>
      </c>
      <c r="G47" s="173">
        <f>F47/$E47*100</f>
        <v>3.9948446146871865</v>
      </c>
      <c r="H47" s="166">
        <v>19.23071882767</v>
      </c>
      <c r="I47" s="173">
        <f>H47/$E47*100</f>
        <v>1.3516347539335918</v>
      </c>
      <c r="J47" s="166">
        <v>9.9477548024299995</v>
      </c>
      <c r="K47" s="173">
        <f>J47/$E47*100</f>
        <v>0.69917985048108922</v>
      </c>
      <c r="L47" s="166">
        <v>21.462841811339999</v>
      </c>
      <c r="M47" s="173">
        <f>L47/$E47*100</f>
        <v>1.5085199451122646</v>
      </c>
      <c r="N47" s="166">
        <v>0.78418516881</v>
      </c>
      <c r="O47" s="173">
        <f>N47/$E47*100</f>
        <v>5.5116604697989756E-2</v>
      </c>
      <c r="P47" s="166">
        <v>0</v>
      </c>
      <c r="Q47" s="173">
        <f>P47/$E47*100</f>
        <v>0</v>
      </c>
      <c r="R47" s="166">
        <v>5.4121423415200001</v>
      </c>
      <c r="S47" s="173">
        <f>R47/$E47*100</f>
        <v>0.38039346046225125</v>
      </c>
      <c r="T47" s="166">
        <f>E47-F47</f>
        <v>1365.9371689346399</v>
      </c>
      <c r="U47" s="173">
        <f>T47/$E47*100</f>
        <v>96.005155385312818</v>
      </c>
      <c r="V47" s="166">
        <v>26.214201853839999</v>
      </c>
      <c r="W47" s="180">
        <f>V47/$E47*100</f>
        <v>1.8424701952014078</v>
      </c>
    </row>
    <row r="48" spans="2:23" ht="11.25" customHeight="1" x14ac:dyDescent="0.15">
      <c r="C48" s="246" t="s">
        <v>302</v>
      </c>
      <c r="D48" s="247"/>
      <c r="E48" s="157">
        <v>74.58417991684</v>
      </c>
      <c r="F48" s="158">
        <f t="shared" ref="F48:F52" si="60">H48+J48+L48+N48+P48+R48</f>
        <v>4.7352619600000008</v>
      </c>
      <c r="G48" s="176">
        <f t="shared" ref="G48:G52" si="61">F48/$E48*100</f>
        <v>6.3488825180885975</v>
      </c>
      <c r="H48" s="158">
        <v>0.66544567954</v>
      </c>
      <c r="I48" s="176">
        <f t="shared" ref="I48:I52" si="62">H48/$E48*100</f>
        <v>0.89220754358626686</v>
      </c>
      <c r="J48" s="158">
        <v>0</v>
      </c>
      <c r="K48" s="176">
        <f t="shared" ref="K48:K52" si="63">J48/$E48*100</f>
        <v>0</v>
      </c>
      <c r="L48" s="158">
        <v>4.0698162804600004</v>
      </c>
      <c r="M48" s="176">
        <f t="shared" ref="M48:M52" si="64">L48/$E48*100</f>
        <v>5.4566749745023291</v>
      </c>
      <c r="N48" s="158">
        <v>0</v>
      </c>
      <c r="O48" s="176">
        <f t="shared" ref="O48:O52" si="65">N48/$E48*100</f>
        <v>0</v>
      </c>
      <c r="P48" s="158">
        <v>0</v>
      </c>
      <c r="Q48" s="176">
        <f t="shared" ref="Q48:Q52" si="66">P48/$E48*100</f>
        <v>0</v>
      </c>
      <c r="R48" s="158">
        <v>0</v>
      </c>
      <c r="S48" s="176">
        <f t="shared" ref="S48:S52" si="67">R48/$E48*100</f>
        <v>0</v>
      </c>
      <c r="T48" s="158">
        <f t="shared" ref="T48:T52" si="68">E48-F48</f>
        <v>69.848917956839998</v>
      </c>
      <c r="U48" s="176">
        <f t="shared" ref="U48:U52" si="69">T48/$E48*100</f>
        <v>93.651117481911399</v>
      </c>
      <c r="V48" s="158">
        <v>0.93331959499999995</v>
      </c>
      <c r="W48" s="181">
        <f t="shared" ref="W48:W52" si="70">V48/$E48*100</f>
        <v>1.2513640238997523</v>
      </c>
    </row>
    <row r="49" spans="3:23" ht="11.25" customHeight="1" x14ac:dyDescent="0.15">
      <c r="C49" s="174" t="s">
        <v>165</v>
      </c>
      <c r="D49" s="175"/>
      <c r="E49" s="157">
        <v>1063.0617476581999</v>
      </c>
      <c r="F49" s="158">
        <f t="shared" si="60"/>
        <v>47.585683478510006</v>
      </c>
      <c r="G49" s="176">
        <f t="shared" si="61"/>
        <v>4.4762859338449221</v>
      </c>
      <c r="H49" s="158">
        <v>6.1018400132000004</v>
      </c>
      <c r="I49" s="176">
        <f t="shared" si="62"/>
        <v>0.57398735554558677</v>
      </c>
      <c r="J49" s="158">
        <v>20.679996597319999</v>
      </c>
      <c r="K49" s="176">
        <f t="shared" si="63"/>
        <v>1.945324120906015</v>
      </c>
      <c r="L49" s="158">
        <v>14.821048348050001</v>
      </c>
      <c r="M49" s="176">
        <f t="shared" si="64"/>
        <v>1.3941850866799628</v>
      </c>
      <c r="N49" s="158">
        <v>0</v>
      </c>
      <c r="O49" s="176">
        <f t="shared" si="65"/>
        <v>0</v>
      </c>
      <c r="P49" s="158">
        <v>1.3915441507199999</v>
      </c>
      <c r="Q49" s="176">
        <f t="shared" si="66"/>
        <v>0.13089965411561538</v>
      </c>
      <c r="R49" s="158">
        <v>4.5912543692199996</v>
      </c>
      <c r="S49" s="176">
        <f t="shared" si="67"/>
        <v>0.43188971659774172</v>
      </c>
      <c r="T49" s="158">
        <f t="shared" si="68"/>
        <v>1015.47606417969</v>
      </c>
      <c r="U49" s="176">
        <f t="shared" si="69"/>
        <v>95.52371406615508</v>
      </c>
      <c r="V49" s="158">
        <v>22.136401385380001</v>
      </c>
      <c r="W49" s="181">
        <f t="shared" si="70"/>
        <v>2.0823250798125215</v>
      </c>
    </row>
    <row r="50" spans="3:23" ht="11.25" customHeight="1" x14ac:dyDescent="0.15">
      <c r="C50" s="246" t="s">
        <v>166</v>
      </c>
      <c r="D50" s="247"/>
      <c r="E50" s="157">
        <v>847.20053804829001</v>
      </c>
      <c r="F50" s="158">
        <f t="shared" si="60"/>
        <v>41.631454364440003</v>
      </c>
      <c r="G50" s="176">
        <f t="shared" si="61"/>
        <v>4.9140023518336147</v>
      </c>
      <c r="H50" s="158">
        <v>1.0487242593799999</v>
      </c>
      <c r="I50" s="176">
        <f t="shared" si="62"/>
        <v>0.12378701526747887</v>
      </c>
      <c r="J50" s="158">
        <v>14.08167656611</v>
      </c>
      <c r="K50" s="176">
        <f t="shared" si="63"/>
        <v>1.6621420707014884</v>
      </c>
      <c r="L50" s="158">
        <v>24.512402663740001</v>
      </c>
      <c r="M50" s="176">
        <f t="shared" si="64"/>
        <v>2.8933412530886287</v>
      </c>
      <c r="N50" s="158">
        <v>0</v>
      </c>
      <c r="O50" s="176">
        <f t="shared" si="65"/>
        <v>0</v>
      </c>
      <c r="P50" s="158">
        <v>0</v>
      </c>
      <c r="Q50" s="176">
        <f t="shared" si="66"/>
        <v>0</v>
      </c>
      <c r="R50" s="158">
        <v>1.9886508752100001</v>
      </c>
      <c r="S50" s="176">
        <f t="shared" si="67"/>
        <v>0.23473201277601741</v>
      </c>
      <c r="T50" s="158">
        <f t="shared" si="68"/>
        <v>805.56908368385007</v>
      </c>
      <c r="U50" s="176">
        <f t="shared" si="69"/>
        <v>95.085997648166398</v>
      </c>
      <c r="V50" s="158">
        <v>14.40722481872</v>
      </c>
      <c r="W50" s="181">
        <f t="shared" si="70"/>
        <v>1.7005684217234049</v>
      </c>
    </row>
    <row r="51" spans="3:23" ht="11.25" customHeight="1" x14ac:dyDescent="0.15">
      <c r="C51" s="174" t="s">
        <v>167</v>
      </c>
      <c r="D51" s="175"/>
      <c r="E51" s="157">
        <v>435.44829274533998</v>
      </c>
      <c r="F51" s="158">
        <f t="shared" si="60"/>
        <v>41.650000681839998</v>
      </c>
      <c r="G51" s="176">
        <f t="shared" si="61"/>
        <v>9.5648556615648204</v>
      </c>
      <c r="H51" s="158">
        <v>9.7008414249499992</v>
      </c>
      <c r="I51" s="176">
        <f t="shared" si="62"/>
        <v>2.2277826292049032</v>
      </c>
      <c r="J51" s="158">
        <v>11.11209409281</v>
      </c>
      <c r="K51" s="176">
        <f t="shared" si="63"/>
        <v>2.5518745343453682</v>
      </c>
      <c r="L51" s="158">
        <v>19.014116194780001</v>
      </c>
      <c r="M51" s="176">
        <f t="shared" si="64"/>
        <v>4.3665611994717102</v>
      </c>
      <c r="N51" s="158">
        <v>0</v>
      </c>
      <c r="O51" s="176">
        <f t="shared" si="65"/>
        <v>0</v>
      </c>
      <c r="P51" s="158">
        <v>0.51638956814000003</v>
      </c>
      <c r="Q51" s="176">
        <f t="shared" si="66"/>
        <v>0.11858803369841121</v>
      </c>
      <c r="R51" s="158">
        <v>1.3065594011599999</v>
      </c>
      <c r="S51" s="176">
        <f t="shared" si="67"/>
        <v>0.30004926484442673</v>
      </c>
      <c r="T51" s="158">
        <f t="shared" si="68"/>
        <v>393.79829206349996</v>
      </c>
      <c r="U51" s="176">
        <f t="shared" si="69"/>
        <v>90.435144338435165</v>
      </c>
      <c r="V51" s="158">
        <v>10.68235469689</v>
      </c>
      <c r="W51" s="181">
        <f t="shared" si="70"/>
        <v>2.4531855733184105</v>
      </c>
    </row>
    <row r="52" spans="3:23" ht="11.25" customHeight="1" x14ac:dyDescent="0.15">
      <c r="C52" s="177" t="s">
        <v>6</v>
      </c>
      <c r="D52" s="178"/>
      <c r="E52" s="160">
        <v>306.91384427887999</v>
      </c>
      <c r="F52" s="161">
        <f t="shared" si="60"/>
        <v>14.302668670939999</v>
      </c>
      <c r="G52" s="179">
        <f t="shared" si="61"/>
        <v>4.6601575450417778</v>
      </c>
      <c r="H52" s="161">
        <v>0.51386690077999997</v>
      </c>
      <c r="I52" s="179">
        <f t="shared" si="62"/>
        <v>0.16743034254038741</v>
      </c>
      <c r="J52" s="161">
        <v>2.2697879565900001</v>
      </c>
      <c r="K52" s="179">
        <f t="shared" si="63"/>
        <v>0.73955215735642643</v>
      </c>
      <c r="L52" s="161">
        <v>10.188122454489999</v>
      </c>
      <c r="M52" s="179">
        <f t="shared" si="64"/>
        <v>3.3195382497090851</v>
      </c>
      <c r="N52" s="161">
        <v>0</v>
      </c>
      <c r="O52" s="179">
        <f t="shared" si="65"/>
        <v>0</v>
      </c>
      <c r="P52" s="161">
        <v>1.33089135908</v>
      </c>
      <c r="Q52" s="179">
        <f t="shared" si="66"/>
        <v>0.4336367954358793</v>
      </c>
      <c r="R52" s="161">
        <v>0</v>
      </c>
      <c r="S52" s="179">
        <f t="shared" si="67"/>
        <v>0</v>
      </c>
      <c r="T52" s="161">
        <f t="shared" si="68"/>
        <v>292.61117560793997</v>
      </c>
      <c r="U52" s="179">
        <f t="shared" si="69"/>
        <v>95.339842454958216</v>
      </c>
      <c r="V52" s="161">
        <v>5.1201589412899997</v>
      </c>
      <c r="W52" s="182">
        <f t="shared" si="70"/>
        <v>1.6682723952450713</v>
      </c>
    </row>
  </sheetData>
  <mergeCells count="46">
    <mergeCell ref="V4:W4"/>
    <mergeCell ref="C6:C9"/>
    <mergeCell ref="E3:E5"/>
    <mergeCell ref="F3:G4"/>
    <mergeCell ref="T3:U4"/>
    <mergeCell ref="H4:I4"/>
    <mergeCell ref="J4:K4"/>
    <mergeCell ref="L4:M4"/>
    <mergeCell ref="N4:O4"/>
    <mergeCell ref="P4:Q4"/>
    <mergeCell ref="R4:S4"/>
    <mergeCell ref="C10:C13"/>
    <mergeCell ref="C14:C17"/>
    <mergeCell ref="E20:E22"/>
    <mergeCell ref="F20:G21"/>
    <mergeCell ref="T20:U21"/>
    <mergeCell ref="H21:I21"/>
    <mergeCell ref="J21:K21"/>
    <mergeCell ref="L21:M21"/>
    <mergeCell ref="N21:O21"/>
    <mergeCell ref="P21:Q21"/>
    <mergeCell ref="R21:S21"/>
    <mergeCell ref="V21:W21"/>
    <mergeCell ref="E31:E33"/>
    <mergeCell ref="F31:G32"/>
    <mergeCell ref="T31:U32"/>
    <mergeCell ref="H32:I32"/>
    <mergeCell ref="J32:K32"/>
    <mergeCell ref="L32:M32"/>
    <mergeCell ref="N32:O32"/>
    <mergeCell ref="P32:Q32"/>
    <mergeCell ref="R32:S32"/>
    <mergeCell ref="V32:W32"/>
    <mergeCell ref="V45:W45"/>
    <mergeCell ref="C47:D47"/>
    <mergeCell ref="C48:D48"/>
    <mergeCell ref="C50:D50"/>
    <mergeCell ref="E44:E46"/>
    <mergeCell ref="F44:G45"/>
    <mergeCell ref="T44:U45"/>
    <mergeCell ref="H45:I45"/>
    <mergeCell ref="J45:K45"/>
    <mergeCell ref="L45:M45"/>
    <mergeCell ref="N45:O45"/>
    <mergeCell ref="P45:Q45"/>
    <mergeCell ref="R45:S45"/>
  </mergeCells>
  <phoneticPr fontId="7"/>
  <pageMargins left="0.70866141732283472" right="0.70866141732283472" top="0.74803149606299213" bottom="0.74803149606299213" header="0.31496062992125984" footer="0.51181102362204722"/>
  <pageSetup paperSize="9" scale="7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92</TotalTime>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28</vt:i4>
      </vt:variant>
    </vt:vector>
  </HeadingPairs>
  <TitlesOfParts>
    <vt:vector size="83" baseType="lpstr">
      <vt:lpstr>属性</vt:lpstr>
      <vt:lpstr>胃エックス線</vt:lpstr>
      <vt:lpstr>胃カメラ</vt:lpstr>
      <vt:lpstr>胃がんリスクAＢＣ</vt:lpstr>
      <vt:lpstr>胸部エックス線</vt:lpstr>
      <vt:lpstr>喀痰検査</vt:lpstr>
      <vt:lpstr>気管支鏡</vt:lpstr>
      <vt:lpstr>便潜血</vt:lpstr>
      <vt:lpstr>大腸エックス線</vt:lpstr>
      <vt:lpstr>大腸内視鏡</vt:lpstr>
      <vt:lpstr>乳視触診</vt:lpstr>
      <vt:lpstr>乳マンモ</vt:lpstr>
      <vt:lpstr>乳エコー</vt:lpstr>
      <vt:lpstr>子宮（妊婦検診）</vt:lpstr>
      <vt:lpstr>子宮（妊婦検診以外）</vt:lpstr>
      <vt:lpstr>うけたきっかけ</vt:lpstr>
      <vt:lpstr>受けて良かったこと</vt:lpstr>
      <vt:lpstr>定期受診状態</vt:lpstr>
      <vt:lpstr>未受診の理由</vt:lpstr>
      <vt:lpstr>面倒の理由</vt:lpstr>
      <vt:lpstr>費用がかかる理由</vt:lpstr>
      <vt:lpstr>がん認識</vt:lpstr>
      <vt:lpstr>ピロリ認識</vt:lpstr>
      <vt:lpstr>肝炎認識</vt:lpstr>
      <vt:lpstr>肝炎受診</vt:lpstr>
      <vt:lpstr>肝炎受けた場面</vt:lpstr>
      <vt:lpstr>喫煙状況</vt:lpstr>
      <vt:lpstr>受動喫煙対策</vt:lpstr>
      <vt:lpstr>健康増進法の認識</vt:lpstr>
      <vt:lpstr>受動喫煙対策の要望</vt:lpstr>
      <vt:lpstr>喫煙別認識</vt:lpstr>
      <vt:lpstr>丹後①</vt:lpstr>
      <vt:lpstr>丹後②</vt:lpstr>
      <vt:lpstr>丹後③</vt:lpstr>
      <vt:lpstr>中丹西①</vt:lpstr>
      <vt:lpstr>中丹西②</vt:lpstr>
      <vt:lpstr>中丹西③</vt:lpstr>
      <vt:lpstr>中丹東①</vt:lpstr>
      <vt:lpstr>中丹東②</vt:lpstr>
      <vt:lpstr>中丹東③</vt:lpstr>
      <vt:lpstr>南丹①</vt:lpstr>
      <vt:lpstr>南丹②</vt:lpstr>
      <vt:lpstr>南丹③</vt:lpstr>
      <vt:lpstr>京都市①</vt:lpstr>
      <vt:lpstr>京都市②</vt:lpstr>
      <vt:lpstr>京都市③</vt:lpstr>
      <vt:lpstr>乙訓①</vt:lpstr>
      <vt:lpstr>乙訓②</vt:lpstr>
      <vt:lpstr>乙訓③</vt:lpstr>
      <vt:lpstr>山城北①</vt:lpstr>
      <vt:lpstr>山城北②</vt:lpstr>
      <vt:lpstr>山城北③</vt:lpstr>
      <vt:lpstr>山城南①</vt:lpstr>
      <vt:lpstr>山城南②</vt:lpstr>
      <vt:lpstr>山城南③</vt:lpstr>
      <vt:lpstr>うけたきっかけ!Print_Area</vt:lpstr>
      <vt:lpstr>胃エックス線!Print_Area</vt:lpstr>
      <vt:lpstr>胃カメラ!Print_Area</vt:lpstr>
      <vt:lpstr>胃がんリスクAＢＣ!Print_Area</vt:lpstr>
      <vt:lpstr>乙訓①!Print_Area</vt:lpstr>
      <vt:lpstr>気管支鏡!Print_Area</vt:lpstr>
      <vt:lpstr>喫煙別認識!Print_Area</vt:lpstr>
      <vt:lpstr>京都市①!Print_Area</vt:lpstr>
      <vt:lpstr>胸部エックス線!Print_Area</vt:lpstr>
      <vt:lpstr>山城南①!Print_Area</vt:lpstr>
      <vt:lpstr>山城北①!Print_Area</vt:lpstr>
      <vt:lpstr>'子宮（妊婦検診）'!Print_Area</vt:lpstr>
      <vt:lpstr>'子宮（妊婦検診以外）'!Print_Area</vt:lpstr>
      <vt:lpstr>受けて良かったこと!Print_Area</vt:lpstr>
      <vt:lpstr>受動喫煙対策!Print_Area</vt:lpstr>
      <vt:lpstr>大腸エックス線!Print_Area</vt:lpstr>
      <vt:lpstr>大腸内視鏡!Print_Area</vt:lpstr>
      <vt:lpstr>丹後①!Print_Area</vt:lpstr>
      <vt:lpstr>中丹西①!Print_Area</vt:lpstr>
      <vt:lpstr>中丹東①!Print_Area</vt:lpstr>
      <vt:lpstr>南丹①!Print_Area</vt:lpstr>
      <vt:lpstr>乳エコー!Print_Area</vt:lpstr>
      <vt:lpstr>乳マンモ!Print_Area</vt:lpstr>
      <vt:lpstr>乳視触診!Print_Area</vt:lpstr>
      <vt:lpstr>便潜血!Print_Area</vt:lpstr>
      <vt:lpstr>未受診の理由!Print_Area</vt:lpstr>
      <vt:lpstr>面倒の理由!Print_Area</vt:lpstr>
      <vt:lpstr>喀痰検査!Print_Area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Takabayashi, Takako | Takako | RI</dc:creator>
  <cp:lastModifiedBy>＊</cp:lastModifiedBy>
  <cp:revision>18</cp:revision>
  <cp:lastPrinted>2019-03-22T03:59:06Z</cp:lastPrinted>
  <dcterms:created xsi:type="dcterms:W3CDTF">2018-09-28T00:02:25Z</dcterms:created>
  <dcterms:modified xsi:type="dcterms:W3CDTF">2019-03-26T10:33:54Z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