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2120" windowHeight="9120" tabRatio="661" activeTab="5"/>
  </bookViews>
  <sheets>
    <sheet name="第１号" sheetId="1" r:id="rId1"/>
    <sheet name="第２号" sheetId="2" r:id="rId2"/>
    <sheet name="第３号" sheetId="3" r:id="rId3"/>
    <sheet name="第３号別紙" sheetId="4" r:id="rId4"/>
    <sheet name="第４号" sheetId="5" r:id="rId5"/>
    <sheet name="第４号別紙" sheetId="6" r:id="rId6"/>
    <sheet name="第５・６号 " sheetId="7" r:id="rId7"/>
    <sheet name="第７号" sheetId="8" r:id="rId8"/>
    <sheet name="第８号" sheetId="9" r:id="rId9"/>
    <sheet name="第９号" sheetId="10" r:id="rId10"/>
    <sheet name="口座振替依頼書" sheetId="11" r:id="rId11"/>
  </sheets>
  <definedNames>
    <definedName name="_xlnm.Print_Area" localSheetId="0">'第１号'!$A$1:$F$27</definedName>
    <definedName name="_xlnm.Print_Area" localSheetId="1">'第２号'!$A$1:$N$23</definedName>
    <definedName name="_xlnm.Print_Area" localSheetId="2">'第３号'!$A$1:$I$31</definedName>
    <definedName name="_xlnm.Print_Area" localSheetId="3">'第３号別紙'!$A$1:$O$24</definedName>
    <definedName name="_xlnm.Print_Area" localSheetId="4">'第４号'!$A$1:$F$17</definedName>
    <definedName name="_xlnm.Print_Area" localSheetId="5">'第４号別紙'!$A$1:$O$21</definedName>
    <definedName name="_xlnm.Print_Area" localSheetId="6">'第５・６号 '!$A$1:$I$27</definedName>
    <definedName name="_xlnm.Print_Area" localSheetId="7">'第７号'!$A$1:$N$20</definedName>
    <definedName name="_xlnm.Print_Area" localSheetId="8">'第８号'!$A$1:$D$20</definedName>
    <definedName name="_xlnm.Print_Area" localSheetId="9">'第９号'!$A$1:$J$22</definedName>
  </definedNames>
  <calcPr fullCalcOnLoad="1"/>
</workbook>
</file>

<file path=xl/sharedStrings.xml><?xml version="1.0" encoding="utf-8"?>
<sst xmlns="http://schemas.openxmlformats.org/spreadsheetml/2006/main" count="347" uniqueCount="169">
  <si>
    <t>第　　　　号</t>
  </si>
  <si>
    <t>学校、施設又は
事業所の所在地</t>
  </si>
  <si>
    <t>名　　　　　称</t>
  </si>
  <si>
    <t>申請者</t>
  </si>
  <si>
    <t>印</t>
  </si>
  <si>
    <t>円</t>
  </si>
  <si>
    <t>寄付金その
他収入額
Ｂ</t>
  </si>
  <si>
    <t>差引額
Ｃ（Ａ－Ｂ）</t>
  </si>
  <si>
    <t>交付基準に
よる算定額
Ｄ</t>
  </si>
  <si>
    <t>補助申請額
Ｆ（Ｅ×２／３）</t>
  </si>
  <si>
    <t>支　　　出
予定額
Ａ</t>
  </si>
  <si>
    <t>補　　　助
基本額
Ｅ</t>
  </si>
  <si>
    <t>　注　「補助基本額Ｅ」欄は、Ｃ欄とＤ欄とを比較していずれか少ない方を記入してください。</t>
  </si>
  <si>
    <t>１　健康診断費</t>
  </si>
  <si>
    <t>箇所数</t>
  </si>
  <si>
    <t>対象人員ａ</t>
  </si>
  <si>
    <t>受診人員b</t>
  </si>
  <si>
    <t>健康診断</t>
  </si>
  <si>
    <t>間接撮影</t>
  </si>
  <si>
    <t>保健所実施</t>
  </si>
  <si>
    <t>医療機関実施</t>
  </si>
  <si>
    <t>70mm</t>
  </si>
  <si>
    <t>100mm</t>
  </si>
  <si>
    <t>施設</t>
  </si>
  <si>
    <t>支出額（円）　　Ｂ</t>
  </si>
  <si>
    <t>交付基準　　　
　算定額（円）</t>
  </si>
  <si>
    <t>単価　Ｃ</t>
  </si>
  <si>
    <t>Ｃ　×　Ａ</t>
  </si>
  <si>
    <t>受
診
見
込
率
b/a
(%)</t>
  </si>
  <si>
    <t>計　Ａ</t>
  </si>
  <si>
    <t>合計金額</t>
  </si>
  <si>
    <t>学校、施設又は
事業所の所在地</t>
  </si>
  <si>
    <t>名　　　　　称</t>
  </si>
  <si>
    <t>申請者</t>
  </si>
  <si>
    <t>補助所要額
Ｆ（Ｅ×２／３）</t>
  </si>
  <si>
    <t>70mm</t>
  </si>
  <si>
    <t>100mm</t>
  </si>
  <si>
    <t>施設</t>
  </si>
  <si>
    <t>計　Ａ</t>
  </si>
  <si>
    <t>支出額（円）　　Ｂ</t>
  </si>
  <si>
    <t>Ｃ　×　Ａ</t>
  </si>
  <si>
    <t>支出
済額
Ａ</t>
  </si>
  <si>
    <t>事　業
収入額
Ｂ</t>
  </si>
  <si>
    <t>補助交付
決定額
Ｇ</t>
  </si>
  <si>
    <t>補助金
受入額
Ｈ</t>
  </si>
  <si>
    <t>過不足額
Ｉ
（Ｆ－Ｈ）</t>
  </si>
  <si>
    <t>　注　２　　「補助所要額Ｆ」欄は、補助金精算額と同額にしてください。</t>
  </si>
  <si>
    <t>支出科目</t>
  </si>
  <si>
    <t>支出済額</t>
  </si>
  <si>
    <t>支出済額内訳（種類別、件数、金額）</t>
  </si>
  <si>
    <t>計</t>
  </si>
  <si>
    <t>希望金融機関名</t>
  </si>
  <si>
    <t>預金種別</t>
  </si>
  <si>
    <t>口座番号
（預金通帳番号）</t>
  </si>
  <si>
    <t>フリガナ
口座名義</t>
  </si>
  <si>
    <t>普通
当座</t>
  </si>
  <si>
    <t>　上記の金融機関の口座に送金願います。</t>
  </si>
  <si>
    <t>住　　所</t>
  </si>
  <si>
    <t>（補助金申請者）</t>
  </si>
  <si>
    <t>　氏　　　　名　　</t>
  </si>
  <si>
    <t>　　　（口座名義人の氏名）</t>
  </si>
  <si>
    <t>　私は、　　　　　　　　　を代理人と定め、結核予防補助金の受領に関する一切の権限を委任します。</t>
  </si>
  <si>
    <t>口座振替依頼書</t>
  </si>
  <si>
    <t>（電話　　　　　　　　　　　　　　　　　　　　　　）</t>
  </si>
  <si>
    <t>委　任　状</t>
  </si>
  <si>
    <t>銀　　行
信用金庫
支店
（店番　　　　　　　　　　　　）</t>
  </si>
  <si>
    <t>第１号様式（第３関係）</t>
  </si>
  <si>
    <t>第２号様式（第３関係）</t>
  </si>
  <si>
    <t>施設</t>
  </si>
  <si>
    <t>計　Ａ</t>
  </si>
  <si>
    <t>支出額（円）　　Ｂ</t>
  </si>
  <si>
    <t>Ｃ　×　Ａ</t>
  </si>
  <si>
    <t>別紙</t>
  </si>
  <si>
    <t>　京都府知事　　　　　　様</t>
  </si>
  <si>
    <t>　　年度結核予防費補助金精算額内訳書</t>
  </si>
  <si>
    <t>注　内訳の種類別件数は、学校、施設等に区別して記載してください。</t>
  </si>
  <si>
    <t>年度結核予防費補助事業実施成績書</t>
  </si>
  <si>
    <t>１　健康診断の実施成績</t>
  </si>
  <si>
    <t>計　</t>
  </si>
  <si>
    <t>受診者数</t>
  </si>
  <si>
    <t>間接撮影者数</t>
  </si>
  <si>
    <t>２　実施方法</t>
  </si>
  <si>
    <t>区分</t>
  </si>
  <si>
    <t>保健所</t>
  </si>
  <si>
    <t>医療機関</t>
  </si>
  <si>
    <t>その他</t>
  </si>
  <si>
    <t>備考</t>
  </si>
  <si>
    <t>注　該当する欄に○印を記入してください。</t>
  </si>
  <si>
    <t>合計</t>
  </si>
  <si>
    <t>実施済人員</t>
  </si>
  <si>
    <t>今後実施見込人員</t>
  </si>
  <si>
    <t>高校生</t>
  </si>
  <si>
    <t>１９歳以上の学生</t>
  </si>
  <si>
    <t>受
診
率
b/a
(%)</t>
  </si>
  <si>
    <t>1人当たりの支出額（円）　B/A</t>
  </si>
  <si>
    <t>　注　１　　「補助基本額Ｅ」欄は、Ｃ欄とＤ欄とを比較していずれか少ない方を記入してください。</t>
  </si>
  <si>
    <t>　注　２　　「補助所要額Ｆ」欄は、補助金中止（変更）申請額と同額にしてください。</t>
  </si>
  <si>
    <t>　歳入歳出予算書抄本　　　別　添</t>
  </si>
  <si>
    <t>　結核予防費補助金補助金中止（変更）申請額算出明細書　　　別　紙</t>
  </si>
  <si>
    <t>　結核予防費補助金補助金交付申請額算出明細書　　　別　紙</t>
  </si>
  <si>
    <t>差引増減額</t>
  </si>
  <si>
    <t>　中止（変更）理由</t>
  </si>
  <si>
    <r>
      <t>←</t>
    </r>
    <r>
      <rPr>
        <sz val="11"/>
        <color indexed="10"/>
        <rFont val="ＭＳ Ｐゴシック"/>
        <family val="3"/>
      </rPr>
      <t>自動計算</t>
    </r>
  </si>
  <si>
    <r>
      <t>←Ｂ以外は</t>
    </r>
    <r>
      <rPr>
        <sz val="11"/>
        <color indexed="10"/>
        <rFont val="ＭＳ Ｐゴシック"/>
        <family val="3"/>
      </rPr>
      <t>自動計算</t>
    </r>
  </si>
  <si>
    <t>←年度を入力してください</t>
  </si>
  <si>
    <t>←ここに入力しておくと、他の様式に反映されます</t>
  </si>
  <si>
    <t>←同上</t>
  </si>
  <si>
    <t>←発番を入力してください</t>
  </si>
  <si>
    <t>←年月日を入力してください</t>
  </si>
  <si>
    <t>←補助基準単価を入力してください</t>
  </si>
  <si>
    <r>
      <t>←</t>
    </r>
    <r>
      <rPr>
        <sz val="11"/>
        <color indexed="10"/>
        <rFont val="ＭＳ Ｐゴシック"/>
        <family val="3"/>
      </rPr>
      <t>第１号様式から自動引用されます</t>
    </r>
  </si>
  <si>
    <t>←年月日、番号を入力してください</t>
  </si>
  <si>
    <t>←変更または中止の理由を入力してください</t>
  </si>
  <si>
    <r>
      <t>←Ｂ,Ｇ,Ｈ以外は</t>
    </r>
    <r>
      <rPr>
        <sz val="11"/>
        <color indexed="10"/>
        <rFont val="ＭＳ Ｐゴシック"/>
        <family val="3"/>
      </rPr>
      <t>自動計算</t>
    </r>
  </si>
  <si>
    <t>←年月日、発番、年度を入力してください</t>
  </si>
  <si>
    <r>
      <t>←</t>
    </r>
    <r>
      <rPr>
        <sz val="11"/>
        <color indexed="10"/>
        <rFont val="ＭＳ Ｐゴシック"/>
        <family val="3"/>
      </rPr>
      <t>合計は自動計算</t>
    </r>
  </si>
  <si>
    <r>
      <t>←同上（</t>
    </r>
    <r>
      <rPr>
        <sz val="11"/>
        <color indexed="12"/>
        <rFont val="ＭＳ Ｐゴシック"/>
        <family val="3"/>
      </rPr>
      <t>改行はAlt+Enter</t>
    </r>
    <r>
      <rPr>
        <sz val="11"/>
        <rFont val="ＭＳ Ｐゴシック"/>
        <family val="3"/>
      </rPr>
      <t>です）</t>
    </r>
  </si>
  <si>
    <t>既交付決定額</t>
  </si>
  <si>
    <t>補助金中止（変更）申請額</t>
  </si>
  <si>
    <t>　　注　健康診断は、感染症の予防及び感染症の患者に対する医療に関する法律施行令（平成１０年１２月２８日政令第４２０号）</t>
  </si>
  <si>
    <t>　　　属する年度以降毎年度受ける必要があります。　</t>
  </si>
  <si>
    <t>　　　第１２条第１項第２号及び第４号の規定により規定により、学生又は生徒は入学した年度、施設入所者は６５歳に達する日の</t>
  </si>
  <si>
    <t>第３号様式（第６関係）</t>
  </si>
  <si>
    <t>　　年度結核予防費補助金中止（変更）申請額明細書</t>
  </si>
  <si>
    <t>　歳入歳出予算書又は見込み書抄本　　　別　添</t>
  </si>
  <si>
    <t>第３号様式（第６関係）</t>
  </si>
  <si>
    <t>　　年度結核予防費補助金中止（変更）申請額算出明細書</t>
  </si>
  <si>
    <t>　　　　</t>
  </si>
  <si>
    <t>　　注　健康診断は、感染症の予防及び感染症の患者に対する医療に関する法律施行令第１２条第１項第２号及び第４号の規定</t>
  </si>
  <si>
    <t>　　　により、学生又は生徒は入学した年度、施設入所者は６５歳に達する日の属する年度以降毎年度受ける必要があります。</t>
  </si>
  <si>
    <t>第４号様式（第７関係）</t>
  </si>
  <si>
    <t>第５号様式（第８関係）</t>
  </si>
  <si>
    <t>　　年度結核予防費補助金精算書</t>
  </si>
  <si>
    <t>　　年　　月　　日</t>
  </si>
  <si>
    <t>　　　年　　月　　日付京都府指令第　　　号をもって補助金交付の決定のあった　　年度結核予防補助事業を下記のとおり完了したので、関係書類を添えて精算書を提出します。</t>
  </si>
  <si>
    <t>　京都府知事　　　　　　様</t>
  </si>
  <si>
    <t>学校、施設又は
事業所の所在地</t>
  </si>
  <si>
    <t>名　　　　　称</t>
  </si>
  <si>
    <t>申請者</t>
  </si>
  <si>
    <t>　注　１　　「補助基本額Ｅ」欄は、Ｃ欄とＤ欄とを比較していずれか少ない方を記入してください。</t>
  </si>
  <si>
    <t>第７号様式（第８関係）</t>
  </si>
  <si>
    <t>　　　年度結核予防費補助金精算額算出明細書</t>
  </si>
  <si>
    <t>第８号様式（第８関係）</t>
  </si>
  <si>
    <t>第９号様式（第８関係）</t>
  </si>
  <si>
    <t>　　年度結核予防費補助金中止（変更）申請書</t>
  </si>
  <si>
    <t>交付基準　　　
算定額（円）</t>
  </si>
  <si>
    <t>第４号様式（第７関係）</t>
  </si>
  <si>
    <t>　　別紙とおり報告します。</t>
  </si>
  <si>
    <t>　　　　　　　月　　　日付け第　　　　号をもって補助申請をした結核予防補助事業に係る１１月３０日現在の実施状況につき、</t>
  </si>
  <si>
    <t>第６号様式（第８関係）</t>
  </si>
  <si>
    <t>記</t>
  </si>
  <si>
    <t>年度結核予防費補助金精算額明細書</t>
  </si>
  <si>
    <t>交付基準　　　
算定額（円）</t>
  </si>
  <si>
    <t>直接撮影</t>
  </si>
  <si>
    <t>撮影費</t>
  </si>
  <si>
    <t>直接撮影者数</t>
  </si>
  <si>
    <t>　　年度結核予防費補助金状況報告書</t>
  </si>
  <si>
    <t>年度結核予防費補助金交付申請書</t>
  </si>
  <si>
    <t>　　　　　　年度結核予防費補助金について、次のとおり関係書類を添えて申請します。</t>
  </si>
  <si>
    <t>やむをえず、口座名義があなた様と異なるときは、下記の委任状に御記入のうえ、　御捺印をお願いします。</t>
  </si>
  <si>
    <t>２　　健康診断の実施時期　　　　　　　令和　　年　　月　　日　から　　　　　令和　　年　　月　　日　まで</t>
  </si>
  <si>
    <t>　令和　　年　　月　　日</t>
  </si>
  <si>
    <t>令和　　年　　月　　日</t>
  </si>
  <si>
    <t>２　　健康診断の実施（予定）時期　　　　　　　令和　　　年　　月　　日　から　　　　　令和　　　年　　月　　日　まで</t>
  </si>
  <si>
    <t>令和　　　年　　月　　日</t>
  </si>
  <si>
    <t>　　令和　　　　年　　月　　日付け第　　　号をもって申請しました結核予防補助事業を下記のとおり中止（変更）しましたので、申請します。</t>
  </si>
  <si>
    <t>　　　年度結核予防費補助金交付申請額明細書</t>
  </si>
  <si>
    <t>　　　年度結核予防費補助金交付申請額明細書</t>
  </si>
  <si>
    <t>　　　　年度結核予防費補助事業状況報告書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</si>
</sst>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0&quot; 円&quot;"/>
    <numFmt numFmtId="179" formatCode="#,##0_ "/>
    <numFmt numFmtId="180" formatCode="#,##0&quot; 円&quot;"/>
    <numFmt numFmtId="181" formatCode="&quot;補助金申請額　        　金        　　　　　&quot;#,###&quot;　　円&quot;"/>
    <numFmt numFmtId="182" formatCode="#,##0_);[Red]\(#,##0\)"/>
    <numFmt numFmtId="183" formatCode="#,##0.0_ "/>
    <numFmt numFmtId="184" formatCode="&quot;補助金所要額　        　金        　　　　　&quot;##.#&quot;　　円&quot;"/>
    <numFmt numFmtId="185" formatCode="&quot;補助金所要額　        　金        　　　　　&quot;#,###&quot;　　円&quot;"/>
    <numFmt numFmtId="186" formatCode="&quot;交付決定額　　        　金        　　　　#,###　　　円&quot;"/>
    <numFmt numFmtId="187" formatCode="&quot;交付決定額　　        　金        　　　　　&quot;#,###&quot;　　円&quot;"/>
    <numFmt numFmtId="188" formatCode="&quot;補助金所要額　        　金     　　　　　&quot;#,###&quot;　　円&quot;"/>
    <numFmt numFmtId="189" formatCode="&quot;補助金所要額　        　金  　　　　　&quot;#,###&quot;　　円&quot;"/>
    <numFmt numFmtId="190" formatCode="&quot;交付決定額　　        　金  　　　　　&quot;#,###&quot;　　円&quot;"/>
    <numFmt numFmtId="191" formatCode="&quot;交付決定額      　金  　　　　　&quot;#,###&quot;　　円&quot;"/>
    <numFmt numFmtId="192" formatCode="&quot;補助金所要額     　金  　　　　　&quot;#,###&quot;　　円&quot;"/>
    <numFmt numFmtId="193" formatCode="&quot;補助金所要額    　金  　　　　　&quot;#,###&quot;　　円&quot;"/>
    <numFmt numFmtId="194" formatCode="#,##0_ ;\-0;;@"/>
    <numFmt numFmtId="195" formatCode="&quot;金        　　　　　&quot;#,###&quot;　　円&quot;"/>
    <numFmt numFmtId="196" formatCode="&quot;補助金精算額　        　金        　　　　　&quot;#,###&quot;　　円&quot;"/>
    <numFmt numFmtId="197" formatCode="#,##0_ ;\-0;;@&quot; 円&quot;"/>
    <numFmt numFmtId="198" formatCode="#,###&quot; 円&quot;"/>
    <numFmt numFmtId="199" formatCode="&quot;金        　　　　　&quot;#,###&quot;　　円&quot;;&quot;金        　　　　　&quot;#,###&quot;　　円&quot;"/>
    <numFmt numFmtId="200" formatCode="&quot;金        　　　　　&quot;#,###&quot;　　円&quot;;&quot;金        　　　　　&quot;&quot;△&quot;#,###&quot;　　円&quot;"/>
    <numFmt numFmtId="201" formatCode="#,##0_ ;&quot;△&quot;0;;@"/>
    <numFmt numFmtId="202" formatCode="#,##0_ ;&quot;△&quot;#,##0;;@"/>
    <numFmt numFmtId="203" formatCode=";;"/>
  </numFmts>
  <fonts count="42">
    <font>
      <sz val="11"/>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u val="single"/>
      <sz val="14"/>
      <name val="ＭＳ Ｐゴシック"/>
      <family val="3"/>
    </font>
    <font>
      <u val="single"/>
      <sz val="11"/>
      <name val="ＭＳ Ｐゴシック"/>
      <family val="3"/>
    </font>
    <font>
      <sz val="11"/>
      <color indexed="10"/>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diagonalDown="1">
      <left style="thin"/>
      <right style="thin"/>
      <top style="thin"/>
      <bottom style="thin"/>
      <diagonal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0">
    <xf numFmtId="0" fontId="0" fillId="0" borderId="0" xfId="0" applyAlignment="1">
      <alignment/>
    </xf>
    <xf numFmtId="0" fontId="0" fillId="0" borderId="0" xfId="0" applyAlignment="1">
      <alignment horizontal="right"/>
    </xf>
    <xf numFmtId="0" fontId="0" fillId="0" borderId="10" xfId="0" applyBorder="1"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3" fillId="0" borderId="11" xfId="0" applyFont="1" applyBorder="1" applyAlignment="1">
      <alignment horizontal="distributed" vertical="center" wrapText="1"/>
    </xf>
    <xf numFmtId="0" fontId="3" fillId="0" borderId="11" xfId="0" applyFont="1" applyBorder="1" applyAlignment="1">
      <alignment horizontal="right"/>
    </xf>
    <xf numFmtId="0" fontId="3" fillId="0" borderId="0" xfId="0" applyFont="1" applyAlignment="1">
      <alignment horizontal="distributed" wrapText="1"/>
    </xf>
    <xf numFmtId="0" fontId="3" fillId="0" borderId="0" xfId="0" applyFont="1" applyAlignment="1">
      <alignment horizontal="distributed"/>
    </xf>
    <xf numFmtId="0" fontId="3" fillId="0" borderId="0" xfId="0" applyFont="1" applyAlignment="1">
      <alignment horizontal="right"/>
    </xf>
    <xf numFmtId="0" fontId="3" fillId="0" borderId="12" xfId="0" applyFont="1" applyBorder="1" applyAlignment="1">
      <alignment vertical="center"/>
    </xf>
    <xf numFmtId="0" fontId="0" fillId="0" borderId="13" xfId="0" applyBorder="1" applyAlignment="1">
      <alignment/>
    </xf>
    <xf numFmtId="0" fontId="0" fillId="0" borderId="13" xfId="0" applyBorder="1" applyAlignment="1">
      <alignment horizontal="center" vertical="center"/>
    </xf>
    <xf numFmtId="0" fontId="0" fillId="0" borderId="14" xfId="0" applyBorder="1" applyAlignment="1">
      <alignment vertical="center"/>
    </xf>
    <xf numFmtId="176" fontId="0" fillId="0" borderId="13" xfId="0" applyNumberFormat="1" applyBorder="1" applyAlignment="1">
      <alignment vertical="center"/>
    </xf>
    <xf numFmtId="0" fontId="0" fillId="0" borderId="15" xfId="0"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right" vertical="center" wrapText="1"/>
    </xf>
    <xf numFmtId="0" fontId="2" fillId="0" borderId="0" xfId="0" applyFont="1" applyAlignment="1">
      <alignment horizontal="distributed"/>
    </xf>
    <xf numFmtId="0" fontId="0" fillId="0" borderId="13" xfId="0" applyBorder="1" applyAlignment="1">
      <alignment horizontal="distributed" vertical="center"/>
    </xf>
    <xf numFmtId="0" fontId="0" fillId="0" borderId="13" xfId="0" applyBorder="1" applyAlignment="1">
      <alignment horizontal="distributed"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5" fillId="0" borderId="0" xfId="0" applyFont="1" applyAlignment="1">
      <alignment horizontal="center"/>
    </xf>
    <xf numFmtId="0" fontId="6" fillId="0" borderId="0" xfId="0" applyFont="1" applyAlignment="1">
      <alignment/>
    </xf>
    <xf numFmtId="179" fontId="3" fillId="0" borderId="12" xfId="0" applyNumberFormat="1" applyFont="1" applyBorder="1" applyAlignment="1">
      <alignment vertical="center"/>
    </xf>
    <xf numFmtId="179" fontId="0" fillId="0" borderId="13" xfId="0" applyNumberFormat="1" applyBorder="1" applyAlignment="1">
      <alignment vertical="center"/>
    </xf>
    <xf numFmtId="182" fontId="0" fillId="0" borderId="13" xfId="0" applyNumberFormat="1" applyBorder="1" applyAlignment="1">
      <alignment vertical="center"/>
    </xf>
    <xf numFmtId="183" fontId="0" fillId="0" borderId="13" xfId="0" applyNumberFormat="1" applyBorder="1" applyAlignment="1">
      <alignment vertical="center"/>
    </xf>
    <xf numFmtId="194" fontId="3" fillId="0" borderId="12" xfId="0" applyNumberFormat="1" applyFont="1" applyBorder="1" applyAlignment="1">
      <alignment vertical="center"/>
    </xf>
    <xf numFmtId="198" fontId="3" fillId="0" borderId="17" xfId="0" applyNumberFormat="1" applyFont="1" applyBorder="1" applyAlignment="1">
      <alignment horizontal="right" vertical="center"/>
    </xf>
    <xf numFmtId="179" fontId="0" fillId="0" borderId="21" xfId="0" applyNumberFormat="1" applyBorder="1" applyAlignment="1">
      <alignment vertical="center"/>
    </xf>
    <xf numFmtId="202" fontId="3" fillId="0" borderId="12" xfId="0" applyNumberFormat="1" applyFont="1" applyBorder="1" applyAlignment="1">
      <alignment vertical="center"/>
    </xf>
    <xf numFmtId="179" fontId="0" fillId="0" borderId="13" xfId="0" applyNumberFormat="1" applyBorder="1" applyAlignment="1">
      <alignment horizontal="right" vertical="center"/>
    </xf>
    <xf numFmtId="0" fontId="0" fillId="0" borderId="0" xfId="0" applyAlignment="1">
      <alignment/>
    </xf>
    <xf numFmtId="0" fontId="0" fillId="0" borderId="0" xfId="0" applyAlignment="1">
      <alignment wrapText="1"/>
    </xf>
    <xf numFmtId="0" fontId="2" fillId="0" borderId="0" xfId="0" applyFont="1" applyAlignment="1">
      <alignment horizontal="center"/>
    </xf>
    <xf numFmtId="203" fontId="3" fillId="0" borderId="0" xfId="0" applyNumberFormat="1" applyFont="1" applyAlignment="1">
      <alignment horizontal="left" wrapText="1" indent="2"/>
    </xf>
    <xf numFmtId="0" fontId="3" fillId="0" borderId="0" xfId="0" applyFont="1" applyAlignment="1">
      <alignment horizontal="center"/>
    </xf>
    <xf numFmtId="181" fontId="5"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left" vertical="center" wrapText="1" indent="2"/>
    </xf>
    <xf numFmtId="0" fontId="3" fillId="0" borderId="0" xfId="0" applyFont="1" applyAlignment="1">
      <alignment horizontal="left" wrapText="1" indent="2"/>
    </xf>
    <xf numFmtId="0" fontId="4" fillId="0" borderId="0" xfId="0" applyFont="1" applyAlignment="1">
      <alignment horizontal="center"/>
    </xf>
    <xf numFmtId="0" fontId="0" fillId="0" borderId="0" xfId="0" applyAlignment="1">
      <alignment horizontal="center"/>
    </xf>
    <xf numFmtId="0" fontId="0" fillId="0" borderId="13" xfId="0" applyBorder="1" applyAlignment="1">
      <alignment horizontal="distributed"/>
    </xf>
    <xf numFmtId="0" fontId="0" fillId="0" borderId="13" xfId="0" applyBorder="1" applyAlignment="1">
      <alignment horizontal="center"/>
    </xf>
    <xf numFmtId="0" fontId="0" fillId="0" borderId="13" xfId="0" applyBorder="1" applyAlignment="1">
      <alignment horizontal="center" vertical="top" textRotation="255"/>
    </xf>
    <xf numFmtId="0" fontId="0" fillId="0" borderId="0" xfId="0" applyAlignment="1">
      <alignment/>
    </xf>
    <xf numFmtId="0" fontId="0" fillId="0" borderId="11" xfId="0" applyBorder="1" applyAlignment="1">
      <alignment horizontal="center" vertical="top" wrapText="1"/>
    </xf>
    <xf numFmtId="0" fontId="0" fillId="0" borderId="2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22" xfId="0" applyBorder="1" applyAlignment="1">
      <alignment/>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0" fillId="0" borderId="14"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10" xfId="0" applyFont="1" applyBorder="1" applyAlignment="1">
      <alignment horizontal="left" indent="2"/>
    </xf>
    <xf numFmtId="0" fontId="3" fillId="0" borderId="0" xfId="0" applyFont="1" applyAlignment="1">
      <alignment wrapText="1"/>
    </xf>
    <xf numFmtId="0" fontId="0" fillId="0" borderId="0" xfId="0" applyAlignment="1">
      <alignment wrapText="1"/>
    </xf>
    <xf numFmtId="200" fontId="4" fillId="0" borderId="24" xfId="0" applyNumberFormat="1" applyFont="1" applyBorder="1" applyAlignment="1">
      <alignment horizontal="right"/>
    </xf>
    <xf numFmtId="200" fontId="0" fillId="0" borderId="24" xfId="0" applyNumberFormat="1" applyBorder="1" applyAlignment="1">
      <alignment horizontal="right"/>
    </xf>
    <xf numFmtId="0" fontId="4" fillId="0" borderId="10" xfId="0" applyFont="1" applyBorder="1" applyAlignment="1">
      <alignment horizontal="distributed"/>
    </xf>
    <xf numFmtId="0" fontId="0" fillId="0" borderId="10" xfId="0" applyBorder="1" applyAlignment="1">
      <alignment horizontal="distributed"/>
    </xf>
    <xf numFmtId="0" fontId="4" fillId="0" borderId="24" xfId="0" applyFont="1" applyBorder="1" applyAlignment="1">
      <alignment horizontal="distributed"/>
    </xf>
    <xf numFmtId="0" fontId="0" fillId="0" borderId="24" xfId="0" applyBorder="1" applyAlignment="1">
      <alignment horizontal="distributed"/>
    </xf>
    <xf numFmtId="203" fontId="3" fillId="0" borderId="0" xfId="0" applyNumberFormat="1" applyFont="1" applyAlignment="1">
      <alignment horizontal="left" vertical="center" wrapText="1" indent="2"/>
    </xf>
    <xf numFmtId="203" fontId="3" fillId="0" borderId="0" xfId="0" applyNumberFormat="1" applyFont="1" applyAlignment="1">
      <alignment horizontal="left" wrapText="1" indent="2"/>
    </xf>
    <xf numFmtId="195" fontId="4" fillId="0" borderId="10" xfId="0" applyNumberFormat="1" applyFont="1" applyBorder="1" applyAlignment="1">
      <alignment horizontal="right"/>
    </xf>
    <xf numFmtId="195" fontId="0" fillId="0" borderId="10" xfId="0" applyNumberFormat="1" applyBorder="1" applyAlignment="1">
      <alignment horizontal="right"/>
    </xf>
    <xf numFmtId="195" fontId="4" fillId="0" borderId="24" xfId="0" applyNumberFormat="1" applyFont="1" applyBorder="1" applyAlignment="1">
      <alignment horizontal="right"/>
    </xf>
    <xf numFmtId="195" fontId="0" fillId="0" borderId="24" xfId="0" applyNumberFormat="1" applyBorder="1" applyAlignment="1">
      <alignment horizontal="right"/>
    </xf>
    <xf numFmtId="0" fontId="2" fillId="0" borderId="0" xfId="0" applyFont="1" applyAlignment="1">
      <alignment/>
    </xf>
    <xf numFmtId="196" fontId="5" fillId="0" borderId="0" xfId="0" applyNumberFormat="1" applyFont="1" applyAlignment="1">
      <alignment horizontal="center"/>
    </xf>
    <xf numFmtId="0" fontId="0" fillId="0" borderId="0" xfId="0" applyAlignment="1">
      <alignment horizontal="lef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xf>
    <xf numFmtId="0" fontId="0" fillId="0" borderId="13" xfId="0"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2" fillId="0" borderId="0" xfId="0" applyFont="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3">
      <selection activeCell="D9" sqref="D9:E9"/>
    </sheetView>
  </sheetViews>
  <sheetFormatPr defaultColWidth="9.00390625" defaultRowHeight="13.5"/>
  <cols>
    <col min="1" max="6" width="20.50390625" style="0" customWidth="1"/>
  </cols>
  <sheetData>
    <row r="1" ht="12.75">
      <c r="A1" t="s">
        <v>66</v>
      </c>
    </row>
    <row r="2" spans="6:7" ht="21" customHeight="1">
      <c r="F2" s="10" t="s">
        <v>0</v>
      </c>
      <c r="G2" t="s">
        <v>107</v>
      </c>
    </row>
    <row r="3" spans="6:7" ht="21" customHeight="1">
      <c r="F3" s="10" t="s">
        <v>164</v>
      </c>
      <c r="G3" t="s">
        <v>108</v>
      </c>
    </row>
    <row r="5" spans="1:2" ht="13.5">
      <c r="A5" s="4" t="s">
        <v>73</v>
      </c>
      <c r="B5" s="4"/>
    </row>
    <row r="7" spans="3:7" ht="42" customHeight="1">
      <c r="C7" s="8" t="s">
        <v>1</v>
      </c>
      <c r="D7" s="49"/>
      <c r="E7" s="49"/>
      <c r="F7" s="49"/>
      <c r="G7" t="s">
        <v>105</v>
      </c>
    </row>
    <row r="8" spans="3:7" ht="31.5" customHeight="1">
      <c r="C8" s="9" t="s">
        <v>2</v>
      </c>
      <c r="D8" s="50"/>
      <c r="E8" s="50"/>
      <c r="F8" s="50"/>
      <c r="G8" t="s">
        <v>116</v>
      </c>
    </row>
    <row r="9" spans="3:7" ht="28.5" customHeight="1">
      <c r="C9" s="9" t="s">
        <v>3</v>
      </c>
      <c r="D9" s="50"/>
      <c r="E9" s="50"/>
      <c r="F9" s="5" t="s">
        <v>4</v>
      </c>
      <c r="G9" t="s">
        <v>106</v>
      </c>
    </row>
    <row r="11" spans="1:7" ht="18.75">
      <c r="A11" s="48" t="s">
        <v>157</v>
      </c>
      <c r="B11" s="48"/>
      <c r="C11" s="48"/>
      <c r="D11" s="48"/>
      <c r="E11" s="48"/>
      <c r="F11" s="48"/>
      <c r="G11" t="s">
        <v>104</v>
      </c>
    </row>
    <row r="13" spans="1:7" ht="13.5">
      <c r="A13" s="4" t="s">
        <v>158</v>
      </c>
      <c r="G13" t="s">
        <v>104</v>
      </c>
    </row>
    <row r="15" spans="1:7" ht="16.5">
      <c r="A15" s="47">
        <f>IF(F23=0,0,F23)</f>
        <v>0</v>
      </c>
      <c r="B15" s="47"/>
      <c r="C15" s="47"/>
      <c r="D15" s="47"/>
      <c r="E15" s="47"/>
      <c r="F15" s="47"/>
      <c r="G15" t="s">
        <v>102</v>
      </c>
    </row>
    <row r="19" spans="1:7" ht="13.5">
      <c r="A19" s="46" t="s">
        <v>167</v>
      </c>
      <c r="B19" s="46"/>
      <c r="C19" s="46"/>
      <c r="D19" s="46"/>
      <c r="E19" s="46"/>
      <c r="F19" s="46"/>
      <c r="G19" t="s">
        <v>104</v>
      </c>
    </row>
    <row r="21" spans="1:6" ht="45" customHeight="1">
      <c r="A21" s="6" t="s">
        <v>10</v>
      </c>
      <c r="B21" s="6" t="s">
        <v>6</v>
      </c>
      <c r="C21" s="6" t="s">
        <v>7</v>
      </c>
      <c r="D21" s="6" t="s">
        <v>8</v>
      </c>
      <c r="E21" s="6" t="s">
        <v>11</v>
      </c>
      <c r="F21" s="6" t="s">
        <v>9</v>
      </c>
    </row>
    <row r="22" spans="1:6" ht="15" customHeight="1">
      <c r="A22" s="7" t="s">
        <v>5</v>
      </c>
      <c r="B22" s="7" t="s">
        <v>5</v>
      </c>
      <c r="C22" s="7" t="s">
        <v>5</v>
      </c>
      <c r="D22" s="7" t="s">
        <v>5</v>
      </c>
      <c r="E22" s="7" t="s">
        <v>5</v>
      </c>
      <c r="F22" s="7" t="s">
        <v>5</v>
      </c>
    </row>
    <row r="23" spans="1:7" ht="40.5" customHeight="1">
      <c r="A23" s="37">
        <f>'第２号'!N14</f>
        <v>0</v>
      </c>
      <c r="B23" s="33"/>
      <c r="C23" s="37">
        <f>A23-B23</f>
        <v>0</v>
      </c>
      <c r="D23" s="37">
        <f>'第２号'!N17</f>
        <v>0</v>
      </c>
      <c r="E23" s="37">
        <f>MIN(C23:D23)</f>
        <v>0</v>
      </c>
      <c r="F23" s="37">
        <f>ROUNDDOWN(E23*2/3,0)</f>
        <v>0</v>
      </c>
      <c r="G23" t="s">
        <v>103</v>
      </c>
    </row>
    <row r="25" ht="15.75" customHeight="1">
      <c r="A25" s="4" t="s">
        <v>12</v>
      </c>
    </row>
    <row r="26" ht="15.75" customHeight="1">
      <c r="A26" s="4" t="s">
        <v>99</v>
      </c>
    </row>
    <row r="27" ht="15.75" customHeight="1">
      <c r="A27" s="4" t="s">
        <v>97</v>
      </c>
    </row>
  </sheetData>
  <sheetProtection/>
  <mergeCells count="6">
    <mergeCell ref="A19:F19"/>
    <mergeCell ref="A15:F15"/>
    <mergeCell ref="A11:F11"/>
    <mergeCell ref="D7:F7"/>
    <mergeCell ref="D8:F8"/>
    <mergeCell ref="D9:E9"/>
  </mergeCells>
  <dataValidations count="1">
    <dataValidation allowBlank="1" showInputMessage="1" showErrorMessage="1" imeMode="hiragana" sqref="D7:F8 D9:E9"/>
  </dataValidations>
  <printOptions/>
  <pageMargins left="1" right="0.75" top="1" bottom="1" header="0.512" footer="0.512"/>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K22"/>
  <sheetViews>
    <sheetView showZeros="0" zoomScalePageLayoutView="0" workbookViewId="0" topLeftCell="A1">
      <selection activeCell="A1" sqref="A1"/>
    </sheetView>
  </sheetViews>
  <sheetFormatPr defaultColWidth="9.00390625" defaultRowHeight="13.5"/>
  <cols>
    <col min="1" max="1" width="3.00390625" style="0" customWidth="1"/>
    <col min="2" max="2" width="13.75390625" style="0" customWidth="1"/>
    <col min="3" max="3" width="13.125" style="0" customWidth="1"/>
  </cols>
  <sheetData>
    <row r="1" ht="12.75">
      <c r="A1" t="s">
        <v>143</v>
      </c>
    </row>
    <row r="3" spans="2:11" ht="16.5">
      <c r="B3" s="51" t="s">
        <v>76</v>
      </c>
      <c r="C3" s="52"/>
      <c r="D3" s="52"/>
      <c r="E3" s="52"/>
      <c r="F3" s="52"/>
      <c r="G3" s="52"/>
      <c r="H3" s="52"/>
      <c r="K3" t="s">
        <v>104</v>
      </c>
    </row>
    <row r="5" ht="12.75">
      <c r="B5" t="s">
        <v>77</v>
      </c>
    </row>
    <row r="7" spans="2:10" ht="13.5" customHeight="1">
      <c r="B7" s="63"/>
      <c r="C7" s="63"/>
      <c r="D7" s="55" t="s">
        <v>79</v>
      </c>
      <c r="E7" s="93" t="s">
        <v>80</v>
      </c>
      <c r="F7" s="94"/>
      <c r="G7" s="94"/>
      <c r="H7" s="95"/>
      <c r="I7" s="89" t="s">
        <v>155</v>
      </c>
      <c r="J7" s="89"/>
    </row>
    <row r="8" spans="2:10" ht="12.75">
      <c r="B8" s="63"/>
      <c r="C8" s="63"/>
      <c r="D8" s="55"/>
      <c r="E8" s="96"/>
      <c r="F8" s="97"/>
      <c r="G8" s="97"/>
      <c r="H8" s="98"/>
      <c r="I8" s="89"/>
      <c r="J8" s="89"/>
    </row>
    <row r="9" spans="2:10" ht="12.75">
      <c r="B9" s="63"/>
      <c r="C9" s="63"/>
      <c r="D9" s="55"/>
      <c r="E9" s="89" t="s">
        <v>19</v>
      </c>
      <c r="F9" s="89"/>
      <c r="G9" s="89" t="s">
        <v>20</v>
      </c>
      <c r="H9" s="89"/>
      <c r="I9" s="92" t="s">
        <v>19</v>
      </c>
      <c r="J9" s="92" t="s">
        <v>20</v>
      </c>
    </row>
    <row r="10" spans="2:10" ht="43.5" customHeight="1">
      <c r="B10" s="63"/>
      <c r="C10" s="63"/>
      <c r="D10" s="55"/>
      <c r="E10" s="13" t="s">
        <v>35</v>
      </c>
      <c r="F10" s="13" t="s">
        <v>36</v>
      </c>
      <c r="G10" s="13" t="s">
        <v>35</v>
      </c>
      <c r="H10" s="13" t="s">
        <v>36</v>
      </c>
      <c r="I10" s="92"/>
      <c r="J10" s="92"/>
    </row>
    <row r="11" spans="2:10" ht="37.5" customHeight="1">
      <c r="B11" s="61" t="s">
        <v>91</v>
      </c>
      <c r="C11" s="62"/>
      <c r="D11" s="41"/>
      <c r="E11" s="41"/>
      <c r="F11" s="41"/>
      <c r="G11" s="41"/>
      <c r="H11" s="41"/>
      <c r="I11" s="12"/>
      <c r="J11" s="12"/>
    </row>
    <row r="12" spans="2:10" ht="37.5" customHeight="1">
      <c r="B12" s="61" t="s">
        <v>92</v>
      </c>
      <c r="C12" s="62"/>
      <c r="D12" s="34"/>
      <c r="E12" s="34"/>
      <c r="F12" s="34"/>
      <c r="G12" s="34"/>
      <c r="H12" s="34"/>
      <c r="I12" s="12"/>
      <c r="J12" s="12"/>
    </row>
    <row r="13" spans="2:10" ht="37.5" customHeight="1">
      <c r="B13" s="61" t="s">
        <v>68</v>
      </c>
      <c r="C13" s="62"/>
      <c r="D13" s="34"/>
      <c r="E13" s="34"/>
      <c r="F13" s="34"/>
      <c r="G13" s="34"/>
      <c r="H13" s="34"/>
      <c r="I13" s="12"/>
      <c r="J13" s="12"/>
    </row>
    <row r="14" spans="2:11" ht="37.5" customHeight="1">
      <c r="B14" s="90" t="s">
        <v>78</v>
      </c>
      <c r="C14" s="91"/>
      <c r="D14" s="34">
        <f aca="true" t="shared" si="0" ref="D14:J14">SUM(D11:D13)</f>
        <v>0</v>
      </c>
      <c r="E14" s="34">
        <f t="shared" si="0"/>
        <v>0</v>
      </c>
      <c r="F14" s="34">
        <f t="shared" si="0"/>
        <v>0</v>
      </c>
      <c r="G14" s="34">
        <f t="shared" si="0"/>
        <v>0</v>
      </c>
      <c r="H14" s="34">
        <f t="shared" si="0"/>
        <v>0</v>
      </c>
      <c r="I14" s="34">
        <f t="shared" si="0"/>
        <v>0</v>
      </c>
      <c r="J14" s="34">
        <f t="shared" si="0"/>
        <v>0</v>
      </c>
      <c r="K14" t="s">
        <v>102</v>
      </c>
    </row>
    <row r="16" ht="12.75">
      <c r="B16" t="s">
        <v>81</v>
      </c>
    </row>
    <row r="18" spans="2:7" ht="37.5" customHeight="1">
      <c r="B18" s="89" t="s">
        <v>82</v>
      </c>
      <c r="C18" s="89"/>
      <c r="D18" s="13" t="s">
        <v>83</v>
      </c>
      <c r="E18" s="13" t="s">
        <v>84</v>
      </c>
      <c r="F18" s="13" t="s">
        <v>85</v>
      </c>
      <c r="G18" s="13" t="s">
        <v>86</v>
      </c>
    </row>
    <row r="19" spans="2:7" ht="33.75" customHeight="1">
      <c r="B19" s="89" t="s">
        <v>18</v>
      </c>
      <c r="C19" s="89"/>
      <c r="D19" s="13"/>
      <c r="E19" s="13"/>
      <c r="F19" s="13"/>
      <c r="G19" s="13"/>
    </row>
    <row r="20" spans="2:7" ht="33.75" customHeight="1">
      <c r="B20" s="89" t="s">
        <v>153</v>
      </c>
      <c r="C20" s="89"/>
      <c r="D20" s="13"/>
      <c r="E20" s="13"/>
      <c r="F20" s="13"/>
      <c r="G20" s="13"/>
    </row>
    <row r="22" ht="12.75">
      <c r="B22" t="s">
        <v>87</v>
      </c>
    </row>
  </sheetData>
  <sheetProtection/>
  <mergeCells count="16">
    <mergeCell ref="B3:H3"/>
    <mergeCell ref="E9:F9"/>
    <mergeCell ref="G9:H9"/>
    <mergeCell ref="D7:D10"/>
    <mergeCell ref="B20:C20"/>
    <mergeCell ref="I7:J8"/>
    <mergeCell ref="I9:I10"/>
    <mergeCell ref="J9:J10"/>
    <mergeCell ref="B19:C19"/>
    <mergeCell ref="E7:H8"/>
    <mergeCell ref="B18:C18"/>
    <mergeCell ref="B7:C10"/>
    <mergeCell ref="B11:C11"/>
    <mergeCell ref="B12:C12"/>
    <mergeCell ref="B13:C13"/>
    <mergeCell ref="B14:C14"/>
  </mergeCells>
  <printOptions/>
  <pageMargins left="1.18"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34"/>
  <sheetViews>
    <sheetView zoomScalePageLayoutView="0" workbookViewId="0" topLeftCell="A1">
      <selection activeCell="F6" sqref="F6"/>
    </sheetView>
  </sheetViews>
  <sheetFormatPr defaultColWidth="9.00390625" defaultRowHeight="13.5"/>
  <cols>
    <col min="1" max="1" width="25.50390625" style="0" customWidth="1"/>
    <col min="3" max="3" width="19.00390625" style="0" customWidth="1"/>
    <col min="4" max="4" width="25.50390625" style="0" customWidth="1"/>
  </cols>
  <sheetData>
    <row r="1" spans="1:4" ht="18.75">
      <c r="A1" s="99" t="s">
        <v>62</v>
      </c>
      <c r="B1" s="99"/>
      <c r="C1" s="99"/>
      <c r="D1" s="99"/>
    </row>
    <row r="2" spans="1:4" ht="18.75">
      <c r="A2" s="19"/>
      <c r="B2" s="19"/>
      <c r="C2" s="19"/>
      <c r="D2" s="19"/>
    </row>
    <row r="3" spans="1:4" ht="18.75">
      <c r="A3" s="19"/>
      <c r="B3" s="19"/>
      <c r="C3" s="19"/>
      <c r="D3" s="19"/>
    </row>
    <row r="5" spans="1:4" ht="36" customHeight="1">
      <c r="A5" s="20" t="s">
        <v>51</v>
      </c>
      <c r="B5" s="20" t="s">
        <v>52</v>
      </c>
      <c r="C5" s="21" t="s">
        <v>53</v>
      </c>
      <c r="D5" s="21" t="s">
        <v>54</v>
      </c>
    </row>
    <row r="6" spans="1:4" ht="150" customHeight="1">
      <c r="A6" s="18" t="s">
        <v>65</v>
      </c>
      <c r="B6" s="17" t="s">
        <v>55</v>
      </c>
      <c r="C6" s="12"/>
      <c r="D6" s="12"/>
    </row>
    <row r="8" ht="12.75">
      <c r="A8" t="s">
        <v>56</v>
      </c>
    </row>
    <row r="10" ht="12.75">
      <c r="A10" t="s">
        <v>161</v>
      </c>
    </row>
    <row r="12" ht="12.75">
      <c r="A12" s="1" t="s">
        <v>57</v>
      </c>
    </row>
    <row r="14" ht="12.75">
      <c r="D14" s="1" t="s">
        <v>63</v>
      </c>
    </row>
    <row r="16" ht="12.75">
      <c r="A16" s="1" t="s">
        <v>58</v>
      </c>
    </row>
    <row r="17" spans="1:4" ht="12.75">
      <c r="A17" s="1" t="s">
        <v>59</v>
      </c>
      <c r="D17" s="3" t="s">
        <v>4</v>
      </c>
    </row>
    <row r="18" spans="1:4" ht="12.75">
      <c r="A18" s="1"/>
      <c r="D18" s="3"/>
    </row>
    <row r="19" spans="1:4" ht="12.75">
      <c r="A19" s="1"/>
      <c r="D19" s="3"/>
    </row>
    <row r="20" spans="1:4" ht="12.75">
      <c r="A20" s="1"/>
      <c r="D20" s="3"/>
    </row>
    <row r="22" spans="1:4" ht="12.75">
      <c r="A22" s="2"/>
      <c r="B22" s="2"/>
      <c r="C22" s="2"/>
      <c r="D22" s="2"/>
    </row>
    <row r="24" spans="1:4" ht="30.75" customHeight="1">
      <c r="A24" s="73" t="s">
        <v>159</v>
      </c>
      <c r="B24" s="73"/>
      <c r="C24" s="73"/>
      <c r="D24" s="73"/>
    </row>
    <row r="26" spans="1:4" ht="18.75">
      <c r="A26" s="48" t="s">
        <v>64</v>
      </c>
      <c r="B26" s="48"/>
      <c r="C26" s="48"/>
      <c r="D26" s="48"/>
    </row>
    <row r="28" ht="12.75">
      <c r="A28" t="s">
        <v>60</v>
      </c>
    </row>
    <row r="29" spans="1:4" ht="38.25" customHeight="1">
      <c r="A29" s="72" t="s">
        <v>61</v>
      </c>
      <c r="B29" s="73"/>
      <c r="C29" s="73"/>
      <c r="D29" s="73"/>
    </row>
    <row r="31" ht="12.75">
      <c r="A31" t="s">
        <v>161</v>
      </c>
    </row>
    <row r="33" ht="12.75">
      <c r="A33" s="1" t="s">
        <v>58</v>
      </c>
    </row>
    <row r="34" spans="1:4" ht="12.75">
      <c r="A34" s="1" t="s">
        <v>59</v>
      </c>
      <c r="D34" s="3" t="s">
        <v>4</v>
      </c>
    </row>
  </sheetData>
  <sheetProtection/>
  <mergeCells count="4">
    <mergeCell ref="A1:D1"/>
    <mergeCell ref="A24:D24"/>
    <mergeCell ref="A26:D26"/>
    <mergeCell ref="A29:D29"/>
  </mergeCells>
  <printOptions/>
  <pageMargins left="0.99"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3"/>
  <sheetViews>
    <sheetView showZeros="0" zoomScalePageLayoutView="0" workbookViewId="0" topLeftCell="A13">
      <selection activeCell="R9" sqref="R9"/>
    </sheetView>
  </sheetViews>
  <sheetFormatPr defaultColWidth="9.00390625" defaultRowHeight="13.5"/>
  <cols>
    <col min="1" max="1" width="2.50390625" style="0" customWidth="1"/>
    <col min="2" max="2" width="13.75390625" style="0" customWidth="1"/>
    <col min="3" max="3" width="13.00390625" style="0" customWidth="1"/>
    <col min="8" max="11" width="7.125" style="0" customWidth="1"/>
    <col min="12" max="12" width="9.75390625" style="0" customWidth="1"/>
    <col min="13" max="13" width="9.875" style="0" customWidth="1"/>
    <col min="14" max="14" width="9.75390625" style="0" customWidth="1"/>
  </cols>
  <sheetData>
    <row r="1" spans="1:2" ht="12.75">
      <c r="A1" s="23" t="s">
        <v>67</v>
      </c>
      <c r="B1" s="23"/>
    </row>
    <row r="2" spans="2:15" ht="16.5">
      <c r="B2" s="51" t="s">
        <v>166</v>
      </c>
      <c r="C2" s="52"/>
      <c r="D2" s="52"/>
      <c r="E2" s="52"/>
      <c r="F2" s="52"/>
      <c r="G2" s="52"/>
      <c r="H2" s="52"/>
      <c r="I2" s="52"/>
      <c r="J2" s="52"/>
      <c r="K2" s="52"/>
      <c r="L2" s="52"/>
      <c r="M2" s="52"/>
      <c r="N2" s="52"/>
      <c r="O2" t="s">
        <v>104</v>
      </c>
    </row>
    <row r="4" ht="12.75">
      <c r="B4" t="s">
        <v>13</v>
      </c>
    </row>
    <row r="6" spans="2:14" ht="12.75">
      <c r="B6" s="63"/>
      <c r="C6" s="63"/>
      <c r="D6" s="55" t="s">
        <v>14</v>
      </c>
      <c r="E6" s="55" t="s">
        <v>15</v>
      </c>
      <c r="F6" s="55" t="s">
        <v>16</v>
      </c>
      <c r="G6" s="57" t="s">
        <v>28</v>
      </c>
      <c r="H6" s="66" t="s">
        <v>17</v>
      </c>
      <c r="I6" s="67"/>
      <c r="J6" s="67"/>
      <c r="K6" s="67"/>
      <c r="L6" s="67"/>
      <c r="M6" s="68"/>
      <c r="N6" s="55" t="s">
        <v>30</v>
      </c>
    </row>
    <row r="7" spans="2:14" ht="12.75">
      <c r="B7" s="63"/>
      <c r="C7" s="63"/>
      <c r="D7" s="55"/>
      <c r="E7" s="55"/>
      <c r="F7" s="55"/>
      <c r="G7" s="58"/>
      <c r="H7" s="53" t="s">
        <v>18</v>
      </c>
      <c r="I7" s="53"/>
      <c r="J7" s="53"/>
      <c r="K7" s="53"/>
      <c r="L7" s="66" t="s">
        <v>153</v>
      </c>
      <c r="M7" s="68"/>
      <c r="N7" s="55"/>
    </row>
    <row r="8" spans="2:14" ht="12.75">
      <c r="B8" s="63"/>
      <c r="C8" s="63"/>
      <c r="D8" s="55"/>
      <c r="E8" s="55"/>
      <c r="F8" s="55"/>
      <c r="G8" s="58"/>
      <c r="H8" s="54" t="s">
        <v>19</v>
      </c>
      <c r="I8" s="54"/>
      <c r="J8" s="54" t="s">
        <v>20</v>
      </c>
      <c r="K8" s="54"/>
      <c r="L8" s="69" t="s">
        <v>19</v>
      </c>
      <c r="M8" s="69" t="s">
        <v>20</v>
      </c>
      <c r="N8" s="55"/>
    </row>
    <row r="9" spans="2:14" ht="84.75" customHeight="1">
      <c r="B9" s="63"/>
      <c r="C9" s="63"/>
      <c r="D9" s="55"/>
      <c r="E9" s="55"/>
      <c r="F9" s="55"/>
      <c r="G9" s="59"/>
      <c r="H9" s="13" t="s">
        <v>21</v>
      </c>
      <c r="I9" s="13" t="s">
        <v>22</v>
      </c>
      <c r="J9" s="13" t="s">
        <v>21</v>
      </c>
      <c r="K9" s="13" t="s">
        <v>22</v>
      </c>
      <c r="L9" s="70"/>
      <c r="M9" s="70"/>
      <c r="N9" s="55"/>
    </row>
    <row r="10" spans="2:14" ht="24" customHeight="1">
      <c r="B10" s="61" t="s">
        <v>91</v>
      </c>
      <c r="C10" s="62"/>
      <c r="D10" s="35"/>
      <c r="E10" s="35"/>
      <c r="F10" s="35"/>
      <c r="G10" s="15">
        <f>IF(E10=0,"",F10/E10)</f>
      </c>
      <c r="H10" s="35"/>
      <c r="I10" s="35"/>
      <c r="J10" s="35"/>
      <c r="K10" s="35"/>
      <c r="L10" s="35"/>
      <c r="M10" s="35"/>
      <c r="N10" s="16"/>
    </row>
    <row r="11" spans="2:14" ht="24" customHeight="1">
      <c r="B11" s="61" t="s">
        <v>92</v>
      </c>
      <c r="C11" s="62"/>
      <c r="D11" s="35"/>
      <c r="E11" s="35"/>
      <c r="F11" s="35"/>
      <c r="G11" s="15">
        <f>IF(E11=0,"",F11/E11)</f>
      </c>
      <c r="H11" s="35"/>
      <c r="I11" s="35"/>
      <c r="J11" s="35"/>
      <c r="K11" s="35"/>
      <c r="L11" s="35"/>
      <c r="M11" s="35"/>
      <c r="N11" s="16"/>
    </row>
    <row r="12" spans="2:14" ht="24" customHeight="1">
      <c r="B12" s="61" t="s">
        <v>23</v>
      </c>
      <c r="C12" s="62"/>
      <c r="D12" s="35"/>
      <c r="E12" s="35"/>
      <c r="F12" s="35"/>
      <c r="G12" s="15">
        <f>IF(E12=0,"",F12/E12)</f>
      </c>
      <c r="H12" s="35"/>
      <c r="I12" s="35"/>
      <c r="J12" s="35"/>
      <c r="K12" s="35"/>
      <c r="L12" s="35"/>
      <c r="M12" s="35"/>
      <c r="N12" s="16"/>
    </row>
    <row r="13" spans="2:15" ht="24" customHeight="1">
      <c r="B13" s="61" t="s">
        <v>29</v>
      </c>
      <c r="C13" s="62"/>
      <c r="D13" s="35">
        <f>SUM(D10:D12)</f>
        <v>0</v>
      </c>
      <c r="E13" s="35">
        <f>SUM(E10:E12)</f>
        <v>0</v>
      </c>
      <c r="F13" s="35">
        <f>SUM(F10:F12)</f>
        <v>0</v>
      </c>
      <c r="G13" s="15">
        <f>IF(E13=0,"",F13/E13)</f>
      </c>
      <c r="H13" s="35">
        <f aca="true" t="shared" si="0" ref="H13:M13">SUM(H10:H12)</f>
        <v>0</v>
      </c>
      <c r="I13" s="35">
        <f t="shared" si="0"/>
        <v>0</v>
      </c>
      <c r="J13" s="35">
        <f t="shared" si="0"/>
        <v>0</v>
      </c>
      <c r="K13" s="35">
        <f t="shared" si="0"/>
        <v>0</v>
      </c>
      <c r="L13" s="35">
        <f t="shared" si="0"/>
        <v>0</v>
      </c>
      <c r="M13" s="35">
        <f t="shared" si="0"/>
        <v>0</v>
      </c>
      <c r="N13" s="16"/>
      <c r="O13" t="s">
        <v>102</v>
      </c>
    </row>
    <row r="14" spans="2:14" ht="24" customHeight="1">
      <c r="B14" s="61" t="s">
        <v>24</v>
      </c>
      <c r="C14" s="62"/>
      <c r="D14" s="16"/>
      <c r="E14" s="16"/>
      <c r="F14" s="16"/>
      <c r="G14" s="16"/>
      <c r="H14" s="34"/>
      <c r="I14" s="34"/>
      <c r="J14" s="34"/>
      <c r="K14" s="34"/>
      <c r="L14" s="34"/>
      <c r="M14" s="34"/>
      <c r="N14" s="34">
        <f>SUM(H14:M14)</f>
        <v>0</v>
      </c>
    </row>
    <row r="15" spans="2:14" ht="24" customHeight="1">
      <c r="B15" s="64" t="s">
        <v>94</v>
      </c>
      <c r="C15" s="65"/>
      <c r="D15" s="16"/>
      <c r="E15" s="16"/>
      <c r="F15" s="16"/>
      <c r="G15" s="16"/>
      <c r="H15" s="36">
        <f>IF(H13=0,"",H14/H13)</f>
      </c>
      <c r="I15" s="36">
        <f>IF(I13=0,"",I14/I13)</f>
      </c>
      <c r="J15" s="36">
        <f>IF(J13=0,"",J14/J13)</f>
      </c>
      <c r="K15" s="36">
        <f>IF(K13=0,"",K14/K13)</f>
      </c>
      <c r="L15" s="36"/>
      <c r="M15" s="36"/>
      <c r="N15" s="16"/>
    </row>
    <row r="16" spans="2:15" ht="24" customHeight="1">
      <c r="B16" s="60" t="s">
        <v>25</v>
      </c>
      <c r="C16" s="14" t="s">
        <v>26</v>
      </c>
      <c r="D16" s="16"/>
      <c r="E16" s="16"/>
      <c r="F16" s="16"/>
      <c r="G16" s="16"/>
      <c r="H16" s="13"/>
      <c r="I16" s="13"/>
      <c r="J16" s="13"/>
      <c r="K16" s="13"/>
      <c r="L16" s="13"/>
      <c r="M16" s="13"/>
      <c r="N16" s="16"/>
      <c r="O16" t="s">
        <v>109</v>
      </c>
    </row>
    <row r="17" spans="2:15" ht="24" customHeight="1">
      <c r="B17" s="61"/>
      <c r="C17" s="14" t="s">
        <v>27</v>
      </c>
      <c r="D17" s="16"/>
      <c r="E17" s="16"/>
      <c r="F17" s="16"/>
      <c r="G17" s="16"/>
      <c r="H17" s="34">
        <f aca="true" t="shared" si="1" ref="H17:M17">H16*H13</f>
        <v>0</v>
      </c>
      <c r="I17" s="34">
        <f t="shared" si="1"/>
        <v>0</v>
      </c>
      <c r="J17" s="34">
        <f t="shared" si="1"/>
        <v>0</v>
      </c>
      <c r="K17" s="34">
        <f t="shared" si="1"/>
        <v>0</v>
      </c>
      <c r="L17" s="34">
        <f t="shared" si="1"/>
        <v>0</v>
      </c>
      <c r="M17" s="34">
        <f t="shared" si="1"/>
        <v>0</v>
      </c>
      <c r="N17" s="34">
        <f>SUM(H17:M17)</f>
        <v>0</v>
      </c>
      <c r="O17" t="s">
        <v>102</v>
      </c>
    </row>
    <row r="19" ht="12.75">
      <c r="B19" t="s">
        <v>119</v>
      </c>
    </row>
    <row r="20" spans="2:14" ht="16.5" customHeight="1">
      <c r="B20" s="42" t="s">
        <v>121</v>
      </c>
      <c r="C20" s="43"/>
      <c r="D20" s="43"/>
      <c r="E20" s="43"/>
      <c r="F20" s="43"/>
      <c r="G20" s="43"/>
      <c r="H20" s="43"/>
      <c r="I20" s="43"/>
      <c r="J20" s="43"/>
      <c r="K20" s="43"/>
      <c r="L20" s="43"/>
      <c r="M20" s="43"/>
      <c r="N20" s="22"/>
    </row>
    <row r="21" spans="2:14" ht="15" customHeight="1">
      <c r="B21" s="42" t="s">
        <v>120</v>
      </c>
      <c r="C21" s="42"/>
      <c r="D21" s="42"/>
      <c r="E21" s="42"/>
      <c r="F21" s="42"/>
      <c r="G21" s="42"/>
      <c r="H21" s="42"/>
      <c r="I21" s="42"/>
      <c r="J21" s="24"/>
      <c r="K21" s="24"/>
      <c r="L21" s="24"/>
      <c r="M21" s="24"/>
      <c r="N21" s="22"/>
    </row>
    <row r="23" spans="2:15" ht="12.75">
      <c r="B23" s="56" t="s">
        <v>163</v>
      </c>
      <c r="C23" s="56"/>
      <c r="D23" s="56"/>
      <c r="E23" s="56"/>
      <c r="F23" s="56"/>
      <c r="G23" s="56"/>
      <c r="H23" s="56"/>
      <c r="I23" s="56"/>
      <c r="J23" s="56"/>
      <c r="K23" s="56"/>
      <c r="L23" s="56"/>
      <c r="M23" s="56"/>
      <c r="N23" s="56"/>
      <c r="O23" t="s">
        <v>108</v>
      </c>
    </row>
  </sheetData>
  <sheetProtection/>
  <mergeCells count="22">
    <mergeCell ref="B15:C15"/>
    <mergeCell ref="N6:N9"/>
    <mergeCell ref="H6:M6"/>
    <mergeCell ref="L7:M7"/>
    <mergeCell ref="L8:L9"/>
    <mergeCell ref="M8:M9"/>
    <mergeCell ref="B23:N23"/>
    <mergeCell ref="F6:F9"/>
    <mergeCell ref="G6:G9"/>
    <mergeCell ref="B16:B17"/>
    <mergeCell ref="B10:C10"/>
    <mergeCell ref="B11:C11"/>
    <mergeCell ref="B12:C12"/>
    <mergeCell ref="B13:C13"/>
    <mergeCell ref="B14:C14"/>
    <mergeCell ref="B6:C9"/>
    <mergeCell ref="B2:N2"/>
    <mergeCell ref="H7:K7"/>
    <mergeCell ref="H8:I8"/>
    <mergeCell ref="J8:K8"/>
    <mergeCell ref="D6:D9"/>
    <mergeCell ref="E6:E9"/>
  </mergeCells>
  <printOptions/>
  <pageMargins left="1.18"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6">
      <selection activeCell="A16" sqref="A16"/>
    </sheetView>
  </sheetViews>
  <sheetFormatPr defaultColWidth="9.00390625" defaultRowHeight="13.5"/>
  <cols>
    <col min="1" max="5" width="15.50390625" style="0" customWidth="1"/>
    <col min="6" max="6" width="16.50390625" style="0" customWidth="1"/>
    <col min="7" max="9" width="15.50390625" style="0" customWidth="1"/>
  </cols>
  <sheetData>
    <row r="1" ht="12.75">
      <c r="A1" t="s">
        <v>122</v>
      </c>
    </row>
    <row r="2" spans="9:10" ht="21" customHeight="1">
      <c r="I2" s="10" t="s">
        <v>0</v>
      </c>
      <c r="J2" t="s">
        <v>107</v>
      </c>
    </row>
    <row r="3" spans="9:10" ht="21" customHeight="1">
      <c r="I3" s="10" t="s">
        <v>162</v>
      </c>
      <c r="J3" t="s">
        <v>108</v>
      </c>
    </row>
    <row r="5" spans="1:2" ht="13.5">
      <c r="A5" s="4" t="s">
        <v>73</v>
      </c>
      <c r="B5" s="4"/>
    </row>
    <row r="7" spans="6:10" ht="42" customHeight="1">
      <c r="F7" s="8" t="s">
        <v>31</v>
      </c>
      <c r="G7" s="80">
        <f>'第１号'!D7</f>
        <v>0</v>
      </c>
      <c r="H7" s="80"/>
      <c r="I7" s="80"/>
      <c r="J7" t="s">
        <v>110</v>
      </c>
    </row>
    <row r="8" spans="6:10" ht="32.25" customHeight="1">
      <c r="F8" s="9" t="s">
        <v>32</v>
      </c>
      <c r="G8" s="81">
        <f>'第１号'!D8</f>
        <v>0</v>
      </c>
      <c r="H8" s="81"/>
      <c r="I8" s="81"/>
      <c r="J8" t="s">
        <v>110</v>
      </c>
    </row>
    <row r="9" spans="6:10" ht="28.5" customHeight="1">
      <c r="F9" s="9" t="s">
        <v>33</v>
      </c>
      <c r="G9" s="81">
        <f>'第１号'!D9</f>
        <v>0</v>
      </c>
      <c r="H9" s="81"/>
      <c r="I9" s="5" t="s">
        <v>4</v>
      </c>
      <c r="J9" t="s">
        <v>110</v>
      </c>
    </row>
    <row r="11" spans="1:10" ht="18.75">
      <c r="A11" s="48" t="s">
        <v>144</v>
      </c>
      <c r="B11" s="48"/>
      <c r="C11" s="48"/>
      <c r="D11" s="48"/>
      <c r="E11" s="48"/>
      <c r="F11" s="48"/>
      <c r="G11" s="56"/>
      <c r="H11" s="56"/>
      <c r="I11" s="56"/>
      <c r="J11" t="s">
        <v>104</v>
      </c>
    </row>
    <row r="13" spans="1:10" ht="31.5" customHeight="1">
      <c r="A13" s="72" t="s">
        <v>165</v>
      </c>
      <c r="B13" s="73"/>
      <c r="C13" s="73"/>
      <c r="D13" s="73"/>
      <c r="E13" s="73"/>
      <c r="F13" s="73"/>
      <c r="G13" s="73"/>
      <c r="H13" s="73"/>
      <c r="I13" s="73"/>
      <c r="J13" t="s">
        <v>111</v>
      </c>
    </row>
    <row r="14" ht="13.5">
      <c r="A14" s="4"/>
    </row>
    <row r="16" spans="2:10" ht="20.25" customHeight="1">
      <c r="B16" s="31"/>
      <c r="C16" s="76" t="s">
        <v>118</v>
      </c>
      <c r="D16" s="77"/>
      <c r="E16" s="77"/>
      <c r="F16" s="82">
        <f>IF(F26=0,0,F26)</f>
        <v>0</v>
      </c>
      <c r="G16" s="83"/>
      <c r="H16" s="32"/>
      <c r="I16" s="32"/>
      <c r="J16" t="s">
        <v>102</v>
      </c>
    </row>
    <row r="17" spans="2:10" ht="20.25" customHeight="1">
      <c r="B17" s="31"/>
      <c r="C17" s="78" t="s">
        <v>117</v>
      </c>
      <c r="D17" s="79"/>
      <c r="E17" s="79"/>
      <c r="F17" s="84">
        <f>IF(G26=0,0,G26)</f>
        <v>0</v>
      </c>
      <c r="G17" s="85"/>
      <c r="H17" s="32"/>
      <c r="I17" s="32"/>
      <c r="J17" t="s">
        <v>102</v>
      </c>
    </row>
    <row r="18" spans="2:10" ht="20.25" customHeight="1">
      <c r="B18" s="31"/>
      <c r="C18" s="78" t="s">
        <v>100</v>
      </c>
      <c r="D18" s="79"/>
      <c r="E18" s="79"/>
      <c r="F18" s="74">
        <f>IF(F26=0,0,F26-G26)</f>
        <v>0</v>
      </c>
      <c r="G18" s="75"/>
      <c r="H18" s="32"/>
      <c r="I18" s="32"/>
      <c r="J18" t="s">
        <v>102</v>
      </c>
    </row>
    <row r="19" ht="13.5">
      <c r="A19" s="4" t="s">
        <v>101</v>
      </c>
    </row>
    <row r="20" spans="2:10" ht="19.5" customHeight="1">
      <c r="B20" s="71"/>
      <c r="C20" s="71"/>
      <c r="D20" s="71"/>
      <c r="E20" s="71"/>
      <c r="F20" s="71"/>
      <c r="G20" s="71"/>
      <c r="H20" s="71"/>
      <c r="J20" t="s">
        <v>112</v>
      </c>
    </row>
    <row r="22" spans="1:10" ht="13.5">
      <c r="A22" s="46" t="s">
        <v>123</v>
      </c>
      <c r="B22" s="46"/>
      <c r="C22" s="46"/>
      <c r="D22" s="46"/>
      <c r="E22" s="46"/>
      <c r="F22" s="46"/>
      <c r="G22" s="56"/>
      <c r="H22" s="56"/>
      <c r="I22" s="56"/>
      <c r="J22" t="s">
        <v>104</v>
      </c>
    </row>
    <row r="24" spans="1:9" ht="45" customHeight="1">
      <c r="A24" s="6" t="s">
        <v>41</v>
      </c>
      <c r="B24" s="6" t="s">
        <v>42</v>
      </c>
      <c r="C24" s="6" t="s">
        <v>7</v>
      </c>
      <c r="D24" s="6" t="s">
        <v>8</v>
      </c>
      <c r="E24" s="6" t="s">
        <v>11</v>
      </c>
      <c r="F24" s="6" t="s">
        <v>34</v>
      </c>
      <c r="G24" s="6" t="s">
        <v>43</v>
      </c>
      <c r="H24" s="6" t="s">
        <v>44</v>
      </c>
      <c r="I24" s="6" t="s">
        <v>45</v>
      </c>
    </row>
    <row r="25" spans="1:9" ht="15" customHeight="1">
      <c r="A25" s="7" t="s">
        <v>5</v>
      </c>
      <c r="B25" s="7" t="s">
        <v>5</v>
      </c>
      <c r="C25" s="7" t="s">
        <v>5</v>
      </c>
      <c r="D25" s="7" t="s">
        <v>5</v>
      </c>
      <c r="E25" s="7" t="s">
        <v>5</v>
      </c>
      <c r="F25" s="7" t="s">
        <v>5</v>
      </c>
      <c r="G25" s="7" t="s">
        <v>5</v>
      </c>
      <c r="H25" s="7" t="s">
        <v>5</v>
      </c>
      <c r="I25" s="7" t="s">
        <v>5</v>
      </c>
    </row>
    <row r="26" spans="1:10" ht="40.5" customHeight="1">
      <c r="A26" s="37">
        <f>'第３号別紙'!O15</f>
        <v>0</v>
      </c>
      <c r="B26" s="11"/>
      <c r="C26" s="37">
        <f>A26-B26</f>
        <v>0</v>
      </c>
      <c r="D26" s="37">
        <f>'第３号別紙'!O18</f>
        <v>0</v>
      </c>
      <c r="E26" s="37">
        <f>MIN(C26:D26)</f>
        <v>0</v>
      </c>
      <c r="F26" s="37">
        <f>ROUNDDOWN(E26*2/3,0)</f>
        <v>0</v>
      </c>
      <c r="G26" s="33"/>
      <c r="H26" s="33"/>
      <c r="I26" s="40">
        <f>F26-H26</f>
        <v>0</v>
      </c>
      <c r="J26" t="s">
        <v>113</v>
      </c>
    </row>
    <row r="28" ht="13.5">
      <c r="A28" s="4" t="s">
        <v>95</v>
      </c>
    </row>
    <row r="29" ht="13.5">
      <c r="A29" s="4" t="s">
        <v>96</v>
      </c>
    </row>
    <row r="30" ht="13.5">
      <c r="A30" s="4" t="s">
        <v>98</v>
      </c>
    </row>
    <row r="31" ht="13.5">
      <c r="A31" s="4" t="s">
        <v>124</v>
      </c>
    </row>
  </sheetData>
  <sheetProtection/>
  <mergeCells count="13">
    <mergeCell ref="G7:I7"/>
    <mergeCell ref="G8:I8"/>
    <mergeCell ref="G9:H9"/>
    <mergeCell ref="F16:G16"/>
    <mergeCell ref="F17:G17"/>
    <mergeCell ref="C18:E18"/>
    <mergeCell ref="B20:H20"/>
    <mergeCell ref="A22:I22"/>
    <mergeCell ref="A13:I13"/>
    <mergeCell ref="F18:G18"/>
    <mergeCell ref="A11:I11"/>
    <mergeCell ref="C16:E16"/>
    <mergeCell ref="C17:E17"/>
  </mergeCells>
  <printOptions/>
  <pageMargins left="1" right="0.58" top="0.8" bottom="0.4" header="0.512" footer="0.19"/>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P24"/>
  <sheetViews>
    <sheetView showZeros="0" zoomScalePageLayoutView="0" workbookViewId="0" topLeftCell="A10">
      <selection activeCell="G29" sqref="G29"/>
    </sheetView>
  </sheetViews>
  <sheetFormatPr defaultColWidth="9.00390625" defaultRowHeight="13.5"/>
  <cols>
    <col min="1" max="1" width="2.875" style="0" customWidth="1"/>
    <col min="2" max="2" width="1.25" style="0" customWidth="1"/>
    <col min="3" max="3" width="13.75390625" style="0" customWidth="1"/>
    <col min="4" max="4" width="13.125" style="0" customWidth="1"/>
    <col min="13" max="14" width="9.75390625" style="0" customWidth="1"/>
  </cols>
  <sheetData>
    <row r="1" ht="12.75">
      <c r="A1" t="s">
        <v>125</v>
      </c>
    </row>
    <row r="2" spans="2:3" ht="12.75">
      <c r="B2" s="23" t="s">
        <v>72</v>
      </c>
      <c r="C2" s="23"/>
    </row>
    <row r="3" spans="3:16" ht="16.5">
      <c r="C3" s="51" t="s">
        <v>126</v>
      </c>
      <c r="D3" s="52"/>
      <c r="E3" s="52"/>
      <c r="F3" s="52"/>
      <c r="G3" s="52"/>
      <c r="H3" s="52"/>
      <c r="I3" s="52"/>
      <c r="J3" s="52"/>
      <c r="K3" s="52"/>
      <c r="L3" s="52"/>
      <c r="M3" s="52"/>
      <c r="N3" s="52"/>
      <c r="O3" s="52"/>
      <c r="P3" t="s">
        <v>104</v>
      </c>
    </row>
    <row r="5" ht="12.75">
      <c r="C5" t="s">
        <v>13</v>
      </c>
    </row>
    <row r="7" spans="3:15" ht="12.75">
      <c r="C7" s="63"/>
      <c r="D7" s="63"/>
      <c r="E7" s="55" t="s">
        <v>14</v>
      </c>
      <c r="F7" s="55" t="s">
        <v>15</v>
      </c>
      <c r="G7" s="55" t="s">
        <v>16</v>
      </c>
      <c r="H7" s="57" t="s">
        <v>28</v>
      </c>
      <c r="I7" s="66" t="s">
        <v>17</v>
      </c>
      <c r="J7" s="67"/>
      <c r="K7" s="67"/>
      <c r="L7" s="67"/>
      <c r="M7" s="67"/>
      <c r="N7" s="68"/>
      <c r="O7" s="55" t="s">
        <v>30</v>
      </c>
    </row>
    <row r="8" spans="3:15" ht="12.75">
      <c r="C8" s="63"/>
      <c r="D8" s="63"/>
      <c r="E8" s="55"/>
      <c r="F8" s="55"/>
      <c r="G8" s="55"/>
      <c r="H8" s="58"/>
      <c r="I8" s="53" t="s">
        <v>18</v>
      </c>
      <c r="J8" s="53"/>
      <c r="K8" s="53"/>
      <c r="L8" s="53"/>
      <c r="M8" s="66" t="s">
        <v>153</v>
      </c>
      <c r="N8" s="68"/>
      <c r="O8" s="55"/>
    </row>
    <row r="9" spans="3:15" ht="12.75">
      <c r="C9" s="63"/>
      <c r="D9" s="63"/>
      <c r="E9" s="55"/>
      <c r="F9" s="55"/>
      <c r="G9" s="55"/>
      <c r="H9" s="58"/>
      <c r="I9" s="54" t="s">
        <v>19</v>
      </c>
      <c r="J9" s="54"/>
      <c r="K9" s="54" t="s">
        <v>20</v>
      </c>
      <c r="L9" s="54"/>
      <c r="M9" s="69" t="s">
        <v>19</v>
      </c>
      <c r="N9" s="69" t="s">
        <v>20</v>
      </c>
      <c r="O9" s="55"/>
    </row>
    <row r="10" spans="3:15" ht="84.75" customHeight="1">
      <c r="C10" s="63"/>
      <c r="D10" s="63"/>
      <c r="E10" s="55"/>
      <c r="F10" s="55"/>
      <c r="G10" s="55"/>
      <c r="H10" s="59"/>
      <c r="I10" s="13" t="s">
        <v>35</v>
      </c>
      <c r="J10" s="13" t="s">
        <v>36</v>
      </c>
      <c r="K10" s="13" t="s">
        <v>35</v>
      </c>
      <c r="L10" s="13" t="s">
        <v>36</v>
      </c>
      <c r="M10" s="70"/>
      <c r="N10" s="70"/>
      <c r="O10" s="55"/>
    </row>
    <row r="11" spans="3:15" ht="24" customHeight="1">
      <c r="C11" s="61" t="s">
        <v>91</v>
      </c>
      <c r="D11" s="62"/>
      <c r="E11" s="35"/>
      <c r="F11" s="35"/>
      <c r="G11" s="35"/>
      <c r="H11" s="15">
        <f>IF(F11=0,"",G11/F11)</f>
      </c>
      <c r="I11" s="35"/>
      <c r="J11" s="35"/>
      <c r="K11" s="35"/>
      <c r="L11" s="35"/>
      <c r="M11" s="35"/>
      <c r="N11" s="35"/>
      <c r="O11" s="16"/>
    </row>
    <row r="12" spans="3:15" ht="24" customHeight="1">
      <c r="C12" s="61" t="s">
        <v>92</v>
      </c>
      <c r="D12" s="62"/>
      <c r="E12" s="35"/>
      <c r="F12" s="35"/>
      <c r="G12" s="35"/>
      <c r="H12" s="15">
        <f>IF(F12=0,"",G12/F12)</f>
      </c>
      <c r="I12" s="35"/>
      <c r="J12" s="35"/>
      <c r="K12" s="35"/>
      <c r="L12" s="35"/>
      <c r="M12" s="35"/>
      <c r="N12" s="35"/>
      <c r="O12" s="16"/>
    </row>
    <row r="13" spans="3:15" ht="24" customHeight="1">
      <c r="C13" s="61" t="s">
        <v>68</v>
      </c>
      <c r="D13" s="62"/>
      <c r="E13" s="35"/>
      <c r="F13" s="35"/>
      <c r="G13" s="35"/>
      <c r="H13" s="15">
        <f>IF(F13=0,"",G13/F13)</f>
      </c>
      <c r="I13" s="35"/>
      <c r="J13" s="35"/>
      <c r="K13" s="35"/>
      <c r="L13" s="35"/>
      <c r="M13" s="35">
        <f>SUM(M10:M12)</f>
        <v>0</v>
      </c>
      <c r="N13" s="35">
        <f>SUM(N10:N12)</f>
        <v>0</v>
      </c>
      <c r="O13" s="16"/>
    </row>
    <row r="14" spans="3:16" ht="24" customHeight="1">
      <c r="C14" s="61" t="s">
        <v>69</v>
      </c>
      <c r="D14" s="62"/>
      <c r="E14" s="35">
        <f>SUM(E11:E13)</f>
        <v>0</v>
      </c>
      <c r="F14" s="35">
        <f>SUM(F11:F13)</f>
        <v>0</v>
      </c>
      <c r="G14" s="35">
        <f>SUM(G11:G13)</f>
        <v>0</v>
      </c>
      <c r="H14" s="15">
        <f>IF(F14=0,"",G14/F14)</f>
      </c>
      <c r="I14" s="35">
        <f>SUM(I11:I13)</f>
        <v>0</v>
      </c>
      <c r="J14" s="35">
        <f>SUM(J11:J13)</f>
        <v>0</v>
      </c>
      <c r="K14" s="35">
        <f>SUM(K11:K13)</f>
        <v>0</v>
      </c>
      <c r="L14" s="35">
        <f>SUM(L11:L13)</f>
        <v>0</v>
      </c>
      <c r="M14" s="34"/>
      <c r="N14" s="34"/>
      <c r="O14" s="16"/>
      <c r="P14" t="s">
        <v>102</v>
      </c>
    </row>
    <row r="15" spans="3:15" ht="24" customHeight="1">
      <c r="C15" s="61" t="s">
        <v>70</v>
      </c>
      <c r="D15" s="62"/>
      <c r="E15" s="16"/>
      <c r="F15" s="16"/>
      <c r="G15" s="16"/>
      <c r="H15" s="16"/>
      <c r="I15" s="34"/>
      <c r="J15" s="34"/>
      <c r="K15" s="34"/>
      <c r="L15" s="34"/>
      <c r="M15" s="36"/>
      <c r="N15" s="36"/>
      <c r="O15" s="34">
        <f>SUM(I15:N15)</f>
        <v>0</v>
      </c>
    </row>
    <row r="16" spans="3:15" ht="24" customHeight="1">
      <c r="C16" s="64" t="s">
        <v>94</v>
      </c>
      <c r="D16" s="65"/>
      <c r="E16" s="16"/>
      <c r="F16" s="16"/>
      <c r="G16" s="16"/>
      <c r="H16" s="16"/>
      <c r="I16" s="36">
        <f aca="true" t="shared" si="0" ref="I16:N16">IF(I14=0,"",I15/I14)</f>
      </c>
      <c r="J16" s="36">
        <f t="shared" si="0"/>
      </c>
      <c r="K16" s="36">
        <f t="shared" si="0"/>
      </c>
      <c r="L16" s="36">
        <f t="shared" si="0"/>
      </c>
      <c r="M16" s="36">
        <f t="shared" si="0"/>
      </c>
      <c r="N16" s="36">
        <f t="shared" si="0"/>
      </c>
      <c r="O16" s="16"/>
    </row>
    <row r="17" spans="3:16" ht="24" customHeight="1">
      <c r="C17" s="60" t="s">
        <v>145</v>
      </c>
      <c r="D17" s="14" t="s">
        <v>26</v>
      </c>
      <c r="E17" s="16"/>
      <c r="F17" s="16"/>
      <c r="G17" s="16"/>
      <c r="H17" s="16"/>
      <c r="I17" s="13"/>
      <c r="J17" s="13"/>
      <c r="K17" s="13"/>
      <c r="L17" s="13"/>
      <c r="M17" s="13"/>
      <c r="N17" s="13"/>
      <c r="O17" s="16"/>
      <c r="P17" t="s">
        <v>109</v>
      </c>
    </row>
    <row r="18" spans="3:16" ht="24" customHeight="1">
      <c r="C18" s="61"/>
      <c r="D18" s="14" t="s">
        <v>71</v>
      </c>
      <c r="E18" s="16"/>
      <c r="F18" s="16"/>
      <c r="G18" s="16"/>
      <c r="H18" s="16"/>
      <c r="I18" s="34">
        <f aca="true" t="shared" si="1" ref="I18:N18">I17*I14</f>
        <v>0</v>
      </c>
      <c r="J18" s="34">
        <f t="shared" si="1"/>
        <v>0</v>
      </c>
      <c r="K18" s="34">
        <f t="shared" si="1"/>
        <v>0</v>
      </c>
      <c r="L18" s="34">
        <f t="shared" si="1"/>
        <v>0</v>
      </c>
      <c r="M18" s="34">
        <f t="shared" si="1"/>
        <v>0</v>
      </c>
      <c r="N18" s="34">
        <f t="shared" si="1"/>
        <v>0</v>
      </c>
      <c r="O18" s="34">
        <f>SUM(I18:N18)</f>
        <v>0</v>
      </c>
      <c r="P18" t="s">
        <v>102</v>
      </c>
    </row>
    <row r="20" spans="3:14" ht="12.75">
      <c r="C20" t="s">
        <v>128</v>
      </c>
      <c r="M20" s="43"/>
      <c r="N20" s="43"/>
    </row>
    <row r="21" spans="3:14" ht="12.75">
      <c r="C21" s="42" t="s">
        <v>129</v>
      </c>
      <c r="M21" s="24"/>
      <c r="N21" s="24"/>
    </row>
    <row r="22" ht="12.75">
      <c r="C22" s="42" t="s">
        <v>127</v>
      </c>
    </row>
    <row r="23" spans="3:9" ht="12.75">
      <c r="C23" s="22"/>
      <c r="D23" s="22"/>
      <c r="E23" s="22"/>
      <c r="F23" s="22"/>
      <c r="G23" s="22"/>
      <c r="H23" s="22"/>
      <c r="I23" s="22"/>
    </row>
    <row r="24" spans="3:16" ht="12.75">
      <c r="C24" s="56" t="s">
        <v>163</v>
      </c>
      <c r="D24" s="56"/>
      <c r="E24" s="56"/>
      <c r="F24" s="56"/>
      <c r="G24" s="56"/>
      <c r="H24" s="56"/>
      <c r="I24" s="56"/>
      <c r="J24" s="56"/>
      <c r="K24" s="56"/>
      <c r="L24" s="56"/>
      <c r="M24" s="56"/>
      <c r="N24" s="56"/>
      <c r="O24" s="56"/>
      <c r="P24" t="s">
        <v>108</v>
      </c>
    </row>
  </sheetData>
  <sheetProtection/>
  <mergeCells count="22">
    <mergeCell ref="C12:D12"/>
    <mergeCell ref="F7:F10"/>
    <mergeCell ref="C17:C18"/>
    <mergeCell ref="C11:D11"/>
    <mergeCell ref="C3:O3"/>
    <mergeCell ref="I8:L8"/>
    <mergeCell ref="I9:J9"/>
    <mergeCell ref="K9:L9"/>
    <mergeCell ref="E7:E10"/>
    <mergeCell ref="C15:D15"/>
    <mergeCell ref="N9:N10"/>
    <mergeCell ref="H7:H10"/>
    <mergeCell ref="C14:D14"/>
    <mergeCell ref="M9:M10"/>
    <mergeCell ref="C24:O24"/>
    <mergeCell ref="C16:D16"/>
    <mergeCell ref="O7:O10"/>
    <mergeCell ref="C7:D10"/>
    <mergeCell ref="G7:G10"/>
    <mergeCell ref="I7:N7"/>
    <mergeCell ref="M8:N8"/>
    <mergeCell ref="C13:D13"/>
  </mergeCells>
  <printOptions/>
  <pageMargins left="1.18" right="0.75" top="1" bottom="1" header="0.512" footer="0.51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0">
      <selection activeCell="D8" sqref="D8:F8"/>
    </sheetView>
  </sheetViews>
  <sheetFormatPr defaultColWidth="9.00390625" defaultRowHeight="13.5"/>
  <cols>
    <col min="1" max="6" width="20.50390625" style="0" customWidth="1"/>
  </cols>
  <sheetData>
    <row r="1" ht="12.75">
      <c r="A1" t="s">
        <v>130</v>
      </c>
    </row>
    <row r="2" spans="6:7" ht="21" customHeight="1">
      <c r="F2" s="10" t="s">
        <v>0</v>
      </c>
      <c r="G2" t="s">
        <v>107</v>
      </c>
    </row>
    <row r="3" spans="6:7" ht="21" customHeight="1">
      <c r="F3" s="10" t="s">
        <v>162</v>
      </c>
      <c r="G3" t="s">
        <v>108</v>
      </c>
    </row>
    <row r="5" spans="1:2" ht="13.5">
      <c r="A5" s="4" t="s">
        <v>73</v>
      </c>
      <c r="B5" s="4"/>
    </row>
    <row r="7" spans="3:7" ht="42" customHeight="1">
      <c r="C7" s="8" t="s">
        <v>31</v>
      </c>
      <c r="D7" s="80">
        <f>'第１号'!D7</f>
        <v>0</v>
      </c>
      <c r="E7" s="80"/>
      <c r="F7" s="80"/>
      <c r="G7" t="s">
        <v>110</v>
      </c>
    </row>
    <row r="8" spans="3:7" ht="31.5" customHeight="1">
      <c r="C8" s="9" t="s">
        <v>32</v>
      </c>
      <c r="D8" s="81">
        <f>'第１号'!D8</f>
        <v>0</v>
      </c>
      <c r="E8" s="81"/>
      <c r="F8" s="81"/>
      <c r="G8" t="s">
        <v>110</v>
      </c>
    </row>
    <row r="9" spans="3:7" ht="28.5" customHeight="1">
      <c r="C9" s="9" t="s">
        <v>33</v>
      </c>
      <c r="D9" s="81">
        <f>'第１号'!D9</f>
        <v>0</v>
      </c>
      <c r="E9" s="81"/>
      <c r="F9" s="5" t="s">
        <v>4</v>
      </c>
      <c r="G9" t="s">
        <v>110</v>
      </c>
    </row>
    <row r="10" spans="3:6" ht="21" customHeight="1">
      <c r="C10" s="9"/>
      <c r="D10" s="45"/>
      <c r="E10" s="45"/>
      <c r="F10" s="5"/>
    </row>
    <row r="12" spans="1:7" ht="18.75">
      <c r="A12" s="48" t="s">
        <v>156</v>
      </c>
      <c r="B12" s="48"/>
      <c r="C12" s="48"/>
      <c r="D12" s="48"/>
      <c r="E12" s="48"/>
      <c r="F12" s="48"/>
      <c r="G12" t="s">
        <v>104</v>
      </c>
    </row>
    <row r="13" spans="1:6" ht="18.75">
      <c r="A13" s="44"/>
      <c r="B13" s="44"/>
      <c r="C13" s="44"/>
      <c r="D13" s="44"/>
      <c r="E13" s="44"/>
      <c r="F13" s="44"/>
    </row>
    <row r="14" spans="1:6" ht="18.75">
      <c r="A14" s="44"/>
      <c r="B14" s="44"/>
      <c r="C14" s="44"/>
      <c r="D14" s="44"/>
      <c r="E14" s="44"/>
      <c r="F14" s="44"/>
    </row>
    <row r="15" ht="16.5" customHeight="1"/>
    <row r="16" ht="21" customHeight="1">
      <c r="A16" s="4" t="s">
        <v>148</v>
      </c>
    </row>
    <row r="17" ht="28.5" customHeight="1">
      <c r="A17" s="4" t="s">
        <v>147</v>
      </c>
    </row>
  </sheetData>
  <sheetProtection/>
  <mergeCells count="4">
    <mergeCell ref="D7:F7"/>
    <mergeCell ref="D8:F8"/>
    <mergeCell ref="D9:E9"/>
    <mergeCell ref="A12:F12"/>
  </mergeCells>
  <printOptions/>
  <pageMargins left="1" right="0.75" top="1" bottom="0.58"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21"/>
  <sheetViews>
    <sheetView showZeros="0" tabSelected="1" zoomScalePageLayoutView="0" workbookViewId="0" topLeftCell="A1">
      <selection activeCell="I14" sqref="I14"/>
    </sheetView>
  </sheetViews>
  <sheetFormatPr defaultColWidth="9.00390625" defaultRowHeight="13.5"/>
  <cols>
    <col min="1" max="1" width="2.50390625" style="0" customWidth="1"/>
    <col min="2" max="2" width="2.875" style="0" customWidth="1"/>
    <col min="3" max="3" width="8.75390625" style="0" customWidth="1"/>
    <col min="4" max="4" width="19.25390625" style="0" customWidth="1"/>
    <col min="13" max="14" width="9.75390625" style="0" customWidth="1"/>
  </cols>
  <sheetData>
    <row r="1" ht="12.75">
      <c r="A1" t="s">
        <v>146</v>
      </c>
    </row>
    <row r="2" ht="12.75">
      <c r="B2" t="s">
        <v>72</v>
      </c>
    </row>
    <row r="3" spans="3:16" ht="16.5">
      <c r="C3" s="51" t="s">
        <v>168</v>
      </c>
      <c r="D3" s="52"/>
      <c r="E3" s="52"/>
      <c r="F3" s="52"/>
      <c r="G3" s="52"/>
      <c r="H3" s="52"/>
      <c r="I3" s="52"/>
      <c r="J3" s="52"/>
      <c r="K3" s="52"/>
      <c r="L3" s="52"/>
      <c r="M3" s="52"/>
      <c r="N3" s="52"/>
      <c r="O3" s="52"/>
      <c r="P3" t="s">
        <v>104</v>
      </c>
    </row>
    <row r="7" spans="3:15" ht="12.75">
      <c r="C7" s="63"/>
      <c r="D7" s="63"/>
      <c r="E7" s="55" t="s">
        <v>14</v>
      </c>
      <c r="F7" s="55" t="s">
        <v>15</v>
      </c>
      <c r="G7" s="55" t="s">
        <v>16</v>
      </c>
      <c r="H7" s="57" t="s">
        <v>28</v>
      </c>
      <c r="I7" s="66" t="s">
        <v>17</v>
      </c>
      <c r="J7" s="67"/>
      <c r="K7" s="67"/>
      <c r="L7" s="67"/>
      <c r="M7" s="67"/>
      <c r="N7" s="68"/>
      <c r="O7" s="55" t="s">
        <v>30</v>
      </c>
    </row>
    <row r="8" spans="3:15" ht="12.75">
      <c r="C8" s="63"/>
      <c r="D8" s="63"/>
      <c r="E8" s="55"/>
      <c r="F8" s="55"/>
      <c r="G8" s="55"/>
      <c r="H8" s="58"/>
      <c r="I8" s="53" t="s">
        <v>18</v>
      </c>
      <c r="J8" s="53"/>
      <c r="K8" s="53"/>
      <c r="L8" s="53"/>
      <c r="M8" s="66" t="s">
        <v>153</v>
      </c>
      <c r="N8" s="68"/>
      <c r="O8" s="55"/>
    </row>
    <row r="9" spans="3:15" ht="12.75">
      <c r="C9" s="63"/>
      <c r="D9" s="63"/>
      <c r="E9" s="55"/>
      <c r="F9" s="55"/>
      <c r="G9" s="55"/>
      <c r="H9" s="58"/>
      <c r="I9" s="54" t="s">
        <v>19</v>
      </c>
      <c r="J9" s="54"/>
      <c r="K9" s="54" t="s">
        <v>20</v>
      </c>
      <c r="L9" s="54"/>
      <c r="M9" s="69" t="s">
        <v>19</v>
      </c>
      <c r="N9" s="69" t="s">
        <v>20</v>
      </c>
      <c r="O9" s="55"/>
    </row>
    <row r="10" spans="3:15" ht="84.75" customHeight="1">
      <c r="C10" s="63"/>
      <c r="D10" s="63"/>
      <c r="E10" s="55"/>
      <c r="F10" s="55"/>
      <c r="G10" s="55"/>
      <c r="H10" s="59"/>
      <c r="I10" s="13" t="s">
        <v>35</v>
      </c>
      <c r="J10" s="13" t="s">
        <v>36</v>
      </c>
      <c r="K10" s="13" t="s">
        <v>35</v>
      </c>
      <c r="L10" s="13" t="s">
        <v>36</v>
      </c>
      <c r="M10" s="70"/>
      <c r="N10" s="70"/>
      <c r="O10" s="55"/>
    </row>
    <row r="11" spans="3:15" ht="24" customHeight="1">
      <c r="C11" s="61" t="s">
        <v>91</v>
      </c>
      <c r="D11" s="62"/>
      <c r="E11" s="35"/>
      <c r="F11" s="35"/>
      <c r="G11" s="35"/>
      <c r="H11" s="15">
        <f>IF(F11=0,"",G11/F11)</f>
      </c>
      <c r="I11" s="35"/>
      <c r="J11" s="35"/>
      <c r="K11" s="35"/>
      <c r="L11" s="35"/>
      <c r="M11" s="35"/>
      <c r="N11" s="35"/>
      <c r="O11" s="16"/>
    </row>
    <row r="12" spans="3:15" ht="24" customHeight="1">
      <c r="C12" s="61" t="s">
        <v>92</v>
      </c>
      <c r="D12" s="62"/>
      <c r="E12" s="35"/>
      <c r="F12" s="35"/>
      <c r="G12" s="35"/>
      <c r="H12" s="15">
        <f>IF(F12=0,"",G12/F12)</f>
      </c>
      <c r="I12" s="35"/>
      <c r="J12" s="35"/>
      <c r="K12" s="35"/>
      <c r="L12" s="35"/>
      <c r="M12" s="35"/>
      <c r="N12" s="35"/>
      <c r="O12" s="16"/>
    </row>
    <row r="13" spans="3:15" ht="24" customHeight="1">
      <c r="C13" s="61" t="s">
        <v>37</v>
      </c>
      <c r="D13" s="62"/>
      <c r="E13" s="35"/>
      <c r="F13" s="35"/>
      <c r="G13" s="35"/>
      <c r="H13" s="15">
        <f>IF(F13=0,"",G13/F13)</f>
      </c>
      <c r="I13" s="35"/>
      <c r="J13" s="35"/>
      <c r="K13" s="35"/>
      <c r="L13" s="35"/>
      <c r="M13" s="35">
        <f>SUM(M10:M12)</f>
        <v>0</v>
      </c>
      <c r="N13" s="35">
        <f>SUM(N10:N12)</f>
        <v>0</v>
      </c>
      <c r="O13" s="16"/>
    </row>
    <row r="14" spans="3:16" ht="24" customHeight="1">
      <c r="C14" s="61" t="s">
        <v>38</v>
      </c>
      <c r="D14" s="62"/>
      <c r="E14" s="35">
        <f>SUM(E11:E13)</f>
        <v>0</v>
      </c>
      <c r="F14" s="35">
        <f>SUM(F11:F13)</f>
        <v>0</v>
      </c>
      <c r="G14" s="35">
        <f>SUM(G11:G13)</f>
        <v>0</v>
      </c>
      <c r="H14" s="15">
        <f>IF(F14=0,"",G14/F14)</f>
      </c>
      <c r="I14" s="35">
        <f>SUM(I11:I13)</f>
        <v>0</v>
      </c>
      <c r="J14" s="35">
        <f>SUM(J11:J13)</f>
        <v>0</v>
      </c>
      <c r="K14" s="35">
        <f>SUM(K11:K13)</f>
        <v>0</v>
      </c>
      <c r="L14" s="35">
        <f>SUM(L11:L13)</f>
        <v>0</v>
      </c>
      <c r="M14" s="35">
        <f>SUM(M11:M13)</f>
        <v>0</v>
      </c>
      <c r="N14" s="35">
        <f>SUM(N11:N13)</f>
        <v>0</v>
      </c>
      <c r="O14" s="16"/>
      <c r="P14" t="s">
        <v>102</v>
      </c>
    </row>
    <row r="15" spans="3:15" ht="24" customHeight="1">
      <c r="C15" s="61" t="s">
        <v>39</v>
      </c>
      <c r="D15" s="62"/>
      <c r="E15" s="16"/>
      <c r="F15" s="16"/>
      <c r="G15" s="16"/>
      <c r="H15" s="16"/>
      <c r="I15" s="34"/>
      <c r="J15" s="34"/>
      <c r="K15" s="34"/>
      <c r="L15" s="34"/>
      <c r="M15" s="36"/>
      <c r="N15" s="36"/>
      <c r="O15" s="34">
        <f>SUM(I15:N15)</f>
        <v>0</v>
      </c>
    </row>
    <row r="16" spans="3:15" ht="24" customHeight="1">
      <c r="C16" s="64" t="s">
        <v>94</v>
      </c>
      <c r="D16" s="65"/>
      <c r="E16" s="16"/>
      <c r="F16" s="16"/>
      <c r="G16" s="16"/>
      <c r="H16" s="16"/>
      <c r="I16" s="36">
        <f aca="true" t="shared" si="0" ref="I16:N16">IF(I14=0,"",I15/I14)</f>
      </c>
      <c r="J16" s="36">
        <f t="shared" si="0"/>
      </c>
      <c r="K16" s="36">
        <f t="shared" si="0"/>
      </c>
      <c r="L16" s="36">
        <f t="shared" si="0"/>
      </c>
      <c r="M16" s="36">
        <f t="shared" si="0"/>
      </c>
      <c r="N16" s="36">
        <f t="shared" si="0"/>
      </c>
      <c r="O16" s="16"/>
    </row>
    <row r="17" spans="3:15" ht="24" customHeight="1">
      <c r="C17" s="60" t="s">
        <v>88</v>
      </c>
      <c r="D17" s="14" t="s">
        <v>89</v>
      </c>
      <c r="E17" s="16"/>
      <c r="F17" s="16"/>
      <c r="G17" s="16"/>
      <c r="H17" s="16"/>
      <c r="I17" s="13"/>
      <c r="J17" s="13"/>
      <c r="K17" s="13"/>
      <c r="L17" s="13"/>
      <c r="M17" s="13"/>
      <c r="N17" s="13"/>
      <c r="O17" s="16"/>
    </row>
    <row r="18" spans="3:15" ht="24" customHeight="1">
      <c r="C18" s="61"/>
      <c r="D18" s="14" t="s">
        <v>90</v>
      </c>
      <c r="E18" s="16"/>
      <c r="F18" s="16"/>
      <c r="G18" s="16"/>
      <c r="H18" s="16"/>
      <c r="I18" s="34"/>
      <c r="J18" s="34"/>
      <c r="K18" s="34"/>
      <c r="L18" s="34"/>
      <c r="M18" s="34"/>
      <c r="N18" s="34"/>
      <c r="O18" s="34">
        <f>SUM(I18:N18)</f>
        <v>0</v>
      </c>
    </row>
    <row r="20" spans="3:14" ht="15" customHeight="1">
      <c r="C20" t="s">
        <v>128</v>
      </c>
      <c r="D20" s="43"/>
      <c r="E20" s="43"/>
      <c r="F20" s="43"/>
      <c r="G20" s="43"/>
      <c r="H20" s="43"/>
      <c r="I20" s="43"/>
      <c r="J20" s="43"/>
      <c r="K20" s="43"/>
      <c r="L20" s="43"/>
      <c r="M20" s="43"/>
      <c r="N20" s="43"/>
    </row>
    <row r="21" spans="3:14" ht="12.75">
      <c r="C21" s="42" t="s">
        <v>129</v>
      </c>
      <c r="D21" s="43"/>
      <c r="E21" s="43"/>
      <c r="F21" s="43"/>
      <c r="G21" s="43"/>
      <c r="H21" s="43"/>
      <c r="I21" s="43"/>
      <c r="M21" s="24"/>
      <c r="N21" s="24"/>
    </row>
  </sheetData>
  <sheetProtection/>
  <mergeCells count="21">
    <mergeCell ref="C3:O3"/>
    <mergeCell ref="I8:L8"/>
    <mergeCell ref="I9:J9"/>
    <mergeCell ref="K9:L9"/>
    <mergeCell ref="E7:E10"/>
    <mergeCell ref="O7:O10"/>
    <mergeCell ref="F7:F10"/>
    <mergeCell ref="C7:D10"/>
    <mergeCell ref="C17:C18"/>
    <mergeCell ref="C11:D11"/>
    <mergeCell ref="C12:D12"/>
    <mergeCell ref="C13:D13"/>
    <mergeCell ref="C14:D14"/>
    <mergeCell ref="M8:N8"/>
    <mergeCell ref="C16:D16"/>
    <mergeCell ref="C15:D15"/>
    <mergeCell ref="G7:G10"/>
    <mergeCell ref="I7:N7"/>
    <mergeCell ref="M9:M10"/>
    <mergeCell ref="H7:H10"/>
    <mergeCell ref="N9:N10"/>
  </mergeCells>
  <printOptions/>
  <pageMargins left="1.18" right="0.75" top="1" bottom="1" header="0.512" footer="0.512"/>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9">
      <selection activeCell="A11" sqref="A11:I11"/>
    </sheetView>
  </sheetViews>
  <sheetFormatPr defaultColWidth="9.00390625" defaultRowHeight="13.5"/>
  <cols>
    <col min="1" max="5" width="14.50390625" style="0" customWidth="1"/>
    <col min="6" max="6" width="17.75390625" style="0" customWidth="1"/>
    <col min="7" max="9" width="14.50390625" style="0" customWidth="1"/>
  </cols>
  <sheetData>
    <row r="1" ht="12.75">
      <c r="A1" t="s">
        <v>131</v>
      </c>
    </row>
    <row r="2" spans="9:10" ht="21" customHeight="1">
      <c r="I2" s="10" t="s">
        <v>0</v>
      </c>
      <c r="J2" t="s">
        <v>107</v>
      </c>
    </row>
    <row r="3" spans="9:10" ht="21" customHeight="1">
      <c r="I3" s="10" t="s">
        <v>133</v>
      </c>
      <c r="J3" t="s">
        <v>108</v>
      </c>
    </row>
    <row r="5" spans="1:2" ht="13.5">
      <c r="A5" s="4" t="s">
        <v>135</v>
      </c>
      <c r="B5" s="4"/>
    </row>
    <row r="7" spans="6:10" ht="42" customHeight="1">
      <c r="F7" s="8" t="s">
        <v>136</v>
      </c>
      <c r="G7" s="80">
        <f>'第１号'!D7</f>
        <v>0</v>
      </c>
      <c r="H7" s="80"/>
      <c r="I7" s="80"/>
      <c r="J7" t="s">
        <v>110</v>
      </c>
    </row>
    <row r="8" spans="6:10" ht="31.5" customHeight="1">
      <c r="F8" s="9" t="s">
        <v>137</v>
      </c>
      <c r="G8" s="81">
        <f>'第１号'!D8</f>
        <v>0</v>
      </c>
      <c r="H8" s="81"/>
      <c r="I8" s="81"/>
      <c r="J8" t="s">
        <v>110</v>
      </c>
    </row>
    <row r="9" spans="6:10" ht="28.5" customHeight="1">
      <c r="F9" s="9" t="s">
        <v>138</v>
      </c>
      <c r="G9" s="81">
        <f>'第１号'!D9</f>
        <v>0</v>
      </c>
      <c r="H9" s="81"/>
      <c r="I9" s="5" t="s">
        <v>4</v>
      </c>
      <c r="J9" t="s">
        <v>110</v>
      </c>
    </row>
    <row r="11" spans="1:10" ht="18.75">
      <c r="A11" s="48" t="s">
        <v>132</v>
      </c>
      <c r="B11" s="48"/>
      <c r="C11" s="48"/>
      <c r="D11" s="48"/>
      <c r="E11" s="48"/>
      <c r="F11" s="48"/>
      <c r="G11" s="56"/>
      <c r="H11" s="56"/>
      <c r="I11" s="56"/>
      <c r="J11" t="s">
        <v>104</v>
      </c>
    </row>
    <row r="13" spans="1:10" ht="31.5" customHeight="1">
      <c r="A13" s="72" t="s">
        <v>134</v>
      </c>
      <c r="B13" s="73"/>
      <c r="C13" s="73"/>
      <c r="D13" s="73"/>
      <c r="E13" s="73"/>
      <c r="F13" s="73"/>
      <c r="G13" s="73"/>
      <c r="H13" s="73"/>
      <c r="I13" s="73"/>
      <c r="J13" t="s">
        <v>114</v>
      </c>
    </row>
    <row r="14" spans="1:9" ht="13.5">
      <c r="A14" s="46" t="s">
        <v>150</v>
      </c>
      <c r="B14" s="46"/>
      <c r="C14" s="46"/>
      <c r="D14" s="46"/>
      <c r="E14" s="46"/>
      <c r="F14" s="46"/>
      <c r="G14" s="46"/>
      <c r="H14" s="46"/>
      <c r="I14" s="46"/>
    </row>
    <row r="16" spans="1:10" ht="16.5">
      <c r="A16" s="87">
        <f>IF(F24=0,0,F24)</f>
        <v>0</v>
      </c>
      <c r="B16" s="87"/>
      <c r="C16" s="87"/>
      <c r="D16" s="87"/>
      <c r="E16" s="87"/>
      <c r="F16" s="87"/>
      <c r="G16" s="87"/>
      <c r="H16" s="87"/>
      <c r="I16" s="87"/>
      <c r="J16" t="s">
        <v>102</v>
      </c>
    </row>
    <row r="19" ht="12.75">
      <c r="A19" t="s">
        <v>149</v>
      </c>
    </row>
    <row r="20" spans="1:10" ht="27" customHeight="1">
      <c r="A20" s="48" t="s">
        <v>151</v>
      </c>
      <c r="B20" s="48"/>
      <c r="C20" s="48"/>
      <c r="D20" s="48"/>
      <c r="E20" s="48"/>
      <c r="F20" s="48"/>
      <c r="G20" s="86"/>
      <c r="H20" s="86"/>
      <c r="I20" s="86"/>
      <c r="J20" t="s">
        <v>104</v>
      </c>
    </row>
    <row r="21" ht="20.25" customHeight="1"/>
    <row r="22" spans="1:9" ht="45" customHeight="1">
      <c r="A22" s="6" t="s">
        <v>41</v>
      </c>
      <c r="B22" s="6" t="s">
        <v>42</v>
      </c>
      <c r="C22" s="6" t="s">
        <v>7</v>
      </c>
      <c r="D22" s="6" t="s">
        <v>8</v>
      </c>
      <c r="E22" s="6" t="s">
        <v>11</v>
      </c>
      <c r="F22" s="6" t="s">
        <v>34</v>
      </c>
      <c r="G22" s="6" t="s">
        <v>43</v>
      </c>
      <c r="H22" s="6" t="s">
        <v>44</v>
      </c>
      <c r="I22" s="6" t="s">
        <v>45</v>
      </c>
    </row>
    <row r="23" spans="1:9" ht="15" customHeight="1">
      <c r="A23" s="7" t="s">
        <v>5</v>
      </c>
      <c r="B23" s="7" t="s">
        <v>5</v>
      </c>
      <c r="C23" s="7" t="s">
        <v>5</v>
      </c>
      <c r="D23" s="7" t="s">
        <v>5</v>
      </c>
      <c r="E23" s="7" t="s">
        <v>5</v>
      </c>
      <c r="F23" s="7" t="s">
        <v>5</v>
      </c>
      <c r="G23" s="7" t="s">
        <v>5</v>
      </c>
      <c r="H23" s="7" t="s">
        <v>5</v>
      </c>
      <c r="I23" s="7" t="s">
        <v>5</v>
      </c>
    </row>
    <row r="24" spans="1:10" ht="40.5" customHeight="1">
      <c r="A24" s="37">
        <f>'第７号'!N14</f>
        <v>0</v>
      </c>
      <c r="B24" s="33"/>
      <c r="C24" s="37">
        <f>A24-B24</f>
        <v>0</v>
      </c>
      <c r="D24" s="37">
        <f>'第７号'!N17</f>
        <v>0</v>
      </c>
      <c r="E24" s="37">
        <f>MIN(C24:D24)</f>
        <v>0</v>
      </c>
      <c r="F24" s="37">
        <f>ROUNDDOWN(E24*2/3,0)</f>
        <v>0</v>
      </c>
      <c r="G24" s="33"/>
      <c r="H24" s="33"/>
      <c r="I24" s="40">
        <f>F24-H24</f>
        <v>0</v>
      </c>
      <c r="J24" t="s">
        <v>113</v>
      </c>
    </row>
    <row r="26" ht="13.5">
      <c r="A26" s="4" t="s">
        <v>139</v>
      </c>
    </row>
    <row r="27" ht="13.5">
      <c r="A27" s="4" t="s">
        <v>46</v>
      </c>
    </row>
  </sheetData>
  <sheetProtection/>
  <mergeCells count="8">
    <mergeCell ref="G7:I7"/>
    <mergeCell ref="G8:I8"/>
    <mergeCell ref="G9:H9"/>
    <mergeCell ref="A20:I20"/>
    <mergeCell ref="A16:I16"/>
    <mergeCell ref="A13:I13"/>
    <mergeCell ref="A11:I11"/>
    <mergeCell ref="A14:I14"/>
  </mergeCells>
  <printOptions/>
  <pageMargins left="1" right="0.58" top="1" bottom="0.58" header="0.512" footer="0.512"/>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O21"/>
  <sheetViews>
    <sheetView showZeros="0" zoomScalePageLayoutView="0" workbookViewId="0" topLeftCell="A1">
      <selection activeCell="B20" sqref="B20:N20"/>
    </sheetView>
  </sheetViews>
  <sheetFormatPr defaultColWidth="9.00390625" defaultRowHeight="13.5"/>
  <cols>
    <col min="1" max="1" width="2.125" style="0" customWidth="1"/>
    <col min="2" max="2" width="13.75390625" style="0" customWidth="1"/>
    <col min="3" max="3" width="13.125" style="0" customWidth="1"/>
    <col min="12" max="13" width="9.75390625" style="0" customWidth="1"/>
  </cols>
  <sheetData>
    <row r="1" ht="12.75">
      <c r="A1" t="s">
        <v>140</v>
      </c>
    </row>
    <row r="2" spans="2:15" ht="16.5">
      <c r="B2" s="51" t="s">
        <v>141</v>
      </c>
      <c r="C2" s="52"/>
      <c r="D2" s="52"/>
      <c r="E2" s="52"/>
      <c r="F2" s="52"/>
      <c r="G2" s="52"/>
      <c r="H2" s="52"/>
      <c r="I2" s="52"/>
      <c r="J2" s="52"/>
      <c r="K2" s="52"/>
      <c r="L2" s="52"/>
      <c r="M2" s="52"/>
      <c r="N2" s="52"/>
      <c r="O2" t="s">
        <v>104</v>
      </c>
    </row>
    <row r="4" ht="12.75">
      <c r="B4" t="s">
        <v>13</v>
      </c>
    </row>
    <row r="6" spans="2:14" ht="12.75">
      <c r="B6" s="63"/>
      <c r="C6" s="63"/>
      <c r="D6" s="55" t="s">
        <v>14</v>
      </c>
      <c r="E6" s="55" t="s">
        <v>15</v>
      </c>
      <c r="F6" s="55" t="s">
        <v>16</v>
      </c>
      <c r="G6" s="57" t="s">
        <v>93</v>
      </c>
      <c r="H6" s="66" t="s">
        <v>17</v>
      </c>
      <c r="I6" s="67"/>
      <c r="J6" s="67"/>
      <c r="K6" s="67"/>
      <c r="L6" s="67"/>
      <c r="M6" s="68"/>
      <c r="N6" s="55" t="s">
        <v>30</v>
      </c>
    </row>
    <row r="7" spans="2:14" ht="12.75">
      <c r="B7" s="63"/>
      <c r="C7" s="63"/>
      <c r="D7" s="55"/>
      <c r="E7" s="55"/>
      <c r="F7" s="55"/>
      <c r="G7" s="58"/>
      <c r="H7" s="53" t="s">
        <v>18</v>
      </c>
      <c r="I7" s="53"/>
      <c r="J7" s="53"/>
      <c r="K7" s="53"/>
      <c r="L7" s="66" t="s">
        <v>153</v>
      </c>
      <c r="M7" s="68"/>
      <c r="N7" s="55"/>
    </row>
    <row r="8" spans="2:14" ht="12.75">
      <c r="B8" s="63"/>
      <c r="C8" s="63"/>
      <c r="D8" s="55"/>
      <c r="E8" s="55"/>
      <c r="F8" s="55"/>
      <c r="G8" s="58"/>
      <c r="H8" s="54" t="s">
        <v>19</v>
      </c>
      <c r="I8" s="54"/>
      <c r="J8" s="54" t="s">
        <v>20</v>
      </c>
      <c r="K8" s="54"/>
      <c r="L8" s="69" t="s">
        <v>19</v>
      </c>
      <c r="M8" s="69" t="s">
        <v>20</v>
      </c>
      <c r="N8" s="55"/>
    </row>
    <row r="9" spans="2:14" ht="84.75" customHeight="1">
      <c r="B9" s="63"/>
      <c r="C9" s="63"/>
      <c r="D9" s="55"/>
      <c r="E9" s="55"/>
      <c r="F9" s="55"/>
      <c r="G9" s="59"/>
      <c r="H9" s="13" t="s">
        <v>35</v>
      </c>
      <c r="I9" s="13" t="s">
        <v>36</v>
      </c>
      <c r="J9" s="13" t="s">
        <v>35</v>
      </c>
      <c r="K9" s="13" t="s">
        <v>36</v>
      </c>
      <c r="L9" s="70"/>
      <c r="M9" s="70"/>
      <c r="N9" s="55"/>
    </row>
    <row r="10" spans="2:14" ht="24" customHeight="1">
      <c r="B10" s="61" t="s">
        <v>91</v>
      </c>
      <c r="C10" s="62"/>
      <c r="D10" s="35"/>
      <c r="E10" s="35"/>
      <c r="F10" s="35"/>
      <c r="G10" s="15">
        <f>IF(E10=0,"",F10/E10)</f>
      </c>
      <c r="H10" s="35"/>
      <c r="I10" s="35"/>
      <c r="J10" s="35"/>
      <c r="K10" s="35"/>
      <c r="L10" s="35"/>
      <c r="M10" s="35"/>
      <c r="N10" s="16"/>
    </row>
    <row r="11" spans="2:14" ht="24" customHeight="1">
      <c r="B11" s="61" t="s">
        <v>92</v>
      </c>
      <c r="C11" s="62"/>
      <c r="D11" s="35"/>
      <c r="E11" s="35"/>
      <c r="F11" s="35"/>
      <c r="G11" s="15">
        <f>IF(E11=0,"",F11/E11)</f>
      </c>
      <c r="H11" s="35"/>
      <c r="I11" s="35"/>
      <c r="J11" s="35"/>
      <c r="K11" s="35"/>
      <c r="L11" s="35"/>
      <c r="M11" s="35"/>
      <c r="N11" s="16"/>
    </row>
    <row r="12" spans="2:14" ht="24" customHeight="1">
      <c r="B12" s="61" t="s">
        <v>37</v>
      </c>
      <c r="C12" s="62"/>
      <c r="D12" s="35"/>
      <c r="E12" s="35"/>
      <c r="F12" s="35"/>
      <c r="G12" s="15">
        <f>IF(E12=0,"",F12/E12)</f>
      </c>
      <c r="H12" s="35"/>
      <c r="I12" s="35"/>
      <c r="J12" s="35"/>
      <c r="K12" s="35"/>
      <c r="L12" s="35">
        <f>SUM(L9:L11)</f>
        <v>0</v>
      </c>
      <c r="M12" s="35">
        <f>SUM(M9:M11)</f>
        <v>0</v>
      </c>
      <c r="N12" s="16"/>
    </row>
    <row r="13" spans="2:15" ht="24" customHeight="1">
      <c r="B13" s="61" t="s">
        <v>38</v>
      </c>
      <c r="C13" s="62"/>
      <c r="D13" s="35">
        <f>SUM(D10:D12)</f>
        <v>0</v>
      </c>
      <c r="E13" s="35">
        <f>SUM(E10:E12)</f>
        <v>0</v>
      </c>
      <c r="F13" s="35">
        <f>SUM(F10:F12)</f>
        <v>0</v>
      </c>
      <c r="G13" s="15">
        <f>IF(E13=0,"",F13/E13)</f>
      </c>
      <c r="H13" s="35">
        <f>SUM(H10:H12)</f>
        <v>0</v>
      </c>
      <c r="I13" s="35">
        <f>SUM(I10:I12)</f>
        <v>0</v>
      </c>
      <c r="J13" s="35">
        <f>SUM(J10:J12)</f>
        <v>0</v>
      </c>
      <c r="K13" s="35">
        <f>SUM(K10:K12)</f>
        <v>0</v>
      </c>
      <c r="L13" s="35">
        <f>SUM(L10:L12)</f>
        <v>0</v>
      </c>
      <c r="M13" s="35">
        <f>SUM(M10:M12)</f>
        <v>0</v>
      </c>
      <c r="N13" s="16"/>
      <c r="O13" t="s">
        <v>102</v>
      </c>
    </row>
    <row r="14" spans="2:14" ht="24" customHeight="1">
      <c r="B14" s="61" t="s">
        <v>39</v>
      </c>
      <c r="C14" s="62"/>
      <c r="D14" s="16"/>
      <c r="E14" s="16"/>
      <c r="F14" s="16"/>
      <c r="G14" s="16"/>
      <c r="H14" s="34"/>
      <c r="I14" s="34"/>
      <c r="J14" s="34"/>
      <c r="K14" s="34"/>
      <c r="L14" s="36"/>
      <c r="M14" s="36"/>
      <c r="N14" s="34">
        <f>SUM(H14:M14)</f>
        <v>0</v>
      </c>
    </row>
    <row r="15" spans="2:14" ht="24" customHeight="1">
      <c r="B15" s="64" t="s">
        <v>94</v>
      </c>
      <c r="C15" s="65"/>
      <c r="D15" s="16"/>
      <c r="E15" s="16"/>
      <c r="F15" s="16"/>
      <c r="G15" s="16"/>
      <c r="H15" s="36">
        <f aca="true" t="shared" si="0" ref="H15:M15">IF(H13=0,"",H14/H13)</f>
      </c>
      <c r="I15" s="36">
        <f t="shared" si="0"/>
      </c>
      <c r="J15" s="36">
        <f t="shared" si="0"/>
      </c>
      <c r="K15" s="36">
        <f t="shared" si="0"/>
      </c>
      <c r="L15" s="36">
        <f t="shared" si="0"/>
      </c>
      <c r="M15" s="36">
        <f t="shared" si="0"/>
      </c>
      <c r="N15" s="16"/>
    </row>
    <row r="16" spans="2:15" ht="24" customHeight="1">
      <c r="B16" s="60" t="s">
        <v>152</v>
      </c>
      <c r="C16" s="14" t="s">
        <v>26</v>
      </c>
      <c r="D16" s="16"/>
      <c r="E16" s="16"/>
      <c r="F16" s="16"/>
      <c r="G16" s="16"/>
      <c r="H16" s="13"/>
      <c r="I16" s="13"/>
      <c r="J16" s="13"/>
      <c r="K16" s="13"/>
      <c r="L16" s="13"/>
      <c r="M16" s="13"/>
      <c r="N16" s="16"/>
      <c r="O16" t="s">
        <v>109</v>
      </c>
    </row>
    <row r="17" spans="2:15" ht="24" customHeight="1">
      <c r="B17" s="61"/>
      <c r="C17" s="14" t="s">
        <v>40</v>
      </c>
      <c r="D17" s="16"/>
      <c r="E17" s="16"/>
      <c r="F17" s="16"/>
      <c r="G17" s="16"/>
      <c r="H17" s="34">
        <f aca="true" t="shared" si="1" ref="H17:M17">H16*H13</f>
        <v>0</v>
      </c>
      <c r="I17" s="34">
        <f t="shared" si="1"/>
        <v>0</v>
      </c>
      <c r="J17" s="34">
        <f t="shared" si="1"/>
        <v>0</v>
      </c>
      <c r="K17" s="34">
        <f t="shared" si="1"/>
        <v>0</v>
      </c>
      <c r="L17" s="34">
        <f t="shared" si="1"/>
        <v>0</v>
      </c>
      <c r="M17" s="34">
        <f t="shared" si="1"/>
        <v>0</v>
      </c>
      <c r="N17" s="34">
        <f>SUM(H17:M17)</f>
        <v>0</v>
      </c>
      <c r="O17" t="s">
        <v>102</v>
      </c>
    </row>
    <row r="19" spans="2:14" ht="11.25" customHeight="1">
      <c r="B19" s="22"/>
      <c r="C19" s="22"/>
      <c r="D19" s="22"/>
      <c r="E19" s="22"/>
      <c r="F19" s="22"/>
      <c r="G19" s="22"/>
      <c r="H19" s="22"/>
      <c r="I19" s="22"/>
      <c r="J19" s="22"/>
      <c r="K19" s="22"/>
      <c r="N19" s="22"/>
    </row>
    <row r="20" spans="2:15" ht="12.75">
      <c r="B20" s="56" t="s">
        <v>160</v>
      </c>
      <c r="C20" s="56"/>
      <c r="D20" s="56"/>
      <c r="E20" s="56"/>
      <c r="F20" s="56"/>
      <c r="G20" s="56"/>
      <c r="H20" s="56"/>
      <c r="I20" s="56"/>
      <c r="J20" s="56"/>
      <c r="K20" s="56"/>
      <c r="L20" s="56"/>
      <c r="M20" s="56"/>
      <c r="N20" s="56"/>
      <c r="O20" t="s">
        <v>108</v>
      </c>
    </row>
    <row r="21" spans="12:13" ht="12.75">
      <c r="L21" s="24"/>
      <c r="M21" s="24"/>
    </row>
  </sheetData>
  <sheetProtection/>
  <mergeCells count="22">
    <mergeCell ref="B15:C15"/>
    <mergeCell ref="F6:F9"/>
    <mergeCell ref="H6:M6"/>
    <mergeCell ref="B14:C14"/>
    <mergeCell ref="N6:N9"/>
    <mergeCell ref="B12:C12"/>
    <mergeCell ref="B13:C13"/>
    <mergeCell ref="E6:E9"/>
    <mergeCell ref="G6:G9"/>
    <mergeCell ref="L7:M7"/>
    <mergeCell ref="L8:L9"/>
    <mergeCell ref="M8:M9"/>
    <mergeCell ref="B20:N20"/>
    <mergeCell ref="B6:C9"/>
    <mergeCell ref="B16:B17"/>
    <mergeCell ref="B10:C10"/>
    <mergeCell ref="B11:C11"/>
    <mergeCell ref="B2:N2"/>
    <mergeCell ref="H7:K7"/>
    <mergeCell ref="H8:I8"/>
    <mergeCell ref="J8:K8"/>
    <mergeCell ref="D6:D9"/>
  </mergeCells>
  <printOptions/>
  <pageMargins left="1.18" right="0.75" top="1" bottom="1" header="0.512" footer="0.512"/>
  <pageSetup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A1:E20"/>
  <sheetViews>
    <sheetView zoomScalePageLayoutView="0" workbookViewId="0" topLeftCell="A7">
      <selection activeCell="A1" sqref="A1"/>
    </sheetView>
  </sheetViews>
  <sheetFormatPr defaultColWidth="9.00390625" defaultRowHeight="13.5"/>
  <cols>
    <col min="1" max="1" width="2.75390625" style="0" customWidth="1"/>
    <col min="2" max="2" width="22.875" style="0" customWidth="1"/>
    <col min="3" max="3" width="15.00390625" style="0" customWidth="1"/>
    <col min="4" max="4" width="42.125" style="0" customWidth="1"/>
  </cols>
  <sheetData>
    <row r="1" ht="12.75">
      <c r="A1" t="s">
        <v>142</v>
      </c>
    </row>
    <row r="3" spans="2:4" ht="16.5">
      <c r="B3" s="51" t="s">
        <v>74</v>
      </c>
      <c r="C3" s="51"/>
      <c r="D3" s="51"/>
    </row>
    <row r="5" ht="13.5">
      <c r="B5" s="4" t="s">
        <v>154</v>
      </c>
    </row>
    <row r="6" ht="13.5" thickBot="1"/>
    <row r="7" spans="2:4" ht="22.5" customHeight="1" thickBot="1">
      <c r="B7" s="25" t="s">
        <v>47</v>
      </c>
      <c r="C7" s="26" t="s">
        <v>48</v>
      </c>
      <c r="D7" s="27" t="s">
        <v>49</v>
      </c>
    </row>
    <row r="8" spans="2:4" ht="22.5" customHeight="1">
      <c r="B8" s="28"/>
      <c r="C8" s="39"/>
      <c r="D8" s="29"/>
    </row>
    <row r="9" spans="2:4" ht="22.5" customHeight="1">
      <c r="B9" s="28"/>
      <c r="C9" s="39"/>
      <c r="D9" s="29"/>
    </row>
    <row r="10" spans="2:4" ht="22.5" customHeight="1">
      <c r="B10" s="28"/>
      <c r="C10" s="39"/>
      <c r="D10" s="29"/>
    </row>
    <row r="11" spans="2:4" ht="22.5" customHeight="1">
      <c r="B11" s="28"/>
      <c r="C11" s="39"/>
      <c r="D11" s="29"/>
    </row>
    <row r="12" spans="2:4" ht="22.5" customHeight="1">
      <c r="B12" s="28"/>
      <c r="C12" s="39"/>
      <c r="D12" s="29"/>
    </row>
    <row r="13" spans="2:4" ht="22.5" customHeight="1">
      <c r="B13" s="28"/>
      <c r="C13" s="39"/>
      <c r="D13" s="29"/>
    </row>
    <row r="14" spans="2:4" ht="22.5" customHeight="1">
      <c r="B14" s="28"/>
      <c r="C14" s="39"/>
      <c r="D14" s="29"/>
    </row>
    <row r="15" spans="2:4" ht="22.5" customHeight="1">
      <c r="B15" s="28"/>
      <c r="C15" s="39"/>
      <c r="D15" s="29"/>
    </row>
    <row r="16" spans="2:4" ht="22.5" customHeight="1">
      <c r="B16" s="28"/>
      <c r="C16" s="39"/>
      <c r="D16" s="29"/>
    </row>
    <row r="17" spans="2:4" ht="22.5" customHeight="1" thickBot="1">
      <c r="B17" s="28"/>
      <c r="C17" s="39"/>
      <c r="D17" s="29"/>
    </row>
    <row r="18" spans="2:5" ht="22.5" customHeight="1" thickBot="1">
      <c r="B18" s="25" t="s">
        <v>50</v>
      </c>
      <c r="C18" s="38">
        <f>SUM(C8:C17)</f>
        <v>0</v>
      </c>
      <c r="D18" s="30"/>
      <c r="E18" t="s">
        <v>115</v>
      </c>
    </row>
    <row r="20" spans="2:4" ht="12.75">
      <c r="B20" s="88" t="s">
        <v>75</v>
      </c>
      <c r="C20" s="88"/>
      <c r="D20" s="88"/>
    </row>
  </sheetData>
  <sheetProtection/>
  <mergeCells count="2">
    <mergeCell ref="B3:D3"/>
    <mergeCell ref="B20:D20"/>
  </mergeCells>
  <dataValidations count="1">
    <dataValidation allowBlank="1" showInputMessage="1" showErrorMessage="1" imeMode="hiragana" sqref="B8:B17 D8:D17"/>
  </dataValidations>
  <printOptions/>
  <pageMargins left="0.98"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XXXXXXXXX</dc:creator>
  <cp:keywords/>
  <dc:description/>
  <cp:lastModifiedBy>廣田　良介</cp:lastModifiedBy>
  <cp:lastPrinted>2019-06-19T02:43:23Z</cp:lastPrinted>
  <dcterms:created xsi:type="dcterms:W3CDTF">2005-09-30T02:41:45Z</dcterms:created>
  <dcterms:modified xsi:type="dcterms:W3CDTF">2021-11-24T04:48:18Z</dcterms:modified>
  <cp:category/>
  <cp:version/>
  <cp:contentType/>
  <cp:contentStatus/>
</cp:coreProperties>
</file>