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リハビリテーション支援センター（保健福祉部・医大内）\２．施設の拡充\訪問リハ事業所整備促進事業\2024年度（令和6年度）\999　様式（交付申請）\"/>
    </mc:Choice>
  </mc:AlternateContent>
  <xr:revisionPtr revIDLastSave="0" documentId="13_ncr:1_{0E11692C-4574-4431-B451-89FF388B26C8}" xr6:coauthVersionLast="36" xr6:coauthVersionMax="36" xr10:uidLastSave="{00000000-0000-0000-0000-000000000000}"/>
  <bookViews>
    <workbookView xWindow="240" yWindow="96" windowWidth="14940" windowHeight="8100" activeTab="6" xr2:uid="{00000000-000D-0000-FFFF-FFFF00000000}"/>
  </bookViews>
  <sheets>
    <sheet name="別紙1-1" sheetId="12" r:id="rId1"/>
    <sheet name="別紙1-2" sheetId="2" r:id="rId2"/>
    <sheet name="別紙1-3" sheetId="3" r:id="rId3"/>
    <sheet name="別紙1-4" sheetId="4" r:id="rId4"/>
    <sheet name="別紙1-5" sheetId="5" r:id="rId5"/>
    <sheet name="予算書" sheetId="7" r:id="rId6"/>
    <sheet name="予算書例" sheetId="8" r:id="rId7"/>
  </sheets>
  <definedNames>
    <definedName name="_xlnm.Print_Area" localSheetId="0">'別紙1-1'!$A$1:$AA$47</definedName>
    <definedName name="_xlnm.Print_Area" localSheetId="1">'別紙1-2'!$A$1:$H$13</definedName>
    <definedName name="_xlnm.Print_Area" localSheetId="2">'別紙1-3'!$A$1:$I$29</definedName>
    <definedName name="_xlnm.Print_Area" localSheetId="3">'別紙1-4'!$A$1:$H$10</definedName>
    <definedName name="_xlnm.Print_Area" localSheetId="4">'別紙1-5'!$A$1:$I$11</definedName>
    <definedName name="_xlnm.Print_Area" localSheetId="5">予算書!$A$1:$H$27</definedName>
    <definedName name="_xlnm.Print_Area" localSheetId="6">予算書例!$A$1:$H$27</definedName>
  </definedNames>
  <calcPr calcId="191029"/>
</workbook>
</file>

<file path=xl/calcChain.xml><?xml version="1.0" encoding="utf-8"?>
<calcChain xmlns="http://schemas.openxmlformats.org/spreadsheetml/2006/main">
  <c r="G15" i="3" l="1"/>
  <c r="G16" i="3"/>
  <c r="G17" i="3"/>
  <c r="G18" i="3"/>
  <c r="G19" i="3"/>
  <c r="G20" i="3"/>
  <c r="G21" i="3"/>
  <c r="G22" i="3"/>
  <c r="G14" i="3"/>
  <c r="R26" i="12" l="1"/>
  <c r="R25" i="12"/>
  <c r="R24" i="12"/>
  <c r="R19" i="12"/>
  <c r="U19" i="12" s="1"/>
  <c r="U25" i="12" l="1"/>
  <c r="G23" i="3"/>
  <c r="G9" i="3"/>
  <c r="E8" i="2"/>
  <c r="G8" i="2" s="1"/>
  <c r="E7" i="2"/>
  <c r="G7" i="2" s="1"/>
  <c r="E7" i="4"/>
  <c r="G7" i="4" s="1"/>
  <c r="G9" i="2" l="1"/>
  <c r="C17" i="8"/>
  <c r="F17" i="8"/>
  <c r="F11" i="8"/>
</calcChain>
</file>

<file path=xl/sharedStrings.xml><?xml version="1.0" encoding="utf-8"?>
<sst xmlns="http://schemas.openxmlformats.org/spreadsheetml/2006/main" count="212" uniqueCount="127">
  <si>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</si>
  <si>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合計</t>
    <rPh sb="0" eb="2">
      <t>ゴウケイ</t>
    </rPh>
    <phoneticPr fontId="2"/>
  </si>
  <si>
    <t>補助率</t>
    <rPh sb="0" eb="3">
      <t>ホジョリツ</t>
    </rPh>
    <phoneticPr fontId="2"/>
  </si>
  <si>
    <t>（単位：円）</t>
    <rPh sb="1" eb="3">
      <t>タンイ</t>
    </rPh>
    <rPh sb="4" eb="5">
      <t>エン</t>
    </rPh>
    <phoneticPr fontId="2"/>
  </si>
  <si>
    <t>備　　　考</t>
    <rPh sb="0" eb="1">
      <t>ソナエ</t>
    </rPh>
    <rPh sb="4" eb="5">
      <t>コウ</t>
    </rPh>
    <phoneticPr fontId="2"/>
  </si>
  <si>
    <t>円</t>
    <rPh sb="0" eb="1">
      <t>エン</t>
    </rPh>
    <phoneticPr fontId="2"/>
  </si>
  <si>
    <t>車名</t>
    <rPh sb="0" eb="2">
      <t>シャメイ</t>
    </rPh>
    <phoneticPr fontId="2"/>
  </si>
  <si>
    <t>メーカー名</t>
    <rPh sb="4" eb="5">
      <t>メイ</t>
    </rPh>
    <phoneticPr fontId="2"/>
  </si>
  <si>
    <t>排気量</t>
    <rPh sb="0" eb="3">
      <t>ハイキリョウ</t>
    </rPh>
    <phoneticPr fontId="2"/>
  </si>
  <si>
    <t>車種</t>
    <rPh sb="0" eb="2">
      <t>シャシュ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</si>
  <si>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</si>
  <si>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</si>
  <si>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設備備品</t>
    <rPh sb="0" eb="2">
      <t>セツビ</t>
    </rPh>
    <rPh sb="2" eb="4">
      <t>ビヒン</t>
    </rPh>
    <phoneticPr fontId="2"/>
  </si>
  <si>
    <t>内訳</t>
    <rPh sb="0" eb="2">
      <t>ウチワケ</t>
    </rPh>
    <phoneticPr fontId="2"/>
  </si>
  <si>
    <t>補助対象</t>
    <rPh sb="0" eb="2">
      <t>ホジョ</t>
    </rPh>
    <rPh sb="2" eb="4">
      <t>タイショウ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</si>
  <si>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</si>
  <si>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</si>
  <si>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上記のとおり相違ないことを証明します</t>
    <rPh sb="0" eb="2">
      <t>ジョウキ</t>
    </rPh>
    <rPh sb="6" eb="8">
      <t>ソウイ</t>
    </rPh>
    <rPh sb="13" eb="15">
      <t>ショウメイ</t>
    </rPh>
    <phoneticPr fontId="2"/>
  </si>
  <si>
    <t>印</t>
    <rPh sb="0" eb="1">
      <t>イン</t>
    </rPh>
    <phoneticPr fontId="2"/>
  </si>
  <si>
    <t>＜記入例＞</t>
    <rPh sb="1" eb="3">
      <t>キニュウ</t>
    </rPh>
    <rPh sb="3" eb="4">
      <t>レイ</t>
    </rPh>
    <phoneticPr fontId="2"/>
  </si>
  <si>
    <t>補助対象分</t>
    <rPh sb="0" eb="2">
      <t>ホジョ</t>
    </rPh>
    <rPh sb="2" eb="4">
      <t>タイショウ</t>
    </rPh>
    <rPh sb="4" eb="5">
      <t>ブン</t>
    </rPh>
    <phoneticPr fontId="2"/>
  </si>
  <si>
    <t>京都府補助金</t>
    <rPh sb="0" eb="3">
      <t>キョウトフ</t>
    </rPh>
    <rPh sb="3" eb="6">
      <t>ホジョキン</t>
    </rPh>
    <phoneticPr fontId="2"/>
  </si>
  <si>
    <t>令和     年　　月　　日</t>
    <rPh sb="0" eb="2">
      <t>レイワ</t>
    </rPh>
    <rPh sb="7" eb="8">
      <t>ネン</t>
    </rPh>
    <rPh sb="10" eb="11">
      <t>ガツ</t>
    </rPh>
    <rPh sb="13" eb="14">
      <t>ニチ</t>
    </rPh>
    <phoneticPr fontId="2"/>
  </si>
  <si>
    <t>令和　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</si>
  <si>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令和  年度予算書抄本</t>
    <rPh sb="0" eb="1">
      <t>レイ</t>
    </rPh>
    <rPh sb="1" eb="2">
      <t>ワ</t>
    </rPh>
    <rPh sb="4" eb="6">
      <t>ネンド</t>
    </rPh>
    <rPh sb="5" eb="6">
      <t>ド</t>
    </rPh>
    <rPh sb="6" eb="9">
      <t>ヨサンショ</t>
    </rPh>
    <rPh sb="9" eb="11">
      <t>ショウホン</t>
    </rPh>
    <phoneticPr fontId="2"/>
  </si>
  <si>
    <t xml:space="preserve">   </t>
    <phoneticPr fontId="2"/>
  </si>
  <si>
    <t>円</t>
    <rPh sb="0" eb="1">
      <t>エン</t>
    </rPh>
    <phoneticPr fontId="2"/>
  </si>
  <si>
    <t>1/2</t>
    <phoneticPr fontId="2"/>
  </si>
  <si>
    <t>A</t>
    <phoneticPr fontId="2"/>
  </si>
  <si>
    <t>B</t>
    <phoneticPr fontId="2"/>
  </si>
  <si>
    <t>選定額</t>
    <rPh sb="0" eb="2">
      <t>センテイ</t>
    </rPh>
    <rPh sb="2" eb="3">
      <t>ガク</t>
    </rPh>
    <phoneticPr fontId="2"/>
  </si>
  <si>
    <t>C</t>
    <phoneticPr fontId="2"/>
  </si>
  <si>
    <t>D</t>
    <phoneticPr fontId="2"/>
  </si>
  <si>
    <t>府補助
基準額</t>
    <rPh sb="0" eb="1">
      <t>フ</t>
    </rPh>
    <rPh sb="1" eb="3">
      <t>ホジョ</t>
    </rPh>
    <rPh sb="4" eb="6">
      <t>キジュン</t>
    </rPh>
    <rPh sb="6" eb="7">
      <t>ガク</t>
    </rPh>
    <phoneticPr fontId="2"/>
  </si>
  <si>
    <t>E＝C×D</t>
    <phoneticPr fontId="2"/>
  </si>
  <si>
    <t>府補助
基準額</t>
    <rPh sb="0" eb="1">
      <t>フ</t>
    </rPh>
    <rPh sb="1" eb="3">
      <t>ホジョ</t>
    </rPh>
    <rPh sb="4" eb="7">
      <t>キジュンガク</t>
    </rPh>
    <phoneticPr fontId="2"/>
  </si>
  <si>
    <t>選定額</t>
    <rPh sb="0" eb="3">
      <t>センテイガク</t>
    </rPh>
    <phoneticPr fontId="2"/>
  </si>
  <si>
    <t>E=C×D</t>
    <phoneticPr fontId="2"/>
  </si>
  <si>
    <t>注　Cの選定額は、ＡとＢのうち小さいほうの額となります。</t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</si>
  <si>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</si>
  <si>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</si>
  <si>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法人名</t>
    <rPh sb="0" eb="3">
      <t>ホウジンメイ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</si>
  <si>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</si>
  <si>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</si>
  <si>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規格</t>
    <rPh sb="0" eb="2">
      <t>キカク</t>
    </rPh>
    <phoneticPr fontId="2"/>
  </si>
  <si>
    <t>銘柄</t>
    <rPh sb="0" eb="2">
      <t>メイガラ</t>
    </rPh>
    <phoneticPr fontId="2"/>
  </si>
  <si>
    <t>品目</t>
    <rPh sb="0" eb="2">
      <t>ヒンモク</t>
    </rPh>
    <phoneticPr fontId="2"/>
  </si>
  <si>
    <t>1/2</t>
    <phoneticPr fontId="2"/>
  </si>
  <si>
    <t>合計</t>
    <rPh sb="0" eb="2">
      <t>ゴウケイ</t>
    </rPh>
    <phoneticPr fontId="2"/>
  </si>
  <si>
    <t>日</t>
    <rPh sb="0" eb="1">
      <t>ニチ</t>
    </rPh>
    <phoneticPr fontId="2"/>
  </si>
  <si>
    <t>令和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</si>
  <si>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</si>
  <si>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</si>
  <si>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</si>
  <si>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</si>
  <si>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排気量</t>
    <rPh sb="0" eb="3">
      <t>ハイキリョウ</t>
    </rPh>
    <phoneticPr fontId="2"/>
  </si>
  <si>
    <r>
      <t xml:space="preserve">購入価格
</t>
    </r>
    <r>
      <rPr>
        <sz val="10"/>
        <color rgb="FFFF0000"/>
        <rFont val="ＭＳ Ｐゴシック"/>
        <family val="3"/>
        <charset val="128"/>
      </rPr>
      <t>(税抜）</t>
    </r>
    <rPh sb="0" eb="2">
      <t>コウニュウ</t>
    </rPh>
    <rPh sb="2" eb="4">
      <t>カカク</t>
    </rPh>
    <rPh sb="6" eb="8">
      <t>ゼイヌ</t>
    </rPh>
    <phoneticPr fontId="2"/>
  </si>
  <si>
    <r>
      <t xml:space="preserve">補助対象額
</t>
    </r>
    <r>
      <rPr>
        <sz val="10"/>
        <color rgb="FFFF0000"/>
        <rFont val="ＭＳ Ｐゴシック"/>
        <family val="3"/>
        <charset val="128"/>
      </rPr>
      <t>(税抜)</t>
    </r>
    <rPh sb="0" eb="2">
      <t>ホジョ</t>
    </rPh>
    <rPh sb="2" eb="4">
      <t>タイショウ</t>
    </rPh>
    <rPh sb="4" eb="5">
      <t>ガク</t>
    </rPh>
    <rPh sb="7" eb="9">
      <t>ゼイバツ</t>
    </rPh>
    <phoneticPr fontId="2"/>
  </si>
  <si>
    <r>
      <t xml:space="preserve">対象経費の
支出予定額
</t>
    </r>
    <r>
      <rPr>
        <sz val="11"/>
        <color rgb="FFFF0000"/>
        <rFont val="ＭＳ Ｐゴシック"/>
        <family val="3"/>
        <charset val="128"/>
      </rPr>
      <t>（税抜）</t>
    </r>
    <rPh sb="0" eb="2">
      <t>タイショウ</t>
    </rPh>
    <rPh sb="2" eb="4">
      <t>ケイヒ</t>
    </rPh>
    <rPh sb="6" eb="8">
      <t>シシュツ</t>
    </rPh>
    <rPh sb="8" eb="11">
      <t>ヨテイガク</t>
    </rPh>
    <rPh sb="13" eb="15">
      <t>ゼイヌ</t>
    </rPh>
    <phoneticPr fontId="2"/>
  </si>
  <si>
    <r>
      <t xml:space="preserve">対象経費の
支出予定額
</t>
    </r>
    <r>
      <rPr>
        <sz val="11"/>
        <color rgb="FFFF0000"/>
        <rFont val="ＭＳ Ｐゴシック"/>
        <family val="3"/>
        <charset val="128"/>
      </rPr>
      <t>(税抜)</t>
    </r>
    <rPh sb="0" eb="2">
      <t>タイショウ</t>
    </rPh>
    <rPh sb="2" eb="4">
      <t>ケイヒ</t>
    </rPh>
    <rPh sb="6" eb="8">
      <t>シシュツ</t>
    </rPh>
    <rPh sb="8" eb="11">
      <t>ヨテイガク</t>
    </rPh>
    <rPh sb="13" eb="15">
      <t>ゼイヌ</t>
    </rPh>
    <phoneticPr fontId="2"/>
  </si>
  <si>
    <t>備考</t>
    <rPh sb="0" eb="1">
      <t>ソナエ</t>
    </rPh>
    <rPh sb="1" eb="2">
      <t>コウ</t>
    </rPh>
    <phoneticPr fontId="2"/>
  </si>
  <si>
    <r>
      <t xml:space="preserve">購入価格
</t>
    </r>
    <r>
      <rPr>
        <sz val="11"/>
        <color rgb="FFFF0000"/>
        <rFont val="ＭＳ Ｐゴシック"/>
        <family val="3"/>
        <charset val="128"/>
      </rPr>
      <t>（税抜）</t>
    </r>
    <rPh sb="0" eb="2">
      <t>コウニュウ</t>
    </rPh>
    <rPh sb="2" eb="4">
      <t>カカク</t>
    </rPh>
    <rPh sb="6" eb="8">
      <t>ゼイヌ</t>
    </rPh>
    <phoneticPr fontId="2"/>
  </si>
  <si>
    <r>
      <t xml:space="preserve">補助対象額
</t>
    </r>
    <r>
      <rPr>
        <sz val="11"/>
        <color rgb="FFFF0000"/>
        <rFont val="ＭＳ Ｐゴシック"/>
        <family val="3"/>
        <charset val="128"/>
      </rPr>
      <t>（税抜）</t>
    </r>
    <rPh sb="0" eb="2">
      <t>ホジョ</t>
    </rPh>
    <rPh sb="2" eb="5">
      <t>タイショウガク</t>
    </rPh>
    <rPh sb="7" eb="9">
      <t>ゼイヌキ</t>
    </rPh>
    <phoneticPr fontId="2"/>
  </si>
  <si>
    <r>
      <t xml:space="preserve">単価
</t>
    </r>
    <r>
      <rPr>
        <sz val="11"/>
        <color rgb="FFFF0000"/>
        <rFont val="ＭＳ Ｐゴシック"/>
        <family val="3"/>
        <charset val="128"/>
      </rPr>
      <t>(税抜）</t>
    </r>
    <rPh sb="0" eb="1">
      <t>タン</t>
    </rPh>
    <rPh sb="1" eb="2">
      <t>アタイ</t>
    </rPh>
    <rPh sb="4" eb="6">
      <t>ゼイヌ</t>
    </rPh>
    <phoneticPr fontId="2"/>
  </si>
  <si>
    <r>
      <t xml:space="preserve">補助対象額
</t>
    </r>
    <r>
      <rPr>
        <sz val="11"/>
        <color rgb="FFFF0000"/>
        <rFont val="ＭＳ Ｐゴシック"/>
        <family val="3"/>
        <charset val="128"/>
      </rPr>
      <t>（税抜）</t>
    </r>
    <rPh sb="0" eb="4">
      <t>ホジョタイショウ</t>
    </rPh>
    <rPh sb="4" eb="5">
      <t>ガク</t>
    </rPh>
    <rPh sb="7" eb="9">
      <t>ゼイヌ</t>
    </rPh>
    <phoneticPr fontId="2"/>
  </si>
  <si>
    <t>注１　Cの選定額は、ＡとＢのうち小さいほうの額です。</t>
    <rPh sb="0" eb="1">
      <t>チュウ</t>
    </rPh>
    <rPh sb="5" eb="8">
      <t>センテイガク</t>
    </rPh>
    <rPh sb="16" eb="17">
      <t>チイ</t>
    </rPh>
    <rPh sb="22" eb="23">
      <t>ガク</t>
    </rPh>
    <phoneticPr fontId="2"/>
  </si>
  <si>
    <t>事業計画書</t>
    <rPh sb="0" eb="2">
      <t>ジギョウ</t>
    </rPh>
    <rPh sb="2" eb="5">
      <t>ケイカクショ</t>
    </rPh>
    <phoneticPr fontId="2"/>
  </si>
  <si>
    <t>自己資金</t>
    <rPh sb="0" eb="4">
      <t>ジコシキン</t>
    </rPh>
    <phoneticPr fontId="2"/>
  </si>
  <si>
    <t>訪問専用車両の購入費</t>
    <rPh sb="0" eb="6">
      <t>ホウモンセンヨウシャリョウ</t>
    </rPh>
    <rPh sb="7" eb="10">
      <t>コウニュウヒ</t>
    </rPh>
    <phoneticPr fontId="2"/>
  </si>
  <si>
    <t>補助対象経費</t>
    <rPh sb="0" eb="4">
      <t>ホジョタイショウ</t>
    </rPh>
    <rPh sb="4" eb="6">
      <t>ケイヒ</t>
    </rPh>
    <phoneticPr fontId="2"/>
  </si>
  <si>
    <r>
      <t xml:space="preserve">府補助額
</t>
    </r>
    <r>
      <rPr>
        <sz val="9"/>
        <color rgb="FFFF0000"/>
        <rFont val="ＭＳ Ｐゴシック"/>
        <family val="3"/>
        <charset val="128"/>
      </rPr>
      <t>(千円未満切捨)</t>
    </r>
    <rPh sb="0" eb="1">
      <t>フ</t>
    </rPh>
    <rPh sb="1" eb="4">
      <t>ホジョガク</t>
    </rPh>
    <rPh sb="6" eb="8">
      <t>センエン</t>
    </rPh>
    <rPh sb="8" eb="10">
      <t>ミマン</t>
    </rPh>
    <rPh sb="10" eb="12">
      <t>キリス</t>
    </rPh>
    <phoneticPr fontId="2"/>
  </si>
  <si>
    <t>C＝min(A,B)</t>
    <phoneticPr fontId="2"/>
  </si>
  <si>
    <t>注２　府補助額の合計は、補助対象経費の区分ごとの府補助額の合計です。</t>
    <rPh sb="0" eb="1">
      <t>チュウ</t>
    </rPh>
    <rPh sb="3" eb="7">
      <t>フホジョガク</t>
    </rPh>
    <rPh sb="8" eb="10">
      <t>ゴウケイ</t>
    </rPh>
    <rPh sb="12" eb="18">
      <t>ホジョタイショウケイヒ</t>
    </rPh>
    <rPh sb="19" eb="21">
      <t>クブン</t>
    </rPh>
    <rPh sb="24" eb="28">
      <t>フホジョガク</t>
    </rPh>
    <rPh sb="29" eb="31">
      <t>ゴウケイ</t>
    </rPh>
    <phoneticPr fontId="2"/>
  </si>
  <si>
    <r>
      <t xml:space="preserve">府補助額
</t>
    </r>
    <r>
      <rPr>
        <sz val="9"/>
        <color rgb="FFFF0000"/>
        <rFont val="ＭＳ Ｐゴシック"/>
        <family val="3"/>
        <charset val="128"/>
      </rPr>
      <t>(千円未満切捨)</t>
    </r>
    <rPh sb="0" eb="4">
      <t>フホジョガク</t>
    </rPh>
    <rPh sb="6" eb="10">
      <t>センエンミマン</t>
    </rPh>
    <rPh sb="10" eb="11">
      <t>キ</t>
    </rPh>
    <rPh sb="11" eb="12">
      <t>ス</t>
    </rPh>
    <phoneticPr fontId="2"/>
  </si>
  <si>
    <r>
      <t>注１　購入価格、単価及び補助対象額は、</t>
    </r>
    <r>
      <rPr>
        <sz val="11"/>
        <color rgb="FFFF0000"/>
        <rFont val="ＭＳ Ｐゴシック"/>
        <family val="3"/>
        <charset val="128"/>
      </rPr>
      <t>税抜</t>
    </r>
    <r>
      <rPr>
        <sz val="11"/>
        <rFont val="ＭＳ Ｐゴシック"/>
        <family val="3"/>
        <charset val="128"/>
      </rPr>
      <t>価格で記載してください。</t>
    </r>
    <rPh sb="0" eb="1">
      <t>チュウ</t>
    </rPh>
    <rPh sb="3" eb="7">
      <t>コウニュウカカク</t>
    </rPh>
    <rPh sb="8" eb="10">
      <t>タンカ</t>
    </rPh>
    <rPh sb="10" eb="11">
      <t>オヨ</t>
    </rPh>
    <rPh sb="12" eb="17">
      <t>ホジョタイショウガク</t>
    </rPh>
    <rPh sb="19" eb="20">
      <t>ゼイ</t>
    </rPh>
    <rPh sb="20" eb="21">
      <t>ヌ</t>
    </rPh>
    <rPh sb="21" eb="23">
      <t>カカク</t>
    </rPh>
    <rPh sb="24" eb="26">
      <t>キサイ</t>
    </rPh>
    <phoneticPr fontId="2"/>
  </si>
  <si>
    <t>注３　補助対象額の合計額は、別紙１－２のＡ「補助対象経費の支出予定額（税抜）」に一致させてください。</t>
    <rPh sb="0" eb="1">
      <t>チュウ</t>
    </rPh>
    <rPh sb="3" eb="8">
      <t>ホジョタイショウガク</t>
    </rPh>
    <rPh sb="14" eb="16">
      <t>ベッシ</t>
    </rPh>
    <rPh sb="22" eb="28">
      <t>ホジョタイショウケイヒ</t>
    </rPh>
    <rPh sb="29" eb="31">
      <t>シシュツ</t>
    </rPh>
    <rPh sb="31" eb="34">
      <t>ヨテイガク</t>
    </rPh>
    <rPh sb="35" eb="37">
      <t>ゼイヌ</t>
    </rPh>
    <phoneticPr fontId="2"/>
  </si>
  <si>
    <r>
      <t>注１　購入価格び補助対象額は、</t>
    </r>
    <r>
      <rPr>
        <sz val="11"/>
        <color rgb="FFFF0000"/>
        <rFont val="ＭＳ Ｐゴシック"/>
        <family val="3"/>
        <charset val="128"/>
      </rPr>
      <t>税抜</t>
    </r>
    <r>
      <rPr>
        <sz val="11"/>
        <rFont val="ＭＳ Ｐゴシック"/>
        <family val="3"/>
        <charset val="128"/>
      </rPr>
      <t>価格で記載してください。</t>
    </r>
    <rPh sb="0" eb="1">
      <t>チュウ</t>
    </rPh>
    <rPh sb="3" eb="7">
      <t>コウニュウカカク</t>
    </rPh>
    <rPh sb="8" eb="13">
      <t>ホジョタイショウガク</t>
    </rPh>
    <rPh sb="15" eb="16">
      <t>ゼイ</t>
    </rPh>
    <rPh sb="16" eb="17">
      <t>ヌ</t>
    </rPh>
    <rPh sb="17" eb="19">
      <t>カカク</t>
    </rPh>
    <rPh sb="20" eb="22">
      <t>キサイ</t>
    </rPh>
    <phoneticPr fontId="2"/>
  </si>
  <si>
    <t>１　訪問リハビリテーション等の事業を行う事業所</t>
    <rPh sb="2" eb="4">
      <t>ホウモン</t>
    </rPh>
    <rPh sb="13" eb="14">
      <t>トウ</t>
    </rPh>
    <rPh sb="15" eb="17">
      <t>ジギョウ</t>
    </rPh>
    <rPh sb="18" eb="19">
      <t>オコナ</t>
    </rPh>
    <rPh sb="20" eb="23">
      <t>ジギョウショ</t>
    </rPh>
    <phoneticPr fontId="2"/>
  </si>
  <si>
    <t>事業所の区分</t>
    <rPh sb="0" eb="3">
      <t>ジギョウショ</t>
    </rPh>
    <rPh sb="4" eb="6">
      <t>クブン</t>
    </rPh>
    <phoneticPr fontId="2"/>
  </si>
  <si>
    <t>新規開設事業所</t>
    <rPh sb="0" eb="2">
      <t>シンキ</t>
    </rPh>
    <rPh sb="2" eb="4">
      <t>カイセツ</t>
    </rPh>
    <rPh sb="4" eb="7">
      <t>ジギョウショ</t>
    </rPh>
    <phoneticPr fontId="2"/>
  </si>
  <si>
    <t>既設事業所</t>
    <rPh sb="0" eb="2">
      <t>キセツ</t>
    </rPh>
    <rPh sb="2" eb="5">
      <t>ジギョウショ</t>
    </rPh>
    <phoneticPr fontId="2"/>
  </si>
  <si>
    <t>２　訪問リハビリテーション等の事業</t>
    <rPh sb="2" eb="4">
      <t>ホウモン</t>
    </rPh>
    <rPh sb="13" eb="14">
      <t>トウ</t>
    </rPh>
    <rPh sb="15" eb="17">
      <t>ジギョウ</t>
    </rPh>
    <phoneticPr fontId="2"/>
  </si>
  <si>
    <t>　(1) 訪問リハビリテーション</t>
    <rPh sb="5" eb="7">
      <t>ホウモン</t>
    </rPh>
    <phoneticPr fontId="2"/>
  </si>
  <si>
    <t>事業開始(予定)年月日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2"/>
  </si>
  <si>
    <t>指定(許可)年月日</t>
    <rPh sb="0" eb="2">
      <t>シテイ</t>
    </rPh>
    <rPh sb="3" eb="5">
      <t>キョカ</t>
    </rPh>
    <rPh sb="6" eb="9">
      <t>ネンガッピ</t>
    </rPh>
    <phoneticPr fontId="2"/>
  </si>
  <si>
    <t>　(2) 介護予防訪問リハビリテーション</t>
    <rPh sb="5" eb="9">
      <t>カイゴヨボウ</t>
    </rPh>
    <rPh sb="9" eb="11">
      <t>ホウモン</t>
    </rPh>
    <phoneticPr fontId="2"/>
  </si>
  <si>
    <t>事業休止期間</t>
    <rPh sb="0" eb="2">
      <t>ジギョウ</t>
    </rPh>
    <rPh sb="2" eb="6">
      <t>キュウシキカン</t>
    </rPh>
    <phoneticPr fontId="2"/>
  </si>
  <si>
    <t>事業休止期間</t>
    <rPh sb="0" eb="2">
      <t>ジギョウ</t>
    </rPh>
    <rPh sb="2" eb="4">
      <t>キュウシ</t>
    </rPh>
    <rPh sb="4" eb="6">
      <t>キカン</t>
    </rPh>
    <phoneticPr fontId="2"/>
  </si>
  <si>
    <t>　(1) 事業所概要</t>
    <rPh sb="5" eb="8">
      <t>ジギョウショ</t>
    </rPh>
    <rPh sb="8" eb="10">
      <t>ガイヨウ</t>
    </rPh>
    <phoneticPr fontId="2"/>
  </si>
  <si>
    <t>　(2) リハビリテーション従事者の常勤換算人数等</t>
    <rPh sb="14" eb="17">
      <t>ジュウジシャ</t>
    </rPh>
    <rPh sb="18" eb="24">
      <t>ジョウキンカンサンニンズウ</t>
    </rPh>
    <rPh sb="24" eb="25">
      <t>トウ</t>
    </rPh>
    <phoneticPr fontId="2"/>
  </si>
  <si>
    <t>　　①新規開設事業所</t>
    <rPh sb="3" eb="7">
      <t>シンキカイセツ</t>
    </rPh>
    <rPh sb="7" eb="10">
      <t>ジギョウショ</t>
    </rPh>
    <phoneticPr fontId="2"/>
  </si>
  <si>
    <t>運営規定上の人数</t>
    <rPh sb="0" eb="2">
      <t>ウンエイ</t>
    </rPh>
    <rPh sb="2" eb="4">
      <t>キテイ</t>
    </rPh>
    <rPh sb="4" eb="5">
      <t>ジョウ</t>
    </rPh>
    <rPh sb="6" eb="8">
      <t>ニンズウ</t>
    </rPh>
    <phoneticPr fontId="2"/>
  </si>
  <si>
    <t>理学療法士</t>
    <rPh sb="0" eb="5">
      <t>リガクリョウホウシ</t>
    </rPh>
    <phoneticPr fontId="2"/>
  </si>
  <si>
    <t>作業療法士</t>
    <rPh sb="0" eb="5">
      <t>サギョウリョウホウシ</t>
    </rPh>
    <phoneticPr fontId="2"/>
  </si>
  <si>
    <t>言語聴覚士</t>
    <rPh sb="0" eb="5">
      <t>ゲンゴチョウカクシ</t>
    </rPh>
    <phoneticPr fontId="2"/>
  </si>
  <si>
    <t>　　②既設事業所</t>
    <rPh sb="3" eb="5">
      <t>キセツ</t>
    </rPh>
    <rPh sb="5" eb="8">
      <t>ジギョウショ</t>
    </rPh>
    <phoneticPr fontId="2"/>
  </si>
  <si>
    <t>平成</t>
  </si>
  <si>
    <t>⇒</t>
    <phoneticPr fontId="2"/>
  </si>
  <si>
    <t>台</t>
    <rPh sb="0" eb="1">
      <t>ダイ</t>
    </rPh>
    <phoneticPr fontId="2"/>
  </si>
  <si>
    <t>訪問専用車両の上限</t>
    <rPh sb="0" eb="6">
      <t>ホウモンセンヨウシャリョウ</t>
    </rPh>
    <rPh sb="7" eb="9">
      <t>ジョウゲン</t>
    </rPh>
    <phoneticPr fontId="2"/>
  </si>
  <si>
    <t>注２　補助対象額は、別紙１－４のA「対象経費の支出予定額（税抜）」に一致させてください。</t>
    <rPh sb="0" eb="1">
      <t>チュウ</t>
    </rPh>
    <rPh sb="3" eb="8">
      <t>ホジョタイショウガク</t>
    </rPh>
    <rPh sb="10" eb="12">
      <t>ベッシ</t>
    </rPh>
    <rPh sb="29" eb="31">
      <t>ゼイヌ</t>
    </rPh>
    <rPh sb="34" eb="36">
      <t>イッチ</t>
    </rPh>
    <phoneticPr fontId="2"/>
  </si>
  <si>
    <t>補助金所要額調書（新規開設事業所）</t>
    <rPh sb="0" eb="3">
      <t>ホジョキン</t>
    </rPh>
    <rPh sb="3" eb="6">
      <t>ショヨウガク</t>
    </rPh>
    <rPh sb="6" eb="8">
      <t>チョウショ</t>
    </rPh>
    <rPh sb="9" eb="13">
      <t>シンキカイセツ</t>
    </rPh>
    <rPh sb="13" eb="16">
      <t>ジギョウショ</t>
    </rPh>
    <phoneticPr fontId="2"/>
  </si>
  <si>
    <t>補助金所要額調書（既設事業所）</t>
    <rPh sb="0" eb="3">
      <t>ホジョキン</t>
    </rPh>
    <rPh sb="3" eb="6">
      <t>ショヨウガク</t>
    </rPh>
    <rPh sb="6" eb="8">
      <t>チョウショ</t>
    </rPh>
    <rPh sb="9" eb="11">
      <t>キセツ</t>
    </rPh>
    <rPh sb="11" eb="14">
      <t>ジギョウショ</t>
    </rPh>
    <phoneticPr fontId="2"/>
  </si>
  <si>
    <t>補助対象経費明細書（新規開設事業所）</t>
    <rPh sb="0" eb="6">
      <t>ホジョタイショウケイヒ</t>
    </rPh>
    <rPh sb="6" eb="9">
      <t>メイサイショ</t>
    </rPh>
    <rPh sb="10" eb="14">
      <t>シンキカイセツ</t>
    </rPh>
    <rPh sb="14" eb="17">
      <t>ジギョウショ</t>
    </rPh>
    <phoneticPr fontId="2"/>
  </si>
  <si>
    <t>補助対象経費明細書（既設事業所）</t>
    <rPh sb="0" eb="4">
      <t>ホジョタイショウ</t>
    </rPh>
    <rPh sb="4" eb="6">
      <t>ケイヒ</t>
    </rPh>
    <rPh sb="6" eb="9">
      <t>メイサイショ</t>
    </rPh>
    <rPh sb="10" eb="12">
      <t>キセツ</t>
    </rPh>
    <rPh sb="12" eb="15">
      <t>ジギョウショ</t>
    </rPh>
    <rPh sb="15" eb="16">
      <t>センギョウ</t>
    </rPh>
    <phoneticPr fontId="2"/>
  </si>
  <si>
    <t>訪問専用車両の購入費</t>
    <phoneticPr fontId="2"/>
  </si>
  <si>
    <t>注４　見積書の写しを添付してください。</t>
    <rPh sb="0" eb="1">
      <t>チュウ</t>
    </rPh>
    <rPh sb="3" eb="6">
      <t>ミツモリショ</t>
    </rPh>
    <rPh sb="7" eb="8">
      <t>ウツ</t>
    </rPh>
    <phoneticPr fontId="2"/>
  </si>
  <si>
    <t>注３　見積書の写しを添付してください。</t>
    <rPh sb="0" eb="1">
      <t>チュウ</t>
    </rPh>
    <rPh sb="3" eb="6">
      <t>ミツモリショ</t>
    </rPh>
    <rPh sb="7" eb="8">
      <t>ウツ</t>
    </rPh>
    <phoneticPr fontId="2"/>
  </si>
  <si>
    <t>A 運営規定上の人数</t>
    <rPh sb="2" eb="4">
      <t>ウンエイ</t>
    </rPh>
    <rPh sb="4" eb="6">
      <t>キテイ</t>
    </rPh>
    <rPh sb="6" eb="7">
      <t>ジョウ</t>
    </rPh>
    <rPh sb="8" eb="10">
      <t>ニンズウ</t>
    </rPh>
    <phoneticPr fontId="2"/>
  </si>
  <si>
    <t>B 申請時(増員前）の従事者数</t>
    <rPh sb="2" eb="5">
      <t>シンセイジ</t>
    </rPh>
    <rPh sb="6" eb="9">
      <t>ゾウインマエ</t>
    </rPh>
    <rPh sb="11" eb="14">
      <t>ジュウジシャ</t>
    </rPh>
    <rPh sb="14" eb="15">
      <t>スウ</t>
    </rPh>
    <phoneticPr fontId="2"/>
  </si>
  <si>
    <t>C 増員後の従事者数</t>
    <rPh sb="2" eb="5">
      <t>ゾウインゴ</t>
    </rPh>
    <rPh sb="6" eb="9">
      <t>ジュウジシャ</t>
    </rPh>
    <rPh sb="9" eb="10">
      <t>スウ</t>
    </rPh>
    <phoneticPr fontId="2"/>
  </si>
  <si>
    <t>C－min（A,B）</t>
    <phoneticPr fontId="2"/>
  </si>
  <si>
    <t>専ら府内である。</t>
    <rPh sb="0" eb="1">
      <t>モッパ</t>
    </rPh>
    <rPh sb="2" eb="4">
      <t>フナイ</t>
    </rPh>
    <phoneticPr fontId="2"/>
  </si>
  <si>
    <t>府外を含み、主として府内である。</t>
    <rPh sb="0" eb="2">
      <t>フガイ</t>
    </rPh>
    <rPh sb="3" eb="4">
      <t>フク</t>
    </rPh>
    <rPh sb="6" eb="7">
      <t>シュ</t>
    </rPh>
    <rPh sb="10" eb="12">
      <t>フナイ</t>
    </rPh>
    <phoneticPr fontId="2"/>
  </si>
  <si>
    <t>通常の事業の実施地域
（該当するものを選択）</t>
    <rPh sb="0" eb="2">
      <t>ツウジョウ</t>
    </rPh>
    <rPh sb="3" eb="5">
      <t>ジギョウ</t>
    </rPh>
    <rPh sb="6" eb="8">
      <t>ジッシ</t>
    </rPh>
    <rPh sb="8" eb="10">
      <t>チイキ</t>
    </rPh>
    <rPh sb="12" eb="14">
      <t>ガイトウ</t>
    </rPh>
    <rPh sb="19" eb="21">
      <t>センタク</t>
    </rPh>
    <phoneticPr fontId="2"/>
  </si>
  <si>
    <r>
      <t>府外を含み、主として府外である。</t>
    </r>
    <r>
      <rPr>
        <sz val="11"/>
        <color rgb="FFFF0000"/>
        <rFont val="ＭＳ Ｐ明朝"/>
        <family val="1"/>
        <charset val="128"/>
      </rPr>
      <t>⇒補助対象外</t>
    </r>
    <rPh sb="0" eb="2">
      <t>フガイ</t>
    </rPh>
    <rPh sb="3" eb="4">
      <t>フク</t>
    </rPh>
    <rPh sb="6" eb="7">
      <t>シュ</t>
    </rPh>
    <rPh sb="10" eb="12">
      <t>フガイ</t>
    </rPh>
    <rPh sb="17" eb="22">
      <t>ホジョタイショウガイ</t>
    </rPh>
    <phoneticPr fontId="2"/>
  </si>
  <si>
    <t>備品（車両を除く。）の購入費等</t>
    <rPh sb="3" eb="5">
      <t>シャリョウ</t>
    </rPh>
    <rPh sb="6" eb="7">
      <t>ノゾ</t>
    </rPh>
    <phoneticPr fontId="2"/>
  </si>
  <si>
    <t>備品（車両を除く。）の購入費等</t>
    <rPh sb="0" eb="2">
      <t>ビヒン</t>
    </rPh>
    <phoneticPr fontId="2"/>
  </si>
  <si>
    <r>
      <t>注２　備品は、単価</t>
    </r>
    <r>
      <rPr>
        <sz val="11"/>
        <color rgb="FFFF0000"/>
        <rFont val="ＭＳ Ｐゴシック"/>
        <family val="3"/>
        <charset val="128"/>
      </rPr>
      <t>（税抜）</t>
    </r>
    <r>
      <rPr>
        <sz val="11"/>
        <rFont val="ＭＳ Ｐゴシック"/>
        <family val="3"/>
        <charset val="128"/>
      </rPr>
      <t>が３万円以上のものが補助対象となります。</t>
    </r>
    <rPh sb="0" eb="1">
      <t>チュウ</t>
    </rPh>
    <rPh sb="3" eb="5">
      <t>ビヒン</t>
    </rPh>
    <rPh sb="7" eb="9">
      <t>タンカ</t>
    </rPh>
    <rPh sb="10" eb="13">
      <t>ゼイ</t>
    </rPh>
    <rPh sb="23" eb="27">
      <t>ホジョタイショウ</t>
    </rPh>
    <phoneticPr fontId="2"/>
  </si>
  <si>
    <t>←緑色セルは、該当する区分において「○」を選択してください。</t>
    <rPh sb="1" eb="2">
      <t>ミドリ</t>
    </rPh>
    <rPh sb="2" eb="3">
      <t>イロ</t>
    </rPh>
    <rPh sb="7" eb="9">
      <t>ガイトウ</t>
    </rPh>
    <rPh sb="11" eb="13">
      <t>クブン</t>
    </rPh>
    <rPh sb="21" eb="23">
      <t>センタク</t>
    </rPh>
    <phoneticPr fontId="2"/>
  </si>
  <si>
    <t>←該当する区分の緑色セルで「○」を選択してください。</t>
    <rPh sb="1" eb="3">
      <t>ガイトウ</t>
    </rPh>
    <rPh sb="5" eb="7">
      <t>クブン</t>
    </rPh>
    <rPh sb="8" eb="9">
      <t>ミドリ</t>
    </rPh>
    <rPh sb="9" eb="10">
      <t>イロ</t>
    </rPh>
    <rPh sb="17" eb="19">
      <t>センタク</t>
    </rPh>
    <phoneticPr fontId="2"/>
  </si>
  <si>
    <t>←クリーム色セルに、事業所の名称を記載してください。</t>
    <rPh sb="5" eb="6">
      <t>イロ</t>
    </rPh>
    <rPh sb="10" eb="13">
      <t>ジギョウショ</t>
    </rPh>
    <rPh sb="14" eb="16">
      <t>メイショウ</t>
    </rPh>
    <rPh sb="17" eb="19">
      <t>キサイ</t>
    </rPh>
    <phoneticPr fontId="2"/>
  </si>
  <si>
    <t>←クリーム色セルに、事業所の所在地を記載してください。</t>
    <rPh sb="5" eb="6">
      <t>イロ</t>
    </rPh>
    <rPh sb="10" eb="13">
      <t>ジギョウショ</t>
    </rPh>
    <rPh sb="14" eb="17">
      <t>ショザイチ</t>
    </rPh>
    <rPh sb="18" eb="20">
      <t>キサイ</t>
    </rPh>
    <phoneticPr fontId="2"/>
  </si>
  <si>
    <t>←クリーム色セルに、人数を記載してください。</t>
    <rPh sb="5" eb="6">
      <t>イロ</t>
    </rPh>
    <rPh sb="10" eb="12">
      <t>ニンズウ</t>
    </rPh>
    <rPh sb="13" eb="15">
      <t>キサイ</t>
    </rPh>
    <phoneticPr fontId="2"/>
  </si>
  <si>
    <t>←クリーム色セルに、年月日の数値を記入してください。</t>
    <rPh sb="5" eb="6">
      <t>イロ</t>
    </rPh>
    <phoneticPr fontId="2"/>
  </si>
  <si>
    <t>←緑色セルは、該当する元号を選択してください。
←クリーム色セルに、年月日の数値を記入してください。</t>
    <rPh sb="1" eb="3">
      <t>ミドリイロ</t>
    </rPh>
    <rPh sb="7" eb="9">
      <t>ガイトウ</t>
    </rPh>
    <rPh sb="11" eb="13">
      <t>ゲンゴウ</t>
    </rPh>
    <rPh sb="14" eb="16">
      <t>センタク</t>
    </rPh>
    <rPh sb="29" eb="30">
      <t>イロ</t>
    </rPh>
    <rPh sb="34" eb="37">
      <t>ネンガッピ</t>
    </rPh>
    <rPh sb="38" eb="40">
      <t>スウチ</t>
    </rPh>
    <rPh sb="41" eb="43">
      <t>キニュウ</t>
    </rPh>
    <phoneticPr fontId="2"/>
  </si>
  <si>
    <t>令和6年度予算書抄本</t>
    <rPh sb="0" eb="1">
      <t>レイ</t>
    </rPh>
    <rPh sb="1" eb="2">
      <t>ワ</t>
    </rPh>
    <rPh sb="3" eb="5">
      <t>ネンド</t>
    </rPh>
    <rPh sb="4" eb="5">
      <t>ド</t>
    </rPh>
    <rPh sb="5" eb="8">
      <t>ヨサンショ</t>
    </rPh>
    <rPh sb="8" eb="10">
      <t>ショウホン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</si>
</sst>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0.0_);\(0.0\)"/>
    <numFmt numFmtId="178" formatCode="0_);[Red]\(0\)"/>
    <numFmt numFmtId="179" formatCode="0_);\(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4"/>
      <name val="ＭＳ Ｐゴシック"/>
      <family val="3"/>
      <charset val="128"/>
    </font>
    <font>
      <sz val="4"/>
      <name val="ＭＳ Ｐ明朝"/>
      <family val="1"/>
      <charset val="128"/>
    </font>
    <font>
      <b/>
      <sz val="4"/>
      <name val="ＭＳ Ｐゴシック"/>
      <family val="3"/>
      <charset val="128"/>
    </font>
    <font>
      <sz val="4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1" fillId="0" borderId="0" xfId="1" applyBorder="1">
      <alignment vertical="center"/>
    </xf>
    <xf numFmtId="38" fontId="1" fillId="0" borderId="9" xfId="1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8" fontId="1" fillId="0" borderId="9" xfId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8" fontId="1" fillId="0" borderId="8" xfId="1" applyBorder="1">
      <alignment vertical="center"/>
    </xf>
    <xf numFmtId="38" fontId="1" fillId="0" borderId="0" xfId="1" applyBorder="1" applyAlignment="1">
      <alignment horizontal="right" vertical="center"/>
    </xf>
    <xf numFmtId="38" fontId="0" fillId="0" borderId="0" xfId="0" applyNumberFormat="1" applyBorder="1">
      <alignment vertical="center"/>
    </xf>
    <xf numFmtId="38" fontId="0" fillId="0" borderId="3" xfId="0" applyNumberFormat="1" applyBorder="1">
      <alignment vertical="center"/>
    </xf>
    <xf numFmtId="38" fontId="0" fillId="0" borderId="0" xfId="1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5" xfId="0" applyBorder="1">
      <alignment vertical="center"/>
    </xf>
    <xf numFmtId="0" fontId="9" fillId="0" borderId="13" xfId="0" applyFont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 wrapText="1"/>
    </xf>
    <xf numFmtId="0" fontId="6" fillId="0" borderId="15" xfId="0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quotePrefix="1" applyFont="1">
      <alignment vertical="center"/>
    </xf>
    <xf numFmtId="0" fontId="0" fillId="0" borderId="0" xfId="0" quotePrefix="1" applyFont="1" applyAlignment="1">
      <alignment horizontal="right" vertical="center"/>
    </xf>
    <xf numFmtId="38" fontId="7" fillId="0" borderId="15" xfId="1" applyFont="1" applyBorder="1">
      <alignment vertical="center"/>
    </xf>
    <xf numFmtId="0" fontId="2" fillId="0" borderId="0" xfId="0" applyFont="1">
      <alignment vertical="center"/>
    </xf>
    <xf numFmtId="0" fontId="0" fillId="0" borderId="14" xfId="0" applyBorder="1" applyAlignment="1">
      <alignment horizontal="center"/>
    </xf>
    <xf numFmtId="0" fontId="9" fillId="0" borderId="8" xfId="0" applyFont="1" applyBorder="1">
      <alignment vertical="center"/>
    </xf>
    <xf numFmtId="0" fontId="9" fillId="0" borderId="13" xfId="0" applyFont="1" applyBorder="1" applyAlignment="1">
      <alignment horizontal="right" vertical="center" wrapText="1"/>
    </xf>
    <xf numFmtId="0" fontId="7" fillId="0" borderId="10" xfId="0" applyFont="1" applyBorder="1">
      <alignment vertical="center"/>
    </xf>
    <xf numFmtId="56" fontId="7" fillId="0" borderId="15" xfId="0" quotePrefix="1" applyNumberFormat="1" applyFont="1" applyBorder="1" applyAlignment="1">
      <alignment horizontal="center" vertical="center"/>
    </xf>
    <xf numFmtId="56" fontId="2" fillId="0" borderId="0" xfId="0" applyNumberFormat="1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6" fontId="7" fillId="0" borderId="15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8" fontId="7" fillId="0" borderId="28" xfId="1" applyFont="1" applyBorder="1">
      <alignment vertical="center"/>
    </xf>
    <xf numFmtId="56" fontId="7" fillId="0" borderId="28" xfId="0" quotePrefix="1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38" fontId="7" fillId="0" borderId="28" xfId="1" applyFont="1" applyBorder="1" applyAlignment="1">
      <alignment horizontal="right" vertical="center"/>
    </xf>
    <xf numFmtId="38" fontId="7" fillId="2" borderId="3" xfId="1" applyFont="1" applyFill="1" applyBorder="1" applyAlignment="1" applyProtection="1">
      <alignment horizontal="center" vertical="center" shrinkToFit="1"/>
      <protection locked="0"/>
    </xf>
    <xf numFmtId="38" fontId="7" fillId="0" borderId="15" xfId="0" applyNumberFormat="1" applyFont="1" applyBorder="1">
      <alignment vertical="center"/>
    </xf>
    <xf numFmtId="38" fontId="7" fillId="2" borderId="15" xfId="1" applyFont="1" applyFill="1" applyBorder="1" applyProtection="1">
      <alignment vertical="center"/>
      <protection locked="0"/>
    </xf>
    <xf numFmtId="38" fontId="7" fillId="2" borderId="15" xfId="1" applyFont="1" applyFill="1" applyBorder="1" applyAlignment="1" applyProtection="1">
      <alignment horizontal="right" vertical="center"/>
      <protection locked="0"/>
    </xf>
    <xf numFmtId="38" fontId="7" fillId="2" borderId="28" xfId="1" applyFont="1" applyFill="1" applyBorder="1" applyAlignment="1" applyProtection="1">
      <alignment horizontal="right" vertical="center"/>
      <protection locked="0"/>
    </xf>
    <xf numFmtId="0" fontId="11" fillId="0" borderId="13" xfId="0" applyFont="1" applyBorder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 inden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left"/>
    </xf>
    <xf numFmtId="0" fontId="13" fillId="0" borderId="1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76" fontId="13" fillId="0" borderId="6" xfId="0" applyNumberFormat="1" applyFont="1" applyBorder="1" applyAlignment="1">
      <alignment horizontal="right"/>
    </xf>
    <xf numFmtId="176" fontId="13" fillId="0" borderId="13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right"/>
    </xf>
    <xf numFmtId="0" fontId="0" fillId="0" borderId="36" xfId="0" applyBorder="1" applyAlignment="1">
      <alignment horizontal="center"/>
    </xf>
    <xf numFmtId="176" fontId="0" fillId="0" borderId="38" xfId="0" applyNumberFormat="1" applyBorder="1">
      <alignment vertical="center"/>
    </xf>
    <xf numFmtId="0" fontId="0" fillId="0" borderId="36" xfId="0" applyBorder="1">
      <alignment vertical="center"/>
    </xf>
    <xf numFmtId="0" fontId="7" fillId="2" borderId="16" xfId="0" applyFont="1" applyFill="1" applyBorder="1" applyAlignment="1" applyProtection="1">
      <alignment vertical="center" wrapText="1"/>
      <protection locked="0"/>
    </xf>
    <xf numFmtId="0" fontId="7" fillId="2" borderId="17" xfId="0" applyFont="1" applyFill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Protection="1">
      <alignment vertical="center"/>
      <protection locked="0"/>
    </xf>
    <xf numFmtId="0" fontId="7" fillId="2" borderId="20" xfId="0" applyFont="1" applyFill="1" applyBorder="1" applyAlignment="1" applyProtection="1">
      <alignment horizontal="left" wrapText="1"/>
      <protection locked="0"/>
    </xf>
    <xf numFmtId="0" fontId="7" fillId="2" borderId="21" xfId="0" applyFont="1" applyFill="1" applyBorder="1" applyAlignment="1" applyProtection="1">
      <alignment horizontal="left"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1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25" xfId="0" applyFont="1" applyFill="1" applyBorder="1" applyAlignment="1" applyProtection="1">
      <alignment horizontal="left" wrapText="1"/>
      <protection locked="0"/>
    </xf>
    <xf numFmtId="0" fontId="7" fillId="2" borderId="26" xfId="0" applyFont="1" applyFill="1" applyBorder="1" applyAlignment="1" applyProtection="1">
      <alignment horizontal="left" wrapText="1"/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176" fontId="7" fillId="2" borderId="18" xfId="0" applyNumberFormat="1" applyFont="1" applyFill="1" applyBorder="1" applyAlignment="1" applyProtection="1">
      <alignment horizontal="right" vertical="center"/>
      <protection locked="0"/>
    </xf>
    <xf numFmtId="176" fontId="7" fillId="2" borderId="22" xfId="0" applyNumberFormat="1" applyFont="1" applyFill="1" applyBorder="1" applyAlignment="1" applyProtection="1">
      <alignment vertical="center"/>
      <protection locked="0"/>
    </xf>
    <xf numFmtId="176" fontId="7" fillId="2" borderId="26" xfId="0" applyNumberFormat="1" applyFont="1" applyFill="1" applyBorder="1" applyAlignment="1" applyProtection="1">
      <alignment vertical="center"/>
      <protection locked="0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0" fontId="7" fillId="2" borderId="19" xfId="0" applyFont="1" applyFill="1" applyBorder="1" applyProtection="1">
      <alignment vertical="center"/>
      <protection locked="0"/>
    </xf>
    <xf numFmtId="0" fontId="7" fillId="2" borderId="23" xfId="0" applyFont="1" applyFill="1" applyBorder="1" applyProtection="1">
      <alignment vertical="center"/>
      <protection locked="0"/>
    </xf>
    <xf numFmtId="0" fontId="7" fillId="2" borderId="27" xfId="0" applyFont="1" applyFill="1" applyBorder="1" applyProtection="1">
      <alignment vertical="center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8" fontId="14" fillId="2" borderId="8" xfId="1" applyFont="1" applyFill="1" applyBorder="1" applyAlignment="1" applyProtection="1">
      <alignment horizontal="right" vertical="center" wrapText="1"/>
      <protection locked="0"/>
    </xf>
    <xf numFmtId="38" fontId="14" fillId="2" borderId="14" xfId="1" applyFont="1" applyFill="1" applyBorder="1" applyAlignment="1" applyProtection="1">
      <alignment horizontal="right" vertical="center" wrapText="1"/>
      <protection locked="0"/>
    </xf>
    <xf numFmtId="38" fontId="14" fillId="2" borderId="0" xfId="1" applyFont="1" applyFill="1" applyBorder="1" applyAlignment="1" applyProtection="1">
      <alignment horizontal="right" vertical="center"/>
      <protection locked="0"/>
    </xf>
    <xf numFmtId="38" fontId="14" fillId="2" borderId="9" xfId="1" applyFont="1" applyFill="1" applyBorder="1" applyAlignment="1" applyProtection="1">
      <alignment horizontal="right" vertical="center"/>
      <protection locked="0"/>
    </xf>
    <xf numFmtId="38" fontId="14" fillId="2" borderId="20" xfId="1" applyFont="1" applyFill="1" applyBorder="1" applyAlignment="1" applyProtection="1">
      <alignment horizontal="right" vertical="center" wrapText="1"/>
      <protection locked="0"/>
    </xf>
    <xf numFmtId="38" fontId="14" fillId="2" borderId="21" xfId="1" applyFont="1" applyFill="1" applyBorder="1" applyAlignment="1" applyProtection="1">
      <alignment horizontal="right" vertical="center" wrapText="1"/>
      <protection locked="0"/>
    </xf>
    <xf numFmtId="38" fontId="14" fillId="2" borderId="22" xfId="1" applyFont="1" applyFill="1" applyBorder="1" applyAlignment="1" applyProtection="1">
      <alignment horizontal="right" vertical="center"/>
      <protection locked="0"/>
    </xf>
    <xf numFmtId="38" fontId="14" fillId="2" borderId="21" xfId="1" applyFont="1" applyFill="1" applyBorder="1" applyAlignment="1" applyProtection="1">
      <alignment horizontal="right" vertical="center"/>
      <protection locked="0"/>
    </xf>
    <xf numFmtId="38" fontId="14" fillId="2" borderId="23" xfId="1" applyFont="1" applyFill="1" applyBorder="1" applyAlignment="1" applyProtection="1">
      <alignment horizontal="right" vertical="center"/>
      <protection locked="0"/>
    </xf>
    <xf numFmtId="38" fontId="14" fillId="2" borderId="32" xfId="1" applyFont="1" applyFill="1" applyBorder="1" applyAlignment="1" applyProtection="1">
      <alignment horizontal="right" vertical="center" wrapText="1"/>
      <protection locked="0"/>
    </xf>
    <xf numFmtId="38" fontId="14" fillId="2" borderId="34" xfId="1" applyFont="1" applyFill="1" applyBorder="1" applyAlignment="1" applyProtection="1">
      <alignment horizontal="right" vertical="center" wrapText="1"/>
      <protection locked="0"/>
    </xf>
    <xf numFmtId="38" fontId="14" fillId="2" borderId="33" xfId="1" applyFont="1" applyFill="1" applyBorder="1" applyAlignment="1" applyProtection="1">
      <alignment horizontal="right" vertical="center"/>
      <protection locked="0"/>
    </xf>
    <xf numFmtId="38" fontId="14" fillId="2" borderId="34" xfId="1" applyFont="1" applyFill="1" applyBorder="1" applyAlignment="1" applyProtection="1">
      <alignment horizontal="right" vertical="center"/>
      <protection locked="0"/>
    </xf>
    <xf numFmtId="38" fontId="14" fillId="2" borderId="35" xfId="1" applyFont="1" applyFill="1" applyBorder="1" applyAlignment="1" applyProtection="1">
      <alignment horizontal="right" vertical="center"/>
      <protection locked="0"/>
    </xf>
    <xf numFmtId="0" fontId="13" fillId="0" borderId="14" xfId="0" applyFont="1" applyBorder="1" applyAlignment="1">
      <alignment horizontal="right" vertical="center"/>
    </xf>
    <xf numFmtId="38" fontId="7" fillId="2" borderId="14" xfId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38" fontId="7" fillId="2" borderId="21" xfId="1" applyFont="1" applyFill="1" applyBorder="1" applyAlignment="1" applyProtection="1">
      <alignment horizontal="right" vertical="center"/>
      <protection locked="0"/>
    </xf>
    <xf numFmtId="38" fontId="7" fillId="2" borderId="34" xfId="1" applyFont="1" applyFill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76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17" fillId="0" borderId="6" xfId="0" applyFont="1" applyFill="1" applyBorder="1" applyAlignment="1" applyProtection="1">
      <alignment vertical="center"/>
    </xf>
    <xf numFmtId="0" fontId="18" fillId="0" borderId="11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left" vertical="center" shrinkToFit="1"/>
    </xf>
    <xf numFmtId="0" fontId="0" fillId="0" borderId="0" xfId="0" applyFont="1" applyFill="1" applyBorder="1" applyAlignment="1" applyProtection="1">
      <alignment vertical="center" shrinkToFit="1"/>
    </xf>
    <xf numFmtId="6" fontId="0" fillId="0" borderId="0" xfId="2" applyFont="1" applyFill="1" applyBorder="1" applyAlignment="1" applyProtection="1">
      <alignment horizontal="left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7" fillId="0" borderId="0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0" fillId="0" borderId="9" xfId="0" applyBorder="1" applyAlignment="1" applyProtection="1">
      <alignment horizontal="left" vertical="center" shrinkToFit="1"/>
    </xf>
    <xf numFmtId="0" fontId="10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9" xfId="0" applyBorder="1" applyAlignment="1" applyProtection="1">
      <alignment vertical="center" textRotation="255" shrinkToFit="1"/>
    </xf>
    <xf numFmtId="6" fontId="7" fillId="0" borderId="3" xfId="2" applyFont="1" applyBorder="1" applyAlignment="1" applyProtection="1">
      <alignment horizontal="center" vertical="center"/>
    </xf>
    <xf numFmtId="6" fontId="0" fillId="0" borderId="3" xfId="2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left" vertical="center" shrinkToFit="1"/>
    </xf>
    <xf numFmtId="0" fontId="7" fillId="0" borderId="4" xfId="0" applyFont="1" applyFill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vertical="center" textRotation="255" shrinkToFit="1"/>
    </xf>
    <xf numFmtId="6" fontId="0" fillId="0" borderId="4" xfId="2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 wrapText="1"/>
    </xf>
    <xf numFmtId="0" fontId="17" fillId="0" borderId="0" xfId="0" applyFont="1" applyProtection="1">
      <alignment vertical="center"/>
    </xf>
    <xf numFmtId="0" fontId="17" fillId="0" borderId="0" xfId="0" applyFont="1" applyFill="1" applyBorder="1" applyAlignment="1" applyProtection="1">
      <alignment horizontal="left" vertical="center" shrinkToFit="1"/>
    </xf>
    <xf numFmtId="6" fontId="17" fillId="0" borderId="0" xfId="2" applyFont="1" applyFill="1" applyBorder="1" applyAlignment="1" applyProtection="1">
      <alignment horizontal="left" vertical="center" wrapText="1"/>
    </xf>
    <xf numFmtId="0" fontId="17" fillId="0" borderId="0" xfId="0" applyFont="1" applyFill="1" applyProtection="1">
      <alignment vertical="center"/>
    </xf>
    <xf numFmtId="0" fontId="17" fillId="0" borderId="0" xfId="0" applyFont="1" applyFill="1" applyBorder="1" applyAlignment="1" applyProtection="1">
      <alignment vertical="center" textRotation="255" shrinkToFit="1"/>
    </xf>
    <xf numFmtId="0" fontId="17" fillId="0" borderId="0" xfId="0" applyFont="1" applyFill="1" applyBorder="1" applyAlignment="1" applyProtection="1">
      <alignment horizontal="left" vertical="center" wrapText="1"/>
    </xf>
    <xf numFmtId="6" fontId="18" fillId="0" borderId="0" xfId="2" applyFont="1" applyFill="1" applyBorder="1" applyAlignment="1" applyProtection="1">
      <alignment horizontal="center" vertical="center"/>
    </xf>
    <xf numFmtId="6" fontId="17" fillId="0" borderId="0" xfId="2" applyFont="1" applyFill="1" applyBorder="1" applyAlignment="1" applyProtection="1">
      <alignment vertical="center"/>
    </xf>
    <xf numFmtId="6" fontId="18" fillId="0" borderId="0" xfId="2" applyFont="1" applyFill="1" applyBorder="1" applyAlignment="1" applyProtection="1">
      <alignment horizontal="right" vertical="center"/>
    </xf>
    <xf numFmtId="38" fontId="18" fillId="0" borderId="0" xfId="1" applyFont="1" applyFill="1" applyBorder="1" applyAlignment="1" applyProtection="1">
      <alignment horizontal="center" vertical="center" shrinkToFit="1"/>
    </xf>
    <xf numFmtId="0" fontId="18" fillId="0" borderId="0" xfId="0" applyFont="1" applyFill="1" applyBorder="1" applyAlignment="1" applyProtection="1">
      <alignment horizontal="left" vertical="center" wrapText="1" shrinkToFit="1"/>
    </xf>
    <xf numFmtId="177" fontId="18" fillId="0" borderId="0" xfId="0" applyNumberFormat="1" applyFont="1" applyFill="1" applyBorder="1" applyAlignment="1" applyProtection="1">
      <alignment horizontal="center" vertical="center" wrapText="1" shrinkToFit="1"/>
    </xf>
    <xf numFmtId="178" fontId="18" fillId="0" borderId="0" xfId="0" applyNumberFormat="1" applyFont="1" applyFill="1" applyBorder="1" applyAlignment="1" applyProtection="1">
      <alignment horizontal="center" vertical="center" wrapText="1" shrinkToFit="1"/>
    </xf>
    <xf numFmtId="0" fontId="20" fillId="0" borderId="0" xfId="0" applyFont="1" applyProtection="1">
      <alignment vertical="center"/>
    </xf>
    <xf numFmtId="0" fontId="13" fillId="3" borderId="3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Protection="1">
      <alignment vertical="center"/>
    </xf>
    <xf numFmtId="178" fontId="7" fillId="0" borderId="3" xfId="0" applyNumberFormat="1" applyFont="1" applyFill="1" applyBorder="1" applyAlignment="1" applyProtection="1">
      <alignment horizontal="center" vertical="center" wrapText="1" shrinkToFit="1"/>
    </xf>
    <xf numFmtId="178" fontId="7" fillId="0" borderId="4" xfId="0" applyNumberFormat="1" applyFont="1" applyFill="1" applyBorder="1" applyAlignment="1" applyProtection="1">
      <alignment vertical="center" wrapText="1" shrinkToFit="1"/>
    </xf>
    <xf numFmtId="0" fontId="1" fillId="0" borderId="0" xfId="0" applyFont="1" applyFill="1" applyBorder="1" applyAlignment="1" applyProtection="1">
      <alignment vertical="center" wrapText="1" shrinkToFit="1"/>
    </xf>
    <xf numFmtId="0" fontId="0" fillId="0" borderId="8" xfId="0" applyFont="1" applyFill="1" applyBorder="1" applyAlignment="1" applyProtection="1">
      <alignment horizontal="center" vertical="center" wrapText="1" shrinkToFit="1"/>
    </xf>
    <xf numFmtId="0" fontId="0" fillId="0" borderId="8" xfId="0" applyFont="1" applyFill="1" applyBorder="1" applyAlignment="1" applyProtection="1">
      <alignment vertical="center" wrapText="1" shrinkToFit="1"/>
    </xf>
    <xf numFmtId="177" fontId="7" fillId="0" borderId="9" xfId="0" applyNumberFormat="1" applyFont="1" applyFill="1" applyBorder="1" applyAlignment="1" applyProtection="1">
      <alignment vertical="center" wrapText="1" shrinkToFit="1"/>
    </xf>
    <xf numFmtId="177" fontId="7" fillId="0" borderId="10" xfId="0" applyNumberFormat="1" applyFont="1" applyFill="1" applyBorder="1" applyAlignment="1" applyProtection="1">
      <alignment vertical="center" wrapText="1" shrinkToFit="1"/>
    </xf>
    <xf numFmtId="177" fontId="7" fillId="0" borderId="11" xfId="0" applyNumberFormat="1" applyFont="1" applyFill="1" applyBorder="1" applyAlignment="1" applyProtection="1">
      <alignment vertical="center" wrapText="1" shrinkToFit="1"/>
    </xf>
    <xf numFmtId="177" fontId="7" fillId="0" borderId="12" xfId="0" applyNumberFormat="1" applyFont="1" applyFill="1" applyBorder="1" applyAlignment="1" applyProtection="1">
      <alignment vertical="center" wrapText="1" shrinkToFi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  <xf numFmtId="0" fontId="7" fillId="0" borderId="2" xfId="0" applyFont="1" applyFill="1" applyBorder="1" applyAlignment="1" applyProtection="1">
      <alignment vertical="center" wrapText="1" shrinkToFit="1"/>
    </xf>
    <xf numFmtId="0" fontId="7" fillId="0" borderId="2" xfId="0" applyFont="1" applyFill="1" applyBorder="1" applyAlignment="1" applyProtection="1">
      <alignment horizontal="left" vertical="center" wrapText="1" shrinkToFit="1"/>
    </xf>
    <xf numFmtId="0" fontId="7" fillId="0" borderId="2" xfId="0" applyFont="1" applyFill="1" applyBorder="1" applyAlignment="1" applyProtection="1">
      <alignment vertical="center" shrinkToFit="1"/>
    </xf>
    <xf numFmtId="0" fontId="7" fillId="3" borderId="3" xfId="0" applyFont="1" applyFill="1" applyBorder="1" applyAlignment="1" applyProtection="1">
      <alignment horizontal="center" vertical="center" wrapText="1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 wrapText="1" shrinkToFit="1"/>
    </xf>
    <xf numFmtId="0" fontId="1" fillId="0" borderId="4" xfId="0" applyFont="1" applyFill="1" applyBorder="1" applyAlignment="1" applyProtection="1">
      <alignment horizontal="center" vertical="center" wrapText="1" shrinkToFit="1"/>
    </xf>
    <xf numFmtId="177" fontId="7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40" xfId="0" applyFont="1" applyFill="1" applyBorder="1" applyAlignment="1" applyProtection="1">
      <alignment horizontal="center" vertical="center" wrapText="1" shrinkToFit="1"/>
    </xf>
    <xf numFmtId="177" fontId="7" fillId="0" borderId="40" xfId="0" applyNumberFormat="1" applyFont="1" applyFill="1" applyBorder="1" applyAlignment="1" applyProtection="1">
      <alignment horizontal="center" vertical="center" wrapText="1" shrinkToFit="1"/>
    </xf>
    <xf numFmtId="177" fontId="7" fillId="0" borderId="4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 applyProtection="1">
      <alignment horizontal="center" vertical="center" wrapText="1" shrinkToFit="1"/>
    </xf>
    <xf numFmtId="0" fontId="0" fillId="0" borderId="4" xfId="0" applyFont="1" applyFill="1" applyBorder="1" applyAlignment="1" applyProtection="1">
      <alignment horizontal="center" vertical="center" wrapText="1" shrinkToFit="1"/>
    </xf>
    <xf numFmtId="179" fontId="7" fillId="0" borderId="2" xfId="0" applyNumberFormat="1" applyFont="1" applyFill="1" applyBorder="1" applyAlignment="1" applyProtection="1">
      <alignment horizontal="center" vertical="center" wrapText="1" shrinkToFit="1"/>
    </xf>
    <xf numFmtId="179" fontId="7" fillId="0" borderId="3" xfId="0" applyNumberFormat="1" applyFont="1" applyFill="1" applyBorder="1" applyAlignment="1" applyProtection="1">
      <alignment horizontal="center" vertical="center" wrapText="1" shrinkToFit="1"/>
    </xf>
    <xf numFmtId="177" fontId="7" fillId="0" borderId="41" xfId="0" applyNumberFormat="1" applyFont="1" applyFill="1" applyBorder="1" applyAlignment="1" applyProtection="1">
      <alignment horizontal="center" vertical="center" wrapText="1" shrinkToFit="1"/>
    </xf>
    <xf numFmtId="177" fontId="7" fillId="0" borderId="42" xfId="0" applyNumberFormat="1" applyFont="1" applyFill="1" applyBorder="1" applyAlignment="1" applyProtection="1">
      <alignment horizontal="center" vertical="center" wrapText="1" shrinkToFit="1"/>
    </xf>
    <xf numFmtId="177" fontId="7" fillId="0" borderId="43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left" vertical="center" wrapText="1"/>
    </xf>
    <xf numFmtId="6" fontId="0" fillId="0" borderId="1" xfId="2" applyFont="1" applyFill="1" applyBorder="1" applyAlignment="1" applyProtection="1">
      <alignment horizontal="left" vertical="center" wrapText="1"/>
    </xf>
    <xf numFmtId="177" fontId="7" fillId="0" borderId="8" xfId="0" applyNumberFormat="1" applyFont="1" applyFill="1" applyBorder="1" applyAlignment="1" applyProtection="1">
      <alignment horizontal="center" vertical="center" wrapText="1" shrinkToFit="1"/>
    </xf>
    <xf numFmtId="6" fontId="1" fillId="0" borderId="1" xfId="2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7" fillId="0" borderId="11" xfId="0" applyFont="1" applyFill="1" applyBorder="1" applyAlignment="1" applyProtection="1">
      <alignment horizontal="left" vertical="center" shrinkToFit="1"/>
    </xf>
    <xf numFmtId="0" fontId="17" fillId="0" borderId="6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left" vertical="center" shrinkToFit="1"/>
    </xf>
    <xf numFmtId="0" fontId="7" fillId="0" borderId="9" xfId="0" applyFont="1" applyFill="1" applyBorder="1" applyAlignment="1" applyProtection="1">
      <alignment horizontal="left" vertical="center" shrinkToFit="1"/>
    </xf>
    <xf numFmtId="0" fontId="7" fillId="0" borderId="12" xfId="0" applyFont="1" applyFill="1" applyBorder="1" applyAlignment="1" applyProtection="1">
      <alignment horizontal="left" vertical="center" shrinkToFit="1"/>
    </xf>
    <xf numFmtId="6" fontId="7" fillId="3" borderId="3" xfId="2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6" fontId="0" fillId="0" borderId="2" xfId="2" applyFont="1" applyBorder="1" applyAlignment="1" applyProtection="1">
      <alignment horizontal="left" vertical="center" wrapText="1"/>
    </xf>
    <xf numFmtId="6" fontId="0" fillId="0" borderId="3" xfId="2" applyFont="1" applyBorder="1" applyAlignment="1" applyProtection="1">
      <alignment horizontal="left" vertical="center" wrapText="1"/>
    </xf>
    <xf numFmtId="6" fontId="0" fillId="0" borderId="4" xfId="2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6" fontId="0" fillId="0" borderId="1" xfId="2" applyFont="1" applyBorder="1" applyAlignment="1" applyProtection="1">
      <alignment horizontal="left" vertical="center" wrapText="1"/>
    </xf>
    <xf numFmtId="6" fontId="0" fillId="0" borderId="1" xfId="2" applyFont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3" xfId="0" applyFont="1" applyFill="1" applyBorder="1" applyAlignment="1" applyProtection="1">
      <alignment horizontal="left" vertical="center" wrapText="1" shrinkToFit="1"/>
      <protection locked="0"/>
    </xf>
    <xf numFmtId="0" fontId="7" fillId="2" borderId="4" xfId="0" applyFont="1" applyFill="1" applyBorder="1" applyAlignment="1" applyProtection="1">
      <alignment horizontal="left" vertical="center" wrapText="1" shrinkToFit="1"/>
      <protection locked="0"/>
    </xf>
    <xf numFmtId="6" fontId="0" fillId="0" borderId="5" xfId="2" applyFont="1" applyBorder="1" applyAlignment="1" applyProtection="1">
      <alignment horizontal="left" vertical="center" wrapText="1"/>
    </xf>
    <xf numFmtId="6" fontId="0" fillId="0" borderId="6" xfId="2" applyFont="1" applyBorder="1" applyAlignment="1" applyProtection="1">
      <alignment horizontal="left" vertical="center" wrapText="1"/>
    </xf>
    <xf numFmtId="6" fontId="0" fillId="0" borderId="7" xfId="2" applyFont="1" applyBorder="1" applyAlignment="1" applyProtection="1">
      <alignment horizontal="left" vertical="center" wrapText="1"/>
    </xf>
    <xf numFmtId="6" fontId="0" fillId="0" borderId="8" xfId="2" applyFont="1" applyBorder="1" applyAlignment="1" applyProtection="1">
      <alignment horizontal="left" vertical="center" wrapText="1"/>
    </xf>
    <xf numFmtId="6" fontId="0" fillId="0" borderId="0" xfId="2" applyFont="1" applyBorder="1" applyAlignment="1" applyProtection="1">
      <alignment horizontal="left" vertical="center" wrapText="1"/>
    </xf>
    <xf numFmtId="6" fontId="0" fillId="0" borderId="9" xfId="2" applyFont="1" applyBorder="1" applyAlignment="1" applyProtection="1">
      <alignment horizontal="left" vertical="center" wrapText="1"/>
    </xf>
    <xf numFmtId="6" fontId="0" fillId="0" borderId="10" xfId="2" applyFont="1" applyBorder="1" applyAlignment="1" applyProtection="1">
      <alignment horizontal="left" vertical="center" wrapText="1"/>
    </xf>
    <xf numFmtId="6" fontId="0" fillId="0" borderId="11" xfId="2" applyFont="1" applyBorder="1" applyAlignment="1" applyProtection="1">
      <alignment horizontal="left" vertical="center" wrapText="1"/>
    </xf>
    <xf numFmtId="6" fontId="0" fillId="0" borderId="12" xfId="2" applyFont="1" applyBorder="1" applyAlignment="1" applyProtection="1">
      <alignment horizontal="left" vertical="center" wrapText="1"/>
    </xf>
    <xf numFmtId="6" fontId="7" fillId="3" borderId="2" xfId="2" applyFont="1" applyFill="1" applyBorder="1" applyAlignment="1" applyProtection="1">
      <alignment horizontal="right" vertical="center"/>
      <protection locked="0"/>
    </xf>
    <xf numFmtId="38" fontId="7" fillId="0" borderId="8" xfId="1" applyFont="1" applyFill="1" applyBorder="1" applyAlignment="1" applyProtection="1">
      <alignment horizontal="center" vertical="center" wrapText="1" shrinkToFit="1"/>
    </xf>
    <xf numFmtId="38" fontId="7" fillId="0" borderId="0" xfId="1" applyFont="1" applyFill="1" applyBorder="1" applyAlignment="1" applyProtection="1">
      <alignment horizontal="center" vertical="center" wrapText="1" shrinkToFit="1"/>
    </xf>
    <xf numFmtId="6" fontId="0" fillId="0" borderId="2" xfId="2" applyFont="1" applyBorder="1" applyAlignment="1" applyProtection="1">
      <alignment vertical="center" wrapText="1"/>
    </xf>
    <xf numFmtId="6" fontId="0" fillId="0" borderId="3" xfId="2" applyFont="1" applyBorder="1" applyAlignment="1" applyProtection="1">
      <alignment vertical="center" wrapText="1"/>
    </xf>
    <xf numFmtId="6" fontId="0" fillId="0" borderId="4" xfId="2" applyFont="1" applyBorder="1" applyAlignment="1" applyProtection="1">
      <alignment vertical="center" wrapText="1"/>
    </xf>
    <xf numFmtId="6" fontId="7" fillId="0" borderId="2" xfId="2" applyFont="1" applyBorder="1" applyAlignment="1" applyProtection="1">
      <alignment horizontal="right" vertical="center"/>
    </xf>
    <xf numFmtId="6" fontId="7" fillId="0" borderId="3" xfId="2" applyFont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left" vertical="center" wrapText="1" shrinkToFit="1"/>
    </xf>
    <xf numFmtId="0" fontId="7" fillId="0" borderId="4" xfId="0" applyFont="1" applyFill="1" applyBorder="1" applyAlignment="1" applyProtection="1">
      <alignment horizontal="left" vertical="center" wrapText="1" shrinkToFit="1"/>
    </xf>
    <xf numFmtId="0" fontId="7" fillId="0" borderId="3" xfId="0" applyFont="1" applyFill="1" applyBorder="1" applyAlignment="1" applyProtection="1">
      <alignment horizontal="left" vertical="center" shrinkToFit="1"/>
    </xf>
    <xf numFmtId="0" fontId="7" fillId="0" borderId="4" xfId="0" applyFont="1" applyFill="1" applyBorder="1" applyAlignment="1" applyProtection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556260</xdr:colOff>
      <xdr:row>7</xdr:row>
      <xdr:rowOff>7620</xdr:rowOff>
    </xdr:from>
    <xdr:to>
      <xdr:col>4</xdr:col>
      <xdr:colOff>624840</xdr:colOff>
      <xdr:row>11</xdr:row>
      <xdr:rowOff>30480</xdr:rowOff>
    </xdr:to>
    <xdr:sp macro="" textlink="">
      <xdr:nvSpPr>
        <xdr:cNvPr id="1145" name="AutoShape 1">
          <a:extLst>
            <a:ext uri="{FF2B5EF4-FFF2-40B4-BE49-F238E27FC236}">
              <a16:creationId xmlns:a16="http://schemas.microsoft.com/office/drawing/2014/main" id="{6FEA1477-AE3F-4A04-8E00-64FDE1F17BEA}"/>
            </a:ext>
          </a:extLst>
        </xdr:cNvPr>
        <xdr:cNvSpPr>
          <a:spLocks/>
        </xdr:cNvSpPr>
      </xdr:nvSpPr>
      <xdr:spPr bwMode="auto">
        <a:xfrm>
          <a:off x="3238500" y="1699260"/>
          <a:ext cx="68580" cy="1158240"/>
        </a:xfrm>
        <a:prstGeom prst="leftBracket">
          <a:avLst>
            <a:gd name="adj" fmla="val 14074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30480</xdr:rowOff>
    </xdr:from>
    <xdr:to>
      <xdr:col>6</xdr:col>
      <xdr:colOff>114300</xdr:colOff>
      <xdr:row>11</xdr:row>
      <xdr:rowOff>7620</xdr:rowOff>
    </xdr:to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04397A63-E0A8-4C38-8701-7D8EDFAF5084}"/>
            </a:ext>
          </a:extLst>
        </xdr:cNvPr>
        <xdr:cNvSpPr>
          <a:spLocks/>
        </xdr:cNvSpPr>
      </xdr:nvSpPr>
      <xdr:spPr bwMode="auto">
        <a:xfrm>
          <a:off x="4754880" y="1722120"/>
          <a:ext cx="114300" cy="1112520"/>
        </a:xfrm>
        <a:prstGeom prst="rightBracket">
          <a:avLst>
            <a:gd name="adj" fmla="val 1072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556260</xdr:colOff>
      <xdr:row>7</xdr:row>
      <xdr:rowOff>7620</xdr:rowOff>
    </xdr:from>
    <xdr:to>
      <xdr:col>4</xdr:col>
      <xdr:colOff>624840</xdr:colOff>
      <xdr:row>11</xdr:row>
      <xdr:rowOff>30480</xdr:rowOff>
    </xdr:to>
    <xdr:sp macro="" textlink="">
      <xdr:nvSpPr>
        <xdr:cNvPr id="2169" name="AutoShape 1">
          <a:extLst>
            <a:ext uri="{FF2B5EF4-FFF2-40B4-BE49-F238E27FC236}">
              <a16:creationId xmlns:a16="http://schemas.microsoft.com/office/drawing/2014/main" id="{CAFC3703-F019-462C-B954-F20A2218D838}"/>
            </a:ext>
          </a:extLst>
        </xdr:cNvPr>
        <xdr:cNvSpPr>
          <a:spLocks/>
        </xdr:cNvSpPr>
      </xdr:nvSpPr>
      <xdr:spPr bwMode="auto">
        <a:xfrm>
          <a:off x="3253740" y="1699260"/>
          <a:ext cx="68580" cy="1158240"/>
        </a:xfrm>
        <a:prstGeom prst="leftBracket">
          <a:avLst>
            <a:gd name="adj" fmla="val 14074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30480</xdr:rowOff>
    </xdr:from>
    <xdr:to>
      <xdr:col>6</xdr:col>
      <xdr:colOff>114300</xdr:colOff>
      <xdr:row>11</xdr:row>
      <xdr:rowOff>7620</xdr:rowOff>
    </xdr:to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74494F05-3AFF-444D-87A5-AF19F9B836B7}"/>
            </a:ext>
          </a:extLst>
        </xdr:cNvPr>
        <xdr:cNvSpPr>
          <a:spLocks/>
        </xdr:cNvSpPr>
      </xdr:nvSpPr>
      <xdr:spPr bwMode="auto">
        <a:xfrm>
          <a:off x="4770120" y="1722120"/>
          <a:ext cx="114300" cy="1112520"/>
        </a:xfrm>
        <a:prstGeom prst="rightBracket">
          <a:avLst>
            <a:gd name="adj" fmla="val 1072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AB51"/>
  <sheetViews>
    <sheetView view="pageBreakPreview" zoomScaleNormal="100" zoomScaleSheetLayoutView="100" workbookViewId="0">
      <selection activeCell="AB16" sqref="AB16"/>
    </sheetView>
  </sheetViews>
  <sheetFormatPr defaultRowHeight="13.2" x14ac:dyDescent="0.2"/>
  <cols>
    <col min="1" max="1" width="1.77734375" style="167" customWidth="1"/>
    <col min="2" max="2" width="5.109375" style="167" customWidth="1"/>
    <col min="3" max="5" width="3.6640625" style="167" customWidth="1"/>
    <col min="6" max="6" width="3.21875" style="167" customWidth="1"/>
    <col min="7" max="8" width="3.6640625" style="167" customWidth="1"/>
    <col min="9" max="9" width="3.77734375" style="167" customWidth="1"/>
    <col min="10" max="26" width="3.6640625" style="167" customWidth="1"/>
    <col min="27" max="27" width="1.77734375" style="167" customWidth="1"/>
    <col min="28" max="28" width="70.6640625" style="167" customWidth="1"/>
    <col min="29" max="92" width="1.6640625" style="167" customWidth="1"/>
    <col min="93" max="16384" width="8.88671875" style="167"/>
  </cols>
  <sheetData>
    <row r="1" spans="2:28" s="166" customFormat="1" ht="8.4" x14ac:dyDescent="0.2"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2:28" ht="14.4" x14ac:dyDescent="0.2">
      <c r="B2" s="250" t="s">
        <v>66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</row>
    <row r="3" spans="2:28" s="172" customFormat="1" x14ac:dyDescent="0.2"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</row>
    <row r="4" spans="2:28" ht="13.2" customHeight="1" x14ac:dyDescent="0.2">
      <c r="B4" s="232" t="s">
        <v>77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</row>
    <row r="5" spans="2:28" s="181" customFormat="1" ht="6.6" x14ac:dyDescent="0.2"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2:28" ht="13.2" customHeight="1" x14ac:dyDescent="0.2">
      <c r="B6" s="232" t="s">
        <v>88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</row>
    <row r="7" spans="2:28" s="181" customFormat="1" ht="6.6" x14ac:dyDescent="0.2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</row>
    <row r="8" spans="2:28" s="168" customFormat="1" ht="6.6" x14ac:dyDescent="0.2">
      <c r="B8" s="236"/>
      <c r="C8" s="262" t="s">
        <v>78</v>
      </c>
      <c r="D8" s="263"/>
      <c r="E8" s="263"/>
      <c r="F8" s="263"/>
      <c r="G8" s="263"/>
      <c r="H8" s="264"/>
      <c r="I8" s="237"/>
      <c r="J8" s="158"/>
      <c r="K8" s="240" t="s">
        <v>79</v>
      </c>
      <c r="L8" s="240"/>
      <c r="M8" s="240"/>
      <c r="N8" s="240"/>
      <c r="O8" s="240"/>
      <c r="P8" s="240"/>
      <c r="Q8" s="240"/>
      <c r="R8" s="243"/>
      <c r="S8" s="158"/>
      <c r="T8" s="240" t="s">
        <v>80</v>
      </c>
      <c r="U8" s="240"/>
      <c r="V8" s="240"/>
      <c r="W8" s="240"/>
      <c r="X8" s="240"/>
      <c r="Y8" s="240"/>
      <c r="Z8" s="246"/>
    </row>
    <row r="9" spans="2:28" s="165" customFormat="1" ht="16.8" customHeight="1" x14ac:dyDescent="0.2">
      <c r="B9" s="236"/>
      <c r="C9" s="265"/>
      <c r="D9" s="266"/>
      <c r="E9" s="266"/>
      <c r="F9" s="266"/>
      <c r="G9" s="266"/>
      <c r="H9" s="267"/>
      <c r="I9" s="238"/>
      <c r="J9" s="195"/>
      <c r="K9" s="241"/>
      <c r="L9" s="241"/>
      <c r="M9" s="241"/>
      <c r="N9" s="241"/>
      <c r="O9" s="241"/>
      <c r="P9" s="241"/>
      <c r="Q9" s="241"/>
      <c r="R9" s="244"/>
      <c r="S9" s="195"/>
      <c r="T9" s="241"/>
      <c r="U9" s="241"/>
      <c r="V9" s="241"/>
      <c r="W9" s="241"/>
      <c r="X9" s="241"/>
      <c r="Y9" s="241"/>
      <c r="Z9" s="247"/>
      <c r="AB9" s="169" t="s">
        <v>119</v>
      </c>
    </row>
    <row r="10" spans="2:28" s="168" customFormat="1" ht="6.6" x14ac:dyDescent="0.2">
      <c r="B10" s="236"/>
      <c r="C10" s="268"/>
      <c r="D10" s="269"/>
      <c r="E10" s="269"/>
      <c r="F10" s="269"/>
      <c r="G10" s="269"/>
      <c r="H10" s="270"/>
      <c r="I10" s="239"/>
      <c r="J10" s="159"/>
      <c r="K10" s="242"/>
      <c r="L10" s="242"/>
      <c r="M10" s="242"/>
      <c r="N10" s="242"/>
      <c r="O10" s="242"/>
      <c r="P10" s="242"/>
      <c r="Q10" s="242"/>
      <c r="R10" s="245"/>
      <c r="S10" s="159"/>
      <c r="T10" s="242"/>
      <c r="U10" s="242"/>
      <c r="V10" s="242"/>
      <c r="W10" s="242"/>
      <c r="X10" s="242"/>
      <c r="Y10" s="242"/>
      <c r="Z10" s="248"/>
    </row>
    <row r="11" spans="2:28" ht="30" customHeight="1" x14ac:dyDescent="0.2">
      <c r="B11" s="170"/>
      <c r="C11" s="257" t="s">
        <v>39</v>
      </c>
      <c r="D11" s="258"/>
      <c r="E11" s="258"/>
      <c r="F11" s="258"/>
      <c r="G11" s="258"/>
      <c r="H11" s="258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B11" s="171" t="s">
        <v>121</v>
      </c>
    </row>
    <row r="12" spans="2:28" ht="30" customHeight="1" x14ac:dyDescent="0.2">
      <c r="B12" s="170"/>
      <c r="C12" s="251" t="s">
        <v>40</v>
      </c>
      <c r="D12" s="252"/>
      <c r="E12" s="252"/>
      <c r="F12" s="252"/>
      <c r="G12" s="252"/>
      <c r="H12" s="253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1"/>
      <c r="AB12" s="171" t="s">
        <v>122</v>
      </c>
    </row>
    <row r="13" spans="2:28" s="184" customFormat="1" ht="6.6" x14ac:dyDescent="0.2">
      <c r="B13" s="182"/>
      <c r="C13" s="183"/>
      <c r="D13" s="183"/>
      <c r="E13" s="183"/>
      <c r="F13" s="183"/>
      <c r="G13" s="183"/>
      <c r="H13" s="183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2:28" ht="13.2" customHeight="1" x14ac:dyDescent="0.2">
      <c r="B14" s="232" t="s">
        <v>89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2:28" s="181" customFormat="1" ht="6.6" x14ac:dyDescent="0.2"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</row>
    <row r="16" spans="2:28" ht="13.2" customHeight="1" x14ac:dyDescent="0.2">
      <c r="B16" s="232" t="s">
        <v>90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2:28" s="181" customFormat="1" ht="6.6" x14ac:dyDescent="0.2"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</row>
    <row r="18" spans="2:28" ht="19.2" customHeight="1" x14ac:dyDescent="0.2">
      <c r="B18" s="161"/>
      <c r="C18" s="235"/>
      <c r="D18" s="235"/>
      <c r="E18" s="235"/>
      <c r="F18" s="235"/>
      <c r="G18" s="235"/>
      <c r="H18" s="235"/>
      <c r="I18" s="215" t="s">
        <v>92</v>
      </c>
      <c r="J18" s="216"/>
      <c r="K18" s="217"/>
      <c r="L18" s="215" t="s">
        <v>93</v>
      </c>
      <c r="M18" s="216"/>
      <c r="N18" s="217"/>
      <c r="O18" s="215" t="s">
        <v>94</v>
      </c>
      <c r="P18" s="216"/>
      <c r="Q18" s="216"/>
      <c r="R18" s="221" t="s">
        <v>16</v>
      </c>
      <c r="S18" s="217"/>
      <c r="T18" s="201"/>
      <c r="U18" s="224" t="s">
        <v>99</v>
      </c>
      <c r="V18" s="225"/>
      <c r="W18" s="225"/>
      <c r="X18" s="225"/>
      <c r="Y18" s="225"/>
      <c r="Z18" s="226"/>
    </row>
    <row r="19" spans="2:28" ht="30" customHeight="1" x14ac:dyDescent="0.2">
      <c r="B19" s="161"/>
      <c r="C19" s="233" t="s">
        <v>91</v>
      </c>
      <c r="D19" s="233"/>
      <c r="E19" s="233"/>
      <c r="F19" s="233"/>
      <c r="G19" s="233"/>
      <c r="H19" s="233"/>
      <c r="I19" s="218"/>
      <c r="J19" s="219"/>
      <c r="K19" s="220"/>
      <c r="L19" s="218"/>
      <c r="M19" s="219"/>
      <c r="N19" s="220"/>
      <c r="O19" s="218"/>
      <c r="P19" s="219"/>
      <c r="Q19" s="219"/>
      <c r="R19" s="222">
        <f>SUM(I19,L19,O19)</f>
        <v>0</v>
      </c>
      <c r="S19" s="223"/>
      <c r="T19" s="200" t="s">
        <v>97</v>
      </c>
      <c r="U19" s="227">
        <f>ROUNDUP(R19,0)</f>
        <v>0</v>
      </c>
      <c r="V19" s="228"/>
      <c r="W19" s="228"/>
      <c r="X19" s="228"/>
      <c r="Y19" s="197" t="s">
        <v>98</v>
      </c>
      <c r="Z19" s="198"/>
      <c r="AB19" s="171" t="s">
        <v>123</v>
      </c>
    </row>
    <row r="20" spans="2:28" s="181" customFormat="1" ht="6.6" x14ac:dyDescent="0.2">
      <c r="B20" s="182"/>
      <c r="C20" s="183"/>
      <c r="D20" s="183"/>
      <c r="E20" s="183"/>
      <c r="F20" s="183"/>
      <c r="G20" s="183"/>
      <c r="H20" s="183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3"/>
      <c r="Y20" s="193"/>
      <c r="Z20" s="193"/>
      <c r="AB20" s="194"/>
    </row>
    <row r="21" spans="2:28" ht="13.2" customHeight="1" x14ac:dyDescent="0.2">
      <c r="B21" s="232" t="s">
        <v>95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2:28" s="181" customFormat="1" ht="6.6" x14ac:dyDescent="0.2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</row>
    <row r="23" spans="2:28" ht="19.2" customHeight="1" x14ac:dyDescent="0.2">
      <c r="B23" s="161"/>
      <c r="C23" s="235"/>
      <c r="D23" s="235"/>
      <c r="E23" s="235"/>
      <c r="F23" s="235"/>
      <c r="G23" s="235"/>
      <c r="H23" s="235"/>
      <c r="I23" s="215" t="s">
        <v>92</v>
      </c>
      <c r="J23" s="216"/>
      <c r="K23" s="217"/>
      <c r="L23" s="215" t="s">
        <v>93</v>
      </c>
      <c r="M23" s="216"/>
      <c r="N23" s="217"/>
      <c r="O23" s="215" t="s">
        <v>94</v>
      </c>
      <c r="P23" s="216"/>
      <c r="Q23" s="216"/>
      <c r="R23" s="221" t="s">
        <v>16</v>
      </c>
      <c r="S23" s="217"/>
      <c r="T23" s="199"/>
      <c r="U23" s="224" t="s">
        <v>99</v>
      </c>
      <c r="V23" s="225"/>
      <c r="W23" s="225"/>
      <c r="X23" s="225"/>
      <c r="Y23" s="225"/>
      <c r="Z23" s="226"/>
    </row>
    <row r="24" spans="2:28" ht="30" customHeight="1" x14ac:dyDescent="0.2">
      <c r="B24" s="161"/>
      <c r="C24" s="233" t="s">
        <v>108</v>
      </c>
      <c r="D24" s="233"/>
      <c r="E24" s="233"/>
      <c r="F24" s="233"/>
      <c r="G24" s="233"/>
      <c r="H24" s="233"/>
      <c r="I24" s="218"/>
      <c r="J24" s="219"/>
      <c r="K24" s="220"/>
      <c r="L24" s="218"/>
      <c r="M24" s="219"/>
      <c r="N24" s="220"/>
      <c r="O24" s="218"/>
      <c r="P24" s="219"/>
      <c r="Q24" s="219"/>
      <c r="R24" s="222">
        <f>SUM(I24,L24,O24)</f>
        <v>0</v>
      </c>
      <c r="S24" s="223"/>
      <c r="T24" s="234" t="s">
        <v>97</v>
      </c>
      <c r="U24" s="229" t="s">
        <v>111</v>
      </c>
      <c r="V24" s="230"/>
      <c r="W24" s="230"/>
      <c r="X24" s="230"/>
      <c r="Y24" s="230"/>
      <c r="Z24" s="231"/>
      <c r="AB24" s="171" t="s">
        <v>123</v>
      </c>
    </row>
    <row r="25" spans="2:28" ht="30" customHeight="1" x14ac:dyDescent="0.2">
      <c r="B25" s="161"/>
      <c r="C25" s="233" t="s">
        <v>109</v>
      </c>
      <c r="D25" s="233"/>
      <c r="E25" s="233"/>
      <c r="F25" s="233"/>
      <c r="G25" s="233"/>
      <c r="H25" s="233"/>
      <c r="I25" s="218"/>
      <c r="J25" s="219"/>
      <c r="K25" s="220"/>
      <c r="L25" s="218"/>
      <c r="M25" s="219"/>
      <c r="N25" s="220"/>
      <c r="O25" s="218"/>
      <c r="P25" s="219"/>
      <c r="Q25" s="219"/>
      <c r="R25" s="222">
        <f>SUM(I25,L25,O25)</f>
        <v>0</v>
      </c>
      <c r="S25" s="223"/>
      <c r="T25" s="234"/>
      <c r="U25" s="272">
        <f>ROUNDDOWN(R26-MAX(R24,R25),0)</f>
        <v>0</v>
      </c>
      <c r="V25" s="273"/>
      <c r="W25" s="273"/>
      <c r="X25" s="273"/>
      <c r="Y25" s="164" t="s">
        <v>98</v>
      </c>
      <c r="Z25" s="202"/>
      <c r="AB25" s="171" t="s">
        <v>123</v>
      </c>
    </row>
    <row r="26" spans="2:28" ht="30" customHeight="1" x14ac:dyDescent="0.2">
      <c r="B26" s="161"/>
      <c r="C26" s="233" t="s">
        <v>110</v>
      </c>
      <c r="D26" s="233"/>
      <c r="E26" s="233"/>
      <c r="F26" s="233"/>
      <c r="G26" s="233"/>
      <c r="H26" s="233"/>
      <c r="I26" s="218"/>
      <c r="J26" s="219"/>
      <c r="K26" s="220"/>
      <c r="L26" s="218"/>
      <c r="M26" s="219"/>
      <c r="N26" s="220"/>
      <c r="O26" s="218"/>
      <c r="P26" s="219"/>
      <c r="Q26" s="219"/>
      <c r="R26" s="222">
        <f>SUM(I26,L26,O26)</f>
        <v>0</v>
      </c>
      <c r="S26" s="223"/>
      <c r="T26" s="234"/>
      <c r="U26" s="203"/>
      <c r="V26" s="204"/>
      <c r="W26" s="204"/>
      <c r="X26" s="204"/>
      <c r="Y26" s="204"/>
      <c r="Z26" s="205"/>
      <c r="AB26" s="171" t="s">
        <v>123</v>
      </c>
    </row>
    <row r="27" spans="2:28" s="172" customFormat="1" x14ac:dyDescent="0.2">
      <c r="B27" s="162"/>
      <c r="C27" s="163"/>
      <c r="D27" s="163"/>
      <c r="E27" s="163"/>
      <c r="F27" s="163"/>
      <c r="G27" s="163"/>
      <c r="H27" s="163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</row>
    <row r="28" spans="2:28" ht="13.2" customHeight="1" x14ac:dyDescent="0.2">
      <c r="B28" s="232" t="s">
        <v>81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2:28" s="181" customFormat="1" ht="6.6" x14ac:dyDescent="0.2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</row>
    <row r="30" spans="2:28" ht="13.2" customHeight="1" x14ac:dyDescent="0.2">
      <c r="B30" s="232" t="s">
        <v>82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</row>
    <row r="31" spans="2:28" s="181" customFormat="1" ht="6.6" x14ac:dyDescent="0.2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</row>
    <row r="32" spans="2:28" ht="30" customHeight="1" x14ac:dyDescent="0.2">
      <c r="B32" s="173"/>
      <c r="C32" s="274" t="s">
        <v>83</v>
      </c>
      <c r="D32" s="275"/>
      <c r="E32" s="275"/>
      <c r="F32" s="275"/>
      <c r="G32" s="275"/>
      <c r="H32" s="276"/>
      <c r="I32" s="277" t="s">
        <v>51</v>
      </c>
      <c r="J32" s="278"/>
      <c r="K32" s="69"/>
      <c r="L32" s="174" t="s">
        <v>52</v>
      </c>
      <c r="M32" s="69"/>
      <c r="N32" s="174" t="s">
        <v>53</v>
      </c>
      <c r="O32" s="69"/>
      <c r="P32" s="174" t="s">
        <v>49</v>
      </c>
      <c r="Q32" s="175"/>
      <c r="R32" s="176"/>
      <c r="S32" s="176"/>
      <c r="T32" s="176"/>
      <c r="U32" s="176"/>
      <c r="V32" s="176"/>
      <c r="W32" s="176"/>
      <c r="X32" s="176"/>
      <c r="Y32" s="176"/>
      <c r="Z32" s="177"/>
      <c r="AB32" s="171" t="s">
        <v>124</v>
      </c>
    </row>
    <row r="33" spans="2:28" ht="30" customHeight="1" x14ac:dyDescent="0.2">
      <c r="B33" s="173"/>
      <c r="C33" s="274" t="s">
        <v>84</v>
      </c>
      <c r="D33" s="275"/>
      <c r="E33" s="275"/>
      <c r="F33" s="275"/>
      <c r="G33" s="275"/>
      <c r="H33" s="276"/>
      <c r="I33" s="277" t="s">
        <v>51</v>
      </c>
      <c r="J33" s="278"/>
      <c r="K33" s="69"/>
      <c r="L33" s="174" t="s">
        <v>52</v>
      </c>
      <c r="M33" s="69"/>
      <c r="N33" s="174" t="s">
        <v>53</v>
      </c>
      <c r="O33" s="69"/>
      <c r="P33" s="174" t="s">
        <v>49</v>
      </c>
      <c r="Q33" s="175"/>
      <c r="R33" s="176"/>
      <c r="S33" s="176"/>
      <c r="T33" s="176"/>
      <c r="U33" s="176"/>
      <c r="V33" s="176"/>
      <c r="W33" s="176"/>
      <c r="X33" s="176"/>
      <c r="Y33" s="176"/>
      <c r="Z33" s="177"/>
      <c r="AB33" s="171" t="s">
        <v>124</v>
      </c>
    </row>
    <row r="34" spans="2:28" ht="30" customHeight="1" x14ac:dyDescent="0.2">
      <c r="B34" s="173"/>
      <c r="C34" s="262" t="s">
        <v>114</v>
      </c>
      <c r="D34" s="263"/>
      <c r="E34" s="263"/>
      <c r="F34" s="263"/>
      <c r="G34" s="263"/>
      <c r="H34" s="264"/>
      <c r="I34" s="209"/>
      <c r="J34" s="212"/>
      <c r="K34" s="279" t="s">
        <v>112</v>
      </c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80"/>
      <c r="AB34" s="171" t="s">
        <v>120</v>
      </c>
    </row>
    <row r="35" spans="2:28" ht="30" customHeight="1" x14ac:dyDescent="0.2">
      <c r="B35" s="178"/>
      <c r="C35" s="265"/>
      <c r="D35" s="266"/>
      <c r="E35" s="266"/>
      <c r="F35" s="266"/>
      <c r="G35" s="266"/>
      <c r="H35" s="267"/>
      <c r="I35" s="210"/>
      <c r="J35" s="212"/>
      <c r="K35" s="279" t="s">
        <v>113</v>
      </c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80"/>
    </row>
    <row r="36" spans="2:28" ht="30" customHeight="1" x14ac:dyDescent="0.2">
      <c r="B36" s="178"/>
      <c r="C36" s="268"/>
      <c r="D36" s="269"/>
      <c r="E36" s="269"/>
      <c r="F36" s="269"/>
      <c r="G36" s="269"/>
      <c r="H36" s="270"/>
      <c r="I36" s="211"/>
      <c r="J36" s="213"/>
      <c r="K36" s="281" t="s">
        <v>115</v>
      </c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2"/>
    </row>
    <row r="37" spans="2:28" ht="30" customHeight="1" x14ac:dyDescent="0.2">
      <c r="B37" s="178"/>
      <c r="C37" s="254" t="s">
        <v>86</v>
      </c>
      <c r="D37" s="255"/>
      <c r="E37" s="255"/>
      <c r="F37" s="255"/>
      <c r="G37" s="255"/>
      <c r="H37" s="256"/>
      <c r="I37" s="271" t="s">
        <v>50</v>
      </c>
      <c r="J37" s="249"/>
      <c r="K37" s="69"/>
      <c r="L37" s="174" t="s">
        <v>52</v>
      </c>
      <c r="M37" s="69"/>
      <c r="N37" s="174" t="s">
        <v>53</v>
      </c>
      <c r="O37" s="69"/>
      <c r="P37" s="174" t="s">
        <v>49</v>
      </c>
      <c r="Q37" s="174" t="s">
        <v>54</v>
      </c>
      <c r="R37" s="249" t="s">
        <v>50</v>
      </c>
      <c r="S37" s="249"/>
      <c r="T37" s="69"/>
      <c r="U37" s="174" t="s">
        <v>52</v>
      </c>
      <c r="V37" s="69"/>
      <c r="W37" s="174" t="s">
        <v>53</v>
      </c>
      <c r="X37" s="69"/>
      <c r="Y37" s="174" t="s">
        <v>49</v>
      </c>
      <c r="Z37" s="179"/>
      <c r="AB37" s="214" t="s">
        <v>125</v>
      </c>
    </row>
    <row r="38" spans="2:28" s="184" customFormat="1" ht="6.6" x14ac:dyDescent="0.2">
      <c r="B38" s="185"/>
      <c r="C38" s="186"/>
      <c r="D38" s="186"/>
      <c r="E38" s="186"/>
      <c r="F38" s="186"/>
      <c r="G38" s="186"/>
      <c r="H38" s="186"/>
      <c r="I38" s="189"/>
      <c r="J38" s="189"/>
      <c r="K38" s="190"/>
      <c r="L38" s="187"/>
      <c r="M38" s="190"/>
      <c r="N38" s="187"/>
      <c r="O38" s="190"/>
      <c r="P38" s="187"/>
      <c r="Q38" s="187"/>
      <c r="R38" s="189"/>
      <c r="S38" s="189"/>
      <c r="T38" s="190"/>
      <c r="U38" s="187"/>
      <c r="V38" s="190"/>
      <c r="W38" s="187"/>
      <c r="X38" s="190"/>
      <c r="Y38" s="187"/>
      <c r="Z38" s="188"/>
    </row>
    <row r="39" spans="2:28" ht="13.2" customHeight="1" x14ac:dyDescent="0.2">
      <c r="B39" s="232" t="s">
        <v>85</v>
      </c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</row>
    <row r="40" spans="2:28" s="181" customFormat="1" ht="6.6" x14ac:dyDescent="0.2"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</row>
    <row r="41" spans="2:28" ht="30" customHeight="1" x14ac:dyDescent="0.2">
      <c r="B41" s="173"/>
      <c r="C41" s="274" t="s">
        <v>83</v>
      </c>
      <c r="D41" s="275"/>
      <c r="E41" s="275"/>
      <c r="F41" s="275"/>
      <c r="G41" s="275"/>
      <c r="H41" s="276"/>
      <c r="I41" s="277" t="s">
        <v>51</v>
      </c>
      <c r="J41" s="278"/>
      <c r="K41" s="69"/>
      <c r="L41" s="174" t="s">
        <v>52</v>
      </c>
      <c r="M41" s="69"/>
      <c r="N41" s="174" t="s">
        <v>53</v>
      </c>
      <c r="O41" s="69"/>
      <c r="P41" s="174" t="s">
        <v>49</v>
      </c>
      <c r="Q41" s="175"/>
      <c r="R41" s="176"/>
      <c r="S41" s="176"/>
      <c r="T41" s="176"/>
      <c r="U41" s="176"/>
      <c r="V41" s="176"/>
      <c r="W41" s="176"/>
      <c r="X41" s="176"/>
      <c r="Y41" s="176"/>
      <c r="Z41" s="177"/>
      <c r="AB41" s="171" t="s">
        <v>124</v>
      </c>
    </row>
    <row r="42" spans="2:28" ht="30" customHeight="1" x14ac:dyDescent="0.2">
      <c r="B42" s="173"/>
      <c r="C42" s="274" t="s">
        <v>84</v>
      </c>
      <c r="D42" s="275"/>
      <c r="E42" s="275"/>
      <c r="F42" s="275"/>
      <c r="G42" s="275"/>
      <c r="H42" s="276"/>
      <c r="I42" s="277" t="s">
        <v>51</v>
      </c>
      <c r="J42" s="278"/>
      <c r="K42" s="69"/>
      <c r="L42" s="174" t="s">
        <v>52</v>
      </c>
      <c r="M42" s="69"/>
      <c r="N42" s="174" t="s">
        <v>53</v>
      </c>
      <c r="O42" s="69"/>
      <c r="P42" s="174" t="s">
        <v>49</v>
      </c>
      <c r="Q42" s="175"/>
      <c r="R42" s="176"/>
      <c r="S42" s="176"/>
      <c r="T42" s="176"/>
      <c r="U42" s="176"/>
      <c r="V42" s="176"/>
      <c r="W42" s="176"/>
      <c r="X42" s="176"/>
      <c r="Y42" s="176"/>
      <c r="Z42" s="177"/>
      <c r="AB42" s="171" t="s">
        <v>124</v>
      </c>
    </row>
    <row r="43" spans="2:28" ht="30" customHeight="1" x14ac:dyDescent="0.2">
      <c r="B43" s="173"/>
      <c r="C43" s="262" t="s">
        <v>114</v>
      </c>
      <c r="D43" s="263"/>
      <c r="E43" s="263"/>
      <c r="F43" s="263"/>
      <c r="G43" s="263"/>
      <c r="H43" s="264"/>
      <c r="I43" s="209"/>
      <c r="J43" s="212"/>
      <c r="K43" s="279" t="s">
        <v>112</v>
      </c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80"/>
      <c r="AB43" s="171" t="s">
        <v>120</v>
      </c>
    </row>
    <row r="44" spans="2:28" ht="30" customHeight="1" x14ac:dyDescent="0.2">
      <c r="B44" s="173"/>
      <c r="C44" s="265"/>
      <c r="D44" s="266"/>
      <c r="E44" s="266"/>
      <c r="F44" s="266"/>
      <c r="G44" s="266"/>
      <c r="H44" s="267"/>
      <c r="I44" s="210"/>
      <c r="J44" s="212"/>
      <c r="K44" s="279" t="s">
        <v>113</v>
      </c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80"/>
    </row>
    <row r="45" spans="2:28" ht="30" customHeight="1" x14ac:dyDescent="0.2">
      <c r="B45" s="173"/>
      <c r="C45" s="268"/>
      <c r="D45" s="269"/>
      <c r="E45" s="269"/>
      <c r="F45" s="269"/>
      <c r="G45" s="269"/>
      <c r="H45" s="270"/>
      <c r="I45" s="211"/>
      <c r="J45" s="213"/>
      <c r="K45" s="281" t="s">
        <v>115</v>
      </c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2"/>
    </row>
    <row r="46" spans="2:28" ht="27.75" customHeight="1" x14ac:dyDescent="0.2">
      <c r="B46" s="173"/>
      <c r="C46" s="254" t="s">
        <v>87</v>
      </c>
      <c r="D46" s="255"/>
      <c r="E46" s="255"/>
      <c r="F46" s="255"/>
      <c r="G46" s="255"/>
      <c r="H46" s="256"/>
      <c r="I46" s="271" t="s">
        <v>96</v>
      </c>
      <c r="J46" s="249"/>
      <c r="K46" s="69"/>
      <c r="L46" s="174" t="s">
        <v>52</v>
      </c>
      <c r="M46" s="69"/>
      <c r="N46" s="174" t="s">
        <v>53</v>
      </c>
      <c r="O46" s="69"/>
      <c r="P46" s="174" t="s">
        <v>49</v>
      </c>
      <c r="Q46" s="174" t="s">
        <v>54</v>
      </c>
      <c r="R46" s="249" t="s">
        <v>50</v>
      </c>
      <c r="S46" s="249"/>
      <c r="T46" s="69"/>
      <c r="U46" s="174" t="s">
        <v>52</v>
      </c>
      <c r="V46" s="69"/>
      <c r="W46" s="174" t="s">
        <v>53</v>
      </c>
      <c r="X46" s="69"/>
      <c r="Y46" s="174" t="s">
        <v>49</v>
      </c>
      <c r="Z46" s="179"/>
      <c r="AB46" s="214" t="s">
        <v>125</v>
      </c>
    </row>
    <row r="47" spans="2:28" s="181" customFormat="1" ht="6.6" x14ac:dyDescent="0.2"/>
    <row r="50" spans="8:8" x14ac:dyDescent="0.2">
      <c r="H50" s="167" t="s">
        <v>25</v>
      </c>
    </row>
    <row r="51" spans="8:8" x14ac:dyDescent="0.2">
      <c r="H51" s="167" t="s">
        <v>25</v>
      </c>
    </row>
  </sheetData>
  <mergeCells count="77">
    <mergeCell ref="C43:H45"/>
    <mergeCell ref="K43:Z43"/>
    <mergeCell ref="K44:Z44"/>
    <mergeCell ref="K45:Z45"/>
    <mergeCell ref="B4:Z4"/>
    <mergeCell ref="B39:Z39"/>
    <mergeCell ref="C41:H41"/>
    <mergeCell ref="C42:H42"/>
    <mergeCell ref="K34:Z34"/>
    <mergeCell ref="K35:Z35"/>
    <mergeCell ref="K36:Z36"/>
    <mergeCell ref="I41:J41"/>
    <mergeCell ref="I42:J42"/>
    <mergeCell ref="C18:H18"/>
    <mergeCell ref="C37:H37"/>
    <mergeCell ref="I37:J37"/>
    <mergeCell ref="B2:Z2"/>
    <mergeCell ref="C12:H12"/>
    <mergeCell ref="C46:H46"/>
    <mergeCell ref="C11:H11"/>
    <mergeCell ref="I11:Z11"/>
    <mergeCell ref="I12:Z12"/>
    <mergeCell ref="C8:H10"/>
    <mergeCell ref="R23:S23"/>
    <mergeCell ref="I46:J46"/>
    <mergeCell ref="R46:S46"/>
    <mergeCell ref="U25:X25"/>
    <mergeCell ref="C32:H32"/>
    <mergeCell ref="C33:H33"/>
    <mergeCell ref="C34:H36"/>
    <mergeCell ref="I32:J32"/>
    <mergeCell ref="I33:J33"/>
    <mergeCell ref="R37:S37"/>
    <mergeCell ref="L25:N25"/>
    <mergeCell ref="O25:Q25"/>
    <mergeCell ref="R25:S25"/>
    <mergeCell ref="C26:H26"/>
    <mergeCell ref="I26:K26"/>
    <mergeCell ref="L26:N26"/>
    <mergeCell ref="O26:Q26"/>
    <mergeCell ref="R26:S26"/>
    <mergeCell ref="B6:Z6"/>
    <mergeCell ref="B8:B10"/>
    <mergeCell ref="I8:I10"/>
    <mergeCell ref="K8:Q10"/>
    <mergeCell ref="R8:R10"/>
    <mergeCell ref="T8:Z10"/>
    <mergeCell ref="B14:Z14"/>
    <mergeCell ref="B16:Z16"/>
    <mergeCell ref="C19:H19"/>
    <mergeCell ref="B28:Z28"/>
    <mergeCell ref="B30:Z30"/>
    <mergeCell ref="T24:T26"/>
    <mergeCell ref="C24:H24"/>
    <mergeCell ref="B21:Z21"/>
    <mergeCell ref="C23:H23"/>
    <mergeCell ref="U23:Z23"/>
    <mergeCell ref="C25:H25"/>
    <mergeCell ref="I24:K24"/>
    <mergeCell ref="L24:N24"/>
    <mergeCell ref="O24:Q24"/>
    <mergeCell ref="R24:S24"/>
    <mergeCell ref="I25:K25"/>
    <mergeCell ref="R18:S18"/>
    <mergeCell ref="R19:S19"/>
    <mergeCell ref="U18:Z18"/>
    <mergeCell ref="U19:X19"/>
    <mergeCell ref="U24:Z24"/>
    <mergeCell ref="I23:K23"/>
    <mergeCell ref="L23:N23"/>
    <mergeCell ref="O23:Q23"/>
    <mergeCell ref="I18:K18"/>
    <mergeCell ref="I19:K19"/>
    <mergeCell ref="L18:N18"/>
    <mergeCell ref="L19:N19"/>
    <mergeCell ref="O18:Q18"/>
    <mergeCell ref="O19:Q19"/>
  </mergeCells>
  <phoneticPr fontId="2"/>
  <dataValidations disablePrompts="1" count="2">
    <dataValidation type="list" allowBlank="1" showInputMessage="1" showErrorMessage="1" sqref="I46:J46 R46:S46 I37:J38 R37:S38" xr:uid="{C092E5D9-C6E2-43DD-B32D-8F379CAF7670}">
      <formula1>"平成,令和"</formula1>
    </dataValidation>
    <dataValidation type="list" allowBlank="1" showInputMessage="1" showErrorMessage="1" sqref="J9 S9 J34:J36 J43:J45" xr:uid="{D2FA944B-DE5F-4D87-BF89-834F47D011CE}">
      <formula1>"○"</formula1>
    </dataValidation>
  </dataValidations>
  <pageMargins left="0.78740157480314965" right="0.78740157480314965" top="0.98425196850393704" bottom="0.78740157480314965" header="0.59055118110236227" footer="0.39370078740157483"/>
  <pageSetup paperSize="9" scale="90" orientation="portrait" blackAndWhite="1" r:id="rId1"/>
  <headerFooter scaleWithDoc="0">
    <oddHeader>&amp;L&amp;"游ゴシック,標準"&amp;K01+000別紙１－１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B2:I13"/>
  <sheetViews>
    <sheetView view="pageBreakPreview" zoomScaleNormal="100" zoomScaleSheetLayoutView="100" workbookViewId="0">
      <selection activeCell="B18" sqref="B18"/>
    </sheetView>
  </sheetViews>
  <sheetFormatPr defaultRowHeight="13.2" x14ac:dyDescent="0.2"/>
  <cols>
    <col min="1" max="1" width="1.77734375" customWidth="1"/>
    <col min="2" max="2" width="38.77734375" customWidth="1"/>
    <col min="3" max="5" width="15.77734375" customWidth="1"/>
    <col min="6" max="6" width="9.77734375" customWidth="1"/>
    <col min="7" max="7" width="15.77734375" customWidth="1"/>
    <col min="8" max="8" width="1.77734375" customWidth="1"/>
    <col min="9" max="9" width="38.21875" bestFit="1" customWidth="1"/>
  </cols>
  <sheetData>
    <row r="2" spans="2:9" ht="14.4" x14ac:dyDescent="0.2">
      <c r="B2" s="283" t="s">
        <v>101</v>
      </c>
      <c r="C2" s="283"/>
      <c r="D2" s="283"/>
      <c r="E2" s="283"/>
      <c r="F2" s="283"/>
      <c r="G2" s="283"/>
    </row>
    <row r="3" spans="2:9" s="37" customFormat="1" x14ac:dyDescent="0.2">
      <c r="F3" s="38"/>
      <c r="G3" s="39"/>
    </row>
    <row r="4" spans="2:9" ht="39.6" x14ac:dyDescent="0.2">
      <c r="B4" s="28" t="s">
        <v>69</v>
      </c>
      <c r="C4" s="33" t="s">
        <v>58</v>
      </c>
      <c r="D4" s="33" t="s">
        <v>33</v>
      </c>
      <c r="E4" s="33" t="s">
        <v>30</v>
      </c>
      <c r="F4" s="28" t="s">
        <v>2</v>
      </c>
      <c r="G4" s="33" t="s">
        <v>70</v>
      </c>
      <c r="I4" s="157"/>
    </row>
    <row r="5" spans="2:9" x14ac:dyDescent="0.2">
      <c r="B5" s="34"/>
      <c r="C5" s="35" t="s">
        <v>28</v>
      </c>
      <c r="D5" s="35" t="s">
        <v>29</v>
      </c>
      <c r="E5" s="35" t="s">
        <v>71</v>
      </c>
      <c r="F5" s="36" t="s">
        <v>32</v>
      </c>
      <c r="G5" s="35" t="s">
        <v>34</v>
      </c>
    </row>
    <row r="6" spans="2:9" s="79" customFormat="1" ht="10.8" x14ac:dyDescent="0.2">
      <c r="B6" s="74"/>
      <c r="C6" s="75"/>
      <c r="D6" s="76" t="s">
        <v>26</v>
      </c>
      <c r="E6" s="76" t="s">
        <v>26</v>
      </c>
      <c r="F6" s="77"/>
      <c r="G6" s="78" t="s">
        <v>26</v>
      </c>
    </row>
    <row r="7" spans="2:9" ht="60" customHeight="1" x14ac:dyDescent="0.2">
      <c r="B7" s="153" t="s">
        <v>68</v>
      </c>
      <c r="C7" s="72"/>
      <c r="D7" s="40">
        <v>1000000</v>
      </c>
      <c r="E7" s="67" t="str">
        <f>IF(C7="","",MIN(C7,D7))</f>
        <v/>
      </c>
      <c r="F7" s="53" t="s">
        <v>27</v>
      </c>
      <c r="G7" s="66">
        <f>IF(E7="",0,ROUNDDOWN(E7/2,-3))</f>
        <v>0</v>
      </c>
    </row>
    <row r="8" spans="2:9" ht="60" customHeight="1" thickBot="1" x14ac:dyDescent="0.25">
      <c r="B8" s="152" t="s">
        <v>116</v>
      </c>
      <c r="C8" s="73"/>
      <c r="D8" s="64">
        <v>2000000</v>
      </c>
      <c r="E8" s="68" t="str">
        <f>IF(C8="","",MIN(C8,D8))</f>
        <v/>
      </c>
      <c r="F8" s="65" t="s">
        <v>47</v>
      </c>
      <c r="G8" s="68">
        <f>IF(E8="",0,ROUNDDOWN(E8/2,-3))</f>
        <v>0</v>
      </c>
    </row>
    <row r="9" spans="2:9" ht="45" customHeight="1" thickTop="1" x14ac:dyDescent="0.2">
      <c r="B9" s="284" t="s">
        <v>48</v>
      </c>
      <c r="C9" s="285"/>
      <c r="D9" s="285"/>
      <c r="E9" s="285"/>
      <c r="F9" s="286"/>
      <c r="G9" s="66">
        <f>SUM(G7,G8)</f>
        <v>0</v>
      </c>
    </row>
    <row r="10" spans="2:9" s="41" customFormat="1" ht="7.8" customHeight="1" x14ac:dyDescent="0.2">
      <c r="F10" s="47"/>
    </row>
    <row r="11" spans="2:9" x14ac:dyDescent="0.2">
      <c r="B11" t="s">
        <v>65</v>
      </c>
    </row>
    <row r="12" spans="2:9" s="37" customFormat="1" x14ac:dyDescent="0.2">
      <c r="B12" s="37" t="s">
        <v>72</v>
      </c>
    </row>
    <row r="13" spans="2:9" s="41" customFormat="1" ht="8.4" x14ac:dyDescent="0.2"/>
  </sheetData>
  <mergeCells count="2">
    <mergeCell ref="B2:G2"/>
    <mergeCell ref="B9:F9"/>
  </mergeCells>
  <phoneticPr fontId="2"/>
  <pageMargins left="0.78740157480314965" right="0.78740157480314965" top="0.98425196850393704" bottom="0.78740157480314965" header="0.59055118110236227" footer="0.51181102362204722"/>
  <pageSetup paperSize="9" orientation="landscape" blackAndWhite="1" r:id="rId1"/>
  <headerFooter scaleWithDoc="0">
    <oddHeader>&amp;L&amp;"游ゴシック,標準"&amp;K01+000別紙１－２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B1:H29"/>
  <sheetViews>
    <sheetView view="pageBreakPreview" topLeftCell="A16" zoomScaleNormal="75" zoomScaleSheetLayoutView="100" workbookViewId="0">
      <selection activeCell="B6" sqref="B6"/>
    </sheetView>
  </sheetViews>
  <sheetFormatPr defaultRowHeight="13.2" x14ac:dyDescent="0.2"/>
  <cols>
    <col min="1" max="1" width="1.77734375" customWidth="1"/>
    <col min="2" max="2" width="35.44140625" customWidth="1"/>
    <col min="3" max="3" width="22.21875" customWidth="1"/>
    <col min="4" max="4" width="19.5546875" customWidth="1"/>
    <col min="5" max="5" width="10.109375" customWidth="1"/>
    <col min="6" max="6" width="11.6640625" customWidth="1"/>
    <col min="7" max="7" width="11.6640625" bestFit="1" customWidth="1"/>
    <col min="8" max="8" width="21.44140625" customWidth="1"/>
    <col min="9" max="9" width="1.77734375" customWidth="1"/>
  </cols>
  <sheetData>
    <row r="1" spans="2:8" s="41" customFormat="1" ht="8.4" x14ac:dyDescent="0.2"/>
    <row r="2" spans="2:8" ht="16.2" x14ac:dyDescent="0.2">
      <c r="B2" s="287" t="s">
        <v>103</v>
      </c>
      <c r="C2" s="287"/>
      <c r="D2" s="287"/>
      <c r="E2" s="287"/>
      <c r="F2" s="287"/>
      <c r="G2" s="287"/>
      <c r="H2" s="287"/>
    </row>
    <row r="3" spans="2:8" ht="16.2" x14ac:dyDescent="0.2">
      <c r="B3" s="206" t="s">
        <v>105</v>
      </c>
      <c r="C3" s="27"/>
      <c r="D3" s="27"/>
      <c r="E3" s="27"/>
      <c r="F3" s="27"/>
      <c r="G3" s="27"/>
      <c r="H3" s="27"/>
    </row>
    <row r="4" spans="2:8" ht="26.4" x14ac:dyDescent="0.2">
      <c r="B4" s="48" t="s">
        <v>6</v>
      </c>
      <c r="C4" s="51" t="s">
        <v>7</v>
      </c>
      <c r="D4" s="49" t="s">
        <v>9</v>
      </c>
      <c r="E4" s="51" t="s">
        <v>55</v>
      </c>
      <c r="F4" s="120" t="s">
        <v>61</v>
      </c>
      <c r="G4" s="121" t="s">
        <v>62</v>
      </c>
      <c r="H4" s="52" t="s">
        <v>60</v>
      </c>
    </row>
    <row r="5" spans="2:8" s="80" customFormat="1" x14ac:dyDescent="0.2">
      <c r="B5" s="81"/>
      <c r="C5" s="82"/>
      <c r="D5" s="83"/>
      <c r="E5" s="82"/>
      <c r="F5" s="138" t="s">
        <v>5</v>
      </c>
      <c r="G5" s="136" t="s">
        <v>5</v>
      </c>
      <c r="H5" s="84"/>
    </row>
    <row r="6" spans="2:8" ht="26.4" customHeight="1" x14ac:dyDescent="0.2">
      <c r="B6" s="122"/>
      <c r="C6" s="123"/>
      <c r="D6" s="124"/>
      <c r="E6" s="137"/>
      <c r="F6" s="124"/>
      <c r="G6" s="137"/>
      <c r="H6" s="125"/>
    </row>
    <row r="7" spans="2:8" ht="26.4" customHeight="1" x14ac:dyDescent="0.2">
      <c r="B7" s="126"/>
      <c r="C7" s="127"/>
      <c r="D7" s="128"/>
      <c r="E7" s="139"/>
      <c r="F7" s="128"/>
      <c r="G7" s="129"/>
      <c r="H7" s="130"/>
    </row>
    <row r="8" spans="2:8" ht="26.4" customHeight="1" thickBot="1" x14ac:dyDescent="0.25">
      <c r="B8" s="131"/>
      <c r="C8" s="132"/>
      <c r="D8" s="133"/>
      <c r="E8" s="140"/>
      <c r="F8" s="133"/>
      <c r="G8" s="134"/>
      <c r="H8" s="135"/>
    </row>
    <row r="9" spans="2:8" ht="16.8" thickTop="1" x14ac:dyDescent="0.2">
      <c r="B9" s="50"/>
      <c r="C9" s="91"/>
      <c r="D9" s="92"/>
      <c r="E9" s="91"/>
      <c r="F9" s="93"/>
      <c r="G9" s="67">
        <f>SUM(G6:G8)</f>
        <v>0</v>
      </c>
      <c r="H9" s="91"/>
    </row>
    <row r="10" spans="2:8" ht="16.2" x14ac:dyDescent="0.2">
      <c r="B10" s="207"/>
      <c r="C10" s="207"/>
      <c r="D10" s="207"/>
      <c r="E10" s="207"/>
      <c r="F10" s="207"/>
      <c r="G10" s="208"/>
      <c r="H10" s="207"/>
    </row>
    <row r="11" spans="2:8" x14ac:dyDescent="0.2">
      <c r="B11" s="26" t="s">
        <v>117</v>
      </c>
    </row>
    <row r="12" spans="2:8" ht="26.4" x14ac:dyDescent="0.2">
      <c r="B12" s="59" t="s">
        <v>46</v>
      </c>
      <c r="C12" s="63" t="s">
        <v>45</v>
      </c>
      <c r="D12" s="60" t="s">
        <v>44</v>
      </c>
      <c r="E12" s="63" t="s">
        <v>43</v>
      </c>
      <c r="F12" s="62" t="s">
        <v>63</v>
      </c>
      <c r="G12" s="58" t="s">
        <v>64</v>
      </c>
      <c r="H12" s="61" t="s">
        <v>42</v>
      </c>
    </row>
    <row r="13" spans="2:8" x14ac:dyDescent="0.15">
      <c r="B13" s="85"/>
      <c r="C13" s="86"/>
      <c r="D13" s="87"/>
      <c r="E13" s="86"/>
      <c r="F13" s="88" t="s">
        <v>5</v>
      </c>
      <c r="G13" s="89" t="s">
        <v>5</v>
      </c>
      <c r="H13" s="90"/>
    </row>
    <row r="14" spans="2:8" ht="24.75" customHeight="1" x14ac:dyDescent="0.2">
      <c r="B14" s="99"/>
      <c r="C14" s="100"/>
      <c r="D14" s="101"/>
      <c r="E14" s="102"/>
      <c r="F14" s="111"/>
      <c r="G14" s="114">
        <f>E14*F14</f>
        <v>0</v>
      </c>
      <c r="H14" s="117"/>
    </row>
    <row r="15" spans="2:8" ht="24.75" customHeight="1" x14ac:dyDescent="0.2">
      <c r="B15" s="103"/>
      <c r="C15" s="104"/>
      <c r="D15" s="105"/>
      <c r="E15" s="106"/>
      <c r="F15" s="112"/>
      <c r="G15" s="115">
        <f t="shared" ref="G15:G22" si="0">E15*F15</f>
        <v>0</v>
      </c>
      <c r="H15" s="118"/>
    </row>
    <row r="16" spans="2:8" ht="24.75" customHeight="1" x14ac:dyDescent="0.2">
      <c r="B16" s="103"/>
      <c r="C16" s="104"/>
      <c r="D16" s="105"/>
      <c r="E16" s="106"/>
      <c r="F16" s="112"/>
      <c r="G16" s="115">
        <f t="shared" si="0"/>
        <v>0</v>
      </c>
      <c r="H16" s="118"/>
    </row>
    <row r="17" spans="2:8" ht="24.75" customHeight="1" x14ac:dyDescent="0.2">
      <c r="B17" s="103"/>
      <c r="C17" s="104"/>
      <c r="D17" s="105"/>
      <c r="E17" s="106"/>
      <c r="F17" s="112"/>
      <c r="G17" s="115">
        <f t="shared" si="0"/>
        <v>0</v>
      </c>
      <c r="H17" s="118"/>
    </row>
    <row r="18" spans="2:8" ht="24.75" customHeight="1" x14ac:dyDescent="0.2">
      <c r="B18" s="103"/>
      <c r="C18" s="104"/>
      <c r="D18" s="105"/>
      <c r="E18" s="106"/>
      <c r="F18" s="112"/>
      <c r="G18" s="115">
        <f t="shared" si="0"/>
        <v>0</v>
      </c>
      <c r="H18" s="118"/>
    </row>
    <row r="19" spans="2:8" ht="24.75" customHeight="1" x14ac:dyDescent="0.2">
      <c r="B19" s="103"/>
      <c r="C19" s="104"/>
      <c r="D19" s="105"/>
      <c r="E19" s="106"/>
      <c r="F19" s="112"/>
      <c r="G19" s="115">
        <f t="shared" si="0"/>
        <v>0</v>
      </c>
      <c r="H19" s="118"/>
    </row>
    <row r="20" spans="2:8" ht="24.75" customHeight="1" x14ac:dyDescent="0.2">
      <c r="B20" s="103"/>
      <c r="C20" s="104"/>
      <c r="D20" s="105"/>
      <c r="E20" s="106"/>
      <c r="F20" s="112"/>
      <c r="G20" s="115">
        <f t="shared" si="0"/>
        <v>0</v>
      </c>
      <c r="H20" s="118"/>
    </row>
    <row r="21" spans="2:8" ht="24.75" customHeight="1" x14ac:dyDescent="0.2">
      <c r="B21" s="103"/>
      <c r="C21" s="104"/>
      <c r="D21" s="105"/>
      <c r="E21" s="106"/>
      <c r="F21" s="112"/>
      <c r="G21" s="115">
        <f t="shared" si="0"/>
        <v>0</v>
      </c>
      <c r="H21" s="118"/>
    </row>
    <row r="22" spans="2:8" ht="24.75" customHeight="1" thickBot="1" x14ac:dyDescent="0.25">
      <c r="B22" s="107"/>
      <c r="C22" s="108"/>
      <c r="D22" s="109"/>
      <c r="E22" s="110"/>
      <c r="F22" s="113"/>
      <c r="G22" s="116">
        <f t="shared" si="0"/>
        <v>0</v>
      </c>
      <c r="H22" s="119"/>
    </row>
    <row r="23" spans="2:8" ht="24" customHeight="1" thickTop="1" x14ac:dyDescent="0.2">
      <c r="B23" s="56" t="s">
        <v>1</v>
      </c>
      <c r="C23" s="94"/>
      <c r="D23" s="95"/>
      <c r="E23" s="96"/>
      <c r="F23" s="97"/>
      <c r="G23" s="57">
        <f>SUM(G14:G22)</f>
        <v>0</v>
      </c>
      <c r="H23" s="98"/>
    </row>
    <row r="24" spans="2:8" s="41" customFormat="1" ht="8.4" x14ac:dyDescent="0.15">
      <c r="B24" s="146"/>
      <c r="C24" s="147"/>
      <c r="D24" s="148"/>
      <c r="E24" s="149"/>
      <c r="F24" s="150"/>
      <c r="G24" s="150"/>
      <c r="H24" s="151"/>
    </row>
    <row r="25" spans="2:8" x14ac:dyDescent="0.2">
      <c r="B25" s="37" t="s">
        <v>74</v>
      </c>
    </row>
    <row r="26" spans="2:8" x14ac:dyDescent="0.2">
      <c r="B26" s="37" t="s">
        <v>118</v>
      </c>
    </row>
    <row r="27" spans="2:8" x14ac:dyDescent="0.2">
      <c r="B27" t="s">
        <v>75</v>
      </c>
    </row>
    <row r="28" spans="2:8" s="37" customFormat="1" x14ac:dyDescent="0.2">
      <c r="B28" s="37" t="s">
        <v>106</v>
      </c>
    </row>
    <row r="29" spans="2:8" s="41" customFormat="1" ht="8.4" x14ac:dyDescent="0.2"/>
  </sheetData>
  <sheetProtection formatRows="0" insertRows="0" deleteRows="0"/>
  <mergeCells count="1">
    <mergeCell ref="B2:H2"/>
  </mergeCells>
  <phoneticPr fontId="2"/>
  <pageMargins left="0.78740157480314965" right="0.78740157480314965" top="0.98425196850393704" bottom="0.78740157480314965" header="0.59055118110236227" footer="0.51181102362204722"/>
  <pageSetup paperSize="9" scale="89" orientation="landscape" blackAndWhite="1" r:id="rId1"/>
  <headerFooter scaleWithDoc="0">
    <oddHeader>&amp;L&amp;"游ゴシック,標準"別紙１－３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B2:G10"/>
  <sheetViews>
    <sheetView view="pageBreakPreview" zoomScaleNormal="100" zoomScaleSheetLayoutView="100" workbookViewId="0">
      <selection activeCell="D17" sqref="D17"/>
    </sheetView>
  </sheetViews>
  <sheetFormatPr defaultRowHeight="13.2" x14ac:dyDescent="0.2"/>
  <cols>
    <col min="1" max="1" width="1.77734375" customWidth="1"/>
    <col min="2" max="2" width="38.77734375" customWidth="1"/>
    <col min="3" max="5" width="15.77734375" customWidth="1"/>
    <col min="6" max="6" width="9.77734375" customWidth="1"/>
    <col min="7" max="7" width="15.77734375" customWidth="1"/>
    <col min="8" max="8" width="1.77734375" customWidth="1"/>
  </cols>
  <sheetData>
    <row r="2" spans="2:7" ht="14.4" x14ac:dyDescent="0.2">
      <c r="B2" s="283" t="s">
        <v>102</v>
      </c>
      <c r="C2" s="283"/>
      <c r="D2" s="283"/>
      <c r="E2" s="283"/>
      <c r="F2" s="283"/>
      <c r="G2" s="283"/>
    </row>
    <row r="3" spans="2:7" x14ac:dyDescent="0.2">
      <c r="F3" s="1"/>
      <c r="G3" s="3"/>
    </row>
    <row r="4" spans="2:7" ht="39.6" x14ac:dyDescent="0.2">
      <c r="B4" s="32"/>
      <c r="C4" s="33" t="s">
        <v>59</v>
      </c>
      <c r="D4" s="33" t="s">
        <v>35</v>
      </c>
      <c r="E4" s="28" t="s">
        <v>36</v>
      </c>
      <c r="F4" s="28" t="s">
        <v>2</v>
      </c>
      <c r="G4" s="33" t="s">
        <v>73</v>
      </c>
    </row>
    <row r="5" spans="2:7" x14ac:dyDescent="0.2">
      <c r="B5" s="30"/>
      <c r="C5" s="35" t="s">
        <v>28</v>
      </c>
      <c r="D5" s="36" t="s">
        <v>29</v>
      </c>
      <c r="E5" s="36" t="s">
        <v>31</v>
      </c>
      <c r="F5" s="36" t="s">
        <v>32</v>
      </c>
      <c r="G5" s="36" t="s">
        <v>37</v>
      </c>
    </row>
    <row r="6" spans="2:7" s="29" customFormat="1" ht="10.8" x14ac:dyDescent="0.2">
      <c r="B6" s="43"/>
      <c r="C6" s="44" t="s">
        <v>26</v>
      </c>
      <c r="D6" s="31" t="s">
        <v>26</v>
      </c>
      <c r="E6" s="31" t="s">
        <v>26</v>
      </c>
      <c r="F6" s="31"/>
      <c r="G6" s="31" t="s">
        <v>26</v>
      </c>
    </row>
    <row r="7" spans="2:7" ht="60" customHeight="1" x14ac:dyDescent="0.2">
      <c r="B7" s="45" t="s">
        <v>68</v>
      </c>
      <c r="C7" s="71"/>
      <c r="D7" s="40">
        <v>1000000</v>
      </c>
      <c r="E7" s="70" t="str">
        <f>IF(C7="","",MIN(C7,D7))</f>
        <v/>
      </c>
      <c r="F7" s="46" t="s">
        <v>27</v>
      </c>
      <c r="G7" s="40">
        <f>IF(E7="",0,ROUNDDOWN(E7/2,-3))</f>
        <v>0</v>
      </c>
    </row>
    <row r="8" spans="2:7" s="41" customFormat="1" ht="8.4" x14ac:dyDescent="0.2">
      <c r="F8" s="47"/>
    </row>
    <row r="9" spans="2:7" x14ac:dyDescent="0.2">
      <c r="B9" t="s">
        <v>38</v>
      </c>
    </row>
    <row r="10" spans="2:7" s="41" customFormat="1" ht="8.4" x14ac:dyDescent="0.2"/>
  </sheetData>
  <mergeCells count="1">
    <mergeCell ref="B2:G2"/>
  </mergeCells>
  <phoneticPr fontId="2"/>
  <pageMargins left="0.78740157480314965" right="0.78740157480314965" top="0.98425196850393704" bottom="0.78740157480314965" header="0.59055118110236227" footer="0.51181102362204722"/>
  <pageSetup paperSize="9" fitToHeight="0" orientation="landscape" blackAndWhite="1" r:id="rId1"/>
  <headerFooter scaleWithDoc="0">
    <oddHeader>&amp;L&amp;"游ゴシック,標準"&amp;K01+000別紙１－４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B2:H11"/>
  <sheetViews>
    <sheetView view="pageBreakPreview" zoomScaleNormal="75" zoomScaleSheetLayoutView="100" workbookViewId="0">
      <selection activeCell="B13" sqref="B13"/>
    </sheetView>
  </sheetViews>
  <sheetFormatPr defaultRowHeight="13.2" x14ac:dyDescent="0.2"/>
  <cols>
    <col min="1" max="1" width="1.77734375" customWidth="1"/>
    <col min="2" max="2" width="35.77734375" customWidth="1"/>
    <col min="3" max="3" width="22.77734375" customWidth="1"/>
    <col min="4" max="4" width="20.77734375" customWidth="1"/>
    <col min="5" max="7" width="11.77734375" customWidth="1"/>
    <col min="8" max="8" width="22.77734375" customWidth="1"/>
    <col min="9" max="9" width="1.77734375" customWidth="1"/>
  </cols>
  <sheetData>
    <row r="2" spans="2:8" ht="16.2" x14ac:dyDescent="0.2">
      <c r="B2" s="287" t="s">
        <v>104</v>
      </c>
      <c r="C2" s="287"/>
      <c r="D2" s="287"/>
      <c r="E2" s="287"/>
      <c r="F2" s="287"/>
      <c r="G2" s="287"/>
      <c r="H2" s="287"/>
    </row>
    <row r="4" spans="2:8" ht="24" x14ac:dyDescent="0.2">
      <c r="B4" s="54" t="s">
        <v>6</v>
      </c>
      <c r="C4" s="54" t="s">
        <v>7</v>
      </c>
      <c r="D4" s="54" t="s">
        <v>9</v>
      </c>
      <c r="E4" s="54" t="s">
        <v>8</v>
      </c>
      <c r="F4" s="55" t="s">
        <v>56</v>
      </c>
      <c r="G4" s="55" t="s">
        <v>57</v>
      </c>
      <c r="H4" s="54" t="s">
        <v>4</v>
      </c>
    </row>
    <row r="5" spans="2:8" x14ac:dyDescent="0.2">
      <c r="B5" s="141"/>
      <c r="C5" s="141"/>
      <c r="D5" s="141"/>
      <c r="E5" s="141"/>
      <c r="F5" s="142" t="s">
        <v>5</v>
      </c>
      <c r="G5" s="142" t="s">
        <v>5</v>
      </c>
      <c r="H5" s="42"/>
    </row>
    <row r="6" spans="2:8" ht="60.75" customHeight="1" x14ac:dyDescent="0.2">
      <c r="B6" s="144"/>
      <c r="C6" s="143"/>
      <c r="D6" s="143"/>
      <c r="E6" s="145"/>
      <c r="F6" s="72"/>
      <c r="G6" s="72"/>
      <c r="H6" s="143"/>
    </row>
    <row r="7" spans="2:8" ht="6.75" customHeight="1" x14ac:dyDescent="0.2"/>
    <row r="8" spans="2:8" x14ac:dyDescent="0.2">
      <c r="B8" s="37" t="s">
        <v>76</v>
      </c>
    </row>
    <row r="9" spans="2:8" x14ac:dyDescent="0.2">
      <c r="B9" s="288" t="s">
        <v>100</v>
      </c>
      <c r="C9" s="288"/>
      <c r="D9" s="288"/>
      <c r="E9" s="288"/>
      <c r="F9" s="288"/>
      <c r="G9" s="288"/>
      <c r="H9" s="288"/>
    </row>
    <row r="10" spans="2:8" s="41" customFormat="1" x14ac:dyDescent="0.2">
      <c r="B10" s="37" t="s">
        <v>107</v>
      </c>
    </row>
    <row r="11" spans="2:8" s="41" customFormat="1" ht="8.4" x14ac:dyDescent="0.2"/>
  </sheetData>
  <sheetProtection formatRows="0" insertRows="0"/>
  <mergeCells count="2">
    <mergeCell ref="B9:H9"/>
    <mergeCell ref="B2:H2"/>
  </mergeCells>
  <phoneticPr fontId="2"/>
  <pageMargins left="0.78740157480314965" right="0.78740157480314965" top="0.98425196850393704" bottom="0.78740157480314965" header="0.59055118110236227" footer="0.51181102362204722"/>
  <pageSetup paperSize="9" scale="93" fitToHeight="0" orientation="landscape" blackAndWhite="1" r:id="rId1"/>
  <headerFooter scaleWithDoc="0">
    <oddHeader>&amp;L&amp;"游ゴシック,標準"&amp;K01+000別紙１－５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B2:G26"/>
  <sheetViews>
    <sheetView view="pageBreakPreview" zoomScaleNormal="100" zoomScaleSheetLayoutView="100" workbookViewId="0">
      <selection activeCell="L5" sqref="L5"/>
    </sheetView>
  </sheetViews>
  <sheetFormatPr defaultRowHeight="13.2" x14ac:dyDescent="0.2"/>
  <cols>
    <col min="1" max="1" width="1.77734375" customWidth="1"/>
    <col min="2" max="2" width="12.6640625" customWidth="1"/>
    <col min="3" max="3" width="22.88671875" customWidth="1"/>
    <col min="4" max="4" width="2.44140625" customWidth="1"/>
    <col min="5" max="5" width="10.109375" customWidth="1"/>
    <col min="6" max="6" width="20.109375" customWidth="1"/>
    <col min="7" max="7" width="3.109375" customWidth="1"/>
    <col min="8" max="8" width="1.77734375" customWidth="1"/>
  </cols>
  <sheetData>
    <row r="2" spans="2:7" ht="16.2" x14ac:dyDescent="0.2">
      <c r="B2" s="287" t="s">
        <v>126</v>
      </c>
      <c r="C2" s="287"/>
      <c r="D2" s="287"/>
      <c r="E2" s="287"/>
      <c r="F2" s="287"/>
      <c r="G2" s="287"/>
    </row>
    <row r="3" spans="2:7" x14ac:dyDescent="0.2">
      <c r="G3" s="2" t="s">
        <v>3</v>
      </c>
    </row>
    <row r="4" spans="2:7" x14ac:dyDescent="0.2">
      <c r="B4" s="289" t="s">
        <v>10</v>
      </c>
      <c r="C4" s="290"/>
      <c r="D4" s="5"/>
      <c r="E4" s="289" t="s">
        <v>11</v>
      </c>
      <c r="F4" s="290"/>
      <c r="G4" s="291"/>
    </row>
    <row r="5" spans="2:7" ht="26.25" customHeight="1" x14ac:dyDescent="0.2">
      <c r="B5" s="6"/>
      <c r="C5" s="7"/>
      <c r="D5" s="8"/>
      <c r="E5" s="6"/>
      <c r="F5" s="7"/>
      <c r="G5" s="8"/>
    </row>
    <row r="6" spans="2:7" ht="26.25" customHeight="1" x14ac:dyDescent="0.2">
      <c r="B6" s="9" t="s">
        <v>67</v>
      </c>
      <c r="C6" s="10"/>
      <c r="D6" s="11"/>
      <c r="E6" s="9" t="s">
        <v>12</v>
      </c>
      <c r="F6" s="12"/>
      <c r="G6" s="11"/>
    </row>
    <row r="7" spans="2:7" ht="26.25" customHeight="1" x14ac:dyDescent="0.2">
      <c r="B7" s="9" t="s">
        <v>21</v>
      </c>
      <c r="C7" s="12"/>
      <c r="D7" s="13"/>
      <c r="E7" s="9"/>
      <c r="F7" s="12"/>
      <c r="G7" s="13"/>
    </row>
    <row r="8" spans="2:7" ht="18.75" customHeight="1" x14ac:dyDescent="0.2">
      <c r="B8" s="9"/>
      <c r="C8" s="12"/>
      <c r="D8" s="13"/>
      <c r="E8" s="14" t="s">
        <v>13</v>
      </c>
      <c r="F8" s="15" t="s">
        <v>14</v>
      </c>
      <c r="G8" s="13"/>
    </row>
    <row r="9" spans="2:7" ht="26.25" customHeight="1" x14ac:dyDescent="0.2">
      <c r="B9" s="9"/>
      <c r="C9" s="12"/>
      <c r="D9" s="13"/>
      <c r="E9" s="9"/>
      <c r="F9" s="15"/>
      <c r="G9" s="16"/>
    </row>
    <row r="10" spans="2:7" ht="19.5" customHeight="1" x14ac:dyDescent="0.2">
      <c r="B10" s="9"/>
      <c r="C10" s="12"/>
      <c r="D10" s="13"/>
      <c r="E10" s="9"/>
      <c r="F10" s="15" t="s">
        <v>15</v>
      </c>
      <c r="G10" s="13"/>
    </row>
    <row r="11" spans="2:7" ht="26.25" customHeight="1" x14ac:dyDescent="0.2">
      <c r="B11" s="9"/>
      <c r="C11" s="12"/>
      <c r="D11" s="13"/>
      <c r="E11" s="9"/>
      <c r="F11" s="12"/>
      <c r="G11" s="17"/>
    </row>
    <row r="12" spans="2:7" ht="26.25" customHeight="1" x14ac:dyDescent="0.2">
      <c r="B12" s="9"/>
      <c r="C12" s="12"/>
      <c r="D12" s="13"/>
      <c r="E12" s="9"/>
      <c r="F12" s="12"/>
      <c r="G12" s="13"/>
    </row>
    <row r="13" spans="2:7" ht="26.25" customHeight="1" x14ac:dyDescent="0.2">
      <c r="B13" s="9"/>
      <c r="C13" s="12"/>
      <c r="D13" s="13"/>
      <c r="E13" s="9"/>
      <c r="F13" s="12"/>
      <c r="G13" s="13"/>
    </row>
    <row r="14" spans="2:7" ht="26.25" customHeight="1" x14ac:dyDescent="0.2">
      <c r="B14" s="9"/>
      <c r="C14" s="12"/>
      <c r="D14" s="13"/>
      <c r="E14" s="9"/>
      <c r="F14" s="12"/>
      <c r="G14" s="13"/>
    </row>
    <row r="15" spans="2:7" ht="26.25" customHeight="1" x14ac:dyDescent="0.2">
      <c r="B15" s="9"/>
      <c r="C15" s="12"/>
      <c r="D15" s="13"/>
      <c r="E15" s="9"/>
      <c r="F15" s="12"/>
      <c r="G15" s="13"/>
    </row>
    <row r="16" spans="2:7" ht="26.25" customHeight="1" thickBot="1" x14ac:dyDescent="0.25">
      <c r="B16" s="154"/>
      <c r="C16" s="155"/>
      <c r="D16" s="156"/>
      <c r="E16" s="154"/>
      <c r="F16" s="155"/>
      <c r="G16" s="156"/>
    </row>
    <row r="17" spans="2:7" ht="26.25" customHeight="1" thickTop="1" x14ac:dyDescent="0.2">
      <c r="B17" s="56" t="s">
        <v>16</v>
      </c>
      <c r="C17" s="19"/>
      <c r="D17" s="20"/>
      <c r="E17" s="56" t="s">
        <v>16</v>
      </c>
      <c r="F17" s="19"/>
      <c r="G17" s="20"/>
    </row>
    <row r="20" spans="2:7" x14ac:dyDescent="0.2">
      <c r="B20" t="s">
        <v>17</v>
      </c>
    </row>
    <row r="22" spans="2:7" x14ac:dyDescent="0.2">
      <c r="C22" t="s">
        <v>23</v>
      </c>
    </row>
    <row r="24" spans="2:7" x14ac:dyDescent="0.2">
      <c r="C24" s="2" t="s">
        <v>41</v>
      </c>
      <c r="D24" s="2"/>
    </row>
    <row r="25" spans="2:7" x14ac:dyDescent="0.2">
      <c r="C25" s="2"/>
      <c r="D25" s="2"/>
    </row>
    <row r="26" spans="2:7" x14ac:dyDescent="0.2">
      <c r="C26" s="2" t="s">
        <v>0</v>
      </c>
      <c r="D26" s="2"/>
      <c r="G26" s="2" t="s">
        <v>18</v>
      </c>
    </row>
  </sheetData>
  <mergeCells count="3">
    <mergeCell ref="B2:G2"/>
    <mergeCell ref="B4:C4"/>
    <mergeCell ref="E4:G4"/>
  </mergeCells>
  <phoneticPr fontId="2"/>
  <pageMargins left="0.78740157480314965" right="0.78740157480314965" top="0.98425196850393704" bottom="0.78740157480314965" header="0.47244094488188981" footer="0.51181102362204722"/>
  <pageSetup paperSize="9" scale="11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B1:G26"/>
  <sheetViews>
    <sheetView tabSelected="1" view="pageBreakPreview" zoomScaleNormal="100" zoomScaleSheetLayoutView="100" workbookViewId="0">
      <selection activeCell="F31" sqref="F31"/>
    </sheetView>
  </sheetViews>
  <sheetFormatPr defaultRowHeight="13.2" x14ac:dyDescent="0.2"/>
  <cols>
    <col min="1" max="1" width="1.77734375" customWidth="1"/>
    <col min="2" max="2" width="12.88671875" customWidth="1"/>
    <col min="3" max="3" width="22.88671875" customWidth="1"/>
    <col min="4" max="4" width="2.44140625" customWidth="1"/>
    <col min="5" max="5" width="10.109375" customWidth="1"/>
    <col min="6" max="6" width="20.109375" customWidth="1"/>
    <col min="7" max="7" width="3.109375" customWidth="1"/>
    <col min="8" max="8" width="1.6640625" customWidth="1"/>
  </cols>
  <sheetData>
    <row r="1" spans="2:7" x14ac:dyDescent="0.2">
      <c r="B1" t="s">
        <v>19</v>
      </c>
    </row>
    <row r="2" spans="2:7" ht="16.2" x14ac:dyDescent="0.2">
      <c r="B2" s="287" t="s">
        <v>24</v>
      </c>
      <c r="C2" s="287"/>
      <c r="D2" s="287"/>
      <c r="E2" s="287"/>
      <c r="F2" s="287"/>
      <c r="G2" s="287"/>
    </row>
    <row r="3" spans="2:7" x14ac:dyDescent="0.2">
      <c r="G3" s="2" t="s">
        <v>3</v>
      </c>
    </row>
    <row r="4" spans="2:7" x14ac:dyDescent="0.2">
      <c r="B4" s="289" t="s">
        <v>10</v>
      </c>
      <c r="C4" s="290"/>
      <c r="D4" s="291"/>
      <c r="E4" s="289" t="s">
        <v>11</v>
      </c>
      <c r="F4" s="290"/>
      <c r="G4" s="291"/>
    </row>
    <row r="5" spans="2:7" ht="26.25" customHeight="1" x14ac:dyDescent="0.2">
      <c r="B5" s="6"/>
      <c r="C5" s="7"/>
      <c r="D5" s="8"/>
      <c r="E5" s="6"/>
      <c r="F5" s="7"/>
      <c r="G5" s="8"/>
    </row>
    <row r="6" spans="2:7" ht="26.25" customHeight="1" x14ac:dyDescent="0.2">
      <c r="B6" s="9" t="s">
        <v>67</v>
      </c>
      <c r="C6" s="10">
        <v>800000</v>
      </c>
      <c r="D6" s="11"/>
      <c r="E6" s="21" t="s">
        <v>12</v>
      </c>
      <c r="F6" s="10">
        <v>1300000</v>
      </c>
      <c r="G6" s="11"/>
    </row>
    <row r="7" spans="2:7" ht="26.25" customHeight="1" x14ac:dyDescent="0.2">
      <c r="B7" s="9" t="s">
        <v>21</v>
      </c>
      <c r="C7" s="25">
        <v>500000</v>
      </c>
      <c r="D7" s="13"/>
      <c r="E7" s="9"/>
      <c r="F7" s="12"/>
      <c r="G7" s="13"/>
    </row>
    <row r="8" spans="2:7" ht="18.75" customHeight="1" x14ac:dyDescent="0.2">
      <c r="B8" s="9"/>
      <c r="C8" s="12"/>
      <c r="D8" s="13"/>
      <c r="E8" s="14" t="s">
        <v>13</v>
      </c>
      <c r="F8" s="15" t="s">
        <v>20</v>
      </c>
      <c r="G8" s="13"/>
    </row>
    <row r="9" spans="2:7" ht="26.25" customHeight="1" x14ac:dyDescent="0.2">
      <c r="B9" s="9"/>
      <c r="C9" s="12"/>
      <c r="D9" s="13"/>
      <c r="E9" s="9"/>
      <c r="F9" s="22">
        <v>1000000</v>
      </c>
      <c r="G9" s="16"/>
    </row>
    <row r="10" spans="2:7" ht="19.5" customHeight="1" x14ac:dyDescent="0.2">
      <c r="B10" s="9"/>
      <c r="C10" s="12"/>
      <c r="D10" s="13"/>
      <c r="E10" s="9"/>
      <c r="F10" s="15" t="s">
        <v>15</v>
      </c>
      <c r="G10" s="13"/>
    </row>
    <row r="11" spans="2:7" ht="26.25" customHeight="1" x14ac:dyDescent="0.2">
      <c r="B11" s="9"/>
      <c r="C11" s="12"/>
      <c r="D11" s="13"/>
      <c r="E11" s="9"/>
      <c r="F11" s="23">
        <f>F6-F9</f>
        <v>300000</v>
      </c>
      <c r="G11" s="17"/>
    </row>
    <row r="12" spans="2:7" ht="26.25" customHeight="1" x14ac:dyDescent="0.2">
      <c r="B12" s="9"/>
      <c r="C12" s="12"/>
      <c r="D12" s="13"/>
      <c r="E12" s="9"/>
      <c r="F12" s="12"/>
      <c r="G12" s="13"/>
    </row>
    <row r="13" spans="2:7" ht="26.25" customHeight="1" x14ac:dyDescent="0.2">
      <c r="B13" s="9"/>
      <c r="C13" s="12"/>
      <c r="D13" s="13"/>
      <c r="E13" s="9"/>
      <c r="F13" s="12"/>
      <c r="G13" s="13"/>
    </row>
    <row r="14" spans="2:7" ht="26.25" customHeight="1" x14ac:dyDescent="0.2">
      <c r="B14" s="9"/>
      <c r="C14" s="12"/>
      <c r="D14" s="13"/>
      <c r="E14" s="9"/>
      <c r="F14" s="12"/>
      <c r="G14" s="13"/>
    </row>
    <row r="15" spans="2:7" ht="26.25" customHeight="1" x14ac:dyDescent="0.2">
      <c r="B15" s="9"/>
      <c r="C15" s="12"/>
      <c r="D15" s="13"/>
      <c r="E15" s="9"/>
      <c r="F15" s="12"/>
      <c r="G15" s="13"/>
    </row>
    <row r="16" spans="2:7" ht="26.25" customHeight="1" x14ac:dyDescent="0.2">
      <c r="B16" s="18"/>
      <c r="C16" s="19"/>
      <c r="D16" s="20"/>
      <c r="E16" s="18"/>
      <c r="F16" s="19"/>
      <c r="G16" s="20"/>
    </row>
    <row r="17" spans="2:7" ht="26.25" customHeight="1" x14ac:dyDescent="0.2">
      <c r="B17" s="4" t="s">
        <v>16</v>
      </c>
      <c r="C17" s="24">
        <f>C7+C6</f>
        <v>1300000</v>
      </c>
      <c r="D17" s="5"/>
      <c r="E17" s="4" t="s">
        <v>16</v>
      </c>
      <c r="F17" s="24">
        <f>F6</f>
        <v>1300000</v>
      </c>
      <c r="G17" s="5"/>
    </row>
    <row r="20" spans="2:7" x14ac:dyDescent="0.2">
      <c r="B20" t="s">
        <v>17</v>
      </c>
    </row>
    <row r="22" spans="2:7" x14ac:dyDescent="0.2">
      <c r="C22" t="s">
        <v>22</v>
      </c>
    </row>
    <row r="24" spans="2:7" x14ac:dyDescent="0.2">
      <c r="C24" s="2" t="s">
        <v>41</v>
      </c>
      <c r="D24" s="2"/>
    </row>
    <row r="25" spans="2:7" x14ac:dyDescent="0.2">
      <c r="C25" s="2"/>
      <c r="D25" s="2"/>
    </row>
    <row r="26" spans="2:7" x14ac:dyDescent="0.2">
      <c r="C26" s="2" t="s">
        <v>0</v>
      </c>
      <c r="D26" s="2"/>
      <c r="G26" s="2" t="s">
        <v>18</v>
      </c>
    </row>
  </sheetData>
  <mergeCells count="3">
    <mergeCell ref="B2:G2"/>
    <mergeCell ref="B4:D4"/>
    <mergeCell ref="E4:G4"/>
  </mergeCells>
  <phoneticPr fontId="2"/>
  <printOptions horizontalCentered="1"/>
  <pageMargins left="0.47244094488188981" right="0.43307086614173229" top="0.98425196850393704" bottom="0.98425196850393704" header="0.47244094488188981" footer="0.51181102362204722"/>
  <pageSetup paperSize="9" scale="12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別紙1-1</vt:lpstr>
      <vt:lpstr>別紙1-2</vt:lpstr>
      <vt:lpstr>別紙1-3</vt:lpstr>
      <vt:lpstr>別紙1-4</vt:lpstr>
      <vt:lpstr>別紙1-5</vt:lpstr>
      <vt:lpstr>予算書</vt:lpstr>
      <vt:lpstr>予算書例</vt:lpstr>
      <vt:lpstr>'別紙1-1'!Print_Area</vt:lpstr>
      <vt:lpstr>'別紙1-2'!Print_Area</vt:lpstr>
      <vt:lpstr>'別紙1-3'!Print_Area</vt:lpstr>
      <vt:lpstr>'別紙1-4'!Print_Area</vt:lpstr>
      <vt:lpstr>'別紙1-5'!Print_Area</vt:lpstr>
      <vt:lpstr>予算書!Print_Area</vt:lpstr>
      <vt:lpstr>予算書例!Print_Area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森　克也</cp:lastModifiedBy>
  <cp:lastPrinted>2023-07-06T23:55:16Z</cp:lastPrinted>
  <dcterms:created xsi:type="dcterms:W3CDTF">2008-06-03T01:35:46Z</dcterms:created>
  <dcterms:modified xsi:type="dcterms:W3CDTF">2024-06-25T01:38:56Z</dcterms:modified>
</cp:coreProperties>
</file>