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ふるさと（事業計画一覧）" sheetId="1" r:id="rId1"/>
  </sheets>
  <definedNames>
    <definedName name="_xlnm.Print_Titles" localSheetId="0">'ふるさと（事業計画一覧）'!$1:$6</definedName>
  </definedNames>
  <calcPr fullCalcOnLoad="1"/>
</workbook>
</file>

<file path=xl/sharedStrings.xml><?xml version="1.0" encoding="utf-8"?>
<sst xmlns="http://schemas.openxmlformats.org/spreadsheetml/2006/main" count="248" uniqueCount="156">
  <si>
    <t>浜町周辺の賑わいづくりを創出するため、産業振興によるまちづくりのプランニングやコーディネートを行う人材を雇用し、地域の活性化に向けた体制を確立を図る。</t>
  </si>
  <si>
    <t>地域農業の振興を展開するため、地元野菜等を活用した商品開発を行い販売を行う等、｢地産地消｣の取り組みを推進するための人材を雇用し、地域の活性化を図る。</t>
  </si>
  <si>
    <t>新規就農を希望する失業者等を農業生産法人等において雇用し、農作業に従事するとともに、農業技術や知識を身につけ、農業分野における起業を支援する事業</t>
  </si>
  <si>
    <t>新たなきものの制作指導及び市場調査等を実施できる労働者をコーディネーターとして雇用し、市場調査結果を踏まえたきもの・帯等の制作指導を行い、和装産業の振興を図る。</t>
  </si>
  <si>
    <t>特色ある教育活動を展開している私立幼稚園に対し、教育内容の拡充等の支援や、安全確保対策に取り組む補助教員等を雇用し、教育の充実等を図る。</t>
  </si>
  <si>
    <t>地元の公共交通機関と連携し、新たな旅行商品の開発・企画や、グッズの開発・販売促進、観光用レンタサイクルの配置、観光キャンペーン等を展開し、観光客の増加による地域の活性化を図る。</t>
  </si>
  <si>
    <t>ひきこもり初期段階の青少年に「ピア・サポート（同じ境遇に近い青少年等が共感しながら励まし合い、力を合わせる）」を実施し、ひきこもりからの立ち直りを継続的に支援するとともに、未然防止への取り組みも行う。</t>
  </si>
  <si>
    <t>伝統産業産品の需要が低迷する中、職人が使用する道具類についてもその確保が困難になりつつある。このため、職人向けの道具類の貸与制度を確立することとし、道具類の確保と貸出の運営を行うための人員を雇用する。</t>
  </si>
  <si>
    <t>京都を代表する銘木である北山杉を活用した「磨丸太」の需要が衰退する中で、これまで映画等でも紹介された優良な北山の美林風景が放置林化する状況にある。このため、失業者を雇用して「磨丸太」の技術伝承と森林整備の担い手の確保するための事業を展開する。</t>
  </si>
  <si>
    <t>市内中心部の活性化を図るため、点在する空き地を活用して若手起業希望者を対象に「チャレンジレンタル店舗」を開設・運営するための事業を展開する。</t>
  </si>
  <si>
    <t>町村名</t>
  </si>
  <si>
    <t>産学公連携による中核的人材の就業支援システムを構築・運用するとともに、地域の中小企業等の中核となる人材を創出し、地域産業の活性化を図る。</t>
  </si>
  <si>
    <t>市民の健康増進を図るため、「メタボリックシンドローム特定健診」の結果に基づく「要情報提供対象者」に対して、健康運動の体験講座を運営・実施する事業を展開する。</t>
  </si>
  <si>
    <t>町内の織物事業所への巡回や織物業の実体を把握し、当該施設を活用しながら織物技術の伝承と技術力の向上、新たな担い手の確保、新技術の開発等を行う事業を展開</t>
  </si>
  <si>
    <t>新生児を持つ家庭を訪問し、家庭状況の把握を行い、その状況に応じた支援施策の情報を提供し、育児ストレスや困難の軽減に努め、子育て支援施策の普及や要支援家庭の解消を図る。</t>
  </si>
  <si>
    <t>障害者の職域拡大等を企業に働きかける企業開拓員等を配置し、ハローワークや障害者就業・生活支援センターとの連携のもと、ますます厳しくなる障害者の雇用環境の改善に向けた事業を実施する。</t>
  </si>
  <si>
    <t>東映・松竹等と共同で、京都の映画スタジオの活用や京都を舞台にした映画制作の誘致活動を行うなど、｢映画｣を中心に地域産業の活性化を図り、新たな雇用創出を図る。</t>
  </si>
  <si>
    <t>府内産農産物の農薬残留調査・分析等を行うとともに、安全性等を担保する「認証制度｣を構築・運用し、地元農産物の生産消費を拡大を図る。</t>
  </si>
  <si>
    <t>京都府所蔵映画フィルムのうち劣化が著しく、稀少的価値・作品的価値の高いフィルムのデジタル復元の実施するとともに、広く府民が閲覧・活用できる仕組み（コンテンツ）を構築・運用する。</t>
  </si>
  <si>
    <t>ものづくりに従事してきた失業者を雇用し、先端産業や伝統産業分野に関する試作ビジネスを拡大するとともに、ノウハウや人脈を活かしたビジネスマッチングを展開していく。</t>
  </si>
  <si>
    <t>国際的な観光人材を雇用・育成することにより、海外への京都時代劇観光の隠れた魅力や情報の発信を行い、外国人ビジターの誘客促進を図る。</t>
  </si>
  <si>
    <t>環境に優しい次世代電動アシスト自転車のレンタル・システムを構築するとともに、観光コーディネーターやサイクルツアーガイドを雇用・育成して、地球にやさしい京都観光を構築する。</t>
  </si>
  <si>
    <t>木くず廃棄物処理に精通した人材を雇用・育成し、府内中小企業等を訪問して、発生抑制やリサイクル方法についてアドバイス等を行い、木くず廃棄物の減量やリサイクル促進を支援する。</t>
  </si>
  <si>
    <t>就労前の若年者及び保護者と教育関係者を対象に職業教育の一環として、労働関係法制度及び労働・社会保険を含む諸法規の周知と教育を図るセミナーを企画・運営する。</t>
  </si>
  <si>
    <t>こどもや成人市民を対象に、科学・技術に関する議論の場や科学実験教室を設け、科学に対する市民の理解促進を図るためのＰＲイベントを企画・運営する。</t>
  </si>
  <si>
    <t>滞日外国人が直面する言葉、こころ、制度のバリアをなくすため、プロの医療通訳・翻訳の人材を雇用・育成し、医療通訳体制の充実を図る。</t>
  </si>
  <si>
    <t>森林整備、間伐施業、森林病害虫による被害木処理及び搬出等の森林管理を行うため、地域求職者等を雇用し、森林再生を図る事業を実施する。</t>
  </si>
  <si>
    <t>災害時、市民への情報提供手段としてコミュニティ放送が中心となるため、災害時現場取材・放送スタッフ等を行う人材を雇用し、有事に備えるとともに、防災マップ等を活用した啓発活動や、イベント・プロモーションの企画運営を行い、地域の魅力発信を行う。</t>
  </si>
  <si>
    <t>未利用食品残渣等の炭化物の活用によるCO2削減等環境に配慮した堆肥生産や、堆肥製造工程に新たに送風装置を設置して初期発酵の促進による安定した堆肥生産を図り、今後の堆肥需要増加に対応するための事業を行う。</t>
  </si>
  <si>
    <t>認定品（特産品）として商品力を高められた商品を地域の逸品として、Web販売やイベント販売等でPRを行うと共に販路の開拓、拡大を図り、地元事業者の振興、活性化を推進し、地域経済の興起を促進する。</t>
  </si>
  <si>
    <t>魅力に富んだ亀岡市の山を多くの方に楽しんでもらうことができるよう、観光地周辺の環境を継続的に整備・管理するとともに、街の活性化と賑わいに向けた取り組みをプランニングする人材を雇用し、亀岡観光の誘客を図る。</t>
  </si>
  <si>
    <t>地域が認定する地場産品の地産都消、販路拡大を目的として、地場産品製造業者の状況把握を進めつつ、産品の販路拡大活動を兼ねた市場調査および産品PRを行う。</t>
  </si>
  <si>
    <t>町民の健康増進と町内のスポーツ振興を図るとともに、スポーツ施設の効果的な活用を図るため、「スポーツ指導員」を新たに雇用し、世代を超えて楽しめるスポーツ事業を企画・運営する。</t>
  </si>
  <si>
    <t>首都圏に和装のアンテナショップを設置することにより、和装の需要拡大を図り、京都の和装業界の活性化を図る事業</t>
  </si>
  <si>
    <t>農業生産活動の活性化を図るため、新たな特産品目の開発や販路拡大、担い手育成等を図る事業</t>
  </si>
  <si>
    <t>農山村の活性化を図るため、食をテーマにした特産品の開発等を行う事業</t>
  </si>
  <si>
    <t>障害者施設において、障害者への技術指導や商品の販路拡大を行い、障害者の工賃引き上げと自立の促進を目指す事業</t>
  </si>
  <si>
    <t>城陽市</t>
  </si>
  <si>
    <t>観光振興を図るため、青谷地域の自然を活かした観光商品の開発や地場産品、景観の維持等を図る事業</t>
  </si>
  <si>
    <t>独居の高齢者に宅配弁当を届けるとともに、希望者には入浴サービス等も実施し、独居高齢者への交流サービスを提供する事業</t>
  </si>
  <si>
    <t>京田辺市</t>
  </si>
  <si>
    <t>障害者小規模作業所等を対象に、販路・受注拡大や商品開発、販売活動等を実施し、障害者の就労促進や工賃の増加等を図る事業</t>
  </si>
  <si>
    <t>中小の市内商工業者を対象に、取引先開拓のためのマッチングフェアや各種商工施策の普及を行い、産業の活性化を図る事業</t>
  </si>
  <si>
    <t>観光振興を図るため、観光資源の発掘・誘客に向けた企画立案を行うとともに、旅行社等への広報活動等を行う事業</t>
  </si>
  <si>
    <t>木津川市</t>
  </si>
  <si>
    <t>観光振興を図るため、観光資源の活用の促進やイベントの企画・開発、観光情報の発信、地域ブランドの創出等を行う事業</t>
  </si>
  <si>
    <t>精華町</t>
  </si>
  <si>
    <t>作業所に通所する障害のある方へ社会的生活スキルを学ぶための支援や援助等を行い、小規模作業所の機能の向上を図る事業</t>
  </si>
  <si>
    <t>地域福祉活動の推進のため、地域福祉コーディネーターの体制の充実を行い、課題やニーズの把握や、地域の人的資源等の開拓等を図る事業</t>
  </si>
  <si>
    <t>南山城村</t>
  </si>
  <si>
    <t>南丹市</t>
  </si>
  <si>
    <t>舞鶴市</t>
  </si>
  <si>
    <t>熱帯地域において、年間を通じて「いちご」栽培が可能なシステムを研究開発し、現地に輸出することで新たなビジネスモデルを確立し地域経済の活性化と雇用の創出を行う事業</t>
  </si>
  <si>
    <t>花卉ビジネスの確立と振興を図るため、育成技術やブランド商品の開発、販路開拓等についての調査研究を行うことにより、舞鶴市の新たな特産品を育成する事業</t>
  </si>
  <si>
    <t>伊根町</t>
  </si>
  <si>
    <t>誘客対策を推進するため、新たな観光資源の掘り起こし、商品メニューの開発や旅行業者等へのコーディネート等を行い観光客の受入体制の強化を図る事業</t>
  </si>
  <si>
    <t>京都に対して関心の強い顧客向けの、京の文化や歴史を含めた知的好奇心を満たすための旅行商品の開発を行い、長期滞在者やリピーター等の誘客促進を図る。</t>
  </si>
  <si>
    <t>茶道の必需品であるクヌギ黒炭が中国の禁輸等により入手困難な状況となっているため、府内で炭の製造を復興・事業化し、茶道文化の維持発展と府内の森林整備等を図る。</t>
  </si>
  <si>
    <t>独居高齢者等を対象に、毎日定時に連絡が取れる「ふれあいコール」を導入し、安否確認や健康状況を把握する一方、地域と連携して緊急時の対応を行える体制を構築する。</t>
  </si>
  <si>
    <t>障害者と健常者が交流できる「ハートショップ」（喫茶コーナー付き）を設置し、幅広い府民の交流の場とするとともに、精神障害者等への就労準備トレーニングの場とする。</t>
  </si>
  <si>
    <t>村の活性化のため、村内の駅舎を活用して、観光資源の開発や観光客誘致、産業振興のためのコミュニティの場として活用を図る事業</t>
  </si>
  <si>
    <t>地域資源を生かした観光事業を推進するため、エコツーリズムの推進を通じた地域コーディネーターやツアーガイドを雇用・育成する事業</t>
  </si>
  <si>
    <t>農業従事者の減少や高齢化、担い手・後継者不足等の多くの課題を抱える農業を振興するため、新たな担い手を雇用・確保し、育成を図る事業</t>
  </si>
  <si>
    <t>宮津市 木子地区の地域資源や拠点施設を活用し、学びの場を創出するとともに、地域と連携して特産品の開発、生産・加工、販売を行い地域振興を図る。</t>
  </si>
  <si>
    <t>飲食店や宿泊施設から排出される食品残渣を回収し、残渣再生堆肥へ転換して農作物栽培を行うことにより、食品リサイクルループを構築する。</t>
  </si>
  <si>
    <t>関係団体と協働で、学生による新商品・サービスの企画・販売、地域ブランド化、マーケティング化の手法についての研究に対するサポートを行い、地域の活性化を図る。</t>
  </si>
  <si>
    <t>京町家の一部をコミュニティスペースとして活用し、見学や散策休憩所として提供し、イベントやギャラリーを企画・実施することにより、まちを活性化を図る。</t>
  </si>
  <si>
    <t>地産地消メニューを開発し、料理教室と農業体験とが連携した食育プログラムの実施を通じ、気軽に立ち寄れる食堂（コミュニティー）をつくり、都市農村交流の一層の促進を図る。</t>
  </si>
  <si>
    <t>未来を担う子供達が科学に興味を持ち、自ら創造出来るよう育成するため、科学者による授業の実施と、的確な授業を行うための講師の認定制度や、テキスト・カリキュラムの作成等を行う。</t>
  </si>
  <si>
    <t>訪問マッサージ事業を通じて、視覚障害者の就業を支援するため、寝たきりの人達を中心に訪問施術できるようサポート体制を構築する。</t>
  </si>
  <si>
    <t>宇治市内の小中学校から廃食油を回収し、バイオディーゼル燃料を製造し、会員企業、公共バスや市役所車両に提供使用することで環境保全に貢献する。</t>
  </si>
  <si>
    <t>阿蘇海のヘドロを活用し、生ゴミの堆肥化に利用することで、地域の活性化とごみ焼却からの脱却を進め、環境保全を図る。</t>
  </si>
  <si>
    <t>京都伏見を代表する「京・伏見食ブランド」の開発と効率的なプロモーション及び販売体制を構築し、その販売体制には地元教育機関（高校）や若者支援団体と連携し、実践型職業教育やキャリア形成の場とする。</t>
  </si>
  <si>
    <t>原料米や放置林の竹資源を活用してバイオマスマテリアルを開発し、伝統産業と融合させたプロダクト商品として情報発信・販路拡大を行う。</t>
  </si>
  <si>
    <t>要介護者の京都観光を容易にするため、看護師やホームヘルパーが同行する形で京都観光の介助や外出介助などを行うシステムを構築する。</t>
  </si>
  <si>
    <t>京都の新しい観光のアイテムである「妖怪」をテーマに、観光ルートの企画・開発や、周遊マップの制作、関連グッズの開発、コーディネーターやガイドの育成を通じ、商店街を中心とした地域のを図る。</t>
  </si>
  <si>
    <t>観光客の携帯ＧＰＳと連動した観光案内と交通のシステムを構築し、観光地の混雑状況等にリンクした観光案内をすることで合理的な観光客の流動が制御され、観光客の拡大を図る。</t>
  </si>
  <si>
    <t>伝統的京野菜等を栽培する実験農園を京丹後市に開設し、商品化の可能性を探るとともに、農業従事者や農業学校卒業者等への雇用機会を作り、農業の継承振興を図る。</t>
  </si>
  <si>
    <t>地域の遊び場、自然体験教育の場を地域に提供することにより、地域の賑わいと雇用創出、子育て支援の充実、自然体験教育の推進、食育推進を図る。</t>
  </si>
  <si>
    <t>先端情報技術を利用して、京都観光情報を表示するための電子ガイドサービスの開発を行い、京都のホテルや公共の場所への設置して観光客の利便向上を図る。</t>
  </si>
  <si>
    <t>源氏物語千年紀をきっかけに制定された「古典の日」に因んだイベント等を企画し、古典文化の普及や観光促進を図る。</t>
  </si>
  <si>
    <t>社会貢献団体を支援するため、必要なところに必要な資金が流れるよう、地元金融機関との連携による金融商品の開発や寄付システムの開発、不動産活用のスキームづくりを行う。</t>
  </si>
  <si>
    <t>ストレスを強く感じている方に対して、京都府内のリラクセーションに適した環境で、森林療法、自律訓練法等を行い、ストレス軽減を図ることを目的としたヘルスツーリズムの開発を行う。</t>
  </si>
  <si>
    <t>広汎性発達障害者の職域の拡大を図るため、和紙製品の企画開発やパソコンの操作技術の向上等を図る。</t>
  </si>
  <si>
    <t>希少難病患者に係る社会的な認識を向上させるための事業を展開し、患者が気軽に街に出ることができるような環境をつくる。</t>
  </si>
  <si>
    <t>人と人、市街地と過疎地、文化と生活、古いものと新しいものをむすぶことにより、休眠地や建物の再活用、お祭りの再生など地域振興を図る。</t>
  </si>
  <si>
    <t>地域の授産施設や小規模製菓業者で製作されたおやつを子供達へ宅配するとともに、販路拡大・食育・地域産業活性につなげる。</t>
  </si>
  <si>
    <t>放置竹林の整備を促進するため、伐採された竹の燃焼システムを構築し、自然の里山の再生を図り、環境保全、地球温暖化対策に取り組む。</t>
  </si>
  <si>
    <t>就職のためのセーフティネット整備の遅れに対処するために、無償かつ正規採用につながる高レベルの専門的職能を習得できる学びの場をインターネット上に構築する。</t>
  </si>
  <si>
    <t>障害者のはたらく場の確保や工賃の向上を図るため、農作物の販売や作物栽培方法のノウハウを習得するとともに、販路の拡大を図る。</t>
  </si>
  <si>
    <t>誰もが気軽に集え、交流できる音楽サロンを創設し、音楽普及と振興の環境づくりを通じて人間の情操面での豊かさ向上を図る。</t>
  </si>
  <si>
    <t>ギャラリー展示管理や子育て講座等の企画実施ができる子育て情報交流スペースを設置・拡大し、子育て支援を図るとともに、子どもの居場所をつくる。</t>
  </si>
  <si>
    <t>（割合）</t>
  </si>
  <si>
    <t>（単位：千円、％、人）</t>
  </si>
  <si>
    <t>事　　　　業　　　　内　　　　容</t>
  </si>
  <si>
    <t>分野</t>
  </si>
  <si>
    <t>番号</t>
  </si>
  <si>
    <t>区分</t>
  </si>
  <si>
    <t>実施市</t>
  </si>
  <si>
    <t>合　　　　　　　　　　　　　　　　　　　　　計</t>
  </si>
  <si>
    <t>（割合）</t>
  </si>
  <si>
    <t>整理</t>
  </si>
  <si>
    <t>　　　　　〔分野区分〕　　１：介護・福祉　　２：子育て　　３：医療　　４：産業振興　　５：情報通信　　６：観光　　７：環境　　８：農林漁業　　９：治安・防災　　１０：教育・文化</t>
  </si>
  <si>
    <t>ふるさと雇用再生特別基金事業計画書（平成21年度）</t>
  </si>
  <si>
    <t>宮津市</t>
  </si>
  <si>
    <t>亀岡市</t>
  </si>
  <si>
    <t>八幡市</t>
  </si>
  <si>
    <t>与謝野町</t>
  </si>
  <si>
    <t>京都市</t>
  </si>
  <si>
    <t>綾部市</t>
  </si>
  <si>
    <t>福知山市</t>
  </si>
  <si>
    <t>長岡京市</t>
  </si>
  <si>
    <t>京丹後市</t>
  </si>
  <si>
    <t>宇治市</t>
  </si>
  <si>
    <t>京都テルサ内の施設を利用するために来館した者を対象として、小学校就学前の児童の一時保育を実施する。</t>
  </si>
  <si>
    <t>伝統産業の若手職人の仕事づくりを図るとともに、情報発信のための展示スペース等の運営により、消費者との接点の場を提供し、伝統の手わざの実演等を通じて、販路開拓に資する。</t>
  </si>
  <si>
    <t>府北部地域の自然・文化資源を活用したエコツーリズム、ジオツーリズムの推進による体験型観光産業の充実と定着を図るため、自然・文化資源の発掘やそれを活用した新たなエコツアーやツアーガイドの企画・検討、ツアーガイドの養成等を展開していくために必要な人材を雇用する。</t>
  </si>
  <si>
    <t>京都伝統産業ふれあい館で伝統産業の職人を雇用し、製作実演・体験教室を実施する。</t>
  </si>
  <si>
    <t>被害放置木の状況調査を実施し、被害放置木の伐採処理とあわせ、一部被害木の搬出作業を実施し、地域景観の保全と地域林業の担い手の確保を図る。</t>
  </si>
  <si>
    <t>市内外のイベントにおいて、簡易販売所を設置し、綾部の特産品販売の援助をすることによって、綾部の観光や特産品の振興を図る。</t>
  </si>
  <si>
    <t>市内の大半が竹林として放置されている中で、その竹を活かした製品やバイオマス燃料化などにより、新規産業や循環型社会を目指す新規プロジェクト業務を委託する。</t>
  </si>
  <si>
    <t>着地型旅行商品を企画し、旅行者等への売込みなど、販売促進活動の強化により、誘客を推進するため、旅行業の取扱が可能な体制づくりにつなげる業務を委託する。</t>
  </si>
  <si>
    <t>亀岡市が推進する「亀岡市　食・農・健康にぎわい行動プラン」を具体化するため、店舗展開をとおして新鮮で安全・安心農産物を市民に提供する等、地産地消をコーディネートすると共に新たな商品開発を推進することを目的に店舗運営者を設置し雇用を創出する。</t>
  </si>
  <si>
    <t>障害者支援施設における重度障害者への生活支援等介護補助を行い、処遇の充実・向上を図る。</t>
  </si>
  <si>
    <t>京丹後産農林水産物などを使った加工品開発や普及拡大（＝ブランド化）へ向けた取り組みを委託し、新規雇用の創出、高付加価値の獲得による地域の活性化を目指す。</t>
  </si>
  <si>
    <t>地域農林水産物の消費拡大を進めるため、地産地消の促進、地産外消など、市内外の新しい流通基盤の整備や販路の開拓を図る。</t>
  </si>
  <si>
    <t>新たなビジネスモデルであるカタログギフト方式の「京もの愛用券」を発行し、地域産品の販路拡大を図る事業</t>
  </si>
  <si>
    <t>丹後方面、山城方面における着地型観光商品を開発と定期観光バスの運行等を図る事業</t>
  </si>
  <si>
    <t>市内で熱心に農業活動に取り組む農事組合法人等を対象として、新たな担い手の雇用による農地の有効利用、新たな特産品開発や販路拡大等を図る事業</t>
  </si>
  <si>
    <t>市内産木材「みやこ杣木」の販路拡大のための企画、営業、設計業務等の事業を実施する。</t>
  </si>
  <si>
    <t>交通空白地域の高齢者に利便性が高いドア・ツー・ドア方式を取り入れた移送サービスを行う事業。</t>
  </si>
  <si>
    <t>観光客の周遊性と利便性の向上を図り体験型・滞在型観光を促進するための事業を展開</t>
  </si>
  <si>
    <t>サワラ、米など地元産原材料使用を打ち出した新商品開発および販路開拓を行うための事業</t>
  </si>
  <si>
    <t>社寺や古民家の保存技術等を後世に継承していくため、地域求職者等を雇用し、技術の継承を図る。</t>
  </si>
  <si>
    <t>新京都ブランド分野の推進に寄与する事業を実施する中小企業において、企画・開発等を行う人材を雇用し、地域振興を図る。</t>
  </si>
  <si>
    <t>伝統産業である和装産業の技術を後世に伝承していくため、地域求職者等を雇用し、事業拡大を支援するための事業を展開する。</t>
  </si>
  <si>
    <t>産業廃棄物処理に精通した人材を雇用し、個別事情に応じた情報提供、アドバイス等を行い、事業所における産業廃棄物の減量・リサイクルの取組を支援する。</t>
  </si>
  <si>
    <t>地上波デジタルテレビ切替に関する技術サポート要員や相談要員に対して、専門技術を指導する講師等を雇用し、サービスの向上等を図る事業</t>
  </si>
  <si>
    <t>地域の観光情報の収集と分析、旅行商品の改良・開発・販売、観光案内の強化等、総合的に観光分野プロデュースする人材を雇用し、本市への交流人口の増大、地域の活性化を図る事業</t>
  </si>
  <si>
    <t>専業農家として起業をめざず就農希望者等を雇用し、農作業をとおして、農業技術や農産物販売に関する知識等を身につける等の支援を行う事業</t>
  </si>
  <si>
    <t>舞鶴市</t>
  </si>
  <si>
    <t>市の観光の玄関口となるＪＲ西舞鶴駅に観光ステーションを設置し、観光案内や土産物の物販のほか、地域ブランド商品の開発や観光客誘致を行い、観光振興による地域の活性化を図る事業</t>
  </si>
  <si>
    <t>大浦地区の観光施設と連携し、体験メニューや旅行商品等の開発を通じてネットワークを構築し、観光客の誘致促進による観光振興を通じて地域活性化を図る事業</t>
  </si>
  <si>
    <t>加佐地域の歴史的建造物を拠点とし、地域産品の開発や観光資源の活用を行い、観光振興による地域の活性化を図る事業</t>
  </si>
  <si>
    <t>精華町</t>
  </si>
  <si>
    <t>観光農園の運営や地元農産品を活用した特産品の開発・販路拡大等の事業を通じて地域農業の活性化を図り、新規就農者の確保や農業振興を図る事業</t>
  </si>
  <si>
    <t>笠置町</t>
  </si>
  <si>
    <t>笠置町の地域振興資源の掘り起こしを行い、情報発信やイベントの企画、産品の開発等を行うにより、地域の活性化及びＵ・Ｉターンの受け入れ対策等を図る事業</t>
  </si>
  <si>
    <t>中心市街地の商店街の賑わいを回復するため、個店の機能強化と空き店舗を活用したアンテナショップの運営や地域交流イベントの開催等を行い、来街者の増加を図るとともに、魅力ある商店街づくりを図る事業</t>
  </si>
  <si>
    <t>京都府</t>
  </si>
  <si>
    <t>京都府
（企業・ＮＰＯからの提案型事業）</t>
  </si>
  <si>
    <t>事業額　</t>
  </si>
  <si>
    <t>人件費</t>
  </si>
  <si>
    <t>新規雇用の
失業者に係る人件費</t>
  </si>
  <si>
    <t>新規雇用
の失業者
の人数</t>
  </si>
  <si>
    <t>事業に従事する全労働者数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</si>
</sst>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quot;(&quot;??0.0&quot; )&quot;"/>
    <numFmt numFmtId="178" formatCode="&quot;(&quot;??0.0&quot; )&quot;;[Red]\-#,##0"/>
    <numFmt numFmtId="179" formatCode="#,##0&quot; &quot;\];[Red]\-#,##0"/>
    <numFmt numFmtId="180" formatCode="#,##0&quot; &quot;;[Red]\-#,##0"/>
    <numFmt numFmtId="181" formatCode="&quot;( &quot;?0.0&quot;)&quot;;[Red]\-#,##0"/>
    <numFmt numFmtId="182" formatCode="&quot;( &quot;?0.0&quot; )&quot;;[Red]\-#,##0"/>
    <numFmt numFmtId="183" formatCode="&quot;(&quot;??0.0&quot;)&quot;;[Red]\-#,##0"/>
  </numFmts>
  <fonts count="9">
    <font>
      <sz val="11"/>
      <name val="ＭＳ Ｐ明朝"/>
      <family val="1"/>
    </font>
    <font>
      <sz val="6"/>
      <name val="ＭＳ Ｐ明朝"/>
      <family val="1"/>
    </font>
    <font>
      <sz val="10"/>
      <name val="ＭＳ Ｐ明朝"/>
      <family val="1"/>
    </font>
    <font>
      <sz val="16"/>
      <name val="ｺﾞｼｯｸ"/>
      <family val="3"/>
    </font>
    <font>
      <u val="single"/>
      <sz val="11"/>
      <color indexed="12"/>
      <name val="ＭＳ Ｐ明朝"/>
      <family val="1"/>
    </font>
    <font>
      <u val="single"/>
      <sz val="11"/>
      <color indexed="36"/>
      <name val="ＭＳ Ｐ明朝"/>
      <family val="1"/>
    </font>
    <font>
      <sz val="16"/>
      <name val="ＭＳ Ｐ明朝"/>
      <family val="1"/>
    </font>
    <font>
      <sz val="11"/>
      <color indexed="10"/>
      <name val="ＭＳ Ｐ明朝"/>
      <family val="1"/>
    </font>
    <font>
      <sz val="6"/>
      <name val="ＭＳ Ｐゴシック"/>
      <family val="3"/>
    </font>
  </fonts>
  <fills count="2">
    <fill>
      <patternFill/>
    </fill>
    <fill>
      <patternFill patternType="gray125"/>
    </fill>
  </fills>
  <borders count="49">
    <border>
      <left/>
      <right/>
      <top/>
      <bottom/>
      <diagonal/>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style="medium"/>
      <bottom style="medium"/>
    </border>
    <border>
      <left style="thin"/>
      <right>
        <color indexed="63"/>
      </right>
      <top style="medium"/>
      <bottom style="medium"/>
    </border>
    <border>
      <left style="medium"/>
      <right>
        <color indexed="63"/>
      </right>
      <top style="medium"/>
      <bottom style="medium"/>
    </border>
    <border diagonalUp="1">
      <left style="hair"/>
      <right style="medium"/>
      <top style="medium"/>
      <bottom style="medium"/>
      <diagonal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style="medium"/>
      <right style="thin"/>
      <top>
        <color indexed="63"/>
      </top>
      <bottom>
        <color indexed="63"/>
      </bottom>
    </border>
    <border>
      <left style="medium"/>
      <right>
        <color indexed="63"/>
      </right>
      <top>
        <color indexed="63"/>
      </top>
      <bottom>
        <color indexed="63"/>
      </bottom>
    </border>
    <border>
      <left style="hair"/>
      <right style="thin"/>
      <top style="thin"/>
      <bottom style="thin"/>
    </border>
    <border diagonalUp="1">
      <left style="hair"/>
      <right style="thin"/>
      <top style="medium"/>
      <bottom style="medium"/>
      <diagonal style="hair"/>
    </border>
    <border>
      <left style="hair"/>
      <right style="medium"/>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thin"/>
    </border>
    <border>
      <left style="hair"/>
      <right style="medium"/>
      <top>
        <color indexed="63"/>
      </top>
      <bottom style="thin"/>
    </border>
    <border>
      <left style="thin"/>
      <right style="thin"/>
      <top>
        <color indexed="63"/>
      </top>
      <bottom style="thin"/>
    </border>
    <border>
      <left style="thin"/>
      <right style="hair"/>
      <top style="thin"/>
      <bottom style="thin"/>
    </border>
    <border>
      <left style="hair"/>
      <right style="medium"/>
      <top style="thin"/>
      <bottom>
        <color indexed="63"/>
      </bottom>
    </border>
    <border>
      <left style="thin"/>
      <right style="thin"/>
      <top style="thin"/>
      <bottom>
        <color indexed="63"/>
      </bottom>
    </border>
    <border>
      <left style="hair"/>
      <right style="medium"/>
      <top>
        <color indexed="63"/>
      </top>
      <bottom>
        <color indexed="63"/>
      </bottom>
    </border>
    <border>
      <left style="thin"/>
      <right style="thin"/>
      <top>
        <color indexed="63"/>
      </top>
      <bottom style="double"/>
    </border>
    <border>
      <left style="thin"/>
      <right>
        <color indexed="63"/>
      </right>
      <top>
        <color indexed="63"/>
      </top>
      <bottom style="double"/>
    </border>
    <border>
      <left style="hair"/>
      <right style="medium"/>
      <top>
        <color indexed="63"/>
      </top>
      <bottom style="double"/>
    </border>
    <border>
      <left style="medium"/>
      <right>
        <color indexed="63"/>
      </right>
      <top>
        <color indexed="63"/>
      </top>
      <bottom style="double"/>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15">
    <xf numFmtId="0" fontId="0" fillId="0" borderId="0" xfId="0" applyAlignment="1">
      <alignment/>
    </xf>
    <xf numFmtId="38" fontId="3" fillId="0" borderId="0" xfId="17" applyFont="1" applyAlignment="1">
      <alignment horizontal="center" vertical="center"/>
    </xf>
    <xf numFmtId="38" fontId="0" fillId="0" borderId="0" xfId="17" applyAlignment="1">
      <alignment vertical="center"/>
    </xf>
    <xf numFmtId="38" fontId="0" fillId="0" borderId="0" xfId="17" applyAlignment="1">
      <alignment/>
    </xf>
    <xf numFmtId="38" fontId="0" fillId="0" borderId="0" xfId="17" applyFont="1" applyBorder="1" applyAlignment="1">
      <alignment vertical="center"/>
    </xf>
    <xf numFmtId="38" fontId="0" fillId="0" borderId="1" xfId="17" applyFont="1" applyBorder="1" applyAlignment="1">
      <alignment horizontal="center" vertical="center"/>
    </xf>
    <xf numFmtId="38" fontId="0" fillId="0" borderId="0" xfId="17" applyFont="1" applyBorder="1" applyAlignment="1">
      <alignment/>
    </xf>
    <xf numFmtId="38" fontId="0" fillId="0" borderId="2" xfId="17" applyFont="1" applyBorder="1" applyAlignment="1">
      <alignment/>
    </xf>
    <xf numFmtId="38" fontId="0" fillId="0" borderId="3" xfId="17" applyFont="1" applyBorder="1" applyAlignment="1">
      <alignment/>
    </xf>
    <xf numFmtId="38" fontId="0" fillId="0" borderId="4" xfId="17" applyFont="1" applyBorder="1" applyAlignment="1">
      <alignment horizontal="center" vertical="center"/>
    </xf>
    <xf numFmtId="38" fontId="0" fillId="0" borderId="5" xfId="17" applyBorder="1" applyAlignment="1">
      <alignment vertical="center"/>
    </xf>
    <xf numFmtId="38" fontId="0" fillId="0" borderId="6" xfId="17" applyBorder="1" applyAlignment="1">
      <alignment vertical="center"/>
    </xf>
    <xf numFmtId="38" fontId="0" fillId="0" borderId="0" xfId="17" applyAlignment="1">
      <alignment horizontal="right" vertical="center"/>
    </xf>
    <xf numFmtId="38" fontId="0" fillId="0" borderId="7" xfId="17" applyBorder="1" applyAlignment="1">
      <alignment horizontal="center" vertical="center"/>
    </xf>
    <xf numFmtId="178" fontId="0" fillId="0" borderId="0" xfId="17" applyNumberFormat="1" applyBorder="1" applyAlignment="1">
      <alignment vertical="center"/>
    </xf>
    <xf numFmtId="180" fontId="0" fillId="0" borderId="8" xfId="17" applyNumberFormat="1" applyBorder="1" applyAlignment="1">
      <alignment vertical="center"/>
    </xf>
    <xf numFmtId="38" fontId="0" fillId="0" borderId="9" xfId="17" applyBorder="1" applyAlignment="1">
      <alignment horizontal="center" vertical="center"/>
    </xf>
    <xf numFmtId="38" fontId="0" fillId="0" borderId="10" xfId="17" applyBorder="1" applyAlignment="1">
      <alignment horizontal="center" vertical="center"/>
    </xf>
    <xf numFmtId="180" fontId="0" fillId="0" borderId="9" xfId="17" applyNumberFormat="1" applyBorder="1" applyAlignment="1">
      <alignment vertical="center"/>
    </xf>
    <xf numFmtId="180" fontId="0" fillId="0" borderId="11" xfId="17" applyNumberFormat="1" applyBorder="1" applyAlignment="1">
      <alignment vertical="center"/>
    </xf>
    <xf numFmtId="180" fontId="0" fillId="0" borderId="12" xfId="17" applyNumberFormat="1" applyBorder="1" applyAlignment="1">
      <alignment vertical="center"/>
    </xf>
    <xf numFmtId="180" fontId="0" fillId="0" borderId="13" xfId="17" applyNumberFormat="1" applyBorder="1" applyAlignment="1">
      <alignment vertical="center"/>
    </xf>
    <xf numFmtId="180" fontId="0" fillId="0" borderId="14" xfId="17" applyNumberFormat="1" applyBorder="1" applyAlignment="1">
      <alignment vertical="center"/>
    </xf>
    <xf numFmtId="38" fontId="0" fillId="0" borderId="0" xfId="17" applyBorder="1" applyAlignment="1">
      <alignment vertical="center"/>
    </xf>
    <xf numFmtId="38" fontId="0" fillId="0" borderId="0" xfId="17" applyFont="1" applyAlignment="1">
      <alignment vertical="center"/>
    </xf>
    <xf numFmtId="38" fontId="0" fillId="0" borderId="15" xfId="17" applyBorder="1" applyAlignment="1">
      <alignment vertical="center"/>
    </xf>
    <xf numFmtId="38" fontId="0" fillId="0" borderId="2" xfId="17" applyFont="1" applyFill="1" applyBorder="1" applyAlignment="1">
      <alignment horizontal="center"/>
    </xf>
    <xf numFmtId="38" fontId="0" fillId="0" borderId="16" xfId="17" applyFont="1" applyFill="1" applyBorder="1" applyAlignment="1">
      <alignment horizontal="center"/>
    </xf>
    <xf numFmtId="38" fontId="0" fillId="0" borderId="17" xfId="17" applyFont="1" applyFill="1" applyBorder="1" applyAlignment="1">
      <alignment horizontal="center"/>
    </xf>
    <xf numFmtId="38" fontId="0" fillId="0" borderId="18" xfId="17" applyFont="1" applyFill="1" applyBorder="1" applyAlignment="1">
      <alignment horizontal="center"/>
    </xf>
    <xf numFmtId="38" fontId="0" fillId="0" borderId="19" xfId="17" applyFont="1" applyFill="1" applyBorder="1" applyAlignment="1">
      <alignment vertical="center"/>
    </xf>
    <xf numFmtId="38" fontId="0" fillId="0" borderId="20" xfId="17" applyFont="1" applyFill="1" applyBorder="1" applyAlignment="1">
      <alignment horizontal="center" vertical="center"/>
    </xf>
    <xf numFmtId="180" fontId="0" fillId="0" borderId="18" xfId="17" applyNumberFormat="1" applyFill="1" applyBorder="1" applyAlignment="1">
      <alignment vertical="center"/>
    </xf>
    <xf numFmtId="180" fontId="0" fillId="0" borderId="21" xfId="17" applyNumberFormat="1" applyFill="1" applyBorder="1" applyAlignment="1">
      <alignment vertical="center"/>
    </xf>
    <xf numFmtId="180" fontId="0" fillId="0" borderId="9" xfId="17" applyNumberFormat="1" applyFill="1" applyBorder="1" applyAlignment="1">
      <alignment vertical="center"/>
    </xf>
    <xf numFmtId="38" fontId="0" fillId="0" borderId="22" xfId="17" applyFont="1" applyBorder="1" applyAlignment="1">
      <alignment horizontal="center" vertical="top"/>
    </xf>
    <xf numFmtId="38" fontId="0" fillId="0" borderId="0" xfId="17" applyFont="1" applyFill="1" applyBorder="1" applyAlignment="1">
      <alignment horizontal="center" vertical="top"/>
    </xf>
    <xf numFmtId="38" fontId="0" fillId="0" borderId="23" xfId="17" applyFont="1" applyBorder="1" applyAlignment="1">
      <alignment horizontal="center" vertical="top"/>
    </xf>
    <xf numFmtId="38" fontId="0" fillId="0" borderId="18" xfId="17" applyFont="1" applyBorder="1" applyAlignment="1">
      <alignment horizontal="center" vertical="top"/>
    </xf>
    <xf numFmtId="38" fontId="0" fillId="0" borderId="7" xfId="17" applyFont="1" applyBorder="1" applyAlignment="1">
      <alignment horizontal="center" vertical="top"/>
    </xf>
    <xf numFmtId="178" fontId="0" fillId="0" borderId="24" xfId="17" applyNumberFormat="1" applyFill="1" applyBorder="1" applyAlignment="1">
      <alignment vertical="center"/>
    </xf>
    <xf numFmtId="38" fontId="0" fillId="0" borderId="25" xfId="17" applyBorder="1" applyAlignment="1">
      <alignment vertical="center"/>
    </xf>
    <xf numFmtId="178" fontId="0" fillId="0" borderId="26" xfId="17" applyNumberFormat="1" applyBorder="1" applyAlignment="1">
      <alignment vertical="center"/>
    </xf>
    <xf numFmtId="38" fontId="0" fillId="0" borderId="27" xfId="17" applyBorder="1" applyAlignment="1">
      <alignment vertical="center"/>
    </xf>
    <xf numFmtId="38" fontId="0" fillId="0" borderId="28" xfId="17" applyFont="1" applyBorder="1" applyAlignment="1">
      <alignment vertical="center"/>
    </xf>
    <xf numFmtId="38" fontId="0" fillId="0" borderId="18" xfId="17" applyFont="1" applyBorder="1" applyAlignment="1">
      <alignment horizontal="center" vertical="center"/>
    </xf>
    <xf numFmtId="38" fontId="0" fillId="0" borderId="9" xfId="17" applyFont="1" applyBorder="1" applyAlignment="1">
      <alignment horizontal="center" vertical="center"/>
    </xf>
    <xf numFmtId="178" fontId="0" fillId="0" borderId="0" xfId="17" applyNumberFormat="1" applyFill="1" applyBorder="1" applyAlignment="1">
      <alignment vertical="center"/>
    </xf>
    <xf numFmtId="38" fontId="0" fillId="0" borderId="0" xfId="17" applyFill="1" applyAlignment="1">
      <alignment vertical="center"/>
    </xf>
    <xf numFmtId="180" fontId="0" fillId="0" borderId="8" xfId="17" applyNumberFormat="1" applyFill="1" applyBorder="1" applyAlignment="1">
      <alignment vertical="center"/>
    </xf>
    <xf numFmtId="38" fontId="0" fillId="0" borderId="9" xfId="17" applyFont="1" applyFill="1" applyBorder="1" applyAlignment="1">
      <alignment horizontal="center" vertical="center"/>
    </xf>
    <xf numFmtId="38" fontId="0" fillId="0" borderId="9" xfId="17" applyFill="1" applyBorder="1" applyAlignment="1">
      <alignment horizontal="center" vertical="center"/>
    </xf>
    <xf numFmtId="180" fontId="0" fillId="0" borderId="11" xfId="17" applyNumberFormat="1" applyFill="1" applyBorder="1" applyAlignment="1">
      <alignment vertical="center"/>
    </xf>
    <xf numFmtId="178" fontId="0" fillId="0" borderId="26" xfId="17" applyNumberFormat="1" applyFill="1" applyBorder="1" applyAlignment="1">
      <alignment vertical="center"/>
    </xf>
    <xf numFmtId="180" fontId="0" fillId="0" borderId="11" xfId="17" applyNumberFormat="1" applyFont="1" applyBorder="1" applyAlignment="1">
      <alignment vertical="center"/>
    </xf>
    <xf numFmtId="38" fontId="0" fillId="0" borderId="29" xfId="17" applyBorder="1" applyAlignment="1">
      <alignment vertical="center"/>
    </xf>
    <xf numFmtId="38" fontId="0" fillId="0" borderId="9" xfId="17" applyFont="1" applyFill="1" applyBorder="1" applyAlignment="1">
      <alignment vertical="center" wrapText="1" shrinkToFit="1"/>
    </xf>
    <xf numFmtId="38" fontId="0" fillId="0" borderId="2" xfId="17" applyFill="1" applyBorder="1" applyAlignment="1">
      <alignment vertical="center"/>
    </xf>
    <xf numFmtId="38" fontId="0" fillId="0" borderId="20" xfId="17" applyFont="1" applyBorder="1" applyAlignment="1">
      <alignment horizontal="center" vertical="center"/>
    </xf>
    <xf numFmtId="38" fontId="0" fillId="0" borderId="18" xfId="17" applyBorder="1" applyAlignment="1">
      <alignment horizontal="center" vertical="center"/>
    </xf>
    <xf numFmtId="38" fontId="0" fillId="0" borderId="7" xfId="17" applyFont="1" applyBorder="1" applyAlignment="1">
      <alignment horizontal="center"/>
    </xf>
    <xf numFmtId="38" fontId="0" fillId="0" borderId="4" xfId="17" applyFont="1" applyBorder="1" applyAlignment="1">
      <alignment vertical="center"/>
    </xf>
    <xf numFmtId="38" fontId="0" fillId="0" borderId="10" xfId="17" applyFont="1" applyFill="1" applyBorder="1" applyAlignment="1">
      <alignment vertical="center" wrapText="1" shrinkToFit="1"/>
    </xf>
    <xf numFmtId="38" fontId="0" fillId="0" borderId="10" xfId="17" applyFont="1" applyBorder="1" applyAlignment="1">
      <alignment vertical="center" wrapText="1" shrinkToFit="1"/>
    </xf>
    <xf numFmtId="0" fontId="0" fillId="0" borderId="10" xfId="17" applyNumberFormat="1" applyFont="1" applyFill="1" applyBorder="1" applyAlignment="1">
      <alignment vertical="center" wrapText="1" shrinkToFit="1"/>
    </xf>
    <xf numFmtId="180" fontId="0" fillId="0" borderId="30" xfId="17" applyNumberFormat="1" applyFill="1" applyBorder="1" applyAlignment="1">
      <alignment vertical="center"/>
    </xf>
    <xf numFmtId="180" fontId="0" fillId="0" borderId="31" xfId="17" applyNumberFormat="1" applyFill="1" applyBorder="1" applyAlignment="1">
      <alignment vertical="center"/>
    </xf>
    <xf numFmtId="180" fontId="0" fillId="0" borderId="31" xfId="17" applyNumberFormat="1" applyBorder="1" applyAlignment="1">
      <alignment vertical="center"/>
    </xf>
    <xf numFmtId="180" fontId="0" fillId="0" borderId="30" xfId="17" applyNumberFormat="1" applyBorder="1" applyAlignment="1">
      <alignment vertical="center"/>
    </xf>
    <xf numFmtId="178" fontId="0" fillId="0" borderId="32" xfId="17" applyNumberFormat="1" applyFill="1" applyBorder="1" applyAlignment="1">
      <alignment vertical="center"/>
    </xf>
    <xf numFmtId="38" fontId="0" fillId="0" borderId="30" xfId="17" applyFont="1" applyFill="1" applyBorder="1" applyAlignment="1">
      <alignment vertical="center" wrapText="1" shrinkToFit="1"/>
    </xf>
    <xf numFmtId="180" fontId="0" fillId="0" borderId="10" xfId="17" applyNumberFormat="1" applyFill="1" applyBorder="1" applyAlignment="1">
      <alignment vertical="center"/>
    </xf>
    <xf numFmtId="180" fontId="0" fillId="0" borderId="33" xfId="17" applyNumberFormat="1" applyFill="1" applyBorder="1" applyAlignment="1">
      <alignment vertical="center"/>
    </xf>
    <xf numFmtId="180" fontId="0" fillId="0" borderId="34" xfId="17" applyNumberFormat="1" applyFill="1" applyBorder="1" applyAlignment="1">
      <alignment vertical="center"/>
    </xf>
    <xf numFmtId="178" fontId="0" fillId="0" borderId="35" xfId="17" applyNumberFormat="1" applyFill="1" applyBorder="1" applyAlignment="1">
      <alignment vertical="center"/>
    </xf>
    <xf numFmtId="180" fontId="0" fillId="0" borderId="36" xfId="17" applyNumberFormat="1" applyFill="1" applyBorder="1" applyAlignment="1">
      <alignment vertical="center"/>
    </xf>
    <xf numFmtId="38" fontId="0" fillId="0" borderId="16" xfId="17" applyFont="1" applyFill="1" applyBorder="1" applyAlignment="1">
      <alignment vertical="center" wrapText="1" shrinkToFit="1"/>
    </xf>
    <xf numFmtId="38" fontId="0" fillId="0" borderId="16" xfId="17" applyFont="1" applyBorder="1" applyAlignment="1">
      <alignment horizontal="center" vertical="center"/>
    </xf>
    <xf numFmtId="180" fontId="0" fillId="0" borderId="7" xfId="17" applyNumberFormat="1" applyFill="1" applyBorder="1" applyAlignment="1">
      <alignment vertical="center"/>
    </xf>
    <xf numFmtId="178" fontId="0" fillId="0" borderId="37" xfId="17" applyNumberFormat="1" applyFill="1" applyBorder="1" applyAlignment="1">
      <alignment vertical="center"/>
    </xf>
    <xf numFmtId="180" fontId="0" fillId="0" borderId="23" xfId="17" applyNumberFormat="1" applyFill="1" applyBorder="1" applyAlignment="1">
      <alignment vertical="center"/>
    </xf>
    <xf numFmtId="38" fontId="0" fillId="0" borderId="18" xfId="17" applyFont="1" applyFill="1" applyBorder="1" applyAlignment="1">
      <alignment horizontal="center" vertical="center"/>
    </xf>
    <xf numFmtId="38" fontId="0" fillId="0" borderId="18" xfId="17" applyFont="1" applyFill="1" applyBorder="1" applyAlignment="1">
      <alignment vertical="center" wrapText="1"/>
    </xf>
    <xf numFmtId="0" fontId="0" fillId="0" borderId="1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vertical="center" wrapText="1"/>
    </xf>
    <xf numFmtId="3" fontId="0" fillId="0" borderId="38" xfId="0" applyNumberFormat="1" applyFont="1" applyFill="1" applyBorder="1" applyAlignment="1">
      <alignment vertical="center"/>
    </xf>
    <xf numFmtId="180" fontId="0" fillId="0" borderId="39" xfId="17" applyNumberFormat="1" applyFont="1" applyFill="1" applyBorder="1" applyAlignment="1">
      <alignment vertical="center"/>
    </xf>
    <xf numFmtId="178" fontId="0" fillId="0" borderId="40" xfId="17" applyNumberFormat="1" applyFont="1" applyFill="1" applyBorder="1" applyAlignment="1">
      <alignment vertical="center"/>
    </xf>
    <xf numFmtId="180" fontId="0" fillId="0" borderId="41" xfId="17" applyNumberFormat="1" applyFont="1" applyFill="1" applyBorder="1" applyAlignment="1">
      <alignment vertical="center"/>
    </xf>
    <xf numFmtId="180" fontId="0" fillId="0" borderId="42" xfId="17" applyNumberFormat="1" applyBorder="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3" fontId="0" fillId="0" borderId="10" xfId="0" applyNumberFormat="1" applyFont="1" applyFill="1" applyBorder="1" applyAlignment="1">
      <alignment vertical="center"/>
    </xf>
    <xf numFmtId="180" fontId="0" fillId="0" borderId="9" xfId="17" applyNumberFormat="1" applyFont="1" applyFill="1" applyBorder="1" applyAlignment="1">
      <alignment vertical="center"/>
    </xf>
    <xf numFmtId="178" fontId="0" fillId="0" borderId="26" xfId="17" applyNumberFormat="1" applyFont="1" applyFill="1" applyBorder="1" applyAlignment="1">
      <alignment vertical="center"/>
    </xf>
    <xf numFmtId="180" fontId="0" fillId="0" borderId="11" xfId="17"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38" fontId="0" fillId="0" borderId="9" xfId="17" applyFont="1" applyBorder="1" applyAlignment="1">
      <alignment horizontal="center" vertical="center" wrapText="1"/>
    </xf>
    <xf numFmtId="38" fontId="6" fillId="0" borderId="0" xfId="17" applyFont="1" applyAlignment="1">
      <alignment horizontal="center" vertical="center"/>
    </xf>
    <xf numFmtId="38" fontId="2" fillId="0" borderId="16" xfId="17" applyFont="1" applyFill="1" applyBorder="1" applyAlignment="1">
      <alignment horizontal="center" vertical="center" wrapText="1" shrinkToFit="1"/>
    </xf>
    <xf numFmtId="0" fontId="2" fillId="0" borderId="20" xfId="0" applyFont="1" applyFill="1" applyBorder="1" applyAlignment="1">
      <alignment horizontal="center" wrapText="1"/>
    </xf>
    <xf numFmtId="38" fontId="0" fillId="0" borderId="16" xfId="17" applyFont="1" applyBorder="1" applyAlignment="1">
      <alignment vertical="center" wrapText="1" shrinkToFit="1"/>
    </xf>
    <xf numFmtId="0" fontId="0" fillId="0" borderId="18" xfId="0" applyBorder="1" applyAlignment="1">
      <alignment vertical="center" wrapText="1" shrinkToFit="1"/>
    </xf>
    <xf numFmtId="0" fontId="0" fillId="0" borderId="20" xfId="0" applyBorder="1" applyAlignment="1">
      <alignment vertical="center" wrapText="1" shrinkToFit="1"/>
    </xf>
    <xf numFmtId="38" fontId="0" fillId="0" borderId="43" xfId="17" applyFont="1" applyFill="1" applyBorder="1" applyAlignment="1">
      <alignment horizontal="center" vertical="center"/>
    </xf>
    <xf numFmtId="38" fontId="0" fillId="0" borderId="44" xfId="17" applyFont="1" applyFill="1" applyBorder="1" applyAlignment="1">
      <alignment horizontal="center" vertical="center"/>
    </xf>
    <xf numFmtId="38" fontId="0" fillId="0" borderId="43" xfId="17" applyFont="1" applyBorder="1" applyAlignment="1">
      <alignment horizontal="center" vertical="center"/>
    </xf>
    <xf numFmtId="38" fontId="0" fillId="0" borderId="45" xfId="17" applyFont="1" applyBorder="1" applyAlignment="1">
      <alignment horizontal="center" vertical="center"/>
    </xf>
    <xf numFmtId="38" fontId="0" fillId="0" borderId="44" xfId="17" applyFont="1" applyBorder="1" applyAlignment="1">
      <alignment horizontal="center" vertical="center"/>
    </xf>
    <xf numFmtId="38" fontId="0" fillId="0" borderId="46" xfId="17" applyFont="1" applyBorder="1" applyAlignment="1">
      <alignment horizontal="center" vertical="center"/>
    </xf>
    <xf numFmtId="38" fontId="0" fillId="0" borderId="47" xfId="17" applyFont="1" applyBorder="1" applyAlignment="1">
      <alignment horizontal="center" vertical="center"/>
    </xf>
    <xf numFmtId="38" fontId="0" fillId="0" borderId="48" xfId="17" applyFont="1" applyBorder="1" applyAlignment="1">
      <alignment horizontal="center" vertical="center"/>
    </xf>
    <xf numFmtId="38" fontId="0" fillId="0" borderId="22" xfId="17" applyFont="1" applyBorder="1" applyAlignment="1">
      <alignment horizontal="center" vertical="top"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4"/>
  <sheetViews>
    <sheetView tabSelected="1" zoomScale="70" zoomScaleNormal="70" workbookViewId="0" topLeftCell="A13">
      <selection activeCell="L5" sqref="L5"/>
    </sheetView>
  </sheetViews>
  <sheetFormatPr defaultColWidth="9.00390625" defaultRowHeight="13.5"/>
  <cols>
    <col min="1" max="1" width="4.875" style="3" customWidth="1"/>
    <col min="2" max="2" width="14.375" style="3" customWidth="1"/>
    <col min="3" max="3" width="5.125" style="3" customWidth="1"/>
    <col min="4" max="4" width="69.75390625" style="3" customWidth="1"/>
    <col min="5" max="6" width="9.625" style="3" customWidth="1"/>
    <col min="7" max="7" width="10.00390625" style="3" customWidth="1"/>
    <col min="8" max="8" width="7.50390625" style="3" customWidth="1"/>
    <col min="9" max="9" width="9.50390625" style="3" customWidth="1"/>
    <col min="10" max="10" width="8.625" style="3" customWidth="1"/>
    <col min="11" max="11" width="7.25390625" style="3" customWidth="1"/>
    <col min="12" max="13" width="7.50390625" style="3" customWidth="1"/>
    <col min="14" max="14" width="3.625" style="3" customWidth="1"/>
    <col min="15" max="16384" width="9.00390625" style="3" customWidth="1"/>
  </cols>
  <sheetData>
    <row r="1" spans="1:13" s="2" customFormat="1" ht="18.75">
      <c r="A1" s="100" t="s">
        <v>103</v>
      </c>
      <c r="B1" s="100"/>
      <c r="C1" s="100"/>
      <c r="D1" s="100"/>
      <c r="E1" s="100"/>
      <c r="F1" s="100"/>
      <c r="G1" s="100"/>
      <c r="H1" s="100"/>
      <c r="I1" s="100"/>
      <c r="J1" s="100"/>
      <c r="K1" s="100"/>
      <c r="L1" s="1"/>
      <c r="M1" s="1"/>
    </row>
    <row r="2" spans="9:13" s="2" customFormat="1" ht="24.75" customHeight="1" thickBot="1">
      <c r="I2" s="12"/>
      <c r="K2" s="12" t="s">
        <v>93</v>
      </c>
      <c r="L2" s="12"/>
      <c r="M2" s="12"/>
    </row>
    <row r="3" spans="1:13" s="2" customFormat="1" ht="24.75" customHeight="1">
      <c r="A3" s="10"/>
      <c r="B3" s="11"/>
      <c r="C3" s="55"/>
      <c r="D3" s="11"/>
      <c r="E3" s="57"/>
      <c r="F3" s="26"/>
      <c r="G3" s="26"/>
      <c r="H3" s="26"/>
      <c r="I3" s="43"/>
      <c r="J3" s="7"/>
      <c r="K3" s="8"/>
      <c r="L3" s="6"/>
      <c r="M3" s="6"/>
    </row>
    <row r="4" spans="1:13" s="2" customFormat="1" ht="24.75" customHeight="1">
      <c r="A4" s="37" t="s">
        <v>101</v>
      </c>
      <c r="B4" s="38" t="s">
        <v>98</v>
      </c>
      <c r="C4" s="38" t="s">
        <v>95</v>
      </c>
      <c r="D4" s="60" t="s">
        <v>94</v>
      </c>
      <c r="E4" s="36" t="s">
        <v>151</v>
      </c>
      <c r="F4" s="27" t="s">
        <v>152</v>
      </c>
      <c r="G4" s="28"/>
      <c r="H4" s="28"/>
      <c r="I4" s="114" t="s">
        <v>155</v>
      </c>
      <c r="J4" s="103" t="s">
        <v>154</v>
      </c>
      <c r="K4" s="108" t="s">
        <v>100</v>
      </c>
      <c r="L4" s="6"/>
      <c r="M4" s="6"/>
    </row>
    <row r="5" spans="1:13" s="2" customFormat="1" ht="24.75" customHeight="1">
      <c r="A5" s="35" t="s">
        <v>96</v>
      </c>
      <c r="B5" s="39" t="s">
        <v>10</v>
      </c>
      <c r="C5" s="38" t="s">
        <v>97</v>
      </c>
      <c r="D5" s="60"/>
      <c r="E5" s="36"/>
      <c r="F5" s="29"/>
      <c r="G5" s="101" t="s">
        <v>153</v>
      </c>
      <c r="H5" s="106" t="s">
        <v>92</v>
      </c>
      <c r="I5" s="114"/>
      <c r="J5" s="104"/>
      <c r="K5" s="109"/>
      <c r="L5" s="6"/>
      <c r="M5" s="6"/>
    </row>
    <row r="6" spans="1:13" s="2" customFormat="1" ht="24.75" customHeight="1" thickBot="1">
      <c r="A6" s="5"/>
      <c r="B6" s="9"/>
      <c r="C6" s="58"/>
      <c r="D6" s="61"/>
      <c r="E6" s="30"/>
      <c r="F6" s="31"/>
      <c r="G6" s="102"/>
      <c r="H6" s="107"/>
      <c r="I6" s="44"/>
      <c r="J6" s="105"/>
      <c r="K6" s="110"/>
      <c r="L6" s="4"/>
      <c r="M6" s="4"/>
    </row>
    <row r="7" spans="1:13" s="2" customFormat="1" ht="56.25" customHeight="1">
      <c r="A7" s="15">
        <v>1</v>
      </c>
      <c r="B7" s="46" t="s">
        <v>149</v>
      </c>
      <c r="C7" s="16">
        <v>2</v>
      </c>
      <c r="D7" s="62" t="s">
        <v>4</v>
      </c>
      <c r="E7" s="33">
        <v>19500</v>
      </c>
      <c r="F7" s="34">
        <v>19223</v>
      </c>
      <c r="G7" s="34">
        <v>19233</v>
      </c>
      <c r="H7" s="40">
        <f aca="true" t="shared" si="0" ref="H7:H36">IF(G7="","",ROUND(G7/E7*100,1))</f>
        <v>98.6</v>
      </c>
      <c r="I7" s="19">
        <v>10</v>
      </c>
      <c r="J7" s="18">
        <v>10</v>
      </c>
      <c r="K7" s="42">
        <f aca="true" t="shared" si="1" ref="K7:K36">IF(J7="","",ROUND(J7/I7*100,1))</f>
        <v>100</v>
      </c>
      <c r="L7" s="14"/>
      <c r="M7" s="14"/>
    </row>
    <row r="8" spans="1:13" s="2" customFormat="1" ht="56.25" customHeight="1">
      <c r="A8" s="15">
        <f aca="true" t="shared" si="2" ref="A8:A69">IF(A7="","",A7+1)</f>
        <v>2</v>
      </c>
      <c r="B8" s="46" t="s">
        <v>149</v>
      </c>
      <c r="C8" s="16">
        <v>2</v>
      </c>
      <c r="D8" s="62" t="s">
        <v>114</v>
      </c>
      <c r="E8" s="33">
        <v>11300</v>
      </c>
      <c r="F8" s="34">
        <v>9000</v>
      </c>
      <c r="G8" s="34">
        <v>6700</v>
      </c>
      <c r="H8" s="40">
        <f t="shared" si="0"/>
        <v>59.3</v>
      </c>
      <c r="I8" s="19">
        <v>4</v>
      </c>
      <c r="J8" s="18">
        <v>3</v>
      </c>
      <c r="K8" s="42">
        <f t="shared" si="1"/>
        <v>75</v>
      </c>
      <c r="L8" s="14"/>
      <c r="M8" s="14"/>
    </row>
    <row r="9" spans="1:13" s="2" customFormat="1" ht="56.25" customHeight="1">
      <c r="A9" s="15">
        <f t="shared" si="2"/>
        <v>3</v>
      </c>
      <c r="B9" s="46" t="s">
        <v>149</v>
      </c>
      <c r="C9" s="16">
        <v>4</v>
      </c>
      <c r="D9" s="62" t="s">
        <v>126</v>
      </c>
      <c r="E9" s="33">
        <v>5500</v>
      </c>
      <c r="F9" s="34">
        <v>3780</v>
      </c>
      <c r="G9" s="34">
        <v>4584</v>
      </c>
      <c r="H9" s="40">
        <f t="shared" si="0"/>
        <v>83.3</v>
      </c>
      <c r="I9" s="19">
        <v>2</v>
      </c>
      <c r="J9" s="18">
        <v>2</v>
      </c>
      <c r="K9" s="42">
        <f t="shared" si="1"/>
        <v>100</v>
      </c>
      <c r="L9" s="14"/>
      <c r="M9" s="14"/>
    </row>
    <row r="10" spans="1:13" s="2" customFormat="1" ht="56.25" customHeight="1">
      <c r="A10" s="15">
        <f t="shared" si="2"/>
        <v>4</v>
      </c>
      <c r="B10" s="46" t="s">
        <v>149</v>
      </c>
      <c r="C10" s="16">
        <v>4</v>
      </c>
      <c r="D10" s="62" t="s">
        <v>3</v>
      </c>
      <c r="E10" s="33">
        <v>6400</v>
      </c>
      <c r="F10" s="34">
        <v>3300</v>
      </c>
      <c r="G10" s="34">
        <v>3300</v>
      </c>
      <c r="H10" s="40">
        <f t="shared" si="0"/>
        <v>51.6</v>
      </c>
      <c r="I10" s="19">
        <v>1</v>
      </c>
      <c r="J10" s="18">
        <v>1</v>
      </c>
      <c r="K10" s="42">
        <f t="shared" si="1"/>
        <v>100</v>
      </c>
      <c r="L10" s="14"/>
      <c r="M10" s="14"/>
    </row>
    <row r="11" spans="1:13" s="2" customFormat="1" ht="56.25" customHeight="1">
      <c r="A11" s="15">
        <f t="shared" si="2"/>
        <v>5</v>
      </c>
      <c r="B11" s="46" t="s">
        <v>149</v>
      </c>
      <c r="C11" s="16">
        <v>4</v>
      </c>
      <c r="D11" s="62" t="s">
        <v>15</v>
      </c>
      <c r="E11" s="33">
        <v>36600</v>
      </c>
      <c r="F11" s="34">
        <v>25049</v>
      </c>
      <c r="G11" s="34">
        <v>25049</v>
      </c>
      <c r="H11" s="40">
        <f t="shared" si="0"/>
        <v>68.4</v>
      </c>
      <c r="I11" s="19">
        <v>7</v>
      </c>
      <c r="J11" s="18">
        <v>7</v>
      </c>
      <c r="K11" s="42">
        <f t="shared" si="1"/>
        <v>100</v>
      </c>
      <c r="L11" s="14"/>
      <c r="M11" s="14"/>
    </row>
    <row r="12" spans="1:13" s="2" customFormat="1" ht="56.25" customHeight="1">
      <c r="A12" s="15">
        <f t="shared" si="2"/>
        <v>6</v>
      </c>
      <c r="B12" s="46" t="s">
        <v>149</v>
      </c>
      <c r="C12" s="16">
        <v>4</v>
      </c>
      <c r="D12" s="62" t="s">
        <v>135</v>
      </c>
      <c r="E12" s="33">
        <v>10000</v>
      </c>
      <c r="F12" s="34">
        <v>6160</v>
      </c>
      <c r="G12" s="34">
        <v>6160</v>
      </c>
      <c r="H12" s="40">
        <f t="shared" si="0"/>
        <v>61.6</v>
      </c>
      <c r="I12" s="19">
        <v>4</v>
      </c>
      <c r="J12" s="18">
        <v>4</v>
      </c>
      <c r="K12" s="42">
        <f t="shared" si="1"/>
        <v>100</v>
      </c>
      <c r="L12" s="14"/>
      <c r="M12" s="14"/>
    </row>
    <row r="13" spans="1:13" s="2" customFormat="1" ht="56.25" customHeight="1">
      <c r="A13" s="15">
        <f t="shared" si="2"/>
        <v>7</v>
      </c>
      <c r="B13" s="46" t="s">
        <v>149</v>
      </c>
      <c r="C13" s="16">
        <v>4</v>
      </c>
      <c r="D13" s="62" t="s">
        <v>115</v>
      </c>
      <c r="E13" s="33">
        <v>10000</v>
      </c>
      <c r="F13" s="34">
        <v>5040</v>
      </c>
      <c r="G13" s="34">
        <v>5040</v>
      </c>
      <c r="H13" s="40">
        <f t="shared" si="0"/>
        <v>50.4</v>
      </c>
      <c r="I13" s="19">
        <v>2</v>
      </c>
      <c r="J13" s="18">
        <v>2</v>
      </c>
      <c r="K13" s="42">
        <f t="shared" si="1"/>
        <v>100</v>
      </c>
      <c r="L13" s="14"/>
      <c r="M13" s="14"/>
    </row>
    <row r="14" spans="1:13" s="2" customFormat="1" ht="56.25" customHeight="1">
      <c r="A14" s="15">
        <f t="shared" si="2"/>
        <v>8</v>
      </c>
      <c r="B14" s="46" t="s">
        <v>149</v>
      </c>
      <c r="C14" s="16">
        <v>4</v>
      </c>
      <c r="D14" s="62" t="s">
        <v>134</v>
      </c>
      <c r="E14" s="33">
        <v>44000</v>
      </c>
      <c r="F14" s="34">
        <v>22000</v>
      </c>
      <c r="G14" s="34">
        <v>22000</v>
      </c>
      <c r="H14" s="40">
        <f t="shared" si="0"/>
        <v>50</v>
      </c>
      <c r="I14" s="19">
        <v>10</v>
      </c>
      <c r="J14" s="18">
        <v>10</v>
      </c>
      <c r="K14" s="42">
        <f t="shared" si="1"/>
        <v>100</v>
      </c>
      <c r="L14" s="14"/>
      <c r="M14" s="14"/>
    </row>
    <row r="15" spans="1:13" s="2" customFormat="1" ht="56.25" customHeight="1">
      <c r="A15" s="15">
        <f t="shared" si="2"/>
        <v>9</v>
      </c>
      <c r="B15" s="46" t="s">
        <v>149</v>
      </c>
      <c r="C15" s="16">
        <v>4</v>
      </c>
      <c r="D15" s="62" t="s">
        <v>11</v>
      </c>
      <c r="E15" s="33">
        <v>42000</v>
      </c>
      <c r="F15" s="34">
        <v>21000</v>
      </c>
      <c r="G15" s="34">
        <v>21000</v>
      </c>
      <c r="H15" s="40">
        <f t="shared" si="0"/>
        <v>50</v>
      </c>
      <c r="I15" s="19">
        <v>10</v>
      </c>
      <c r="J15" s="18">
        <v>10</v>
      </c>
      <c r="K15" s="42">
        <f t="shared" si="1"/>
        <v>100</v>
      </c>
      <c r="L15" s="14"/>
      <c r="M15" s="14"/>
    </row>
    <row r="16" spans="1:13" s="2" customFormat="1" ht="56.25" customHeight="1">
      <c r="A16" s="15">
        <f t="shared" si="2"/>
        <v>10</v>
      </c>
      <c r="B16" s="46" t="s">
        <v>149</v>
      </c>
      <c r="C16" s="16">
        <v>4</v>
      </c>
      <c r="D16" s="62" t="s">
        <v>133</v>
      </c>
      <c r="E16" s="33">
        <v>10000</v>
      </c>
      <c r="F16" s="34">
        <v>6000</v>
      </c>
      <c r="G16" s="34">
        <v>6000</v>
      </c>
      <c r="H16" s="40">
        <f t="shared" si="0"/>
        <v>60</v>
      </c>
      <c r="I16" s="19">
        <v>3</v>
      </c>
      <c r="J16" s="18">
        <v>3</v>
      </c>
      <c r="K16" s="42">
        <f t="shared" si="1"/>
        <v>100</v>
      </c>
      <c r="L16" s="14"/>
      <c r="M16" s="14"/>
    </row>
    <row r="17" spans="1:13" s="2" customFormat="1" ht="56.25" customHeight="1">
      <c r="A17" s="15">
        <f t="shared" si="2"/>
        <v>11</v>
      </c>
      <c r="B17" s="46" t="s">
        <v>149</v>
      </c>
      <c r="C17" s="16">
        <v>4</v>
      </c>
      <c r="D17" s="62" t="s">
        <v>16</v>
      </c>
      <c r="E17" s="33">
        <v>10000</v>
      </c>
      <c r="F17" s="34">
        <v>8000</v>
      </c>
      <c r="G17" s="34">
        <v>8000</v>
      </c>
      <c r="H17" s="40">
        <f t="shared" si="0"/>
        <v>80</v>
      </c>
      <c r="I17" s="19">
        <v>2</v>
      </c>
      <c r="J17" s="18">
        <v>2</v>
      </c>
      <c r="K17" s="42">
        <f t="shared" si="1"/>
        <v>100</v>
      </c>
      <c r="L17" s="14"/>
      <c r="M17" s="14"/>
    </row>
    <row r="18" spans="1:13" s="2" customFormat="1" ht="56.25" customHeight="1">
      <c r="A18" s="15">
        <f t="shared" si="2"/>
        <v>12</v>
      </c>
      <c r="B18" s="46" t="s">
        <v>149</v>
      </c>
      <c r="C18" s="16">
        <v>6</v>
      </c>
      <c r="D18" s="62" t="s">
        <v>5</v>
      </c>
      <c r="E18" s="33">
        <v>16665</v>
      </c>
      <c r="F18" s="34">
        <v>15533</v>
      </c>
      <c r="G18" s="34">
        <v>15533</v>
      </c>
      <c r="H18" s="40">
        <f t="shared" si="0"/>
        <v>93.2</v>
      </c>
      <c r="I18" s="19">
        <v>5</v>
      </c>
      <c r="J18" s="18">
        <v>5</v>
      </c>
      <c r="K18" s="42">
        <f t="shared" si="1"/>
        <v>100</v>
      </c>
      <c r="L18" s="14"/>
      <c r="M18" s="14"/>
    </row>
    <row r="19" spans="1:13" s="2" customFormat="1" ht="56.25" customHeight="1">
      <c r="A19" s="15">
        <f t="shared" si="2"/>
        <v>13</v>
      </c>
      <c r="B19" s="46" t="s">
        <v>149</v>
      </c>
      <c r="C19" s="16">
        <v>6</v>
      </c>
      <c r="D19" s="63" t="s">
        <v>127</v>
      </c>
      <c r="E19" s="33">
        <v>27800</v>
      </c>
      <c r="F19" s="34">
        <v>23547</v>
      </c>
      <c r="G19" s="34">
        <v>23547</v>
      </c>
      <c r="H19" s="40">
        <f t="shared" si="0"/>
        <v>84.7</v>
      </c>
      <c r="I19" s="19">
        <v>9</v>
      </c>
      <c r="J19" s="18">
        <v>9</v>
      </c>
      <c r="K19" s="42">
        <f t="shared" si="1"/>
        <v>100</v>
      </c>
      <c r="L19" s="14"/>
      <c r="M19" s="14"/>
    </row>
    <row r="20" spans="1:13" s="2" customFormat="1" ht="56.25" customHeight="1">
      <c r="A20" s="15">
        <f t="shared" si="2"/>
        <v>14</v>
      </c>
      <c r="B20" s="46" t="s">
        <v>149</v>
      </c>
      <c r="C20" s="16">
        <v>7</v>
      </c>
      <c r="D20" s="62" t="s">
        <v>116</v>
      </c>
      <c r="E20" s="33">
        <v>3500</v>
      </c>
      <c r="F20" s="34">
        <v>3000</v>
      </c>
      <c r="G20" s="34">
        <v>1500</v>
      </c>
      <c r="H20" s="40">
        <f t="shared" si="0"/>
        <v>42.9</v>
      </c>
      <c r="I20" s="19">
        <v>2</v>
      </c>
      <c r="J20" s="18">
        <v>1</v>
      </c>
      <c r="K20" s="42">
        <f t="shared" si="1"/>
        <v>50</v>
      </c>
      <c r="L20" s="14"/>
      <c r="M20" s="14"/>
    </row>
    <row r="21" spans="1:13" s="2" customFormat="1" ht="56.25" customHeight="1">
      <c r="A21" s="15">
        <f t="shared" si="2"/>
        <v>15</v>
      </c>
      <c r="B21" s="46" t="s">
        <v>149</v>
      </c>
      <c r="C21" s="16">
        <v>7</v>
      </c>
      <c r="D21" s="62" t="s">
        <v>136</v>
      </c>
      <c r="E21" s="33">
        <v>7000</v>
      </c>
      <c r="F21" s="34">
        <v>5952</v>
      </c>
      <c r="G21" s="34">
        <v>5952</v>
      </c>
      <c r="H21" s="40">
        <f t="shared" si="0"/>
        <v>85</v>
      </c>
      <c r="I21" s="19">
        <v>2</v>
      </c>
      <c r="J21" s="18">
        <v>2</v>
      </c>
      <c r="K21" s="42">
        <f t="shared" si="1"/>
        <v>100</v>
      </c>
      <c r="L21" s="14"/>
      <c r="M21" s="14"/>
    </row>
    <row r="22" spans="1:13" s="2" customFormat="1" ht="56.25" customHeight="1">
      <c r="A22" s="15">
        <f t="shared" si="2"/>
        <v>16</v>
      </c>
      <c r="B22" s="46" t="s">
        <v>149</v>
      </c>
      <c r="C22" s="16">
        <v>8</v>
      </c>
      <c r="D22" s="62" t="s">
        <v>17</v>
      </c>
      <c r="E22" s="33">
        <v>5300</v>
      </c>
      <c r="F22" s="34">
        <v>4800</v>
      </c>
      <c r="G22" s="34">
        <v>4800</v>
      </c>
      <c r="H22" s="40">
        <f t="shared" si="0"/>
        <v>90.6</v>
      </c>
      <c r="I22" s="19">
        <v>1</v>
      </c>
      <c r="J22" s="18">
        <v>1</v>
      </c>
      <c r="K22" s="42">
        <f t="shared" si="1"/>
        <v>100</v>
      </c>
      <c r="L22" s="14"/>
      <c r="M22" s="14"/>
    </row>
    <row r="23" spans="1:13" s="2" customFormat="1" ht="56.25" customHeight="1">
      <c r="A23" s="15">
        <f t="shared" si="2"/>
        <v>17</v>
      </c>
      <c r="B23" s="46" t="s">
        <v>149</v>
      </c>
      <c r="C23" s="16">
        <v>10</v>
      </c>
      <c r="D23" s="62" t="s">
        <v>6</v>
      </c>
      <c r="E23" s="33">
        <v>24400</v>
      </c>
      <c r="F23" s="34">
        <v>21108</v>
      </c>
      <c r="G23" s="34">
        <v>20608</v>
      </c>
      <c r="H23" s="40">
        <f t="shared" si="0"/>
        <v>84.5</v>
      </c>
      <c r="I23" s="54">
        <v>9</v>
      </c>
      <c r="J23" s="18">
        <v>8</v>
      </c>
      <c r="K23" s="42">
        <f t="shared" si="1"/>
        <v>88.9</v>
      </c>
      <c r="L23" s="14"/>
      <c r="M23" s="14"/>
    </row>
    <row r="24" spans="1:13" s="2" customFormat="1" ht="56.25" customHeight="1">
      <c r="A24" s="15">
        <f t="shared" si="2"/>
        <v>18</v>
      </c>
      <c r="B24" s="46" t="s">
        <v>149</v>
      </c>
      <c r="C24" s="16">
        <v>10</v>
      </c>
      <c r="D24" s="62" t="s">
        <v>18</v>
      </c>
      <c r="E24" s="33">
        <v>5000</v>
      </c>
      <c r="F24" s="34">
        <v>3200</v>
      </c>
      <c r="G24" s="34">
        <v>3200</v>
      </c>
      <c r="H24" s="40">
        <f t="shared" si="0"/>
        <v>64</v>
      </c>
      <c r="I24" s="19">
        <v>2</v>
      </c>
      <c r="J24" s="18">
        <v>2</v>
      </c>
      <c r="K24" s="42">
        <f t="shared" si="1"/>
        <v>100</v>
      </c>
      <c r="L24" s="14"/>
      <c r="M24" s="14"/>
    </row>
    <row r="25" spans="1:13" s="2" customFormat="1" ht="56.25" customHeight="1">
      <c r="A25" s="19">
        <f t="shared" si="2"/>
        <v>19</v>
      </c>
      <c r="B25" s="46" t="s">
        <v>108</v>
      </c>
      <c r="C25" s="16">
        <v>4</v>
      </c>
      <c r="D25" s="62" t="s">
        <v>7</v>
      </c>
      <c r="E25" s="33">
        <v>10000</v>
      </c>
      <c r="F25" s="34">
        <v>5359</v>
      </c>
      <c r="G25" s="34">
        <v>5359</v>
      </c>
      <c r="H25" s="40">
        <f t="shared" si="0"/>
        <v>53.6</v>
      </c>
      <c r="I25" s="19">
        <v>2</v>
      </c>
      <c r="J25" s="18">
        <v>2</v>
      </c>
      <c r="K25" s="42">
        <f t="shared" si="1"/>
        <v>100</v>
      </c>
      <c r="L25" s="14"/>
      <c r="M25" s="14"/>
    </row>
    <row r="26" spans="1:13" s="2" customFormat="1" ht="56.25" customHeight="1">
      <c r="A26" s="15">
        <f t="shared" si="2"/>
        <v>20</v>
      </c>
      <c r="B26" s="46" t="s">
        <v>108</v>
      </c>
      <c r="C26" s="16">
        <v>4</v>
      </c>
      <c r="D26" s="62" t="s">
        <v>117</v>
      </c>
      <c r="E26" s="33">
        <v>20000</v>
      </c>
      <c r="F26" s="34">
        <v>10780</v>
      </c>
      <c r="G26" s="34">
        <v>10780</v>
      </c>
      <c r="H26" s="40">
        <f t="shared" si="0"/>
        <v>53.9</v>
      </c>
      <c r="I26" s="19">
        <v>4</v>
      </c>
      <c r="J26" s="18">
        <v>4</v>
      </c>
      <c r="K26" s="42">
        <f t="shared" si="1"/>
        <v>100</v>
      </c>
      <c r="L26" s="14"/>
      <c r="M26" s="14"/>
    </row>
    <row r="27" spans="1:13" s="2" customFormat="1" ht="56.25" customHeight="1">
      <c r="A27" s="15">
        <f t="shared" si="2"/>
        <v>21</v>
      </c>
      <c r="B27" s="46" t="s">
        <v>108</v>
      </c>
      <c r="C27" s="16">
        <v>8</v>
      </c>
      <c r="D27" s="62" t="s">
        <v>128</v>
      </c>
      <c r="E27" s="33">
        <v>20100</v>
      </c>
      <c r="F27" s="34">
        <v>19260</v>
      </c>
      <c r="G27" s="34">
        <v>11010</v>
      </c>
      <c r="H27" s="40">
        <f t="shared" si="0"/>
        <v>54.8</v>
      </c>
      <c r="I27" s="19">
        <v>7</v>
      </c>
      <c r="J27" s="18">
        <v>4</v>
      </c>
      <c r="K27" s="42">
        <f t="shared" si="1"/>
        <v>57.1</v>
      </c>
      <c r="L27" s="14"/>
      <c r="M27" s="14"/>
    </row>
    <row r="28" spans="1:13" s="2" customFormat="1" ht="56.25" customHeight="1">
      <c r="A28" s="15">
        <f t="shared" si="2"/>
        <v>22</v>
      </c>
      <c r="B28" s="46" t="s">
        <v>108</v>
      </c>
      <c r="C28" s="16">
        <v>8</v>
      </c>
      <c r="D28" s="62" t="s">
        <v>118</v>
      </c>
      <c r="E28" s="33">
        <v>54000</v>
      </c>
      <c r="F28" s="34">
        <v>37832</v>
      </c>
      <c r="G28" s="34">
        <v>29730</v>
      </c>
      <c r="H28" s="40">
        <f t="shared" si="0"/>
        <v>55.1</v>
      </c>
      <c r="I28" s="19">
        <v>14</v>
      </c>
      <c r="J28" s="18">
        <v>11</v>
      </c>
      <c r="K28" s="42">
        <f t="shared" si="1"/>
        <v>78.6</v>
      </c>
      <c r="L28" s="14"/>
      <c r="M28" s="14"/>
    </row>
    <row r="29" spans="1:13" s="2" customFormat="1" ht="56.25" customHeight="1">
      <c r="A29" s="15">
        <f t="shared" si="2"/>
        <v>23</v>
      </c>
      <c r="B29" s="46" t="s">
        <v>108</v>
      </c>
      <c r="C29" s="16">
        <v>8</v>
      </c>
      <c r="D29" s="62" t="s">
        <v>8</v>
      </c>
      <c r="E29" s="33">
        <v>46800</v>
      </c>
      <c r="F29" s="34">
        <v>33230</v>
      </c>
      <c r="G29" s="34">
        <v>23010</v>
      </c>
      <c r="H29" s="40">
        <f t="shared" si="0"/>
        <v>49.2</v>
      </c>
      <c r="I29" s="19">
        <v>13</v>
      </c>
      <c r="J29" s="18">
        <v>9</v>
      </c>
      <c r="K29" s="42">
        <f t="shared" si="1"/>
        <v>69.2</v>
      </c>
      <c r="L29" s="14"/>
      <c r="M29" s="14"/>
    </row>
    <row r="30" spans="1:13" s="2" customFormat="1" ht="56.25" customHeight="1">
      <c r="A30" s="15">
        <f t="shared" si="2"/>
        <v>24</v>
      </c>
      <c r="B30" s="46" t="s">
        <v>108</v>
      </c>
      <c r="C30" s="16">
        <v>8</v>
      </c>
      <c r="D30" s="62" t="s">
        <v>26</v>
      </c>
      <c r="E30" s="33">
        <v>67900</v>
      </c>
      <c r="F30" s="34">
        <v>50864</v>
      </c>
      <c r="G30" s="34">
        <v>43902</v>
      </c>
      <c r="H30" s="40">
        <f t="shared" si="0"/>
        <v>64.7</v>
      </c>
      <c r="I30" s="19">
        <v>15</v>
      </c>
      <c r="J30" s="18">
        <v>13</v>
      </c>
      <c r="K30" s="42">
        <f t="shared" si="1"/>
        <v>86.7</v>
      </c>
      <c r="L30" s="14"/>
      <c r="M30" s="14"/>
    </row>
    <row r="31" spans="1:13" s="2" customFormat="1" ht="56.25" customHeight="1">
      <c r="A31" s="15">
        <f t="shared" si="2"/>
        <v>25</v>
      </c>
      <c r="B31" s="46" t="s">
        <v>108</v>
      </c>
      <c r="C31" s="16">
        <v>4</v>
      </c>
      <c r="D31" s="62" t="s">
        <v>129</v>
      </c>
      <c r="E31" s="33">
        <v>17200</v>
      </c>
      <c r="F31" s="34">
        <v>13260</v>
      </c>
      <c r="G31" s="34">
        <v>13260</v>
      </c>
      <c r="H31" s="40">
        <f t="shared" si="0"/>
        <v>77.1</v>
      </c>
      <c r="I31" s="19">
        <v>3</v>
      </c>
      <c r="J31" s="18">
        <v>3</v>
      </c>
      <c r="K31" s="42">
        <f t="shared" si="1"/>
        <v>100</v>
      </c>
      <c r="L31" s="14"/>
      <c r="M31" s="14"/>
    </row>
    <row r="32" spans="1:13" s="2" customFormat="1" ht="56.25" customHeight="1">
      <c r="A32" s="15">
        <f t="shared" si="2"/>
        <v>26</v>
      </c>
      <c r="B32" s="46" t="s">
        <v>110</v>
      </c>
      <c r="C32" s="16">
        <v>5</v>
      </c>
      <c r="D32" s="62" t="s">
        <v>137</v>
      </c>
      <c r="E32" s="33">
        <v>12595</v>
      </c>
      <c r="F32" s="34">
        <v>7954</v>
      </c>
      <c r="G32" s="34">
        <v>7954</v>
      </c>
      <c r="H32" s="40">
        <f t="shared" si="0"/>
        <v>63.2</v>
      </c>
      <c r="I32" s="19">
        <v>3</v>
      </c>
      <c r="J32" s="18">
        <v>3</v>
      </c>
      <c r="K32" s="42">
        <f t="shared" si="1"/>
        <v>100</v>
      </c>
      <c r="L32" s="14"/>
      <c r="M32" s="14"/>
    </row>
    <row r="33" spans="1:13" s="2" customFormat="1" ht="56.25" customHeight="1">
      <c r="A33" s="15">
        <f t="shared" si="2"/>
        <v>27</v>
      </c>
      <c r="B33" s="46" t="s">
        <v>110</v>
      </c>
      <c r="C33" s="16">
        <v>6</v>
      </c>
      <c r="D33" s="62" t="s">
        <v>138</v>
      </c>
      <c r="E33" s="33">
        <v>10912</v>
      </c>
      <c r="F33" s="34">
        <v>8143</v>
      </c>
      <c r="G33" s="34">
        <v>8143</v>
      </c>
      <c r="H33" s="40">
        <f t="shared" si="0"/>
        <v>74.6</v>
      </c>
      <c r="I33" s="19">
        <v>3</v>
      </c>
      <c r="J33" s="18">
        <v>3</v>
      </c>
      <c r="K33" s="42">
        <f t="shared" si="1"/>
        <v>100</v>
      </c>
      <c r="L33" s="14"/>
      <c r="M33" s="14"/>
    </row>
    <row r="34" spans="1:13" s="48" customFormat="1" ht="56.25" customHeight="1">
      <c r="A34" s="15">
        <f t="shared" si="2"/>
        <v>28</v>
      </c>
      <c r="B34" s="50" t="s">
        <v>110</v>
      </c>
      <c r="C34" s="51">
        <v>1</v>
      </c>
      <c r="D34" s="62" t="s">
        <v>130</v>
      </c>
      <c r="E34" s="33">
        <v>2835</v>
      </c>
      <c r="F34" s="34">
        <v>1890</v>
      </c>
      <c r="G34" s="34">
        <v>1890</v>
      </c>
      <c r="H34" s="40">
        <f t="shared" si="0"/>
        <v>66.7</v>
      </c>
      <c r="I34" s="52">
        <v>2</v>
      </c>
      <c r="J34" s="34">
        <v>2</v>
      </c>
      <c r="K34" s="53">
        <f t="shared" si="1"/>
        <v>100</v>
      </c>
      <c r="L34" s="47"/>
      <c r="M34" s="47"/>
    </row>
    <row r="35" spans="1:13" s="2" customFormat="1" ht="56.25" customHeight="1">
      <c r="A35" s="15">
        <f t="shared" si="2"/>
        <v>29</v>
      </c>
      <c r="B35" s="46" t="s">
        <v>109</v>
      </c>
      <c r="C35" s="16">
        <v>3</v>
      </c>
      <c r="D35" s="62" t="s">
        <v>12</v>
      </c>
      <c r="E35" s="33">
        <v>3309</v>
      </c>
      <c r="F35" s="34">
        <v>2700</v>
      </c>
      <c r="G35" s="34">
        <v>2700</v>
      </c>
      <c r="H35" s="40">
        <f t="shared" si="0"/>
        <v>81.6</v>
      </c>
      <c r="I35" s="19">
        <v>1</v>
      </c>
      <c r="J35" s="18">
        <v>1</v>
      </c>
      <c r="K35" s="42">
        <f t="shared" si="1"/>
        <v>100</v>
      </c>
      <c r="L35" s="14"/>
      <c r="M35" s="14"/>
    </row>
    <row r="36" spans="1:13" s="2" customFormat="1" ht="56.25" customHeight="1">
      <c r="A36" s="15">
        <f t="shared" si="2"/>
        <v>30</v>
      </c>
      <c r="B36" s="46" t="s">
        <v>109</v>
      </c>
      <c r="C36" s="16">
        <v>4</v>
      </c>
      <c r="D36" s="62" t="s">
        <v>9</v>
      </c>
      <c r="E36" s="33">
        <v>3000</v>
      </c>
      <c r="F36" s="34">
        <v>3000</v>
      </c>
      <c r="G36" s="34">
        <v>3000</v>
      </c>
      <c r="H36" s="40">
        <f t="shared" si="0"/>
        <v>100</v>
      </c>
      <c r="I36" s="19">
        <v>1</v>
      </c>
      <c r="J36" s="18">
        <v>1</v>
      </c>
      <c r="K36" s="42">
        <f t="shared" si="1"/>
        <v>100</v>
      </c>
      <c r="L36" s="14"/>
      <c r="M36" s="14"/>
    </row>
    <row r="37" spans="1:13" s="2" customFormat="1" ht="56.25" customHeight="1">
      <c r="A37" s="15">
        <f t="shared" si="2"/>
        <v>31</v>
      </c>
      <c r="B37" s="46" t="s">
        <v>109</v>
      </c>
      <c r="C37" s="16">
        <v>5</v>
      </c>
      <c r="D37" s="62" t="s">
        <v>27</v>
      </c>
      <c r="E37" s="33">
        <v>3495</v>
      </c>
      <c r="F37" s="34">
        <v>3000</v>
      </c>
      <c r="G37" s="34">
        <v>3000</v>
      </c>
      <c r="H37" s="40">
        <f aca="true" t="shared" si="3" ref="H37:H56">IF(G37="","",ROUND(G37/E37*100,1))</f>
        <v>85.8</v>
      </c>
      <c r="I37" s="19">
        <v>1</v>
      </c>
      <c r="J37" s="18">
        <v>1</v>
      </c>
      <c r="K37" s="42">
        <f aca="true" t="shared" si="4" ref="K37:K56">IF(J37="","",ROUND(J37/I37*100,1))</f>
        <v>100</v>
      </c>
      <c r="L37" s="14"/>
      <c r="M37" s="14"/>
    </row>
    <row r="38" spans="1:13" s="2" customFormat="1" ht="56.25" customHeight="1">
      <c r="A38" s="15">
        <f t="shared" si="2"/>
        <v>32</v>
      </c>
      <c r="B38" s="46" t="s">
        <v>109</v>
      </c>
      <c r="C38" s="16">
        <v>6</v>
      </c>
      <c r="D38" s="62" t="s">
        <v>119</v>
      </c>
      <c r="E38" s="33">
        <v>1500</v>
      </c>
      <c r="F38" s="34">
        <v>1471</v>
      </c>
      <c r="G38" s="34">
        <v>1471</v>
      </c>
      <c r="H38" s="40">
        <f t="shared" si="3"/>
        <v>98.1</v>
      </c>
      <c r="I38" s="19">
        <v>1</v>
      </c>
      <c r="J38" s="18">
        <v>1</v>
      </c>
      <c r="K38" s="42">
        <f t="shared" si="4"/>
        <v>100</v>
      </c>
      <c r="L38" s="14"/>
      <c r="M38" s="14"/>
    </row>
    <row r="39" spans="1:13" s="2" customFormat="1" ht="56.25" customHeight="1">
      <c r="A39" s="15">
        <f t="shared" si="2"/>
        <v>33</v>
      </c>
      <c r="B39" s="46" t="s">
        <v>109</v>
      </c>
      <c r="C39" s="16">
        <v>8</v>
      </c>
      <c r="D39" s="62" t="s">
        <v>139</v>
      </c>
      <c r="E39" s="33">
        <v>2696</v>
      </c>
      <c r="F39" s="34">
        <v>2520</v>
      </c>
      <c r="G39" s="34">
        <v>2520</v>
      </c>
      <c r="H39" s="40">
        <f t="shared" si="3"/>
        <v>93.5</v>
      </c>
      <c r="I39" s="19">
        <v>1</v>
      </c>
      <c r="J39" s="18">
        <v>1</v>
      </c>
      <c r="K39" s="42">
        <f t="shared" si="4"/>
        <v>100</v>
      </c>
      <c r="L39" s="14"/>
      <c r="M39" s="14"/>
    </row>
    <row r="40" spans="1:13" s="48" customFormat="1" ht="56.25" customHeight="1">
      <c r="A40" s="15">
        <f t="shared" si="2"/>
        <v>34</v>
      </c>
      <c r="B40" s="50" t="s">
        <v>113</v>
      </c>
      <c r="C40" s="51">
        <v>2</v>
      </c>
      <c r="D40" s="62" t="s">
        <v>14</v>
      </c>
      <c r="E40" s="33">
        <v>5700</v>
      </c>
      <c r="F40" s="34">
        <v>4985</v>
      </c>
      <c r="G40" s="34">
        <v>4985</v>
      </c>
      <c r="H40" s="40">
        <f t="shared" si="3"/>
        <v>87.5</v>
      </c>
      <c r="I40" s="52">
        <v>6</v>
      </c>
      <c r="J40" s="34">
        <v>6</v>
      </c>
      <c r="K40" s="53">
        <f t="shared" si="4"/>
        <v>100</v>
      </c>
      <c r="L40" s="47"/>
      <c r="M40" s="47"/>
    </row>
    <row r="41" spans="1:13" s="2" customFormat="1" ht="56.25" customHeight="1">
      <c r="A41" s="15">
        <f t="shared" si="2"/>
        <v>35</v>
      </c>
      <c r="B41" s="46" t="s">
        <v>104</v>
      </c>
      <c r="C41" s="16">
        <v>8</v>
      </c>
      <c r="D41" s="62" t="s">
        <v>120</v>
      </c>
      <c r="E41" s="33">
        <v>1941</v>
      </c>
      <c r="F41" s="34">
        <v>1371</v>
      </c>
      <c r="G41" s="34">
        <v>1371</v>
      </c>
      <c r="H41" s="40">
        <f t="shared" si="3"/>
        <v>70.6</v>
      </c>
      <c r="I41" s="19">
        <v>1</v>
      </c>
      <c r="J41" s="18">
        <v>1</v>
      </c>
      <c r="K41" s="42">
        <f t="shared" si="4"/>
        <v>100</v>
      </c>
      <c r="L41" s="14"/>
      <c r="M41" s="14"/>
    </row>
    <row r="42" spans="1:13" s="2" customFormat="1" ht="56.25" customHeight="1">
      <c r="A42" s="15">
        <f t="shared" si="2"/>
        <v>36</v>
      </c>
      <c r="B42" s="46" t="s">
        <v>104</v>
      </c>
      <c r="C42" s="16">
        <v>4</v>
      </c>
      <c r="D42" s="62" t="s">
        <v>0</v>
      </c>
      <c r="E42" s="33">
        <v>2400</v>
      </c>
      <c r="F42" s="34">
        <v>1370</v>
      </c>
      <c r="G42" s="34">
        <v>1370</v>
      </c>
      <c r="H42" s="40">
        <f t="shared" si="3"/>
        <v>57.1</v>
      </c>
      <c r="I42" s="19">
        <v>1</v>
      </c>
      <c r="J42" s="18">
        <v>1</v>
      </c>
      <c r="K42" s="42">
        <f t="shared" si="4"/>
        <v>100</v>
      </c>
      <c r="L42" s="14"/>
      <c r="M42" s="14"/>
    </row>
    <row r="43" spans="1:13" s="2" customFormat="1" ht="56.25" customHeight="1">
      <c r="A43" s="15">
        <f t="shared" si="2"/>
        <v>37</v>
      </c>
      <c r="B43" s="46" t="s">
        <v>104</v>
      </c>
      <c r="C43" s="16">
        <v>6</v>
      </c>
      <c r="D43" s="62" t="s">
        <v>121</v>
      </c>
      <c r="E43" s="33">
        <v>4998</v>
      </c>
      <c r="F43" s="34">
        <v>3480</v>
      </c>
      <c r="G43" s="34">
        <v>3480</v>
      </c>
      <c r="H43" s="40">
        <f t="shared" si="3"/>
        <v>69.6</v>
      </c>
      <c r="I43" s="19">
        <v>1</v>
      </c>
      <c r="J43" s="18">
        <v>1</v>
      </c>
      <c r="K43" s="42">
        <f t="shared" si="4"/>
        <v>100</v>
      </c>
      <c r="L43" s="14"/>
      <c r="M43" s="14"/>
    </row>
    <row r="44" spans="1:13" s="2" customFormat="1" ht="56.25" customHeight="1">
      <c r="A44" s="15">
        <f t="shared" si="2"/>
        <v>38</v>
      </c>
      <c r="B44" s="46" t="s">
        <v>105</v>
      </c>
      <c r="C44" s="16">
        <v>8</v>
      </c>
      <c r="D44" s="62" t="s">
        <v>28</v>
      </c>
      <c r="E44" s="33">
        <v>4800</v>
      </c>
      <c r="F44" s="34">
        <v>4415</v>
      </c>
      <c r="G44" s="34">
        <v>4415</v>
      </c>
      <c r="H44" s="40">
        <f t="shared" si="3"/>
        <v>92</v>
      </c>
      <c r="I44" s="19">
        <v>2</v>
      </c>
      <c r="J44" s="18">
        <v>2</v>
      </c>
      <c r="K44" s="42">
        <f t="shared" si="4"/>
        <v>100</v>
      </c>
      <c r="L44" s="14"/>
      <c r="M44" s="14"/>
    </row>
    <row r="45" spans="1:13" s="2" customFormat="1" ht="56.25" customHeight="1">
      <c r="A45" s="15">
        <f t="shared" si="2"/>
        <v>39</v>
      </c>
      <c r="B45" s="46" t="s">
        <v>105</v>
      </c>
      <c r="C45" s="16">
        <v>8</v>
      </c>
      <c r="D45" s="62" t="s">
        <v>122</v>
      </c>
      <c r="E45" s="33">
        <v>1800</v>
      </c>
      <c r="F45" s="34">
        <v>1584</v>
      </c>
      <c r="G45" s="34">
        <v>1584</v>
      </c>
      <c r="H45" s="40">
        <f t="shared" si="3"/>
        <v>88</v>
      </c>
      <c r="I45" s="19">
        <v>1</v>
      </c>
      <c r="J45" s="18">
        <v>1</v>
      </c>
      <c r="K45" s="42">
        <f t="shared" si="4"/>
        <v>100</v>
      </c>
      <c r="L45" s="14"/>
      <c r="M45" s="14"/>
    </row>
    <row r="46" spans="1:13" s="2" customFormat="1" ht="56.25" customHeight="1">
      <c r="A46" s="15">
        <f t="shared" si="2"/>
        <v>40</v>
      </c>
      <c r="B46" s="46" t="s">
        <v>105</v>
      </c>
      <c r="C46" s="16">
        <v>4</v>
      </c>
      <c r="D46" s="62" t="s">
        <v>29</v>
      </c>
      <c r="E46" s="33">
        <v>3150</v>
      </c>
      <c r="F46" s="34">
        <v>2737</v>
      </c>
      <c r="G46" s="34">
        <v>2737</v>
      </c>
      <c r="H46" s="40">
        <f t="shared" si="3"/>
        <v>86.9</v>
      </c>
      <c r="I46" s="19">
        <v>2</v>
      </c>
      <c r="J46" s="18">
        <v>2</v>
      </c>
      <c r="K46" s="42">
        <f t="shared" si="4"/>
        <v>100</v>
      </c>
      <c r="L46" s="14"/>
      <c r="M46" s="14"/>
    </row>
    <row r="47" spans="1:13" s="2" customFormat="1" ht="56.25" customHeight="1">
      <c r="A47" s="15">
        <f t="shared" si="2"/>
        <v>41</v>
      </c>
      <c r="B47" s="46" t="s">
        <v>105</v>
      </c>
      <c r="C47" s="16">
        <v>6</v>
      </c>
      <c r="D47" s="62" t="s">
        <v>30</v>
      </c>
      <c r="E47" s="33">
        <v>18580</v>
      </c>
      <c r="F47" s="34">
        <v>15410</v>
      </c>
      <c r="G47" s="34">
        <v>15410</v>
      </c>
      <c r="H47" s="40">
        <f t="shared" si="3"/>
        <v>82.9</v>
      </c>
      <c r="I47" s="19">
        <v>6</v>
      </c>
      <c r="J47" s="18">
        <v>6</v>
      </c>
      <c r="K47" s="42">
        <f t="shared" si="4"/>
        <v>100</v>
      </c>
      <c r="L47" s="14"/>
      <c r="M47" s="14"/>
    </row>
    <row r="48" spans="1:13" s="48" customFormat="1" ht="56.25" customHeight="1">
      <c r="A48" s="15">
        <f t="shared" si="2"/>
        <v>42</v>
      </c>
      <c r="B48" s="50" t="s">
        <v>111</v>
      </c>
      <c r="C48" s="51">
        <v>1</v>
      </c>
      <c r="D48" s="62" t="s">
        <v>123</v>
      </c>
      <c r="E48" s="33">
        <v>3420</v>
      </c>
      <c r="F48" s="34">
        <v>3420</v>
      </c>
      <c r="G48" s="34">
        <v>3420</v>
      </c>
      <c r="H48" s="40">
        <f t="shared" si="3"/>
        <v>100</v>
      </c>
      <c r="I48" s="52">
        <v>2</v>
      </c>
      <c r="J48" s="34">
        <v>2</v>
      </c>
      <c r="K48" s="53">
        <f t="shared" si="4"/>
        <v>100</v>
      </c>
      <c r="L48" s="47"/>
      <c r="M48" s="47"/>
    </row>
    <row r="49" spans="1:13" s="2" customFormat="1" ht="56.25" customHeight="1">
      <c r="A49" s="15">
        <f t="shared" si="2"/>
        <v>43</v>
      </c>
      <c r="B49" s="46" t="s">
        <v>106</v>
      </c>
      <c r="C49" s="16">
        <v>4</v>
      </c>
      <c r="D49" s="62" t="s">
        <v>1</v>
      </c>
      <c r="E49" s="33">
        <v>2800</v>
      </c>
      <c r="F49" s="34">
        <v>2760</v>
      </c>
      <c r="G49" s="34">
        <v>2760</v>
      </c>
      <c r="H49" s="40">
        <f t="shared" si="3"/>
        <v>98.6</v>
      </c>
      <c r="I49" s="19">
        <v>2</v>
      </c>
      <c r="J49" s="18">
        <v>2</v>
      </c>
      <c r="K49" s="42">
        <f t="shared" si="4"/>
        <v>100</v>
      </c>
      <c r="L49" s="14"/>
      <c r="M49" s="14"/>
    </row>
    <row r="50" spans="1:13" s="2" customFormat="1" ht="56.25" customHeight="1">
      <c r="A50" s="15">
        <f t="shared" si="2"/>
        <v>44</v>
      </c>
      <c r="B50" s="46" t="s">
        <v>112</v>
      </c>
      <c r="C50" s="16">
        <v>8</v>
      </c>
      <c r="D50" s="62" t="s">
        <v>124</v>
      </c>
      <c r="E50" s="33">
        <v>6005</v>
      </c>
      <c r="F50" s="34">
        <v>4399</v>
      </c>
      <c r="G50" s="34">
        <v>4399</v>
      </c>
      <c r="H50" s="40">
        <f t="shared" si="3"/>
        <v>73.3</v>
      </c>
      <c r="I50" s="19">
        <v>2</v>
      </c>
      <c r="J50" s="18">
        <v>2</v>
      </c>
      <c r="K50" s="42">
        <f t="shared" si="4"/>
        <v>100</v>
      </c>
      <c r="L50" s="14"/>
      <c r="M50" s="14"/>
    </row>
    <row r="51" spans="1:13" s="2" customFormat="1" ht="56.25" customHeight="1">
      <c r="A51" s="15">
        <f t="shared" si="2"/>
        <v>45</v>
      </c>
      <c r="B51" s="46" t="s">
        <v>112</v>
      </c>
      <c r="C51" s="16">
        <v>4</v>
      </c>
      <c r="D51" s="62" t="s">
        <v>125</v>
      </c>
      <c r="E51" s="33">
        <v>3002</v>
      </c>
      <c r="F51" s="34">
        <v>2200</v>
      </c>
      <c r="G51" s="34">
        <v>2200</v>
      </c>
      <c r="H51" s="40">
        <f t="shared" si="3"/>
        <v>73.3</v>
      </c>
      <c r="I51" s="19">
        <v>1</v>
      </c>
      <c r="J51" s="18">
        <v>1</v>
      </c>
      <c r="K51" s="42">
        <f t="shared" si="4"/>
        <v>100</v>
      </c>
      <c r="L51" s="14"/>
      <c r="M51" s="14"/>
    </row>
    <row r="52" spans="1:13" s="2" customFormat="1" ht="56.25" customHeight="1">
      <c r="A52" s="15">
        <f t="shared" si="2"/>
        <v>46</v>
      </c>
      <c r="B52" s="46" t="s">
        <v>112</v>
      </c>
      <c r="C52" s="16">
        <v>4</v>
      </c>
      <c r="D52" s="62" t="s">
        <v>31</v>
      </c>
      <c r="E52" s="33">
        <v>2823</v>
      </c>
      <c r="F52" s="34">
        <v>2200</v>
      </c>
      <c r="G52" s="34">
        <v>2200</v>
      </c>
      <c r="H52" s="40">
        <f t="shared" si="3"/>
        <v>77.9</v>
      </c>
      <c r="I52" s="19">
        <v>1</v>
      </c>
      <c r="J52" s="18">
        <v>1</v>
      </c>
      <c r="K52" s="42">
        <f t="shared" si="4"/>
        <v>100</v>
      </c>
      <c r="L52" s="14"/>
      <c r="M52" s="14"/>
    </row>
    <row r="53" spans="1:13" s="2" customFormat="1" ht="56.25" customHeight="1">
      <c r="A53" s="15">
        <f t="shared" si="2"/>
        <v>47</v>
      </c>
      <c r="B53" s="46" t="s">
        <v>112</v>
      </c>
      <c r="C53" s="16">
        <v>6</v>
      </c>
      <c r="D53" s="62" t="s">
        <v>131</v>
      </c>
      <c r="E53" s="33">
        <v>5091</v>
      </c>
      <c r="F53" s="34">
        <v>4258</v>
      </c>
      <c r="G53" s="34">
        <v>4258</v>
      </c>
      <c r="H53" s="40">
        <f t="shared" si="3"/>
        <v>83.6</v>
      </c>
      <c r="I53" s="19">
        <v>3</v>
      </c>
      <c r="J53" s="18">
        <v>3</v>
      </c>
      <c r="K53" s="42">
        <f t="shared" si="4"/>
        <v>100</v>
      </c>
      <c r="L53" s="14"/>
      <c r="M53" s="14"/>
    </row>
    <row r="54" spans="1:13" s="2" customFormat="1" ht="56.25" customHeight="1">
      <c r="A54" s="15">
        <f t="shared" si="2"/>
        <v>48</v>
      </c>
      <c r="B54" s="46" t="s">
        <v>112</v>
      </c>
      <c r="C54" s="16">
        <v>8</v>
      </c>
      <c r="D54" s="62" t="s">
        <v>2</v>
      </c>
      <c r="E54" s="33">
        <v>6005</v>
      </c>
      <c r="F54" s="34">
        <v>4399</v>
      </c>
      <c r="G54" s="34">
        <v>4399</v>
      </c>
      <c r="H54" s="40">
        <f t="shared" si="3"/>
        <v>73.3</v>
      </c>
      <c r="I54" s="19">
        <v>2</v>
      </c>
      <c r="J54" s="18">
        <v>2</v>
      </c>
      <c r="K54" s="42">
        <f t="shared" si="4"/>
        <v>100</v>
      </c>
      <c r="L54" s="14"/>
      <c r="M54" s="14"/>
    </row>
    <row r="55" spans="1:13" s="2" customFormat="1" ht="56.25" customHeight="1">
      <c r="A55" s="15">
        <f t="shared" si="2"/>
        <v>49</v>
      </c>
      <c r="B55" s="46" t="s">
        <v>107</v>
      </c>
      <c r="C55" s="16">
        <v>4</v>
      </c>
      <c r="D55" s="62" t="s">
        <v>13</v>
      </c>
      <c r="E55" s="33">
        <v>3000</v>
      </c>
      <c r="F55" s="34">
        <v>1907</v>
      </c>
      <c r="G55" s="34">
        <v>1907</v>
      </c>
      <c r="H55" s="40">
        <f t="shared" si="3"/>
        <v>63.6</v>
      </c>
      <c r="I55" s="19">
        <v>1</v>
      </c>
      <c r="J55" s="18">
        <v>1</v>
      </c>
      <c r="K55" s="42">
        <f t="shared" si="4"/>
        <v>100</v>
      </c>
      <c r="L55" s="14"/>
      <c r="M55" s="14"/>
    </row>
    <row r="56" spans="1:13" s="2" customFormat="1" ht="56.25" customHeight="1">
      <c r="A56" s="15">
        <f t="shared" si="2"/>
        <v>50</v>
      </c>
      <c r="B56" s="46" t="s">
        <v>107</v>
      </c>
      <c r="C56" s="16">
        <v>8</v>
      </c>
      <c r="D56" s="62" t="s">
        <v>132</v>
      </c>
      <c r="E56" s="33">
        <v>1600</v>
      </c>
      <c r="F56" s="34">
        <v>1387</v>
      </c>
      <c r="G56" s="34">
        <v>1387</v>
      </c>
      <c r="H56" s="40">
        <f t="shared" si="3"/>
        <v>86.7</v>
      </c>
      <c r="I56" s="19">
        <v>1</v>
      </c>
      <c r="J56" s="18">
        <v>1</v>
      </c>
      <c r="K56" s="42">
        <f t="shared" si="4"/>
        <v>100</v>
      </c>
      <c r="L56" s="14"/>
      <c r="M56" s="14"/>
    </row>
    <row r="57" spans="1:13" s="2" customFormat="1" ht="56.25" customHeight="1">
      <c r="A57" s="15">
        <f t="shared" si="2"/>
        <v>51</v>
      </c>
      <c r="B57" s="46" t="s">
        <v>107</v>
      </c>
      <c r="C57" s="16">
        <v>10</v>
      </c>
      <c r="D57" s="62" t="s">
        <v>32</v>
      </c>
      <c r="E57" s="33">
        <v>3076</v>
      </c>
      <c r="F57" s="34">
        <v>1609</v>
      </c>
      <c r="G57" s="34">
        <v>1609</v>
      </c>
      <c r="H57" s="40">
        <f aca="true" t="shared" si="5" ref="H57:H63">IF(G57="","",ROUND(G57/E57*100,1))</f>
        <v>52.3</v>
      </c>
      <c r="I57" s="19">
        <v>1</v>
      </c>
      <c r="J57" s="18">
        <v>1</v>
      </c>
      <c r="K57" s="42">
        <f aca="true" t="shared" si="6" ref="K57:K63">IF(J57="","",ROUND(J57/I57*100,1))</f>
        <v>100</v>
      </c>
      <c r="L57" s="14"/>
      <c r="M57" s="14"/>
    </row>
    <row r="58" spans="1:13" s="2" customFormat="1" ht="56.25" customHeight="1">
      <c r="A58" s="15">
        <f t="shared" si="2"/>
        <v>52</v>
      </c>
      <c r="B58" s="46" t="s">
        <v>108</v>
      </c>
      <c r="C58" s="16">
        <v>4</v>
      </c>
      <c r="D58" s="64" t="s">
        <v>33</v>
      </c>
      <c r="E58" s="33">
        <v>100000</v>
      </c>
      <c r="F58" s="34">
        <v>50000</v>
      </c>
      <c r="G58" s="34">
        <v>50000</v>
      </c>
      <c r="H58" s="40">
        <f t="shared" si="5"/>
        <v>50</v>
      </c>
      <c r="I58" s="52">
        <v>12</v>
      </c>
      <c r="J58" s="34">
        <v>12</v>
      </c>
      <c r="K58" s="53">
        <f t="shared" si="6"/>
        <v>100</v>
      </c>
      <c r="L58" s="14"/>
      <c r="M58" s="14"/>
    </row>
    <row r="59" spans="1:13" s="2" customFormat="1" ht="56.25" customHeight="1">
      <c r="A59" s="15">
        <f t="shared" si="2"/>
        <v>53</v>
      </c>
      <c r="B59" s="46" t="s">
        <v>108</v>
      </c>
      <c r="C59" s="16">
        <v>8</v>
      </c>
      <c r="D59" s="64" t="s">
        <v>34</v>
      </c>
      <c r="E59" s="33">
        <v>10400</v>
      </c>
      <c r="F59" s="34">
        <v>8557</v>
      </c>
      <c r="G59" s="34">
        <v>8557</v>
      </c>
      <c r="H59" s="40">
        <f t="shared" si="5"/>
        <v>82.3</v>
      </c>
      <c r="I59" s="52">
        <v>4</v>
      </c>
      <c r="J59" s="34">
        <v>4</v>
      </c>
      <c r="K59" s="53">
        <f t="shared" si="6"/>
        <v>100</v>
      </c>
      <c r="L59" s="14"/>
      <c r="M59" s="14"/>
    </row>
    <row r="60" spans="1:13" s="2" customFormat="1" ht="56.25" customHeight="1">
      <c r="A60" s="15">
        <f t="shared" si="2"/>
        <v>54</v>
      </c>
      <c r="B60" s="46" t="s">
        <v>108</v>
      </c>
      <c r="C60" s="16">
        <v>8</v>
      </c>
      <c r="D60" s="64" t="s">
        <v>35</v>
      </c>
      <c r="E60" s="71">
        <v>4600</v>
      </c>
      <c r="F60" s="34">
        <v>3150</v>
      </c>
      <c r="G60" s="34">
        <v>3150</v>
      </c>
      <c r="H60" s="40">
        <f t="shared" si="5"/>
        <v>68.5</v>
      </c>
      <c r="I60" s="52">
        <v>1</v>
      </c>
      <c r="J60" s="34">
        <v>1</v>
      </c>
      <c r="K60" s="53">
        <f t="shared" si="6"/>
        <v>100</v>
      </c>
      <c r="L60" s="14"/>
      <c r="M60" s="14"/>
    </row>
    <row r="61" spans="1:13" s="2" customFormat="1" ht="56.25" customHeight="1">
      <c r="A61" s="15">
        <f t="shared" si="2"/>
        <v>55</v>
      </c>
      <c r="B61" s="45" t="s">
        <v>113</v>
      </c>
      <c r="C61" s="13">
        <v>1</v>
      </c>
      <c r="D61" s="70" t="s">
        <v>36</v>
      </c>
      <c r="E61" s="72">
        <v>14710</v>
      </c>
      <c r="F61" s="65">
        <v>13034</v>
      </c>
      <c r="G61" s="65">
        <v>13034</v>
      </c>
      <c r="H61" s="69">
        <f t="shared" si="5"/>
        <v>88.6</v>
      </c>
      <c r="I61" s="66">
        <v>7</v>
      </c>
      <c r="J61" s="65">
        <v>7</v>
      </c>
      <c r="K61" s="69">
        <f t="shared" si="6"/>
        <v>100</v>
      </c>
      <c r="L61" s="14"/>
      <c r="M61" s="14"/>
    </row>
    <row r="62" spans="1:13" s="2" customFormat="1" ht="56.25" customHeight="1">
      <c r="A62" s="15">
        <f t="shared" si="2"/>
        <v>56</v>
      </c>
      <c r="B62" s="46" t="s">
        <v>37</v>
      </c>
      <c r="C62" s="17">
        <v>6</v>
      </c>
      <c r="D62" s="56" t="s">
        <v>38</v>
      </c>
      <c r="E62" s="71">
        <v>6736</v>
      </c>
      <c r="F62" s="34">
        <v>3487</v>
      </c>
      <c r="G62" s="34">
        <v>3487</v>
      </c>
      <c r="H62" s="53">
        <f t="shared" si="5"/>
        <v>51.8</v>
      </c>
      <c r="I62" s="52">
        <v>3</v>
      </c>
      <c r="J62" s="34">
        <v>3</v>
      </c>
      <c r="K62" s="53">
        <f t="shared" si="6"/>
        <v>100</v>
      </c>
      <c r="L62" s="14"/>
      <c r="M62" s="14"/>
    </row>
    <row r="63" spans="1:13" s="2" customFormat="1" ht="56.25" customHeight="1">
      <c r="A63" s="15">
        <f t="shared" si="2"/>
        <v>57</v>
      </c>
      <c r="B63" s="46" t="s">
        <v>111</v>
      </c>
      <c r="C63" s="17">
        <v>1</v>
      </c>
      <c r="D63" s="56" t="s">
        <v>39</v>
      </c>
      <c r="E63" s="71">
        <v>3276</v>
      </c>
      <c r="F63" s="34">
        <v>3276</v>
      </c>
      <c r="G63" s="34">
        <v>3276</v>
      </c>
      <c r="H63" s="53">
        <f t="shared" si="5"/>
        <v>100</v>
      </c>
      <c r="I63" s="52">
        <v>3</v>
      </c>
      <c r="J63" s="34">
        <v>3</v>
      </c>
      <c r="K63" s="53">
        <f t="shared" si="6"/>
        <v>100</v>
      </c>
      <c r="L63" s="14"/>
      <c r="M63" s="14"/>
    </row>
    <row r="64" spans="1:13" s="2" customFormat="1" ht="56.25" customHeight="1">
      <c r="A64" s="15">
        <f t="shared" si="2"/>
        <v>58</v>
      </c>
      <c r="B64" s="46" t="s">
        <v>40</v>
      </c>
      <c r="C64" s="17">
        <v>1</v>
      </c>
      <c r="D64" s="70" t="s">
        <v>41</v>
      </c>
      <c r="E64" s="72">
        <v>2365</v>
      </c>
      <c r="F64" s="65">
        <v>1395</v>
      </c>
      <c r="G64" s="65">
        <v>1395</v>
      </c>
      <c r="H64" s="53">
        <f aca="true" t="shared" si="7" ref="H64:H73">IF(G64="","",ROUND(G64/E64*100,1))</f>
        <v>59</v>
      </c>
      <c r="I64" s="66">
        <v>1</v>
      </c>
      <c r="J64" s="65">
        <v>1</v>
      </c>
      <c r="K64" s="53">
        <f aca="true" t="shared" si="8" ref="K64:K73">IF(J64="","",ROUND(J64/I64*100,1))</f>
        <v>100</v>
      </c>
      <c r="L64" s="14"/>
      <c r="M64" s="14"/>
    </row>
    <row r="65" spans="1:13" s="2" customFormat="1" ht="56.25" customHeight="1">
      <c r="A65" s="15">
        <f t="shared" si="2"/>
        <v>59</v>
      </c>
      <c r="B65" s="46" t="s">
        <v>40</v>
      </c>
      <c r="C65" s="17">
        <v>4</v>
      </c>
      <c r="D65" s="70" t="s">
        <v>42</v>
      </c>
      <c r="E65" s="72">
        <v>1894</v>
      </c>
      <c r="F65" s="65">
        <v>1394</v>
      </c>
      <c r="G65" s="65">
        <v>1394</v>
      </c>
      <c r="H65" s="53">
        <f t="shared" si="7"/>
        <v>73.6</v>
      </c>
      <c r="I65" s="66">
        <v>1</v>
      </c>
      <c r="J65" s="65">
        <v>1</v>
      </c>
      <c r="K65" s="53">
        <f t="shared" si="8"/>
        <v>100</v>
      </c>
      <c r="L65" s="14"/>
      <c r="M65" s="14"/>
    </row>
    <row r="66" spans="1:13" s="2" customFormat="1" ht="56.25" customHeight="1">
      <c r="A66" s="15">
        <f t="shared" si="2"/>
        <v>60</v>
      </c>
      <c r="B66" s="46" t="s">
        <v>40</v>
      </c>
      <c r="C66" s="17">
        <v>6</v>
      </c>
      <c r="D66" s="70" t="s">
        <v>43</v>
      </c>
      <c r="E66" s="72">
        <v>2500</v>
      </c>
      <c r="F66" s="65">
        <v>1269</v>
      </c>
      <c r="G66" s="65">
        <v>1269</v>
      </c>
      <c r="H66" s="53">
        <f t="shared" si="7"/>
        <v>50.8</v>
      </c>
      <c r="I66" s="66">
        <v>1</v>
      </c>
      <c r="J66" s="65">
        <v>1</v>
      </c>
      <c r="K66" s="53">
        <f t="shared" si="8"/>
        <v>100</v>
      </c>
      <c r="L66" s="14"/>
      <c r="M66" s="14"/>
    </row>
    <row r="67" spans="1:13" s="2" customFormat="1" ht="56.25" customHeight="1">
      <c r="A67" s="15">
        <f t="shared" si="2"/>
        <v>61</v>
      </c>
      <c r="B67" s="46" t="s">
        <v>44</v>
      </c>
      <c r="C67" s="17">
        <v>6</v>
      </c>
      <c r="D67" s="70" t="s">
        <v>45</v>
      </c>
      <c r="E67" s="72">
        <v>18670</v>
      </c>
      <c r="F67" s="65">
        <v>9335</v>
      </c>
      <c r="G67" s="65">
        <v>9335</v>
      </c>
      <c r="H67" s="53">
        <f t="shared" si="7"/>
        <v>50</v>
      </c>
      <c r="I67" s="66">
        <v>7</v>
      </c>
      <c r="J67" s="65">
        <v>7</v>
      </c>
      <c r="K67" s="53">
        <f t="shared" si="8"/>
        <v>100</v>
      </c>
      <c r="L67" s="14"/>
      <c r="M67" s="14"/>
    </row>
    <row r="68" spans="1:13" s="2" customFormat="1" ht="56.25" customHeight="1">
      <c r="A68" s="15">
        <f t="shared" si="2"/>
        <v>62</v>
      </c>
      <c r="B68" s="46" t="s">
        <v>46</v>
      </c>
      <c r="C68" s="17">
        <v>1</v>
      </c>
      <c r="D68" s="70" t="s">
        <v>47</v>
      </c>
      <c r="E68" s="72">
        <v>4000</v>
      </c>
      <c r="F68" s="65">
        <v>3600</v>
      </c>
      <c r="G68" s="65">
        <v>3600</v>
      </c>
      <c r="H68" s="53">
        <f t="shared" si="7"/>
        <v>90</v>
      </c>
      <c r="I68" s="66">
        <v>2</v>
      </c>
      <c r="J68" s="65">
        <v>2</v>
      </c>
      <c r="K68" s="53">
        <f t="shared" si="8"/>
        <v>100</v>
      </c>
      <c r="L68" s="14"/>
      <c r="M68" s="14"/>
    </row>
    <row r="69" spans="1:13" s="2" customFormat="1" ht="56.25" customHeight="1">
      <c r="A69" s="15">
        <f t="shared" si="2"/>
        <v>63</v>
      </c>
      <c r="B69" s="46" t="s">
        <v>46</v>
      </c>
      <c r="C69" s="17">
        <v>1</v>
      </c>
      <c r="D69" s="70" t="s">
        <v>48</v>
      </c>
      <c r="E69" s="72">
        <v>1043</v>
      </c>
      <c r="F69" s="65">
        <v>948</v>
      </c>
      <c r="G69" s="65">
        <v>948</v>
      </c>
      <c r="H69" s="53">
        <f t="shared" si="7"/>
        <v>90.9</v>
      </c>
      <c r="I69" s="66">
        <v>1</v>
      </c>
      <c r="J69" s="65">
        <v>1</v>
      </c>
      <c r="K69" s="53">
        <f t="shared" si="8"/>
        <v>100</v>
      </c>
      <c r="L69" s="14"/>
      <c r="M69" s="14"/>
    </row>
    <row r="70" spans="1:13" s="2" customFormat="1" ht="56.25" customHeight="1">
      <c r="A70" s="15">
        <f aca="true" t="shared" si="9" ref="A70:A121">IF(A69="","",A69+1)</f>
        <v>64</v>
      </c>
      <c r="B70" s="46" t="s">
        <v>49</v>
      </c>
      <c r="C70" s="17">
        <v>6</v>
      </c>
      <c r="D70" s="70" t="s">
        <v>60</v>
      </c>
      <c r="E70" s="72">
        <v>2340</v>
      </c>
      <c r="F70" s="65">
        <v>1340</v>
      </c>
      <c r="G70" s="65">
        <v>1340</v>
      </c>
      <c r="H70" s="53">
        <f t="shared" si="7"/>
        <v>57.3</v>
      </c>
      <c r="I70" s="66">
        <v>1</v>
      </c>
      <c r="J70" s="65">
        <v>1</v>
      </c>
      <c r="K70" s="53">
        <f t="shared" si="8"/>
        <v>100</v>
      </c>
      <c r="L70" s="14"/>
      <c r="M70" s="14"/>
    </row>
    <row r="71" spans="1:13" s="2" customFormat="1" ht="56.25" customHeight="1">
      <c r="A71" s="15">
        <f t="shared" si="9"/>
        <v>65</v>
      </c>
      <c r="B71" s="46" t="s">
        <v>50</v>
      </c>
      <c r="C71" s="17">
        <v>7</v>
      </c>
      <c r="D71" s="70" t="s">
        <v>61</v>
      </c>
      <c r="E71" s="72">
        <v>14000</v>
      </c>
      <c r="F71" s="65">
        <v>7400</v>
      </c>
      <c r="G71" s="65">
        <v>7400</v>
      </c>
      <c r="H71" s="53">
        <f t="shared" si="7"/>
        <v>52.9</v>
      </c>
      <c r="I71" s="66">
        <v>2</v>
      </c>
      <c r="J71" s="65">
        <v>2</v>
      </c>
      <c r="K71" s="53">
        <f t="shared" si="8"/>
        <v>100</v>
      </c>
      <c r="L71" s="14"/>
      <c r="M71" s="14"/>
    </row>
    <row r="72" spans="1:13" s="2" customFormat="1" ht="56.25" customHeight="1">
      <c r="A72" s="15">
        <f t="shared" si="9"/>
        <v>66</v>
      </c>
      <c r="B72" s="46" t="s">
        <v>51</v>
      </c>
      <c r="C72" s="17">
        <v>8</v>
      </c>
      <c r="D72" s="70" t="s">
        <v>52</v>
      </c>
      <c r="E72" s="72">
        <v>2437</v>
      </c>
      <c r="F72" s="65">
        <v>2437</v>
      </c>
      <c r="G72" s="65">
        <v>2437</v>
      </c>
      <c r="H72" s="53">
        <f t="shared" si="7"/>
        <v>100</v>
      </c>
      <c r="I72" s="67">
        <v>1</v>
      </c>
      <c r="J72" s="68">
        <v>1</v>
      </c>
      <c r="K72" s="53">
        <f t="shared" si="8"/>
        <v>100</v>
      </c>
      <c r="L72" s="14"/>
      <c r="M72" s="14"/>
    </row>
    <row r="73" spans="1:13" s="2" customFormat="1" ht="56.25" customHeight="1">
      <c r="A73" s="15">
        <f t="shared" si="9"/>
        <v>67</v>
      </c>
      <c r="B73" s="46" t="s">
        <v>51</v>
      </c>
      <c r="C73" s="17">
        <v>8</v>
      </c>
      <c r="D73" s="62" t="s">
        <v>53</v>
      </c>
      <c r="E73" s="33">
        <v>2198</v>
      </c>
      <c r="F73" s="34">
        <v>2198</v>
      </c>
      <c r="G73" s="34">
        <v>2198</v>
      </c>
      <c r="H73" s="53">
        <f t="shared" si="7"/>
        <v>100</v>
      </c>
      <c r="I73" s="19">
        <v>1</v>
      </c>
      <c r="J73" s="18">
        <v>1</v>
      </c>
      <c r="K73" s="42">
        <f t="shared" si="8"/>
        <v>100</v>
      </c>
      <c r="L73" s="14"/>
      <c r="M73" s="14"/>
    </row>
    <row r="74" spans="1:13" s="2" customFormat="1" ht="56.25" customHeight="1">
      <c r="A74" s="15">
        <f t="shared" si="9"/>
        <v>68</v>
      </c>
      <c r="B74" s="77" t="s">
        <v>51</v>
      </c>
      <c r="C74" s="17">
        <v>8</v>
      </c>
      <c r="D74" s="76" t="s">
        <v>62</v>
      </c>
      <c r="E74" s="75">
        <v>5235</v>
      </c>
      <c r="F74" s="71">
        <v>4325</v>
      </c>
      <c r="G74" s="73">
        <v>4325</v>
      </c>
      <c r="H74" s="74">
        <f>IF(G74="","",ROUND(G74/E74*100,1))</f>
        <v>82.6</v>
      </c>
      <c r="I74" s="49">
        <v>3</v>
      </c>
      <c r="J74" s="73">
        <v>3</v>
      </c>
      <c r="K74" s="53">
        <f>IF(J74="","",ROUND(J74/I74*100,1))</f>
        <v>100</v>
      </c>
      <c r="L74" s="14"/>
      <c r="M74" s="14"/>
    </row>
    <row r="75" spans="1:13" s="2" customFormat="1" ht="56.25" customHeight="1">
      <c r="A75" s="15">
        <f t="shared" si="9"/>
        <v>69</v>
      </c>
      <c r="B75" s="99" t="s">
        <v>150</v>
      </c>
      <c r="C75" s="16">
        <v>4</v>
      </c>
      <c r="D75" s="56" t="s">
        <v>19</v>
      </c>
      <c r="E75" s="71">
        <v>27525</v>
      </c>
      <c r="F75" s="34">
        <v>16500</v>
      </c>
      <c r="G75" s="34">
        <v>16500</v>
      </c>
      <c r="H75" s="53">
        <v>59.9</v>
      </c>
      <c r="I75" s="52">
        <v>3</v>
      </c>
      <c r="J75" s="34">
        <v>3</v>
      </c>
      <c r="K75" s="53">
        <v>100</v>
      </c>
      <c r="L75" s="14"/>
      <c r="M75" s="14"/>
    </row>
    <row r="76" spans="1:13" s="2" customFormat="1" ht="56.25" customHeight="1">
      <c r="A76" s="15">
        <f t="shared" si="9"/>
        <v>70</v>
      </c>
      <c r="B76" s="99" t="s">
        <v>150</v>
      </c>
      <c r="C76" s="16">
        <v>6</v>
      </c>
      <c r="D76" s="56" t="s">
        <v>56</v>
      </c>
      <c r="E76" s="71">
        <v>35616</v>
      </c>
      <c r="F76" s="34">
        <v>22110</v>
      </c>
      <c r="G76" s="34">
        <v>16960</v>
      </c>
      <c r="H76" s="53">
        <v>47.6</v>
      </c>
      <c r="I76" s="52">
        <v>9</v>
      </c>
      <c r="J76" s="34">
        <v>6</v>
      </c>
      <c r="K76" s="53">
        <v>66.7</v>
      </c>
      <c r="L76" s="14"/>
      <c r="M76" s="14"/>
    </row>
    <row r="77" spans="1:13" s="2" customFormat="1" ht="56.25" customHeight="1">
      <c r="A77" s="15">
        <f t="shared" si="9"/>
        <v>71</v>
      </c>
      <c r="B77" s="99" t="s">
        <v>150</v>
      </c>
      <c r="C77" s="16">
        <v>6</v>
      </c>
      <c r="D77" s="56" t="s">
        <v>20</v>
      </c>
      <c r="E77" s="71">
        <v>76535</v>
      </c>
      <c r="F77" s="34">
        <v>49650</v>
      </c>
      <c r="G77" s="34">
        <v>38400</v>
      </c>
      <c r="H77" s="53">
        <v>50.2</v>
      </c>
      <c r="I77" s="52">
        <v>12</v>
      </c>
      <c r="J77" s="34">
        <v>12</v>
      </c>
      <c r="K77" s="53">
        <v>100</v>
      </c>
      <c r="L77" s="14"/>
      <c r="M77" s="14"/>
    </row>
    <row r="78" spans="1:13" s="2" customFormat="1" ht="56.25" customHeight="1">
      <c r="A78" s="15">
        <f t="shared" si="9"/>
        <v>72</v>
      </c>
      <c r="B78" s="99" t="s">
        <v>150</v>
      </c>
      <c r="C78" s="16">
        <v>10</v>
      </c>
      <c r="D78" s="56" t="s">
        <v>57</v>
      </c>
      <c r="E78" s="71">
        <v>23980</v>
      </c>
      <c r="F78" s="34">
        <v>16020</v>
      </c>
      <c r="G78" s="34">
        <v>13800</v>
      </c>
      <c r="H78" s="53">
        <v>57.5</v>
      </c>
      <c r="I78" s="52">
        <v>8</v>
      </c>
      <c r="J78" s="34">
        <v>7</v>
      </c>
      <c r="K78" s="53">
        <v>87.5</v>
      </c>
      <c r="L78" s="14"/>
      <c r="M78" s="14"/>
    </row>
    <row r="79" spans="1:13" s="2" customFormat="1" ht="56.25" customHeight="1">
      <c r="A79" s="15">
        <f t="shared" si="9"/>
        <v>73</v>
      </c>
      <c r="B79" s="99" t="s">
        <v>150</v>
      </c>
      <c r="C79" s="16">
        <v>1</v>
      </c>
      <c r="D79" s="56" t="s">
        <v>58</v>
      </c>
      <c r="E79" s="71">
        <v>32499</v>
      </c>
      <c r="F79" s="34">
        <v>16360</v>
      </c>
      <c r="G79" s="34">
        <v>16360</v>
      </c>
      <c r="H79" s="53">
        <v>50.3</v>
      </c>
      <c r="I79" s="52">
        <v>11</v>
      </c>
      <c r="J79" s="34">
        <v>11</v>
      </c>
      <c r="K79" s="53">
        <v>100</v>
      </c>
      <c r="L79" s="14"/>
      <c r="M79" s="14"/>
    </row>
    <row r="80" spans="1:13" s="2" customFormat="1" ht="56.25" customHeight="1">
      <c r="A80" s="15">
        <f t="shared" si="9"/>
        <v>74</v>
      </c>
      <c r="B80" s="99" t="s">
        <v>150</v>
      </c>
      <c r="C80" s="16">
        <v>1</v>
      </c>
      <c r="D80" s="56" t="s">
        <v>59</v>
      </c>
      <c r="E80" s="71">
        <v>18322</v>
      </c>
      <c r="F80" s="34">
        <v>9693</v>
      </c>
      <c r="G80" s="34">
        <v>9693</v>
      </c>
      <c r="H80" s="53">
        <v>52.9</v>
      </c>
      <c r="I80" s="52">
        <v>4</v>
      </c>
      <c r="J80" s="34">
        <v>4</v>
      </c>
      <c r="K80" s="53">
        <v>100</v>
      </c>
      <c r="L80" s="14"/>
      <c r="M80" s="14"/>
    </row>
    <row r="81" spans="1:13" s="2" customFormat="1" ht="56.25" customHeight="1">
      <c r="A81" s="15">
        <f t="shared" si="9"/>
        <v>75</v>
      </c>
      <c r="B81" s="99" t="s">
        <v>150</v>
      </c>
      <c r="C81" s="16">
        <v>7</v>
      </c>
      <c r="D81" s="56" t="s">
        <v>21</v>
      </c>
      <c r="E81" s="71">
        <v>52500</v>
      </c>
      <c r="F81" s="34">
        <v>43050</v>
      </c>
      <c r="G81" s="34">
        <v>26250</v>
      </c>
      <c r="H81" s="53">
        <v>50</v>
      </c>
      <c r="I81" s="52">
        <v>10</v>
      </c>
      <c r="J81" s="34">
        <v>8</v>
      </c>
      <c r="K81" s="53">
        <v>80</v>
      </c>
      <c r="L81" s="14"/>
      <c r="M81" s="14"/>
    </row>
    <row r="82" spans="1:13" s="2" customFormat="1" ht="56.25" customHeight="1">
      <c r="A82" s="15">
        <f t="shared" si="9"/>
        <v>76</v>
      </c>
      <c r="B82" s="99" t="s">
        <v>150</v>
      </c>
      <c r="C82" s="16">
        <v>7</v>
      </c>
      <c r="D82" s="56" t="s">
        <v>63</v>
      </c>
      <c r="E82" s="71">
        <v>6633</v>
      </c>
      <c r="F82" s="34">
        <v>4067</v>
      </c>
      <c r="G82" s="34">
        <v>3395</v>
      </c>
      <c r="H82" s="53">
        <v>51.2</v>
      </c>
      <c r="I82" s="52">
        <v>6</v>
      </c>
      <c r="J82" s="34">
        <v>1</v>
      </c>
      <c r="K82" s="53">
        <v>16.7</v>
      </c>
      <c r="L82" s="14"/>
      <c r="M82" s="14"/>
    </row>
    <row r="83" spans="1:13" s="2" customFormat="1" ht="56.25" customHeight="1">
      <c r="A83" s="15">
        <f t="shared" si="9"/>
        <v>77</v>
      </c>
      <c r="B83" s="99" t="s">
        <v>150</v>
      </c>
      <c r="C83" s="16">
        <v>7</v>
      </c>
      <c r="D83" s="56" t="s">
        <v>64</v>
      </c>
      <c r="E83" s="71">
        <v>22495</v>
      </c>
      <c r="F83" s="34">
        <v>11800</v>
      </c>
      <c r="G83" s="34">
        <v>11800</v>
      </c>
      <c r="H83" s="53">
        <v>52.5</v>
      </c>
      <c r="I83" s="52">
        <v>5</v>
      </c>
      <c r="J83" s="34">
        <v>5</v>
      </c>
      <c r="K83" s="53">
        <v>100</v>
      </c>
      <c r="L83" s="14"/>
      <c r="M83" s="14"/>
    </row>
    <row r="84" spans="1:13" s="2" customFormat="1" ht="56.25" customHeight="1">
      <c r="A84" s="15">
        <f t="shared" si="9"/>
        <v>78</v>
      </c>
      <c r="B84" s="99" t="s">
        <v>150</v>
      </c>
      <c r="C84" s="16">
        <v>7</v>
      </c>
      <c r="D84" s="56" t="s">
        <v>22</v>
      </c>
      <c r="E84" s="71">
        <v>7000</v>
      </c>
      <c r="F84" s="34">
        <v>5952</v>
      </c>
      <c r="G84" s="34">
        <v>5952</v>
      </c>
      <c r="H84" s="53">
        <v>85</v>
      </c>
      <c r="I84" s="52">
        <v>2</v>
      </c>
      <c r="J84" s="34">
        <v>2</v>
      </c>
      <c r="K84" s="53">
        <v>100</v>
      </c>
      <c r="L84" s="14"/>
      <c r="M84" s="14"/>
    </row>
    <row r="85" spans="1:13" s="2" customFormat="1" ht="56.25" customHeight="1">
      <c r="A85" s="15">
        <f t="shared" si="9"/>
        <v>79</v>
      </c>
      <c r="B85" s="99" t="s">
        <v>150</v>
      </c>
      <c r="C85" s="16">
        <v>4</v>
      </c>
      <c r="D85" s="56" t="s">
        <v>65</v>
      </c>
      <c r="E85" s="71">
        <v>6142</v>
      </c>
      <c r="F85" s="34">
        <v>4650</v>
      </c>
      <c r="G85" s="34">
        <v>3850</v>
      </c>
      <c r="H85" s="53">
        <v>62.7</v>
      </c>
      <c r="I85" s="52">
        <v>2</v>
      </c>
      <c r="J85" s="34">
        <v>1</v>
      </c>
      <c r="K85" s="53">
        <v>50</v>
      </c>
      <c r="L85" s="14"/>
      <c r="M85" s="14"/>
    </row>
    <row r="86" spans="1:13" s="2" customFormat="1" ht="56.25" customHeight="1">
      <c r="A86" s="15">
        <f t="shared" si="9"/>
        <v>80</v>
      </c>
      <c r="B86" s="99" t="s">
        <v>150</v>
      </c>
      <c r="C86" s="16">
        <v>4</v>
      </c>
      <c r="D86" s="56" t="s">
        <v>66</v>
      </c>
      <c r="E86" s="71">
        <v>3822</v>
      </c>
      <c r="F86" s="34">
        <v>1932</v>
      </c>
      <c r="G86" s="34">
        <v>1932</v>
      </c>
      <c r="H86" s="53">
        <v>50.5</v>
      </c>
      <c r="I86" s="52">
        <v>2</v>
      </c>
      <c r="J86" s="34">
        <v>2</v>
      </c>
      <c r="K86" s="53">
        <v>100</v>
      </c>
      <c r="L86" s="14"/>
      <c r="M86" s="14"/>
    </row>
    <row r="87" spans="1:13" s="2" customFormat="1" ht="56.25" customHeight="1">
      <c r="A87" s="15">
        <f t="shared" si="9"/>
        <v>81</v>
      </c>
      <c r="B87" s="99" t="s">
        <v>150</v>
      </c>
      <c r="C87" s="16">
        <v>8</v>
      </c>
      <c r="D87" s="56" t="s">
        <v>67</v>
      </c>
      <c r="E87" s="71">
        <v>3228</v>
      </c>
      <c r="F87" s="34">
        <v>2134</v>
      </c>
      <c r="G87" s="34">
        <v>1934</v>
      </c>
      <c r="H87" s="53">
        <v>59.9</v>
      </c>
      <c r="I87" s="52">
        <v>10</v>
      </c>
      <c r="J87" s="34">
        <v>2</v>
      </c>
      <c r="K87" s="53">
        <v>20</v>
      </c>
      <c r="L87" s="14"/>
      <c r="M87" s="14"/>
    </row>
    <row r="88" spans="1:13" s="2" customFormat="1" ht="56.25" customHeight="1">
      <c r="A88" s="15">
        <f t="shared" si="9"/>
        <v>82</v>
      </c>
      <c r="B88" s="99" t="s">
        <v>150</v>
      </c>
      <c r="C88" s="16">
        <v>10</v>
      </c>
      <c r="D88" s="56" t="s">
        <v>23</v>
      </c>
      <c r="E88" s="71">
        <v>4512</v>
      </c>
      <c r="F88" s="34">
        <v>2740</v>
      </c>
      <c r="G88" s="34">
        <v>2260</v>
      </c>
      <c r="H88" s="53">
        <v>50.1</v>
      </c>
      <c r="I88" s="52">
        <v>2</v>
      </c>
      <c r="J88" s="34">
        <v>1</v>
      </c>
      <c r="K88" s="53">
        <v>50</v>
      </c>
      <c r="L88" s="14"/>
      <c r="M88" s="14"/>
    </row>
    <row r="89" spans="1:13" s="2" customFormat="1" ht="56.25" customHeight="1">
      <c r="A89" s="15">
        <f t="shared" si="9"/>
        <v>83</v>
      </c>
      <c r="B89" s="99" t="s">
        <v>150</v>
      </c>
      <c r="C89" s="16">
        <v>10</v>
      </c>
      <c r="D89" s="56" t="s">
        <v>24</v>
      </c>
      <c r="E89" s="71">
        <v>3968</v>
      </c>
      <c r="F89" s="34">
        <v>2100</v>
      </c>
      <c r="G89" s="34">
        <v>2100</v>
      </c>
      <c r="H89" s="53">
        <v>52.9</v>
      </c>
      <c r="I89" s="52">
        <v>2</v>
      </c>
      <c r="J89" s="34">
        <v>2</v>
      </c>
      <c r="K89" s="53">
        <v>100</v>
      </c>
      <c r="L89" s="14"/>
      <c r="M89" s="14"/>
    </row>
    <row r="90" spans="1:13" s="2" customFormat="1" ht="56.25" customHeight="1">
      <c r="A90" s="15">
        <f t="shared" si="9"/>
        <v>84</v>
      </c>
      <c r="B90" s="99" t="s">
        <v>150</v>
      </c>
      <c r="C90" s="16">
        <v>10</v>
      </c>
      <c r="D90" s="56" t="s">
        <v>68</v>
      </c>
      <c r="E90" s="71">
        <v>31483</v>
      </c>
      <c r="F90" s="34">
        <v>22433</v>
      </c>
      <c r="G90" s="34">
        <v>20833</v>
      </c>
      <c r="H90" s="53">
        <v>66.2</v>
      </c>
      <c r="I90" s="52">
        <v>10</v>
      </c>
      <c r="J90" s="34">
        <v>8</v>
      </c>
      <c r="K90" s="53">
        <v>80</v>
      </c>
      <c r="L90" s="14"/>
      <c r="M90" s="14"/>
    </row>
    <row r="91" spans="1:13" s="2" customFormat="1" ht="56.25" customHeight="1">
      <c r="A91" s="15">
        <f t="shared" si="9"/>
        <v>85</v>
      </c>
      <c r="B91" s="99" t="s">
        <v>150</v>
      </c>
      <c r="C91" s="16">
        <v>1</v>
      </c>
      <c r="D91" s="56" t="s">
        <v>69</v>
      </c>
      <c r="E91" s="71">
        <v>3449</v>
      </c>
      <c r="F91" s="34">
        <v>2651</v>
      </c>
      <c r="G91" s="34">
        <v>1851</v>
      </c>
      <c r="H91" s="53">
        <v>53.7</v>
      </c>
      <c r="I91" s="52">
        <v>2</v>
      </c>
      <c r="J91" s="34">
        <v>1</v>
      </c>
      <c r="K91" s="53">
        <v>50</v>
      </c>
      <c r="L91" s="14"/>
      <c r="M91" s="14"/>
    </row>
    <row r="92" spans="1:13" s="2" customFormat="1" ht="56.25" customHeight="1">
      <c r="A92" s="15">
        <f t="shared" si="9"/>
        <v>86</v>
      </c>
      <c r="B92" s="99" t="s">
        <v>150</v>
      </c>
      <c r="C92" s="16">
        <v>3</v>
      </c>
      <c r="D92" s="56" t="s">
        <v>25</v>
      </c>
      <c r="E92" s="71">
        <v>4060</v>
      </c>
      <c r="F92" s="34">
        <v>3040</v>
      </c>
      <c r="G92" s="34">
        <v>2080</v>
      </c>
      <c r="H92" s="53">
        <v>51.2</v>
      </c>
      <c r="I92" s="52">
        <v>4</v>
      </c>
      <c r="J92" s="34">
        <v>2</v>
      </c>
      <c r="K92" s="53">
        <v>50</v>
      </c>
      <c r="L92" s="14"/>
      <c r="M92" s="14"/>
    </row>
    <row r="93" spans="1:13" s="2" customFormat="1" ht="56.25" customHeight="1">
      <c r="A93" s="15">
        <f t="shared" si="9"/>
        <v>87</v>
      </c>
      <c r="B93" s="99" t="s">
        <v>150</v>
      </c>
      <c r="C93" s="16">
        <v>7</v>
      </c>
      <c r="D93" s="56" t="s">
        <v>70</v>
      </c>
      <c r="E93" s="71">
        <v>5095</v>
      </c>
      <c r="F93" s="34">
        <v>4209</v>
      </c>
      <c r="G93" s="34">
        <v>2634</v>
      </c>
      <c r="H93" s="53">
        <v>51.7</v>
      </c>
      <c r="I93" s="52">
        <v>2</v>
      </c>
      <c r="J93" s="34">
        <v>1</v>
      </c>
      <c r="K93" s="53">
        <v>50</v>
      </c>
      <c r="L93" s="14"/>
      <c r="M93" s="14"/>
    </row>
    <row r="94" spans="1:13" s="2" customFormat="1" ht="56.25" customHeight="1">
      <c r="A94" s="15">
        <f t="shared" si="9"/>
        <v>88</v>
      </c>
      <c r="B94" s="99" t="s">
        <v>150</v>
      </c>
      <c r="C94" s="16">
        <v>7</v>
      </c>
      <c r="D94" s="56" t="s">
        <v>71</v>
      </c>
      <c r="E94" s="71">
        <v>4255</v>
      </c>
      <c r="F94" s="34">
        <v>2160</v>
      </c>
      <c r="G94" s="34">
        <v>2160</v>
      </c>
      <c r="H94" s="53">
        <v>50.8</v>
      </c>
      <c r="I94" s="52">
        <v>1</v>
      </c>
      <c r="J94" s="34">
        <v>1</v>
      </c>
      <c r="K94" s="53">
        <v>100</v>
      </c>
      <c r="L94" s="14"/>
      <c r="M94" s="14"/>
    </row>
    <row r="95" spans="1:13" s="2" customFormat="1" ht="56.25" customHeight="1">
      <c r="A95" s="15">
        <f t="shared" si="9"/>
        <v>89</v>
      </c>
      <c r="B95" s="99" t="s">
        <v>150</v>
      </c>
      <c r="C95" s="16">
        <v>4</v>
      </c>
      <c r="D95" s="56" t="s">
        <v>72</v>
      </c>
      <c r="E95" s="71">
        <v>30000</v>
      </c>
      <c r="F95" s="34">
        <v>19309</v>
      </c>
      <c r="G95" s="34">
        <v>15905</v>
      </c>
      <c r="H95" s="53">
        <v>53</v>
      </c>
      <c r="I95" s="52">
        <v>10</v>
      </c>
      <c r="J95" s="34">
        <v>9</v>
      </c>
      <c r="K95" s="53">
        <v>90</v>
      </c>
      <c r="L95" s="14"/>
      <c r="M95" s="14"/>
    </row>
    <row r="96" spans="1:13" s="2" customFormat="1" ht="56.25" customHeight="1">
      <c r="A96" s="15">
        <f t="shared" si="9"/>
        <v>90</v>
      </c>
      <c r="B96" s="99" t="s">
        <v>150</v>
      </c>
      <c r="C96" s="16">
        <v>4</v>
      </c>
      <c r="D96" s="56" t="s">
        <v>73</v>
      </c>
      <c r="E96" s="71">
        <v>30474</v>
      </c>
      <c r="F96" s="34">
        <v>20520</v>
      </c>
      <c r="G96" s="34">
        <v>15120</v>
      </c>
      <c r="H96" s="53">
        <v>49.6</v>
      </c>
      <c r="I96" s="52">
        <v>5.5</v>
      </c>
      <c r="J96" s="34">
        <v>4</v>
      </c>
      <c r="K96" s="53">
        <v>72.7</v>
      </c>
      <c r="L96" s="14"/>
      <c r="M96" s="14"/>
    </row>
    <row r="97" spans="1:13" s="2" customFormat="1" ht="56.25" customHeight="1">
      <c r="A97" s="15">
        <f t="shared" si="9"/>
        <v>91</v>
      </c>
      <c r="B97" s="99" t="s">
        <v>150</v>
      </c>
      <c r="C97" s="16">
        <v>1</v>
      </c>
      <c r="D97" s="56" t="s">
        <v>74</v>
      </c>
      <c r="E97" s="71">
        <v>50479</v>
      </c>
      <c r="F97" s="34">
        <v>30100</v>
      </c>
      <c r="G97" s="34">
        <v>25800</v>
      </c>
      <c r="H97" s="53">
        <v>51.1</v>
      </c>
      <c r="I97" s="52">
        <v>7</v>
      </c>
      <c r="J97" s="34">
        <v>6</v>
      </c>
      <c r="K97" s="53">
        <v>85.7</v>
      </c>
      <c r="L97" s="14"/>
      <c r="M97" s="14"/>
    </row>
    <row r="98" spans="1:13" s="2" customFormat="1" ht="56.25" customHeight="1">
      <c r="A98" s="15">
        <f t="shared" si="9"/>
        <v>92</v>
      </c>
      <c r="B98" s="99" t="s">
        <v>150</v>
      </c>
      <c r="C98" s="16">
        <v>4</v>
      </c>
      <c r="D98" s="56" t="s">
        <v>75</v>
      </c>
      <c r="E98" s="71">
        <v>18268</v>
      </c>
      <c r="F98" s="34">
        <v>11600</v>
      </c>
      <c r="G98" s="34">
        <v>9600</v>
      </c>
      <c r="H98" s="53">
        <v>52.6</v>
      </c>
      <c r="I98" s="52">
        <v>5</v>
      </c>
      <c r="J98" s="34">
        <v>3</v>
      </c>
      <c r="K98" s="53">
        <v>60</v>
      </c>
      <c r="L98" s="14"/>
      <c r="M98" s="14"/>
    </row>
    <row r="99" spans="1:13" s="2" customFormat="1" ht="56.25" customHeight="1">
      <c r="A99" s="15">
        <f t="shared" si="9"/>
        <v>93</v>
      </c>
      <c r="B99" s="99" t="s">
        <v>150</v>
      </c>
      <c r="C99" s="16">
        <v>6</v>
      </c>
      <c r="D99" s="56" t="s">
        <v>76</v>
      </c>
      <c r="E99" s="71">
        <v>28344</v>
      </c>
      <c r="F99" s="34">
        <v>18250</v>
      </c>
      <c r="G99" s="34">
        <v>14250</v>
      </c>
      <c r="H99" s="53">
        <v>50.3</v>
      </c>
      <c r="I99" s="52">
        <v>5</v>
      </c>
      <c r="J99" s="34">
        <v>4</v>
      </c>
      <c r="K99" s="53">
        <v>80</v>
      </c>
      <c r="L99" s="14"/>
      <c r="M99" s="14"/>
    </row>
    <row r="100" spans="1:13" s="2" customFormat="1" ht="56.25" customHeight="1">
      <c r="A100" s="15">
        <f t="shared" si="9"/>
        <v>94</v>
      </c>
      <c r="B100" s="99" t="s">
        <v>150</v>
      </c>
      <c r="C100" s="16">
        <v>8</v>
      </c>
      <c r="D100" s="56" t="s">
        <v>77</v>
      </c>
      <c r="E100" s="71">
        <v>14950</v>
      </c>
      <c r="F100" s="34">
        <v>7500</v>
      </c>
      <c r="G100" s="34">
        <v>7500</v>
      </c>
      <c r="H100" s="53">
        <v>50.2</v>
      </c>
      <c r="I100" s="52">
        <v>5</v>
      </c>
      <c r="J100" s="34">
        <v>5</v>
      </c>
      <c r="K100" s="53">
        <v>100</v>
      </c>
      <c r="L100" s="14"/>
      <c r="M100" s="14"/>
    </row>
    <row r="101" spans="1:13" s="2" customFormat="1" ht="56.25" customHeight="1">
      <c r="A101" s="15">
        <f t="shared" si="9"/>
        <v>95</v>
      </c>
      <c r="B101" s="99" t="s">
        <v>150</v>
      </c>
      <c r="C101" s="16">
        <v>8</v>
      </c>
      <c r="D101" s="56" t="s">
        <v>78</v>
      </c>
      <c r="E101" s="71">
        <v>5023</v>
      </c>
      <c r="F101" s="34">
        <v>2976</v>
      </c>
      <c r="G101" s="34">
        <v>2376</v>
      </c>
      <c r="H101" s="53">
        <v>47.3</v>
      </c>
      <c r="I101" s="52">
        <v>8</v>
      </c>
      <c r="J101" s="34">
        <v>6</v>
      </c>
      <c r="K101" s="53">
        <v>75</v>
      </c>
      <c r="L101" s="14"/>
      <c r="M101" s="14"/>
    </row>
    <row r="102" spans="1:13" s="2" customFormat="1" ht="56.25" customHeight="1">
      <c r="A102" s="15">
        <f t="shared" si="9"/>
        <v>96</v>
      </c>
      <c r="B102" s="99" t="s">
        <v>150</v>
      </c>
      <c r="C102" s="16">
        <v>5</v>
      </c>
      <c r="D102" s="56" t="s">
        <v>79</v>
      </c>
      <c r="E102" s="71">
        <v>27860</v>
      </c>
      <c r="F102" s="34">
        <v>14000</v>
      </c>
      <c r="G102" s="34">
        <v>14000</v>
      </c>
      <c r="H102" s="53">
        <v>50.3</v>
      </c>
      <c r="I102" s="52">
        <v>4</v>
      </c>
      <c r="J102" s="34">
        <v>4</v>
      </c>
      <c r="K102" s="53">
        <v>100</v>
      </c>
      <c r="L102" s="14"/>
      <c r="M102" s="14"/>
    </row>
    <row r="103" spans="1:13" s="2" customFormat="1" ht="56.25" customHeight="1">
      <c r="A103" s="15">
        <f t="shared" si="9"/>
        <v>97</v>
      </c>
      <c r="B103" s="99" t="s">
        <v>150</v>
      </c>
      <c r="C103" s="16">
        <v>10</v>
      </c>
      <c r="D103" s="56" t="s">
        <v>80</v>
      </c>
      <c r="E103" s="71">
        <v>5300</v>
      </c>
      <c r="F103" s="34">
        <v>2790</v>
      </c>
      <c r="G103" s="34">
        <v>2790</v>
      </c>
      <c r="H103" s="53">
        <v>52.6</v>
      </c>
      <c r="I103" s="52">
        <v>1</v>
      </c>
      <c r="J103" s="34">
        <v>1</v>
      </c>
      <c r="K103" s="53">
        <v>100</v>
      </c>
      <c r="L103" s="14"/>
      <c r="M103" s="14"/>
    </row>
    <row r="104" spans="1:13" s="2" customFormat="1" ht="56.25" customHeight="1">
      <c r="A104" s="15">
        <f t="shared" si="9"/>
        <v>98</v>
      </c>
      <c r="B104" s="99" t="s">
        <v>150</v>
      </c>
      <c r="C104" s="16">
        <v>4</v>
      </c>
      <c r="D104" s="56" t="s">
        <v>81</v>
      </c>
      <c r="E104" s="71">
        <v>21000</v>
      </c>
      <c r="F104" s="34">
        <v>14000</v>
      </c>
      <c r="G104" s="34">
        <v>11190</v>
      </c>
      <c r="H104" s="53">
        <v>53.3</v>
      </c>
      <c r="I104" s="52">
        <v>6</v>
      </c>
      <c r="J104" s="34">
        <v>3</v>
      </c>
      <c r="K104" s="53">
        <v>50</v>
      </c>
      <c r="L104" s="14"/>
      <c r="M104" s="14"/>
    </row>
    <row r="105" spans="1:13" s="2" customFormat="1" ht="56.25" customHeight="1">
      <c r="A105" s="15">
        <f t="shared" si="9"/>
        <v>99</v>
      </c>
      <c r="B105" s="99" t="s">
        <v>150</v>
      </c>
      <c r="C105" s="16">
        <v>3</v>
      </c>
      <c r="D105" s="56" t="s">
        <v>82</v>
      </c>
      <c r="E105" s="71">
        <v>14175</v>
      </c>
      <c r="F105" s="34">
        <v>8400</v>
      </c>
      <c r="G105" s="34">
        <v>8000</v>
      </c>
      <c r="H105" s="53">
        <v>56.4</v>
      </c>
      <c r="I105" s="52">
        <v>5</v>
      </c>
      <c r="J105" s="34">
        <v>2</v>
      </c>
      <c r="K105" s="53">
        <v>40</v>
      </c>
      <c r="L105" s="14"/>
      <c r="M105" s="14"/>
    </row>
    <row r="106" spans="1:13" s="2" customFormat="1" ht="56.25" customHeight="1">
      <c r="A106" s="15">
        <f t="shared" si="9"/>
        <v>100</v>
      </c>
      <c r="B106" s="99" t="s">
        <v>150</v>
      </c>
      <c r="C106" s="16">
        <v>1</v>
      </c>
      <c r="D106" s="56" t="s">
        <v>83</v>
      </c>
      <c r="E106" s="71">
        <v>2958</v>
      </c>
      <c r="F106" s="34">
        <v>1724</v>
      </c>
      <c r="G106" s="34">
        <v>1724</v>
      </c>
      <c r="H106" s="53">
        <v>58.3</v>
      </c>
      <c r="I106" s="52">
        <v>1</v>
      </c>
      <c r="J106" s="34">
        <v>1</v>
      </c>
      <c r="K106" s="53">
        <v>100</v>
      </c>
      <c r="L106" s="14"/>
      <c r="M106" s="14"/>
    </row>
    <row r="107" spans="1:13" s="2" customFormat="1" ht="56.25" customHeight="1">
      <c r="A107" s="15">
        <f t="shared" si="9"/>
        <v>101</v>
      </c>
      <c r="B107" s="99" t="s">
        <v>150</v>
      </c>
      <c r="C107" s="16">
        <v>3</v>
      </c>
      <c r="D107" s="56" t="s">
        <v>84</v>
      </c>
      <c r="E107" s="71">
        <v>6000</v>
      </c>
      <c r="F107" s="34">
        <v>3300</v>
      </c>
      <c r="G107" s="34">
        <v>3000</v>
      </c>
      <c r="H107" s="53">
        <v>50</v>
      </c>
      <c r="I107" s="52">
        <v>4</v>
      </c>
      <c r="J107" s="34">
        <v>3</v>
      </c>
      <c r="K107" s="53">
        <v>75</v>
      </c>
      <c r="L107" s="14"/>
      <c r="M107" s="14"/>
    </row>
    <row r="108" spans="1:13" s="2" customFormat="1" ht="56.25" customHeight="1">
      <c r="A108" s="15">
        <f t="shared" si="9"/>
        <v>102</v>
      </c>
      <c r="B108" s="99" t="s">
        <v>150</v>
      </c>
      <c r="C108" s="16">
        <v>4</v>
      </c>
      <c r="D108" s="56" t="s">
        <v>85</v>
      </c>
      <c r="E108" s="71">
        <v>3000</v>
      </c>
      <c r="F108" s="34">
        <v>1910</v>
      </c>
      <c r="G108" s="34">
        <v>1510</v>
      </c>
      <c r="H108" s="53">
        <v>50.3</v>
      </c>
      <c r="I108" s="52">
        <v>1</v>
      </c>
      <c r="J108" s="34">
        <v>1</v>
      </c>
      <c r="K108" s="53">
        <v>100</v>
      </c>
      <c r="L108" s="14"/>
      <c r="M108" s="14"/>
    </row>
    <row r="109" spans="1:13" s="2" customFormat="1" ht="56.25" customHeight="1">
      <c r="A109" s="15">
        <f t="shared" si="9"/>
        <v>103</v>
      </c>
      <c r="B109" s="99" t="s">
        <v>150</v>
      </c>
      <c r="C109" s="16">
        <v>2</v>
      </c>
      <c r="D109" s="56" t="s">
        <v>86</v>
      </c>
      <c r="E109" s="71">
        <v>3113</v>
      </c>
      <c r="F109" s="34">
        <v>1800</v>
      </c>
      <c r="G109" s="34">
        <v>1800</v>
      </c>
      <c r="H109" s="53">
        <v>57.8</v>
      </c>
      <c r="I109" s="52">
        <v>3</v>
      </c>
      <c r="J109" s="34">
        <v>3</v>
      </c>
      <c r="K109" s="53">
        <v>100</v>
      </c>
      <c r="L109" s="14"/>
      <c r="M109" s="14"/>
    </row>
    <row r="110" spans="1:13" s="2" customFormat="1" ht="56.25" customHeight="1">
      <c r="A110" s="15">
        <f t="shared" si="9"/>
        <v>104</v>
      </c>
      <c r="B110" s="99" t="s">
        <v>150</v>
      </c>
      <c r="C110" s="16">
        <v>8</v>
      </c>
      <c r="D110" s="56" t="s">
        <v>87</v>
      </c>
      <c r="E110" s="71">
        <v>4766</v>
      </c>
      <c r="F110" s="34">
        <v>2995</v>
      </c>
      <c r="G110" s="34">
        <v>2995</v>
      </c>
      <c r="H110" s="53">
        <v>62.8</v>
      </c>
      <c r="I110" s="52">
        <v>2</v>
      </c>
      <c r="J110" s="34">
        <v>2</v>
      </c>
      <c r="K110" s="53">
        <v>100</v>
      </c>
      <c r="L110" s="14"/>
      <c r="M110" s="14"/>
    </row>
    <row r="111" spans="1:13" s="2" customFormat="1" ht="56.25" customHeight="1">
      <c r="A111" s="15">
        <f t="shared" si="9"/>
        <v>105</v>
      </c>
      <c r="B111" s="99" t="s">
        <v>150</v>
      </c>
      <c r="C111" s="16">
        <v>10</v>
      </c>
      <c r="D111" s="56" t="s">
        <v>88</v>
      </c>
      <c r="E111" s="71">
        <v>5786</v>
      </c>
      <c r="F111" s="34">
        <v>3060</v>
      </c>
      <c r="G111" s="34">
        <v>2760</v>
      </c>
      <c r="H111" s="53">
        <v>47.7</v>
      </c>
      <c r="I111" s="52">
        <v>2</v>
      </c>
      <c r="J111" s="34">
        <v>1</v>
      </c>
      <c r="K111" s="53">
        <v>50</v>
      </c>
      <c r="L111" s="14"/>
      <c r="M111" s="14"/>
    </row>
    <row r="112" spans="1:13" s="2" customFormat="1" ht="56.25" customHeight="1">
      <c r="A112" s="15">
        <f t="shared" si="9"/>
        <v>106</v>
      </c>
      <c r="B112" s="99" t="s">
        <v>150</v>
      </c>
      <c r="C112" s="16">
        <v>8</v>
      </c>
      <c r="D112" s="56" t="s">
        <v>89</v>
      </c>
      <c r="E112" s="71">
        <v>3000</v>
      </c>
      <c r="F112" s="34">
        <v>1540</v>
      </c>
      <c r="G112" s="34">
        <v>1540</v>
      </c>
      <c r="H112" s="53">
        <v>51.3</v>
      </c>
      <c r="I112" s="52">
        <v>1</v>
      </c>
      <c r="J112" s="34">
        <v>1</v>
      </c>
      <c r="K112" s="53">
        <v>100</v>
      </c>
      <c r="L112" s="14"/>
      <c r="M112" s="14"/>
    </row>
    <row r="113" spans="1:13" s="2" customFormat="1" ht="56.25" customHeight="1">
      <c r="A113" s="15">
        <f t="shared" si="9"/>
        <v>107</v>
      </c>
      <c r="B113" s="99" t="s">
        <v>150</v>
      </c>
      <c r="C113" s="16">
        <v>10</v>
      </c>
      <c r="D113" s="56" t="s">
        <v>90</v>
      </c>
      <c r="E113" s="71">
        <v>2800</v>
      </c>
      <c r="F113" s="34">
        <v>2800</v>
      </c>
      <c r="G113" s="34">
        <v>1408</v>
      </c>
      <c r="H113" s="53">
        <v>50.3</v>
      </c>
      <c r="I113" s="52">
        <v>2</v>
      </c>
      <c r="J113" s="34">
        <v>2</v>
      </c>
      <c r="K113" s="53">
        <v>100</v>
      </c>
      <c r="L113" s="14"/>
      <c r="M113" s="14"/>
    </row>
    <row r="114" spans="1:13" s="2" customFormat="1" ht="56.25" customHeight="1">
      <c r="A114" s="15">
        <f t="shared" si="9"/>
        <v>108</v>
      </c>
      <c r="B114" s="99" t="s">
        <v>150</v>
      </c>
      <c r="C114" s="16">
        <v>2</v>
      </c>
      <c r="D114" s="56" t="s">
        <v>91</v>
      </c>
      <c r="E114" s="71">
        <v>2644</v>
      </c>
      <c r="F114" s="34">
        <v>1702</v>
      </c>
      <c r="G114" s="34">
        <v>1702</v>
      </c>
      <c r="H114" s="53">
        <v>64.4</v>
      </c>
      <c r="I114" s="52">
        <v>1</v>
      </c>
      <c r="J114" s="34">
        <v>1</v>
      </c>
      <c r="K114" s="53">
        <v>100</v>
      </c>
      <c r="L114" s="14"/>
      <c r="M114" s="14"/>
    </row>
    <row r="115" spans="1:13" s="2" customFormat="1" ht="56.25" customHeight="1">
      <c r="A115" s="90">
        <f t="shared" si="9"/>
        <v>109</v>
      </c>
      <c r="B115" s="81" t="s">
        <v>54</v>
      </c>
      <c r="C115" s="59">
        <v>6</v>
      </c>
      <c r="D115" s="82" t="s">
        <v>55</v>
      </c>
      <c r="E115" s="78">
        <v>3052</v>
      </c>
      <c r="F115" s="32">
        <v>2377</v>
      </c>
      <c r="G115" s="32">
        <v>2377</v>
      </c>
      <c r="H115" s="79">
        <f aca="true" t="shared" si="10" ref="H115:H121">IF(G115="","",ROUND(G115/E115*100,1))</f>
        <v>77.9</v>
      </c>
      <c r="I115" s="80">
        <v>1</v>
      </c>
      <c r="J115" s="32">
        <v>1</v>
      </c>
      <c r="K115" s="79">
        <f aca="true" t="shared" si="11" ref="K115:K121">IF(J115="","",ROUND(J115/I115*100,1))</f>
        <v>100</v>
      </c>
      <c r="L115" s="14"/>
      <c r="M115" s="14"/>
    </row>
    <row r="116" spans="1:13" s="2" customFormat="1" ht="56.25" customHeight="1">
      <c r="A116" s="15">
        <f t="shared" si="9"/>
        <v>110</v>
      </c>
      <c r="B116" s="91" t="s">
        <v>140</v>
      </c>
      <c r="C116" s="91">
        <v>6</v>
      </c>
      <c r="D116" s="92" t="s">
        <v>141</v>
      </c>
      <c r="E116" s="93">
        <v>3863</v>
      </c>
      <c r="F116" s="94">
        <v>3052</v>
      </c>
      <c r="G116" s="94">
        <v>3052</v>
      </c>
      <c r="H116" s="95">
        <f t="shared" si="10"/>
        <v>79</v>
      </c>
      <c r="I116" s="96">
        <v>3</v>
      </c>
      <c r="J116" s="94">
        <v>3</v>
      </c>
      <c r="K116" s="95">
        <f t="shared" si="11"/>
        <v>100</v>
      </c>
      <c r="L116" s="14"/>
      <c r="M116" s="14"/>
    </row>
    <row r="117" spans="1:13" s="2" customFormat="1" ht="56.25" customHeight="1">
      <c r="A117" s="15">
        <f t="shared" si="9"/>
        <v>111</v>
      </c>
      <c r="B117" s="91" t="s">
        <v>140</v>
      </c>
      <c r="C117" s="91">
        <v>6</v>
      </c>
      <c r="D117" s="92" t="s">
        <v>142</v>
      </c>
      <c r="E117" s="93">
        <v>1789</v>
      </c>
      <c r="F117" s="94">
        <v>1431</v>
      </c>
      <c r="G117" s="94">
        <v>1431</v>
      </c>
      <c r="H117" s="95">
        <f t="shared" si="10"/>
        <v>80</v>
      </c>
      <c r="I117" s="96">
        <v>1</v>
      </c>
      <c r="J117" s="94">
        <v>1</v>
      </c>
      <c r="K117" s="95">
        <f t="shared" si="11"/>
        <v>100</v>
      </c>
      <c r="L117" s="14"/>
      <c r="M117" s="14"/>
    </row>
    <row r="118" spans="1:13" s="2" customFormat="1" ht="56.25" customHeight="1">
      <c r="A118" s="15">
        <f t="shared" si="9"/>
        <v>112</v>
      </c>
      <c r="B118" s="91" t="s">
        <v>140</v>
      </c>
      <c r="C118" s="91">
        <v>4</v>
      </c>
      <c r="D118" s="92" t="s">
        <v>143</v>
      </c>
      <c r="E118" s="93">
        <v>2730</v>
      </c>
      <c r="F118" s="94">
        <v>1680</v>
      </c>
      <c r="G118" s="94">
        <v>1680</v>
      </c>
      <c r="H118" s="95">
        <f t="shared" si="10"/>
        <v>61.5</v>
      </c>
      <c r="I118" s="96">
        <v>1</v>
      </c>
      <c r="J118" s="94">
        <v>1</v>
      </c>
      <c r="K118" s="95">
        <f t="shared" si="11"/>
        <v>100</v>
      </c>
      <c r="L118" s="14"/>
      <c r="M118" s="14"/>
    </row>
    <row r="119" spans="1:13" s="2" customFormat="1" ht="56.25" customHeight="1">
      <c r="A119" s="15">
        <f t="shared" si="9"/>
        <v>113</v>
      </c>
      <c r="B119" s="91" t="s">
        <v>144</v>
      </c>
      <c r="C119" s="91">
        <v>8</v>
      </c>
      <c r="D119" s="92" t="s">
        <v>145</v>
      </c>
      <c r="E119" s="93">
        <v>400</v>
      </c>
      <c r="F119" s="94">
        <v>318</v>
      </c>
      <c r="G119" s="94">
        <v>318</v>
      </c>
      <c r="H119" s="95">
        <f t="shared" si="10"/>
        <v>79.5</v>
      </c>
      <c r="I119" s="96">
        <v>1</v>
      </c>
      <c r="J119" s="94">
        <v>1</v>
      </c>
      <c r="K119" s="95">
        <f t="shared" si="11"/>
        <v>100</v>
      </c>
      <c r="L119" s="14"/>
      <c r="M119" s="14"/>
    </row>
    <row r="120" spans="1:13" s="2" customFormat="1" ht="56.25" customHeight="1">
      <c r="A120" s="15">
        <f t="shared" si="9"/>
        <v>114</v>
      </c>
      <c r="B120" s="97" t="s">
        <v>37</v>
      </c>
      <c r="C120" s="91">
        <v>4</v>
      </c>
      <c r="D120" s="98" t="s">
        <v>148</v>
      </c>
      <c r="E120" s="93">
        <v>1415</v>
      </c>
      <c r="F120" s="94">
        <v>996</v>
      </c>
      <c r="G120" s="94">
        <v>996</v>
      </c>
      <c r="H120" s="95">
        <f>IF(G120="","",ROUND(G120/E120*100,1))</f>
        <v>70.4</v>
      </c>
      <c r="I120" s="96">
        <v>2</v>
      </c>
      <c r="J120" s="94">
        <v>2</v>
      </c>
      <c r="K120" s="95">
        <f>IF(J120="","",ROUND(J120/I120*100,1))</f>
        <v>100</v>
      </c>
      <c r="L120" s="14"/>
      <c r="M120" s="14"/>
    </row>
    <row r="121" spans="1:13" s="2" customFormat="1" ht="56.25" customHeight="1" thickBot="1">
      <c r="A121" s="90">
        <f t="shared" si="9"/>
        <v>115</v>
      </c>
      <c r="B121" s="84" t="s">
        <v>146</v>
      </c>
      <c r="C121" s="83">
        <v>6</v>
      </c>
      <c r="D121" s="85" t="s">
        <v>147</v>
      </c>
      <c r="E121" s="86">
        <v>1500</v>
      </c>
      <c r="F121" s="87">
        <v>1200</v>
      </c>
      <c r="G121" s="87">
        <v>1200</v>
      </c>
      <c r="H121" s="88">
        <f t="shared" si="10"/>
        <v>80</v>
      </c>
      <c r="I121" s="89">
        <v>1</v>
      </c>
      <c r="J121" s="87">
        <v>1</v>
      </c>
      <c r="K121" s="88">
        <f t="shared" si="11"/>
        <v>100</v>
      </c>
      <c r="L121" s="14"/>
      <c r="M121" s="14"/>
    </row>
    <row r="122" spans="1:13" s="2" customFormat="1" ht="39.75" customHeight="1" thickBot="1" thickTop="1">
      <c r="A122" s="111" t="s">
        <v>99</v>
      </c>
      <c r="B122" s="112"/>
      <c r="C122" s="112"/>
      <c r="D122" s="113"/>
      <c r="E122" s="20">
        <f>SUM(E7:E121)</f>
        <v>1515710</v>
      </c>
      <c r="F122" s="21">
        <f>SUM(F7:F121)</f>
        <v>1012572</v>
      </c>
      <c r="G122" s="21">
        <f>SUM(G7:G121)</f>
        <v>907739</v>
      </c>
      <c r="H122" s="41"/>
      <c r="I122" s="22">
        <f>SUM(I7:I121)</f>
        <v>438.5</v>
      </c>
      <c r="J122" s="21">
        <f>SUM(J7:J121)</f>
        <v>380</v>
      </c>
      <c r="K122" s="25"/>
      <c r="L122" s="23"/>
      <c r="M122" s="23"/>
    </row>
    <row r="123" s="2" customFormat="1" ht="30" customHeight="1">
      <c r="B123" s="24" t="s">
        <v>102</v>
      </c>
    </row>
    <row r="124" s="2" customFormat="1" ht="18" customHeight="1">
      <c r="B124" s="24"/>
    </row>
  </sheetData>
  <mergeCells count="7">
    <mergeCell ref="A122:D122"/>
    <mergeCell ref="I4:I5"/>
    <mergeCell ref="A1:K1"/>
    <mergeCell ref="G5:G6"/>
    <mergeCell ref="J4:J6"/>
    <mergeCell ref="H5:H6"/>
    <mergeCell ref="K4:K6"/>
  </mergeCells>
  <dataValidations count="2">
    <dataValidation allowBlank="1" showInputMessage="1" showErrorMessage="1" imeMode="on" sqref="D115 B117:C118 B115"/>
    <dataValidation allowBlank="1" showInputMessage="1" showErrorMessage="1" imeMode="off" sqref="E116:K121"/>
  </dataValidations>
  <printOptions horizontalCentered="1"/>
  <pageMargins left="0.24" right="0.1968503937007874" top="0.34" bottom="0.44" header="0.1968503937007874" footer="0.2"/>
  <pageSetup horizontalDpi="600" verticalDpi="600" orientation="portrait" paperSize="9" scale="6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setup</cp:lastModifiedBy>
  <cp:lastPrinted>2010-03-18T06:42:56Z</cp:lastPrinted>
  <dcterms:created xsi:type="dcterms:W3CDTF">2001-11-04T20:42:55Z</dcterms:created>
  <dcterms:modified xsi:type="dcterms:W3CDTF">2010-03-18T06:44:01Z</dcterms:modified>
  <cp:category/>
  <cp:version/>
  <cp:contentType/>
  <cp:contentStatus/>
</cp:coreProperties>
</file>