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defaultThemeVersion="124226"/>
  <xr:revisionPtr revIDLastSave="0" documentId="13_ncr:1_{EAFCD4BE-8DC5-437C-AB2A-93210E740716}" xr6:coauthVersionLast="36" xr6:coauthVersionMax="36" xr10:uidLastSave="{00000000-0000-0000-0000-000000000000}"/>
  <bookViews>
    <workbookView xWindow="7245" yWindow="1620" windowWidth="16530" windowHeight="13830" tabRatio="841" xr2:uid="{C84A2A3A-3FCF-48FB-91B6-ACC16ECBF8FA}"/>
  </bookViews>
  <sheets>
    <sheet name="参考様式（交付額の算定書式）" sheetId="25" r:id="rId1"/>
  </sheets>
  <externalReferences>
    <externalReference r:id="rId2"/>
  </externalReferences>
  <definedNames>
    <definedName name="_xlnm.Print_Area" localSheetId="0">'参考様式（交付額の算定書式）'!$C$2:$N$20</definedName>
    <definedName name="管轄局">[1]Sheet1!$B$3:$B$11</definedName>
    <definedName name="政策目的">[1]Sheet1!$G$3:$G$5</definedName>
  </definedNames>
  <calcPr calcId="191029"/>
</workbook>
</file>

<file path=xl/calcChain.xml><?xml version="1.0" encoding="utf-8"?>
<calcChain xmlns="http://schemas.openxmlformats.org/spreadsheetml/2006/main">
  <c r="M11" i="25" l="1"/>
  <c r="M17" i="25" l="1"/>
  <c r="M8" i="25"/>
  <c r="M6" i="25"/>
  <c r="M9" i="25" s="1"/>
  <c r="M10" i="25" s="1"/>
  <c r="G18" i="25" l="1"/>
  <c r="I18" i="25"/>
  <c r="K18" i="25"/>
  <c r="M18" i="25" l="1"/>
  <c r="G20" i="25" s="1"/>
</calcChain>
</file>

<file path=xl/sharedStrings.xml><?xml version="1.0" encoding="utf-8"?>
<sst xmlns="http://schemas.openxmlformats.org/spreadsheetml/2006/main" count="54" uniqueCount="33">
  <si>
    <t>合計</t>
    <rPh sb="0" eb="2">
      <t>ゴウケイ</t>
    </rPh>
    <phoneticPr fontId="2"/>
  </si>
  <si>
    <t>a</t>
    <phoneticPr fontId="2"/>
  </si>
  <si>
    <t>円</t>
    <rPh sb="0" eb="1">
      <t>エン</t>
    </rPh>
    <phoneticPr fontId="2"/>
  </si>
  <si>
    <t>⑧</t>
    <phoneticPr fontId="2"/>
  </si>
  <si>
    <t>⑦</t>
    <phoneticPr fontId="2"/>
  </si>
  <si>
    <t>万
円
／
10ａ</t>
    <rPh sb="0" eb="1">
      <t>マン</t>
    </rPh>
    <rPh sb="2" eb="3">
      <t>エン</t>
    </rPh>
    <phoneticPr fontId="2"/>
  </si>
  <si>
    <t>⑥</t>
    <phoneticPr fontId="2"/>
  </si>
  <si>
    <r>
      <t>合計</t>
    </r>
    <r>
      <rPr>
        <sz val="6"/>
        <rFont val="ＭＳ Ｐゴシック"/>
        <family val="3"/>
        <charset val="128"/>
        <scheme val="minor"/>
      </rPr>
      <t xml:space="preserve">
⑦が⑤の合計を超える数値は認められません（エラーが出ます）</t>
    </r>
    <rPh sb="0" eb="2">
      <t>ゴウケイ</t>
    </rPh>
    <rPh sb="7" eb="9">
      <t>ゴウケイ</t>
    </rPh>
    <rPh sb="10" eb="11">
      <t>コ</t>
    </rPh>
    <rPh sb="13" eb="15">
      <t>スウチ</t>
    </rPh>
    <rPh sb="16" eb="17">
      <t>ミト</t>
    </rPh>
    <rPh sb="28" eb="29">
      <t>デ</t>
    </rPh>
    <phoneticPr fontId="2"/>
  </si>
  <si>
    <r>
      <rPr>
        <b/>
        <sz val="10"/>
        <rFont val="ＭＳ ゴシック"/>
        <family val="3"/>
        <charset val="128"/>
      </rPr>
      <t>次期作で支援対象となる取組を行う</t>
    </r>
    <r>
      <rPr>
        <sz val="10"/>
        <rFont val="ＭＳ ゴシック"/>
        <family val="3"/>
        <charset val="128"/>
      </rPr>
      <t>高収益作物の品目</t>
    </r>
    <rPh sb="0" eb="2">
      <t>ジキ</t>
    </rPh>
    <rPh sb="2" eb="3">
      <t>サク</t>
    </rPh>
    <rPh sb="4" eb="6">
      <t>シエン</t>
    </rPh>
    <rPh sb="6" eb="8">
      <t>タイショウ</t>
    </rPh>
    <rPh sb="11" eb="13">
      <t>トリクミ</t>
    </rPh>
    <rPh sb="14" eb="15">
      <t>オコナ</t>
    </rPh>
    <rPh sb="16" eb="18">
      <t>シュウエキ</t>
    </rPh>
    <rPh sb="18" eb="20">
      <t>サクモツ</t>
    </rPh>
    <rPh sb="21" eb="23">
      <t>ヒンモク</t>
    </rPh>
    <rPh sb="23" eb="24">
      <t>メイ</t>
    </rPh>
    <phoneticPr fontId="2"/>
  </si>
  <si>
    <t>２．次期作に取り組む面積に対応する金額</t>
    <phoneticPr fontId="2" type="Hiragana"/>
  </si>
  <si>
    <t>ａ</t>
    <phoneticPr fontId="2"/>
  </si>
  <si>
    <t>⑤</t>
    <phoneticPr fontId="2"/>
  </si>
  <si>
    <t>④</t>
    <phoneticPr fontId="2"/>
  </si>
  <si>
    <t>①の品目の減収額の合計(①-②）</t>
    <rPh sb="5" eb="8">
      <t>ゲンシュウガク</t>
    </rPh>
    <rPh sb="9" eb="11">
      <t>ゴウケイ</t>
    </rPh>
    <phoneticPr fontId="2"/>
  </si>
  <si>
    <t>③</t>
    <phoneticPr fontId="2"/>
  </si>
  <si>
    <t>Ｒ３年１月～３月の売上額合計</t>
    <rPh sb="2" eb="3">
      <t>ネン</t>
    </rPh>
    <rPh sb="4" eb="5">
      <t>ガツ</t>
    </rPh>
    <rPh sb="7" eb="8">
      <t>ガツ</t>
    </rPh>
    <rPh sb="12" eb="14">
      <t>ゴウケイ</t>
    </rPh>
    <phoneticPr fontId="2"/>
  </si>
  <si>
    <t>②</t>
    <phoneticPr fontId="2"/>
  </si>
  <si>
    <t>平年作</t>
    <rPh sb="0" eb="3">
      <t>ヘイネンサク</t>
    </rPh>
    <phoneticPr fontId="2"/>
  </si>
  <si>
    <t>１月～３月の売上額の合計</t>
    <rPh sb="2" eb="3">
      <t>ガツ</t>
    </rPh>
    <rPh sb="5" eb="6">
      <t>ガツ</t>
    </rPh>
    <phoneticPr fontId="2"/>
  </si>
  <si>
    <t>前々年作</t>
    <rPh sb="0" eb="3">
      <t>ゼンゼンネン</t>
    </rPh>
    <rPh sb="3" eb="4">
      <t>サク</t>
    </rPh>
    <phoneticPr fontId="2"/>
  </si>
  <si>
    <t>①</t>
    <phoneticPr fontId="2"/>
  </si>
  <si>
    <r>
      <rPr>
        <b/>
        <sz val="10"/>
        <rFont val="ＭＳ ゴシック"/>
        <family val="3"/>
        <charset val="128"/>
      </rPr>
      <t>対象期間に</t>
    </r>
    <r>
      <rPr>
        <sz val="10"/>
        <rFont val="ＭＳ ゴシック"/>
        <family val="3"/>
        <charset val="128"/>
      </rPr>
      <t>出荷又は廃棄し</t>
    </r>
    <r>
      <rPr>
        <b/>
        <sz val="10"/>
        <rFont val="ＭＳ ゴシック"/>
        <family val="3"/>
        <charset val="128"/>
      </rPr>
      <t>売上げが減少した支援対象品目</t>
    </r>
    <rPh sb="7" eb="8">
      <t>マタ</t>
    </rPh>
    <rPh sb="9" eb="11">
      <t>ハイキ</t>
    </rPh>
    <rPh sb="20" eb="22">
      <t>シエン</t>
    </rPh>
    <rPh sb="22" eb="24">
      <t>タイショウ</t>
    </rPh>
    <phoneticPr fontId="2"/>
  </si>
  <si>
    <r>
      <t>支援単価（A.～D.いずれかを選択）</t>
    </r>
    <r>
      <rPr>
        <sz val="8"/>
        <rFont val="ＭＳ ゴシック"/>
        <family val="3"/>
        <charset val="128"/>
      </rPr>
      <t xml:space="preserve">
　A.5万円/10a
　B.5.5万円/10a
　C.25万円/10a
　D.80万円/10a</t>
    </r>
    <r>
      <rPr>
        <sz val="10"/>
        <rFont val="ＭＳ ゴシック"/>
        <family val="3"/>
        <charset val="128"/>
      </rPr>
      <t xml:space="preserve">　
</t>
    </r>
    <r>
      <rPr>
        <sz val="8"/>
        <rFont val="ＭＳ ゴシック"/>
        <family val="3"/>
        <charset val="128"/>
      </rPr>
      <t>　※支援単価は事業実施主体にご確認ください。</t>
    </r>
    <rPh sb="0" eb="2">
      <t>シエン</t>
    </rPh>
    <rPh sb="2" eb="4">
      <t>タンカ</t>
    </rPh>
    <rPh sb="15" eb="17">
      <t>センタク</t>
    </rPh>
    <rPh sb="23" eb="24">
      <t>マン</t>
    </rPh>
    <rPh sb="24" eb="25">
      <t>エン</t>
    </rPh>
    <rPh sb="37" eb="38">
      <t>エン</t>
    </rPh>
    <rPh sb="60" eb="61">
      <t>マン</t>
    </rPh>
    <rPh sb="70" eb="72">
      <t>シエン</t>
    </rPh>
    <rPh sb="72" eb="74">
      <t>タンカ</t>
    </rPh>
    <rPh sb="75" eb="77">
      <t>ジギョウ</t>
    </rPh>
    <rPh sb="77" eb="79">
      <t>ジッシ</t>
    </rPh>
    <rPh sb="79" eb="81">
      <t>シュタイ</t>
    </rPh>
    <rPh sb="83" eb="85">
      <t>カクニン</t>
    </rPh>
    <phoneticPr fontId="2"/>
  </si>
  <si>
    <t>氏名(取組実施者)：　　　            　　　　　  .</t>
    <phoneticPr fontId="2"/>
  </si>
  <si>
    <t>１．Ｒ３年１月～３月における減収額の８割の金額（交付額の上限）の計算表</t>
    <rPh sb="4" eb="5">
      <t>ネン</t>
    </rPh>
    <rPh sb="6" eb="7">
      <t>ガツ</t>
    </rPh>
    <rPh sb="9" eb="10">
      <t>ガツ</t>
    </rPh>
    <rPh sb="14" eb="16">
      <t>ゲンシュウ</t>
    </rPh>
    <rPh sb="16" eb="17">
      <t>ガク</t>
    </rPh>
    <rPh sb="19" eb="20">
      <t>ワリ</t>
    </rPh>
    <rPh sb="21" eb="22">
      <t>キン</t>
    </rPh>
    <rPh sb="22" eb="23">
      <t>ガク</t>
    </rPh>
    <rPh sb="32" eb="34">
      <t>ケイサン</t>
    </rPh>
    <rPh sb="34" eb="35">
      <t>ヒョウ</t>
    </rPh>
    <phoneticPr fontId="2"/>
  </si>
  <si>
    <t>◆対象期間（Ｒ３年１月～３月）に出荷した又は廃棄により出荷できなった品目について記入してください
◆①欄は「前々年作」、「平年作」どちらかのデータを申請者が選択し○を記入した上で、全ての品目について選択したデータを使用してください
◆記載する品目に野菜価格安定制度の補給金が交付された場合は、各年の売上額に算入して記載してください
◆⑤は対象期間（Ｒ３年１月～３月）に売上げが減少した品目の、Ｒ３年１月から３月までの出荷分に相当する作付面積を記載してください（次期作に取り組む面積の上限となります）</t>
    <rPh sb="1" eb="3">
      <t>タイショウ</t>
    </rPh>
    <rPh sb="3" eb="5">
      <t>キカン</t>
    </rPh>
    <rPh sb="8" eb="9">
      <t>ネン</t>
    </rPh>
    <rPh sb="10" eb="11">
      <t>ガツ</t>
    </rPh>
    <rPh sb="13" eb="14">
      <t>ガツ</t>
    </rPh>
    <rPh sb="16" eb="18">
      <t>シュッカ</t>
    </rPh>
    <rPh sb="18" eb="19">
      <t>マタ</t>
    </rPh>
    <rPh sb="20" eb="22">
      <t>ハイキ</t>
    </rPh>
    <rPh sb="25" eb="27">
      <t>シュッカ</t>
    </rPh>
    <rPh sb="32" eb="34">
      <t>ヒンモク</t>
    </rPh>
    <rPh sb="40" eb="42">
      <t>キニュウ</t>
    </rPh>
    <rPh sb="51" eb="52">
      <t>ラン</t>
    </rPh>
    <rPh sb="69" eb="71">
      <t>イッポウ</t>
    </rPh>
    <rPh sb="74" eb="77">
      <t>シンセイシャ</t>
    </rPh>
    <rPh sb="78" eb="80">
      <t>センタク</t>
    </rPh>
    <rPh sb="117" eb="119">
      <t>キサイ</t>
    </rPh>
    <rPh sb="137" eb="139">
      <t>コウフ</t>
    </rPh>
    <rPh sb="142" eb="144">
      <t>バアイ</t>
    </rPh>
    <rPh sb="157" eb="159">
      <t>キサイ</t>
    </rPh>
    <rPh sb="198" eb="199">
      <t>ネン</t>
    </rPh>
    <phoneticPr fontId="2"/>
  </si>
  <si>
    <r>
      <t xml:space="preserve">減収額の８割の金額（③×0.8）
</t>
    </r>
    <r>
      <rPr>
        <sz val="9"/>
        <color theme="1"/>
        <rFont val="ＭＳ ゴシック"/>
        <family val="3"/>
        <charset val="128"/>
      </rPr>
      <t xml:space="preserve"> ※100円未満切り捨て</t>
    </r>
    <rPh sb="0" eb="3">
      <t>ゲンシュウガク</t>
    </rPh>
    <rPh sb="5" eb="6">
      <t>ワリ</t>
    </rPh>
    <rPh sb="7" eb="8">
      <t>キン</t>
    </rPh>
    <rPh sb="8" eb="9">
      <t>ガク</t>
    </rPh>
    <rPh sb="22" eb="23">
      <t>エン</t>
    </rPh>
    <rPh sb="23" eb="25">
      <t>ミマン</t>
    </rPh>
    <rPh sb="25" eb="26">
      <t>キ</t>
    </rPh>
    <rPh sb="27" eb="28">
      <t>ス</t>
    </rPh>
    <phoneticPr fontId="2"/>
  </si>
  <si>
    <r>
      <t xml:space="preserve">Ｒ３年１月～３月の出荷分に相当する
作付面積 
</t>
    </r>
    <r>
      <rPr>
        <sz val="9"/>
        <color theme="1"/>
        <rFont val="ＭＳ ゴシック"/>
        <family val="3"/>
        <charset val="128"/>
      </rPr>
      <t xml:space="preserve"> ※合計欄は0.1a未満切り捨て</t>
    </r>
    <rPh sb="2" eb="3">
      <t>ネン</t>
    </rPh>
    <rPh sb="4" eb="5">
      <t>ガツ</t>
    </rPh>
    <rPh sb="7" eb="8">
      <t>ガツ</t>
    </rPh>
    <rPh sb="26" eb="28">
      <t>ゴウケイ</t>
    </rPh>
    <rPh sb="28" eb="29">
      <t>ラン</t>
    </rPh>
    <rPh sb="34" eb="36">
      <t>ミマン</t>
    </rPh>
    <rPh sb="36" eb="37">
      <t>キ</t>
    </rPh>
    <rPh sb="38" eb="39">
      <t>ス</t>
    </rPh>
    <phoneticPr fontId="2"/>
  </si>
  <si>
    <t>◆⑥のC.、D.に該当する品目は、申請を取りまとめる事業実施主体の事務局等にご確認下さい。
◆⑦の「合計」の面積は⑤の「合計」欄に記載の数値を上限とします。</t>
    <rPh sb="9" eb="11">
      <t>ガイトウ</t>
    </rPh>
    <rPh sb="13" eb="15">
      <t>ヒンモク</t>
    </rPh>
    <rPh sb="17" eb="19">
      <t>シンセイ</t>
    </rPh>
    <rPh sb="20" eb="21">
      <t>ト</t>
    </rPh>
    <rPh sb="26" eb="28">
      <t>ジギョウ</t>
    </rPh>
    <rPh sb="28" eb="30">
      <t>ジッシ</t>
    </rPh>
    <rPh sb="30" eb="32">
      <t>シュタイ</t>
    </rPh>
    <rPh sb="33" eb="36">
      <t>ジムキョク</t>
    </rPh>
    <rPh sb="36" eb="37">
      <t>トウ</t>
    </rPh>
    <rPh sb="41" eb="42">
      <t>クダ</t>
    </rPh>
    <rPh sb="50" eb="52">
      <t>ゴウケイ</t>
    </rPh>
    <rPh sb="54" eb="56">
      <t>メンセキ</t>
    </rPh>
    <rPh sb="63" eb="64">
      <t>ラン</t>
    </rPh>
    <rPh sb="65" eb="67">
      <t>キサイ</t>
    </rPh>
    <rPh sb="68" eb="70">
      <t>スウチ</t>
    </rPh>
    <rPh sb="71" eb="73">
      <t>ジョウゲン</t>
    </rPh>
    <phoneticPr fontId="2"/>
  </si>
  <si>
    <r>
      <t>支援対象となる取組を行う面積</t>
    </r>
    <r>
      <rPr>
        <sz val="7"/>
        <color theme="1"/>
        <rFont val="ＭＳ ゴシック"/>
        <family val="3"/>
        <charset val="128"/>
      </rPr>
      <t>(交付対象面積)</t>
    </r>
    <r>
      <rPr>
        <sz val="10"/>
        <color theme="1"/>
        <rFont val="ＭＳ ゴシック"/>
        <family val="3"/>
        <charset val="128"/>
      </rPr>
      <t xml:space="preserve">
</t>
    </r>
    <r>
      <rPr>
        <sz val="9"/>
        <color theme="1"/>
        <rFont val="ＭＳ ゴシック"/>
        <family val="3"/>
        <charset val="128"/>
      </rPr>
      <t xml:space="preserve"> ※5万円(5.5万円)/10a の取組
 　⇒  </t>
    </r>
    <r>
      <rPr>
        <b/>
        <sz val="9"/>
        <color theme="1"/>
        <rFont val="ＭＳ ゴシック"/>
        <family val="3"/>
        <charset val="128"/>
      </rPr>
      <t xml:space="preserve"> </t>
    </r>
    <r>
      <rPr>
        <b/>
        <u/>
        <sz val="9"/>
        <color theme="1"/>
        <rFont val="ＭＳ ゴシック"/>
        <family val="3"/>
        <charset val="128"/>
      </rPr>
      <t>1a未満</t>
    </r>
    <r>
      <rPr>
        <sz val="9"/>
        <color theme="1"/>
        <rFont val="ＭＳ ゴシック"/>
        <family val="3"/>
        <charset val="128"/>
      </rPr>
      <t>切り捨て
 ※80万円/10a、25万円/10a の取組
 　⇒</t>
    </r>
    <r>
      <rPr>
        <b/>
        <sz val="9"/>
        <color theme="1"/>
        <rFont val="ＭＳ ゴシック"/>
        <family val="3"/>
        <charset val="128"/>
      </rPr>
      <t xml:space="preserve"> </t>
    </r>
    <r>
      <rPr>
        <b/>
        <u/>
        <sz val="9"/>
        <color theme="1"/>
        <rFont val="ＭＳ ゴシック"/>
        <family val="3"/>
        <charset val="128"/>
      </rPr>
      <t>0.1a未満</t>
    </r>
    <r>
      <rPr>
        <sz val="9"/>
        <color theme="1"/>
        <rFont val="ＭＳ ゴシック"/>
        <family val="3"/>
        <charset val="128"/>
      </rPr>
      <t>切り捨て
 ※⑤の「合計」が上限面積となります</t>
    </r>
    <rPh sb="0" eb="2">
      <t>シエン</t>
    </rPh>
    <rPh sb="2" eb="4">
      <t>タイショウ</t>
    </rPh>
    <rPh sb="7" eb="9">
      <t>トリクミ</t>
    </rPh>
    <rPh sb="10" eb="11">
      <t>オコナ</t>
    </rPh>
    <rPh sb="12" eb="14">
      <t>メンセキ</t>
    </rPh>
    <rPh sb="15" eb="17">
      <t>コウフ</t>
    </rPh>
    <rPh sb="17" eb="19">
      <t>タイショウ</t>
    </rPh>
    <rPh sb="19" eb="21">
      <t>メンセキ</t>
    </rPh>
    <rPh sb="26" eb="28">
      <t>マンエン</t>
    </rPh>
    <rPh sb="32" eb="33">
      <t>マン</t>
    </rPh>
    <rPh sb="33" eb="34">
      <t>エン</t>
    </rPh>
    <rPh sb="41" eb="43">
      <t>トリクミ</t>
    </rPh>
    <rPh sb="52" eb="54">
      <t>ミマン</t>
    </rPh>
    <rPh sb="54" eb="55">
      <t>キ</t>
    </rPh>
    <rPh sb="56" eb="57">
      <t>ス</t>
    </rPh>
    <rPh sb="63" eb="65">
      <t>マンエン</t>
    </rPh>
    <rPh sb="73" eb="74">
      <t>エン</t>
    </rPh>
    <rPh sb="80" eb="82">
      <t>トリクミ</t>
    </rPh>
    <rPh sb="91" eb="93">
      <t>ミマン</t>
    </rPh>
    <rPh sb="93" eb="94">
      <t>キ</t>
    </rPh>
    <rPh sb="95" eb="96">
      <t>ス</t>
    </rPh>
    <rPh sb="103" eb="105">
      <t>ゴウケイ</t>
    </rPh>
    <rPh sb="107" eb="109">
      <t>ジョウゲン</t>
    </rPh>
    <rPh sb="109" eb="111">
      <t>メンセキ</t>
    </rPh>
    <phoneticPr fontId="2"/>
  </si>
  <si>
    <r>
      <t xml:space="preserve">⑥×⑦
</t>
    </r>
    <r>
      <rPr>
        <sz val="9"/>
        <color theme="1"/>
        <rFont val="ＭＳ ゴシック"/>
        <family val="3"/>
        <charset val="128"/>
      </rPr>
      <t xml:space="preserve"> ※合計欄は100円未満切り捨て</t>
    </r>
    <rPh sb="6" eb="8">
      <t>ゴウケイ</t>
    </rPh>
    <rPh sb="8" eb="9">
      <t>ラン</t>
    </rPh>
    <phoneticPr fontId="2"/>
  </si>
  <si>
    <r>
      <t xml:space="preserve">※④又は⑧のうち、
</t>
    </r>
    <r>
      <rPr>
        <u/>
        <sz val="9"/>
        <color theme="1"/>
        <rFont val="ＭＳ Ｐゴシック"/>
        <family val="3"/>
        <charset val="128"/>
        <scheme val="minor"/>
      </rPr>
      <t>いずれか低い金額</t>
    </r>
    <rPh sb="2" eb="3">
      <t>マタ</t>
    </rPh>
    <rPh sb="14" eb="15">
      <t>ヒク</t>
    </rPh>
    <rPh sb="16" eb="18">
      <t>キンガク</t>
    </rPh>
    <phoneticPr fontId="2"/>
  </si>
  <si>
    <r>
      <t>交付申請金額</t>
    </r>
    <r>
      <rPr>
        <b/>
        <sz val="14"/>
        <color theme="1"/>
        <rFont val="ＭＳ Ｐゴシック"/>
        <family val="3"/>
        <charset val="128"/>
        <scheme val="minor"/>
      </rPr>
      <t>※</t>
    </r>
    <rPh sb="0" eb="2">
      <t>コウフ</t>
    </rPh>
    <rPh sb="2" eb="4">
      <t>シンセイ</t>
    </rPh>
    <rPh sb="4" eb="6">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</si>
</sst>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0_ "/>
    <numFmt numFmtId="178" formatCode="#,##0.0_ "/>
    <numFmt numFmtId="179" formatCode="#,##0.00_ "/>
  </numFmts>
  <fonts count="34"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name val="ＭＳ 明朝"/>
      <family val="1"/>
      <charset val="128"/>
    </font>
    <font>
      <sz val="11"/>
      <name val="ＭＳ ゴシック"/>
      <family val="3"/>
      <charset val="128"/>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0"/>
      <name val="ＭＳ Ｐゴシック"/>
      <family val="2"/>
      <charset val="128"/>
      <scheme val="minor"/>
    </font>
    <font>
      <b/>
      <sz val="10"/>
      <name val="ＭＳ Ｐゴシック"/>
      <family val="3"/>
      <charset val="128"/>
      <scheme val="minor"/>
    </font>
    <font>
      <sz val="8"/>
      <name val="ＭＳ Ｐゴシック"/>
      <family val="3"/>
      <charset val="128"/>
      <scheme val="minor"/>
    </font>
    <font>
      <sz val="10"/>
      <name val="ＭＳ ゴシック"/>
      <family val="3"/>
      <charset val="128"/>
    </font>
    <font>
      <b/>
      <sz val="9"/>
      <name val="ＭＳ Ｐゴシック"/>
      <family val="3"/>
      <charset val="128"/>
      <scheme val="minor"/>
    </font>
    <font>
      <b/>
      <sz val="11"/>
      <name val="ＭＳ Ｐゴシック"/>
      <family val="3"/>
      <charset val="128"/>
      <scheme val="minor"/>
    </font>
    <font>
      <sz val="9"/>
      <name val="ＭＳ Ｐゴシック"/>
      <family val="3"/>
      <charset val="128"/>
      <scheme val="minor"/>
    </font>
    <font>
      <b/>
      <sz val="22"/>
      <name val="ＭＳ Ｐゴシック"/>
      <family val="3"/>
      <charset val="128"/>
      <scheme val="minor"/>
    </font>
    <font>
      <sz val="8"/>
      <name val="ＭＳ ゴシック"/>
      <family val="3"/>
      <charset val="128"/>
    </font>
    <font>
      <sz val="6"/>
      <name val="ＭＳ Ｐゴシック"/>
      <family val="3"/>
      <charset val="128"/>
      <scheme val="minor"/>
    </font>
    <font>
      <b/>
      <sz val="10"/>
      <name val="ＭＳ ゴシック"/>
      <family val="3"/>
      <charset val="128"/>
    </font>
    <font>
      <sz val="6"/>
      <name val="ＭＳ ゴシック"/>
      <family val="3"/>
      <charset val="128"/>
    </font>
    <font>
      <sz val="10"/>
      <color theme="1"/>
      <name val="ＭＳ ゴシック"/>
      <family val="3"/>
      <charset val="128"/>
    </font>
    <font>
      <sz val="10"/>
      <color theme="1"/>
      <name val="ＭＳ Ｐ明朝"/>
      <family val="1"/>
      <charset val="128"/>
    </font>
    <font>
      <sz val="10"/>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inor"/>
    </font>
    <font>
      <sz val="9"/>
      <color theme="1"/>
      <name val="ＭＳ ゴシック"/>
      <family val="3"/>
      <charset val="128"/>
    </font>
    <font>
      <sz val="7"/>
      <color theme="1"/>
      <name val="ＭＳ ゴシック"/>
      <family val="3"/>
      <charset val="128"/>
    </font>
    <font>
      <b/>
      <sz val="9"/>
      <color theme="1"/>
      <name val="ＭＳ ゴシック"/>
      <family val="3"/>
      <charset val="128"/>
    </font>
    <font>
      <b/>
      <u/>
      <sz val="9"/>
      <color theme="1"/>
      <name val="ＭＳ ゴシック"/>
      <family val="3"/>
      <charset val="128"/>
    </font>
    <font>
      <sz val="9"/>
      <color theme="1"/>
      <name val="ＭＳ Ｐゴシック"/>
      <family val="3"/>
      <charset val="128"/>
      <scheme val="minor"/>
    </font>
    <font>
      <u/>
      <sz val="9"/>
      <color theme="1"/>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diagonalDown="1">
      <left style="thin">
        <color indexed="64"/>
      </left>
      <right style="thin">
        <color indexed="64"/>
      </right>
      <top/>
      <bottom style="thin">
        <color indexed="64"/>
      </bottom>
      <diagonal style="thin">
        <color indexed="64"/>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ck">
        <color indexed="64"/>
      </right>
      <top style="thin">
        <color indexed="64"/>
      </top>
      <bottom style="thin">
        <color indexed="64"/>
      </bottom>
      <diagonal/>
    </border>
    <border>
      <left style="double">
        <color indexed="64"/>
      </left>
      <right style="thin">
        <color indexed="64"/>
      </right>
      <top/>
      <bottom style="thin">
        <color indexed="64"/>
      </bottom>
      <diagonal/>
    </border>
    <border>
      <left style="thick">
        <color indexed="64"/>
      </left>
      <right style="double">
        <color indexed="64"/>
      </right>
      <top/>
      <bottom style="thin">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ck">
        <color indexed="64"/>
      </left>
      <right style="double">
        <color indexed="64"/>
      </right>
      <top style="double">
        <color indexed="64"/>
      </top>
      <bottom/>
      <diagonal/>
    </border>
    <border>
      <left style="thick">
        <color indexed="64"/>
      </left>
      <right style="thick">
        <color indexed="64"/>
      </right>
      <top style="double">
        <color indexed="64"/>
      </top>
      <bottom/>
      <diagonal/>
    </border>
    <border>
      <left style="thin">
        <color indexed="64"/>
      </left>
      <right style="thick">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s>
  <cellStyleXfs count="4">
    <xf numFmtId="0" fontId="0"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5"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14" fillId="0" borderId="0" xfId="0" applyFont="1" applyAlignment="1">
      <alignment horizontal="center" wrapText="1"/>
    </xf>
    <xf numFmtId="177" fontId="8" fillId="0" borderId="1" xfId="0" applyNumberFormat="1" applyFont="1" applyBorder="1" applyAlignment="1">
      <alignment horizontal="center"/>
    </xf>
    <xf numFmtId="0" fontId="14" fillId="0" borderId="7" xfId="0" applyFont="1" applyBorder="1" applyAlignment="1">
      <alignment horizontal="center"/>
    </xf>
    <xf numFmtId="0" fontId="5" fillId="0" borderId="1" xfId="0" applyFont="1" applyBorder="1" applyAlignment="1">
      <alignment horizontal="center" vertical="center"/>
    </xf>
    <xf numFmtId="0" fontId="10" fillId="0" borderId="1" xfId="0" applyFont="1" applyBorder="1" applyAlignment="1">
      <alignment vertical="center" wrapText="1"/>
    </xf>
    <xf numFmtId="0" fontId="14" fillId="0" borderId="10" xfId="0" applyFont="1" applyBorder="1" applyAlignment="1">
      <alignment horizontal="center"/>
    </xf>
    <xf numFmtId="0" fontId="10" fillId="0" borderId="10" xfId="0" applyFont="1" applyBorder="1" applyAlignment="1">
      <alignment vertical="center" wrapText="1"/>
    </xf>
    <xf numFmtId="0" fontId="14" fillId="0" borderId="4" xfId="0" applyFont="1" applyBorder="1" applyAlignment="1">
      <alignment horizontal="center" wrapText="1"/>
    </xf>
    <xf numFmtId="0" fontId="14" fillId="0" borderId="3" xfId="0" applyFont="1" applyBorder="1" applyAlignment="1">
      <alignment horizontal="center" wrapText="1"/>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20" fillId="0" borderId="2" xfId="0" applyFont="1" applyFill="1" applyBorder="1" applyAlignment="1">
      <alignment horizontal="center" vertical="center" wrapText="1" readingOrder="1"/>
    </xf>
    <xf numFmtId="0" fontId="13" fillId="0" borderId="0" xfId="0" applyFont="1" applyAlignment="1">
      <alignment vertical="center"/>
    </xf>
    <xf numFmtId="0" fontId="6" fillId="0" borderId="0" xfId="0" applyFont="1" applyAlignment="1">
      <alignment vertical="center"/>
    </xf>
    <xf numFmtId="0" fontId="5" fillId="0" borderId="12" xfId="0" applyFont="1" applyFill="1" applyBorder="1" applyAlignment="1">
      <alignment horizontal="center" vertical="center"/>
    </xf>
    <xf numFmtId="0" fontId="11" fillId="0" borderId="2" xfId="0" applyFont="1" applyFill="1" applyBorder="1" applyAlignment="1">
      <alignment horizontal="center" vertical="center" wrapText="1" readingOrder="1"/>
    </xf>
    <xf numFmtId="0" fontId="19" fillId="0" borderId="2" xfId="0" applyFont="1" applyFill="1" applyBorder="1" applyAlignment="1">
      <alignment horizontal="center" vertical="center" wrapText="1" readingOrder="1"/>
    </xf>
    <xf numFmtId="0" fontId="5" fillId="0" borderId="1" xfId="0" applyFont="1" applyFill="1" applyBorder="1" applyAlignment="1">
      <alignment horizontal="center" vertical="center"/>
    </xf>
    <xf numFmtId="177" fontId="8" fillId="0" borderId="9" xfId="0" applyNumberFormat="1" applyFont="1" applyFill="1" applyBorder="1" applyAlignment="1">
      <alignment horizontal="right"/>
    </xf>
    <xf numFmtId="0" fontId="14" fillId="0" borderId="7" xfId="0" applyFont="1" applyFill="1" applyBorder="1" applyAlignment="1">
      <alignment horizontal="center"/>
    </xf>
    <xf numFmtId="177" fontId="8" fillId="0" borderId="19" xfId="0" applyNumberFormat="1" applyFont="1" applyFill="1" applyBorder="1" applyAlignment="1">
      <alignment horizontal="right"/>
    </xf>
    <xf numFmtId="0" fontId="14" fillId="0" borderId="1" xfId="0" applyFont="1" applyFill="1" applyBorder="1" applyAlignment="1">
      <alignment horizontal="center"/>
    </xf>
    <xf numFmtId="0" fontId="14" fillId="0" borderId="8" xfId="0" applyFont="1" applyFill="1" applyBorder="1" applyAlignment="1">
      <alignment horizontal="center"/>
    </xf>
    <xf numFmtId="177" fontId="13" fillId="0" borderId="13" xfId="0" applyNumberFormat="1" applyFont="1" applyFill="1" applyBorder="1" applyAlignment="1">
      <alignment horizontal="right"/>
    </xf>
    <xf numFmtId="0" fontId="12" fillId="0" borderId="12" xfId="0" applyFont="1" applyFill="1" applyBorder="1" applyAlignment="1">
      <alignment horizontal="center"/>
    </xf>
    <xf numFmtId="0" fontId="4" fillId="0" borderId="8" xfId="0" applyFont="1" applyFill="1" applyBorder="1" applyAlignment="1">
      <alignment horizontal="center" vertical="center" wrapText="1" readingOrder="1"/>
    </xf>
    <xf numFmtId="0" fontId="14" fillId="0" borderId="3" xfId="0" applyFont="1" applyFill="1" applyBorder="1" applyAlignment="1">
      <alignment horizontal="center"/>
    </xf>
    <xf numFmtId="0" fontId="14" fillId="0" borderId="4" xfId="0" applyFont="1" applyFill="1" applyBorder="1" applyAlignment="1">
      <alignment horizontal="center"/>
    </xf>
    <xf numFmtId="177" fontId="9" fillId="0" borderId="8" xfId="0" applyNumberFormat="1" applyFont="1" applyFill="1" applyBorder="1" applyAlignment="1">
      <alignment horizontal="right"/>
    </xf>
    <xf numFmtId="177" fontId="8" fillId="0" borderId="8" xfId="0" applyNumberFormat="1" applyFont="1" applyFill="1" applyBorder="1" applyAlignment="1">
      <alignment horizontal="right"/>
    </xf>
    <xf numFmtId="177" fontId="13" fillId="0" borderId="1" xfId="0" applyNumberFormat="1" applyFont="1" applyFill="1" applyBorder="1" applyAlignment="1">
      <alignment horizontal="right" wrapText="1"/>
    </xf>
    <xf numFmtId="0" fontId="22" fillId="0" borderId="11" xfId="0" applyFont="1" applyBorder="1" applyAlignment="1">
      <alignment horizontal="center" vertical="center"/>
    </xf>
    <xf numFmtId="178" fontId="22" fillId="0" borderId="9" xfId="0" applyNumberFormat="1" applyFont="1" applyBorder="1" applyAlignment="1">
      <alignment horizontal="right"/>
    </xf>
    <xf numFmtId="0" fontId="23" fillId="0" borderId="0" xfId="0" applyFont="1" applyAlignment="1">
      <alignment horizontal="center" vertical="center"/>
    </xf>
    <xf numFmtId="0" fontId="23" fillId="0" borderId="0" xfId="0" applyFont="1">
      <alignment vertical="center"/>
    </xf>
    <xf numFmtId="0" fontId="24" fillId="0" borderId="0" xfId="0" applyFont="1" applyBorder="1">
      <alignment vertical="center"/>
    </xf>
    <xf numFmtId="0" fontId="23" fillId="0" borderId="0" xfId="0" applyFont="1" applyBorder="1">
      <alignment vertical="center"/>
    </xf>
    <xf numFmtId="0" fontId="24" fillId="0" borderId="0" xfId="0" applyFont="1" applyBorder="1" applyAlignment="1">
      <alignment horizontal="right" vertical="center"/>
    </xf>
    <xf numFmtId="0" fontId="23" fillId="0" borderId="0" xfId="0" applyFont="1" applyAlignment="1">
      <alignment vertical="center"/>
    </xf>
    <xf numFmtId="179" fontId="6" fillId="0" borderId="8" xfId="0" applyNumberFormat="1" applyFont="1" applyFill="1" applyBorder="1" applyAlignment="1"/>
    <xf numFmtId="179" fontId="22" fillId="0" borderId="11" xfId="0" applyNumberFormat="1" applyFont="1" applyFill="1" applyBorder="1" applyAlignment="1"/>
    <xf numFmtId="179" fontId="14" fillId="0" borderId="3" xfId="0" applyNumberFormat="1" applyFont="1" applyFill="1" applyBorder="1" applyAlignment="1">
      <alignment horizontal="center"/>
    </xf>
    <xf numFmtId="179" fontId="13" fillId="0" borderId="1" xfId="0" applyNumberFormat="1" applyFont="1" applyBorder="1" applyAlignment="1">
      <alignment horizontal="right" wrapText="1"/>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25" fillId="0" borderId="0" xfId="0" applyFont="1" applyAlignment="1">
      <alignment horizontal="left" vertical="center"/>
    </xf>
    <xf numFmtId="0" fontId="20" fillId="0" borderId="1" xfId="0" applyFont="1" applyBorder="1" applyAlignment="1">
      <alignment horizontal="left" vertical="center" wrapText="1" readingOrder="1"/>
    </xf>
    <xf numFmtId="0" fontId="20" fillId="0" borderId="5" xfId="0" applyFont="1" applyBorder="1" applyAlignment="1">
      <alignment horizontal="left" vertical="center" wrapText="1" readingOrder="1"/>
    </xf>
    <xf numFmtId="0" fontId="11" fillId="0" borderId="32" xfId="0" applyFont="1" applyFill="1" applyBorder="1" applyAlignment="1">
      <alignment horizontal="left" vertical="center" wrapText="1" readingOrder="1"/>
    </xf>
    <xf numFmtId="0" fontId="11" fillId="0" borderId="33" xfId="0" applyFont="1" applyFill="1" applyBorder="1" applyAlignment="1">
      <alignment horizontal="left" vertical="center" wrapText="1" readingOrder="1"/>
    </xf>
    <xf numFmtId="0" fontId="11" fillId="0" borderId="34" xfId="0" applyFont="1" applyFill="1" applyBorder="1" applyAlignment="1">
      <alignment horizontal="left" vertical="center" wrapText="1" readingOrder="1"/>
    </xf>
    <xf numFmtId="0" fontId="11" fillId="0" borderId="12" xfId="0" applyFont="1" applyBorder="1" applyAlignment="1">
      <alignment horizontal="left" vertical="center" wrapText="1" readingOrder="1"/>
    </xf>
    <xf numFmtId="0" fontId="21" fillId="0" borderId="3" xfId="0" applyFont="1" applyBorder="1" applyAlignment="1">
      <alignment horizontal="left" vertical="center" wrapText="1"/>
    </xf>
    <xf numFmtId="0" fontId="21" fillId="0" borderId="3" xfId="0" applyFont="1" applyFill="1" applyBorder="1" applyAlignment="1">
      <alignment horizontal="left" vertical="center" wrapText="1"/>
    </xf>
    <xf numFmtId="0" fontId="14" fillId="0" borderId="27" xfId="0" applyFont="1" applyFill="1" applyBorder="1" applyAlignment="1">
      <alignment horizontal="right"/>
    </xf>
    <xf numFmtId="0" fontId="14" fillId="0" borderId="8" xfId="0" applyFont="1" applyFill="1" applyBorder="1" applyAlignment="1">
      <alignment horizontal="right"/>
    </xf>
    <xf numFmtId="177" fontId="8" fillId="0" borderId="28" xfId="0" applyNumberFormat="1" applyFont="1" applyFill="1" applyBorder="1" applyAlignment="1">
      <alignment horizontal="right"/>
    </xf>
    <xf numFmtId="177" fontId="8" fillId="0" borderId="23" xfId="0" applyNumberFormat="1" applyFont="1" applyFill="1" applyBorder="1" applyAlignment="1">
      <alignment horizontal="right"/>
    </xf>
    <xf numFmtId="0" fontId="14" fillId="0" borderId="29" xfId="0" applyFont="1" applyFill="1" applyBorder="1" applyAlignment="1">
      <alignment horizontal="right"/>
    </xf>
    <xf numFmtId="0" fontId="14" fillId="0" borderId="24" xfId="0" applyFont="1" applyFill="1" applyBorder="1" applyAlignment="1">
      <alignment horizontal="right"/>
    </xf>
    <xf numFmtId="0" fontId="5" fillId="0" borderId="2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177" fontId="8" fillId="0" borderId="10" xfId="0" applyNumberFormat="1" applyFont="1" applyFill="1" applyBorder="1" applyAlignment="1">
      <alignment horizontal="center"/>
    </xf>
    <xf numFmtId="177" fontId="8" fillId="0" borderId="20" xfId="0" applyNumberFormat="1" applyFont="1" applyFill="1" applyBorder="1" applyAlignment="1">
      <alignment horizontal="center"/>
    </xf>
    <xf numFmtId="177" fontId="8" fillId="0" borderId="15" xfId="0" applyNumberFormat="1" applyFont="1" applyFill="1" applyBorder="1" applyAlignment="1">
      <alignment horizontal="center"/>
    </xf>
    <xf numFmtId="177" fontId="8" fillId="0" borderId="30" xfId="0" applyNumberFormat="1" applyFont="1" applyFill="1" applyBorder="1" applyAlignment="1">
      <alignment horizontal="right"/>
    </xf>
    <xf numFmtId="177" fontId="8" fillId="0" borderId="11" xfId="0" applyNumberFormat="1" applyFont="1" applyFill="1" applyBorder="1" applyAlignment="1">
      <alignment horizontal="right"/>
    </xf>
    <xf numFmtId="0" fontId="14" fillId="0" borderId="30" xfId="0" applyFont="1" applyFill="1" applyBorder="1" applyAlignment="1">
      <alignment horizontal="right"/>
    </xf>
    <xf numFmtId="0" fontId="14" fillId="0" borderId="25" xfId="0" applyFont="1" applyFill="1" applyBorder="1" applyAlignment="1">
      <alignment horizontal="right"/>
    </xf>
    <xf numFmtId="0" fontId="8" fillId="0" borderId="12" xfId="0" applyFont="1" applyFill="1" applyBorder="1" applyAlignment="1">
      <alignment horizontal="center" vertical="center" wrapText="1"/>
    </xf>
    <xf numFmtId="0" fontId="8" fillId="0" borderId="18" xfId="0" applyFont="1" applyFill="1" applyBorder="1" applyAlignment="1">
      <alignment horizontal="center" vertical="center"/>
    </xf>
    <xf numFmtId="177" fontId="8" fillId="0" borderId="14" xfId="0" applyNumberFormat="1" applyFont="1" applyFill="1" applyBorder="1" applyAlignment="1">
      <alignment horizontal="center"/>
    </xf>
    <xf numFmtId="0" fontId="30" fillId="0" borderId="0" xfId="0" applyFont="1" applyAlignment="1">
      <alignment horizontal="left" vertical="center" wrapText="1"/>
    </xf>
    <xf numFmtId="0" fontId="32" fillId="2" borderId="0" xfId="0" applyFont="1" applyFill="1" applyAlignment="1">
      <alignment horizontal="right"/>
    </xf>
    <xf numFmtId="177" fontId="15" fillId="2" borderId="0" xfId="0" applyNumberFormat="1" applyFont="1" applyFill="1" applyAlignment="1">
      <alignment horizontal="right"/>
    </xf>
    <xf numFmtId="0" fontId="11" fillId="0" borderId="18" xfId="0" applyFont="1" applyFill="1" applyBorder="1" applyAlignment="1">
      <alignment horizontal="left" vertical="center" wrapText="1" readingOrder="1"/>
    </xf>
    <xf numFmtId="0" fontId="11" fillId="0" borderId="17" xfId="0" applyFont="1" applyFill="1" applyBorder="1" applyAlignment="1">
      <alignment horizontal="left" vertical="center" wrapText="1" readingOrder="1"/>
    </xf>
    <xf numFmtId="0" fontId="11" fillId="0" borderId="16" xfId="0" applyFont="1" applyFill="1" applyBorder="1" applyAlignment="1">
      <alignment horizontal="left" vertical="center" wrapText="1" readingOrder="1"/>
    </xf>
    <xf numFmtId="0" fontId="18" fillId="0" borderId="31" xfId="0" applyFont="1" applyFill="1" applyBorder="1" applyAlignment="1">
      <alignment horizontal="left" vertical="center" wrapText="1" readingOrder="1"/>
    </xf>
    <xf numFmtId="0" fontId="11" fillId="0" borderId="26" xfId="0" applyFont="1" applyFill="1" applyBorder="1" applyAlignment="1">
      <alignment horizontal="left" vertical="center" wrapText="1" readingOrder="1"/>
    </xf>
    <xf numFmtId="0" fontId="20" fillId="0" borderId="18" xfId="0" applyFont="1" applyFill="1" applyBorder="1" applyAlignment="1">
      <alignment horizontal="left" vertical="center" wrapText="1" readingOrder="1"/>
    </xf>
    <xf numFmtId="0" fontId="20" fillId="0" borderId="17" xfId="0" applyFont="1" applyFill="1" applyBorder="1" applyAlignment="1">
      <alignment horizontal="left" vertical="center" wrapText="1" readingOrder="1"/>
    </xf>
    <xf numFmtId="0" fontId="20" fillId="0" borderId="16" xfId="0" applyFont="1" applyFill="1" applyBorder="1" applyAlignment="1">
      <alignment horizontal="left" vertical="center" wrapText="1" readingOrder="1"/>
    </xf>
    <xf numFmtId="0" fontId="11" fillId="0" borderId="5" xfId="0" applyFont="1" applyFill="1" applyBorder="1" applyAlignment="1">
      <alignment horizontal="left" vertical="center" wrapText="1" readingOrder="1"/>
    </xf>
    <xf numFmtId="0" fontId="11" fillId="0" borderId="7" xfId="0" applyFont="1" applyFill="1" applyBorder="1" applyAlignment="1">
      <alignment horizontal="left" vertical="center" wrapText="1" readingOrder="1"/>
    </xf>
    <xf numFmtId="0" fontId="11" fillId="0" borderId="6" xfId="0" applyFont="1" applyFill="1" applyBorder="1" applyAlignment="1">
      <alignment horizontal="left" vertical="center" wrapText="1" readingOrder="1"/>
    </xf>
    <xf numFmtId="0" fontId="11" fillId="0" borderId="22" xfId="0" applyFont="1" applyFill="1" applyBorder="1" applyAlignment="1">
      <alignment horizontal="left" vertical="center" wrapText="1" readingOrder="1"/>
    </xf>
    <xf numFmtId="0" fontId="20" fillId="0" borderId="8" xfId="0" applyFont="1" applyFill="1" applyBorder="1" applyAlignment="1">
      <alignment horizontal="left" vertical="center" wrapText="1" readingOrder="1"/>
    </xf>
    <xf numFmtId="0" fontId="20" fillId="0" borderId="2" xfId="0" applyFont="1" applyFill="1" applyBorder="1" applyAlignment="1">
      <alignment horizontal="left" vertical="center" wrapText="1" readingOrder="1"/>
    </xf>
    <xf numFmtId="177" fontId="8" fillId="0" borderId="21" xfId="0" applyNumberFormat="1" applyFont="1" applyFill="1" applyBorder="1" applyAlignment="1">
      <alignment horizontal="center"/>
    </xf>
    <xf numFmtId="0" fontId="8" fillId="0" borderId="12" xfId="0" applyFont="1" applyFill="1" applyBorder="1" applyAlignment="1">
      <alignment horizontal="center" vertical="center"/>
    </xf>
    <xf numFmtId="0" fontId="20" fillId="0" borderId="1" xfId="0" applyFont="1" applyFill="1" applyBorder="1" applyAlignment="1">
      <alignment horizontal="left" vertical="center" wrapText="1" readingOrder="1"/>
    </xf>
  </cellXfs>
  <cellStyles count="4">
    <cellStyle name="桁区切り 2" xfId="3" xr:uid="{DB33E5CF-D9D6-414F-92B8-BFF78FB97ED1}"/>
    <cellStyle name="標準" xfId="0" builtinId="0"/>
    <cellStyle name="標準 2" xfId="1" xr:uid="{B542D9D3-6C56-4D6E-8AF6-14C98E86B718}"/>
    <cellStyle name="標準 3" xfId="2" xr:uid="{F2CC22FD-E8BC-44E1-B801-E53DD237616B}"/>
  </cellStyles>
  <dxfs count="0"/>
  <tableStyles count="0" defaultTableStyle="TableStyleMedium2" defaultPivotStyle="PivotStyleLight16"/>
  <colors>
    <mruColors>
      <color rgb="FFB6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99587</xdr:colOff>
      <xdr:row>1</xdr:row>
      <xdr:rowOff>33093</xdr:rowOff>
    </xdr:from>
    <xdr:to>
      <xdr:col>6</xdr:col>
      <xdr:colOff>414130</xdr:colOff>
      <xdr:row>1</xdr:row>
      <xdr:rowOff>339586</xdr:rowOff>
    </xdr:to>
    <xdr:sp macro="" textlink="">
      <xdr:nvSpPr>
        <xdr:cNvPr id="2" name="テキスト ボックス 1">
          <a:extLst>
            <a:ext uri="{FF2B5EF4-FFF2-40B4-BE49-F238E27FC236}">
              <a16:creationId xmlns:a16="http://schemas.microsoft.com/office/drawing/2014/main" id="{8123C210-D437-4B91-911D-22F90B07CFA4}"/>
            </a:ext>
          </a:extLst>
        </xdr:cNvPr>
        <xdr:cNvSpPr txBox="1"/>
      </xdr:nvSpPr>
      <xdr:spPr>
        <a:xfrm>
          <a:off x="298370" y="207028"/>
          <a:ext cx="3395673" cy="306493"/>
        </a:xfrm>
        <a:prstGeom prst="rect">
          <a:avLst/>
        </a:prstGeom>
        <a:noFill/>
        <a:ln w="9525">
          <a:noFill/>
        </a:ln>
      </xdr:spPr>
      <xdr:txBody>
        <a:bodyPr wrap="square" t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400" b="0">
              <a:solidFill>
                <a:schemeClr val="tx1"/>
              </a:solidFill>
              <a:latin typeface="ＭＳ ゴシック" panose="020B0609070205080204" pitchFamily="49" charset="-128"/>
              <a:ea typeface="ＭＳ ゴシック" panose="020B0609070205080204" pitchFamily="49" charset="-128"/>
            </a:rPr>
            <a:t>参考</a:t>
          </a:r>
          <a:r>
            <a:rPr kumimoji="1" lang="ja-JP" altLang="en-US" sz="1400" b="0">
              <a:solidFill>
                <a:sysClr val="windowText" lastClr="000000"/>
              </a:solidFill>
              <a:latin typeface="ＭＳ ゴシック" panose="020B0609070205080204" pitchFamily="49" charset="-128"/>
              <a:ea typeface="ＭＳ ゴシック" panose="020B0609070205080204" pitchFamily="49" charset="-128"/>
            </a:rPr>
            <a:t>様式</a:t>
          </a:r>
          <a:r>
            <a:rPr kumimoji="1" lang="ja-JP" altLang="ja-JP" sz="1400" b="0" kern="1200">
              <a:solidFill>
                <a:sysClr val="windowText" lastClr="000000"/>
              </a:solidFill>
              <a:effectLst/>
              <a:latin typeface="+mn-lt"/>
              <a:ea typeface="+mn-ea"/>
              <a:cs typeface="+mn-cs"/>
            </a:rPr>
            <a:t>（交付申請金額の計算表）</a:t>
          </a:r>
          <a:endParaRPr kumimoji="1" lang="ja-JP" altLang="en-US" sz="14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A0C9-8AA5-42D0-B3A2-E379A5F6993D}">
  <sheetPr>
    <tabColor rgb="FFFFFF00"/>
  </sheetPr>
  <dimension ref="C2:N29"/>
  <sheetViews>
    <sheetView showGridLines="0" tabSelected="1" view="pageBreakPreview" zoomScale="130" zoomScaleNormal="100" zoomScaleSheetLayoutView="130" workbookViewId="0">
      <selection activeCell="D8" sqref="D8:F8"/>
    </sheetView>
  </sheetViews>
  <sheetFormatPr defaultRowHeight="13.5" x14ac:dyDescent="0.15"/>
  <cols>
    <col min="1" max="1" width="2.625" style="1" customWidth="1"/>
    <col min="2" max="2" width="1.75" style="1" customWidth="1"/>
    <col min="3" max="3" width="3" style="3" bestFit="1" customWidth="1"/>
    <col min="4" max="4" width="2.875" style="1" customWidth="1"/>
    <col min="5" max="5" width="8.125" style="1" customWidth="1"/>
    <col min="6" max="6" width="24.625" style="1" customWidth="1"/>
    <col min="7" max="7" width="9.5" style="1" customWidth="1"/>
    <col min="8" max="8" width="2.375" style="1" customWidth="1"/>
    <col min="9" max="9" width="9.5" style="1" customWidth="1"/>
    <col min="10" max="10" width="2.25" style="1" customWidth="1"/>
    <col min="11" max="11" width="9.5" style="1" customWidth="1"/>
    <col min="12" max="12" width="2.25" style="1" customWidth="1"/>
    <col min="13" max="13" width="13.5" style="1" customWidth="1"/>
    <col min="14" max="14" width="2.25" style="1" customWidth="1"/>
    <col min="15" max="15" width="1.75" style="1" customWidth="1"/>
    <col min="16" max="16" width="3.875" style="1" customWidth="1"/>
    <col min="17" max="16384" width="9" style="1"/>
  </cols>
  <sheetData>
    <row r="2" spans="3:14" s="38" customFormat="1" ht="30.75" customHeight="1" x14ac:dyDescent="0.15">
      <c r="C2" s="37"/>
      <c r="I2" s="39"/>
      <c r="L2" s="40"/>
      <c r="M2" s="40"/>
      <c r="N2" s="41" t="s">
        <v>23</v>
      </c>
    </row>
    <row r="3" spans="3:14" s="42" customFormat="1" ht="20.25" customHeight="1" x14ac:dyDescent="0.15">
      <c r="C3" s="51" t="s">
        <v>24</v>
      </c>
      <c r="D3" s="51"/>
      <c r="E3" s="51"/>
      <c r="F3" s="51"/>
      <c r="G3" s="51"/>
      <c r="H3" s="51"/>
      <c r="I3" s="51"/>
      <c r="J3" s="51"/>
      <c r="K3" s="51"/>
      <c r="L3" s="51"/>
      <c r="M3" s="51"/>
      <c r="N3" s="51"/>
    </row>
    <row r="4" spans="3:14" ht="84" customHeight="1" x14ac:dyDescent="0.15">
      <c r="C4" s="59" t="s">
        <v>25</v>
      </c>
      <c r="D4" s="59"/>
      <c r="E4" s="59"/>
      <c r="F4" s="59"/>
      <c r="G4" s="59"/>
      <c r="H4" s="59"/>
      <c r="I4" s="59"/>
      <c r="J4" s="59"/>
      <c r="K4" s="59"/>
      <c r="L4" s="59"/>
      <c r="M4" s="59"/>
      <c r="N4" s="59"/>
    </row>
    <row r="5" spans="3:14" ht="33" customHeight="1" thickBot="1" x14ac:dyDescent="0.2">
      <c r="C5" s="18"/>
      <c r="D5" s="83" t="s">
        <v>21</v>
      </c>
      <c r="E5" s="84"/>
      <c r="F5" s="85"/>
      <c r="G5" s="98"/>
      <c r="H5" s="98"/>
      <c r="I5" s="77"/>
      <c r="J5" s="98"/>
      <c r="K5" s="77"/>
      <c r="L5" s="78"/>
      <c r="M5" s="68" t="s">
        <v>0</v>
      </c>
      <c r="N5" s="69"/>
    </row>
    <row r="6" spans="3:14" ht="30.75" customHeight="1" thickTop="1" x14ac:dyDescent="0.15">
      <c r="C6" s="66" t="s">
        <v>20</v>
      </c>
      <c r="D6" s="19"/>
      <c r="E6" s="15" t="s">
        <v>19</v>
      </c>
      <c r="F6" s="86" t="s">
        <v>18</v>
      </c>
      <c r="G6" s="73"/>
      <c r="H6" s="75" t="s">
        <v>2</v>
      </c>
      <c r="I6" s="73"/>
      <c r="J6" s="75" t="s">
        <v>2</v>
      </c>
      <c r="K6" s="73"/>
      <c r="L6" s="64" t="s">
        <v>2</v>
      </c>
      <c r="M6" s="62">
        <f>G6+I6+K6</f>
        <v>0</v>
      </c>
      <c r="N6" s="60" t="s">
        <v>2</v>
      </c>
    </row>
    <row r="7" spans="3:14" ht="30.75" customHeight="1" thickBot="1" x14ac:dyDescent="0.2">
      <c r="C7" s="67"/>
      <c r="D7" s="20"/>
      <c r="E7" s="15" t="s">
        <v>17</v>
      </c>
      <c r="F7" s="87"/>
      <c r="G7" s="74"/>
      <c r="H7" s="76"/>
      <c r="I7" s="74"/>
      <c r="J7" s="76"/>
      <c r="K7" s="74"/>
      <c r="L7" s="65"/>
      <c r="M7" s="63"/>
      <c r="N7" s="61"/>
    </row>
    <row r="8" spans="3:14" ht="58.5" customHeight="1" thickTop="1" thickBot="1" x14ac:dyDescent="0.2">
      <c r="C8" s="21" t="s">
        <v>16</v>
      </c>
      <c r="D8" s="91" t="s">
        <v>15</v>
      </c>
      <c r="E8" s="92"/>
      <c r="F8" s="94"/>
      <c r="G8" s="22"/>
      <c r="H8" s="23" t="s">
        <v>2</v>
      </c>
      <c r="I8" s="22"/>
      <c r="J8" s="23" t="s">
        <v>2</v>
      </c>
      <c r="K8" s="22"/>
      <c r="L8" s="23" t="s">
        <v>2</v>
      </c>
      <c r="M8" s="24">
        <f>G8+I8+K8</f>
        <v>0</v>
      </c>
      <c r="N8" s="25" t="s">
        <v>2</v>
      </c>
    </row>
    <row r="9" spans="3:14" ht="58.5" customHeight="1" thickTop="1" x14ac:dyDescent="0.15">
      <c r="C9" s="21" t="s">
        <v>14</v>
      </c>
      <c r="D9" s="91" t="s">
        <v>13</v>
      </c>
      <c r="E9" s="92"/>
      <c r="F9" s="93"/>
      <c r="G9" s="70"/>
      <c r="H9" s="97"/>
      <c r="I9" s="70"/>
      <c r="J9" s="97"/>
      <c r="K9" s="70"/>
      <c r="L9" s="71"/>
      <c r="M9" s="24">
        <f>M6-M8</f>
        <v>0</v>
      </c>
      <c r="N9" s="26" t="s">
        <v>2</v>
      </c>
    </row>
    <row r="10" spans="3:14" ht="58.5" customHeight="1" thickBot="1" x14ac:dyDescent="0.2">
      <c r="C10" s="18" t="s">
        <v>12</v>
      </c>
      <c r="D10" s="88" t="s">
        <v>26</v>
      </c>
      <c r="E10" s="89"/>
      <c r="F10" s="90"/>
      <c r="G10" s="72"/>
      <c r="H10" s="72"/>
      <c r="I10" s="72"/>
      <c r="J10" s="72"/>
      <c r="K10" s="72"/>
      <c r="L10" s="79"/>
      <c r="M10" s="27">
        <f>ROUNDDOWN(+M9*0.8,-2)</f>
        <v>0</v>
      </c>
      <c r="N10" s="28" t="s">
        <v>2</v>
      </c>
    </row>
    <row r="11" spans="3:14" ht="58.5" customHeight="1" thickTop="1" thickBot="1" x14ac:dyDescent="0.2">
      <c r="C11" s="29" t="s">
        <v>11</v>
      </c>
      <c r="D11" s="95" t="s">
        <v>27</v>
      </c>
      <c r="E11" s="95"/>
      <c r="F11" s="96"/>
      <c r="G11" s="44"/>
      <c r="H11" s="45" t="s">
        <v>10</v>
      </c>
      <c r="I11" s="44"/>
      <c r="J11" s="45" t="s">
        <v>10</v>
      </c>
      <c r="K11" s="44"/>
      <c r="L11" s="30" t="s">
        <v>10</v>
      </c>
      <c r="M11" s="43">
        <f>ROUNDDOWN(G11+I11+K11,1)</f>
        <v>0</v>
      </c>
      <c r="N11" s="31" t="s">
        <v>10</v>
      </c>
    </row>
    <row r="12" spans="3:14" ht="8.25" customHeight="1" thickTop="1" x14ac:dyDescent="0.15"/>
    <row r="13" spans="3:14" s="17" customFormat="1" ht="17.25" customHeight="1" x14ac:dyDescent="0.15">
      <c r="C13" s="16" t="s">
        <v>9</v>
      </c>
      <c r="E13" s="16"/>
      <c r="F13" s="16"/>
    </row>
    <row r="14" spans="3:14" ht="40.5" customHeight="1" x14ac:dyDescent="0.15">
      <c r="C14" s="58" t="s">
        <v>28</v>
      </c>
      <c r="D14" s="58"/>
      <c r="E14" s="58"/>
      <c r="F14" s="58"/>
      <c r="G14" s="58"/>
      <c r="H14" s="58"/>
      <c r="I14" s="58"/>
      <c r="J14" s="58"/>
      <c r="K14" s="58"/>
      <c r="L14" s="58"/>
      <c r="M14" s="58"/>
      <c r="N14" s="58"/>
    </row>
    <row r="15" spans="3:14" ht="39" customHeight="1" thickBot="1" x14ac:dyDescent="0.2">
      <c r="C15" s="14"/>
      <c r="D15" s="57" t="s">
        <v>8</v>
      </c>
      <c r="E15" s="57"/>
      <c r="F15" s="57"/>
      <c r="G15" s="49"/>
      <c r="H15" s="50"/>
      <c r="I15" s="49"/>
      <c r="J15" s="50"/>
      <c r="K15" s="49"/>
      <c r="L15" s="50"/>
      <c r="M15" s="47" t="s">
        <v>7</v>
      </c>
      <c r="N15" s="48"/>
    </row>
    <row r="16" spans="3:14" ht="69.75" customHeight="1" thickTop="1" thickBot="1" x14ac:dyDescent="0.2">
      <c r="C16" s="13" t="s">
        <v>6</v>
      </c>
      <c r="D16" s="54" t="s">
        <v>22</v>
      </c>
      <c r="E16" s="55"/>
      <c r="F16" s="56"/>
      <c r="G16" s="35"/>
      <c r="H16" s="12" t="s">
        <v>5</v>
      </c>
      <c r="I16" s="35"/>
      <c r="J16" s="12" t="s">
        <v>5</v>
      </c>
      <c r="K16" s="35"/>
      <c r="L16" s="11" t="s">
        <v>5</v>
      </c>
      <c r="M16" s="10"/>
      <c r="N16" s="9"/>
    </row>
    <row r="17" spans="3:14" ht="78.75" customHeight="1" thickTop="1" thickBot="1" x14ac:dyDescent="0.2">
      <c r="C17" s="7" t="s">
        <v>4</v>
      </c>
      <c r="D17" s="52" t="s">
        <v>29</v>
      </c>
      <c r="E17" s="52"/>
      <c r="F17" s="53"/>
      <c r="G17" s="36"/>
      <c r="H17" s="6" t="s">
        <v>1</v>
      </c>
      <c r="I17" s="36"/>
      <c r="J17" s="6" t="s">
        <v>1</v>
      </c>
      <c r="K17" s="36"/>
      <c r="L17" s="6" t="s">
        <v>1</v>
      </c>
      <c r="M17" s="46">
        <f>IF(ROUNDDOWN((G17+I17+K17),1)&gt;M11,"上限面積オーバー",SUM(G17,I17,K17))</f>
        <v>0</v>
      </c>
      <c r="N17" s="8"/>
    </row>
    <row r="18" spans="3:14" ht="58.5" customHeight="1" thickTop="1" x14ac:dyDescent="0.15">
      <c r="C18" s="7" t="s">
        <v>3</v>
      </c>
      <c r="D18" s="99" t="s">
        <v>30</v>
      </c>
      <c r="E18" s="99"/>
      <c r="F18" s="99"/>
      <c r="G18" s="32">
        <f>G16*G17*1000</f>
        <v>0</v>
      </c>
      <c r="H18" s="23" t="s">
        <v>2</v>
      </c>
      <c r="I18" s="33">
        <f>I16*I17*1000</f>
        <v>0</v>
      </c>
      <c r="J18" s="23" t="s">
        <v>2</v>
      </c>
      <c r="K18" s="33">
        <f>K16*K17*1000</f>
        <v>0</v>
      </c>
      <c r="L18" s="23" t="s">
        <v>2</v>
      </c>
      <c r="M18" s="34">
        <f>IF(ROUNDDOWN((G17+I17+K17),1)&gt;M11,"上限面積オーバー",ROUNDDOWN((G18+I18+K18),-2))</f>
        <v>0</v>
      </c>
      <c r="N18" s="5" t="s">
        <v>2</v>
      </c>
    </row>
    <row r="19" spans="3:14" ht="11.25" customHeight="1" x14ac:dyDescent="0.15">
      <c r="D19" s="2"/>
      <c r="E19" s="2"/>
      <c r="F19" s="2"/>
    </row>
    <row r="20" spans="3:14" ht="25.5" x14ac:dyDescent="0.25">
      <c r="D20" s="81" t="s">
        <v>32</v>
      </c>
      <c r="E20" s="81"/>
      <c r="F20" s="81"/>
      <c r="G20" s="82">
        <f>IF(ROUNDDOWN((G17+I17+K17),1)&gt;M11,"上限面積オーバー",MIN(M18,M10))</f>
        <v>0</v>
      </c>
      <c r="H20" s="82"/>
      <c r="I20" s="82"/>
      <c r="J20" s="82"/>
      <c r="K20" s="82"/>
      <c r="L20" s="4" t="s">
        <v>2</v>
      </c>
      <c r="M20" s="80" t="s">
        <v>31</v>
      </c>
      <c r="N20" s="80"/>
    </row>
    <row r="21" spans="3:14" ht="11.25" customHeight="1" x14ac:dyDescent="0.15"/>
    <row r="22" spans="3:14" ht="11.25" customHeight="1" x14ac:dyDescent="0.15"/>
    <row r="23" spans="3:14" ht="11.25" customHeight="1" x14ac:dyDescent="0.15"/>
    <row r="24" spans="3:14" ht="11.25" customHeight="1" x14ac:dyDescent="0.15"/>
    <row r="26" spans="3:14" x14ac:dyDescent="0.15">
      <c r="N26" s="1">
        <v>5</v>
      </c>
    </row>
    <row r="27" spans="3:14" x14ac:dyDescent="0.15">
      <c r="N27" s="1">
        <v>5.5</v>
      </c>
    </row>
    <row r="28" spans="3:14" x14ac:dyDescent="0.15">
      <c r="N28" s="1">
        <v>80</v>
      </c>
    </row>
    <row r="29" spans="3:14" x14ac:dyDescent="0.15">
      <c r="N29" s="1">
        <v>25</v>
      </c>
    </row>
  </sheetData>
  <mergeCells count="39">
    <mergeCell ref="M20:N20"/>
    <mergeCell ref="D20:F20"/>
    <mergeCell ref="G20:K20"/>
    <mergeCell ref="D5:F5"/>
    <mergeCell ref="F6:F7"/>
    <mergeCell ref="D10:F10"/>
    <mergeCell ref="D9:F9"/>
    <mergeCell ref="D8:F8"/>
    <mergeCell ref="D11:F11"/>
    <mergeCell ref="K6:K7"/>
    <mergeCell ref="K15:L15"/>
    <mergeCell ref="G9:H9"/>
    <mergeCell ref="G5:H5"/>
    <mergeCell ref="I5:J5"/>
    <mergeCell ref="D18:F18"/>
    <mergeCell ref="I9:J9"/>
    <mergeCell ref="G15:H15"/>
    <mergeCell ref="I6:I7"/>
    <mergeCell ref="H6:H7"/>
    <mergeCell ref="G6:G7"/>
    <mergeCell ref="K5:L5"/>
    <mergeCell ref="K10:L10"/>
    <mergeCell ref="J6:J7"/>
    <mergeCell ref="M15:N15"/>
    <mergeCell ref="I15:J15"/>
    <mergeCell ref="C3:N3"/>
    <mergeCell ref="D17:F17"/>
    <mergeCell ref="D16:F16"/>
    <mergeCell ref="D15:F15"/>
    <mergeCell ref="C14:N14"/>
    <mergeCell ref="C4:N4"/>
    <mergeCell ref="N6:N7"/>
    <mergeCell ref="M6:M7"/>
    <mergeCell ref="L6:L7"/>
    <mergeCell ref="C6:C7"/>
    <mergeCell ref="M5:N5"/>
    <mergeCell ref="K9:L9"/>
    <mergeCell ref="G10:H10"/>
    <mergeCell ref="I10:J10"/>
  </mergeCells>
  <phoneticPr fontId="2"/>
  <dataValidations count="1">
    <dataValidation type="list" allowBlank="1" showInputMessage="1" showErrorMessage="1" sqref="G16 K16 I16" xr:uid="{04D698F8-9B93-4D16-89D8-9AF0F73784D1}">
      <formula1>$N$26:$N$29</formula1>
    </dataValidation>
  </dataValidations>
  <pageMargins left="0.70866141732283472" right="0.70866141732283472" top="0.74803149606299213" bottom="0.47244094488188981" header="0.31496062992125984" footer="0.31496062992125984"/>
  <pageSetup paperSize="9" scale="98"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参考様式（交付額の算定書式）</vt:lpstr>
      <vt:lpstr>'参考様式（交付額の算定書式）'!Print_Area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2020-11-17T12:53:28Z</dcterms:created>
  <dcterms:modified xsi:type="dcterms:W3CDTF">2021-07-01T06:45:00Z</dcterms:modified>
</cp:coreProperties>
</file>