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各課専用\林業振興課\☆木材産業担当\R07\05 事業実施\02 住宅タイプ\01 要綱・要領改正\"/>
    </mc:Choice>
  </mc:AlternateContent>
  <xr:revisionPtr revIDLastSave="0" documentId="13_ncr:1_{89BBA882-305B-4E62-9660-77A06225B816}" xr6:coauthVersionLast="36" xr6:coauthVersionMax="36" xr10:uidLastSave="{00000000-0000-0000-0000-000000000000}"/>
  <workbookProtection workbookAlgorithmName="SHA-512" workbookHashValue="qQEQ9J5ean4y1JQOVb3e3r/yVlbGYeh9CeLPKsX+pefahal4TP4rl+K0HRHpOUHEcQDKYzNOPcQb1hGV5Cohdg==" workbookSaltValue="3k667eiN+iYbxkwPjSs9uQ==" workbookSpinCount="100000" lockStructure="1"/>
  <bookViews>
    <workbookView xWindow="0" yWindow="0" windowWidth="19200" windowHeight="8090" activeTab="4" xr2:uid="{EF68CD43-14CA-4159-AE31-6FBF9E494D93}"/>
  </bookViews>
  <sheets>
    <sheet name="別記第１号様式 (数式あり)" sheetId="10" r:id="rId1"/>
    <sheet name="参考様式（SC計画書）" sheetId="3" r:id="rId2"/>
    <sheet name="別記第２号様式" sheetId="4" r:id="rId3"/>
    <sheet name="別記第３号様式" sheetId="5" r:id="rId4"/>
    <sheet name="別記第４号様式 (数式あり)" sheetId="14" r:id="rId5"/>
    <sheet name="別記第５号様式" sheetId="7" r:id="rId6"/>
    <sheet name="別記第６号様式" sheetId="8" r:id="rId7"/>
    <sheet name="参考様式（SC実績報告書）" sheetId="9" r:id="rId8"/>
  </sheets>
  <definedNames>
    <definedName name="_Hlk66881602" localSheetId="0">'別記第１号様式 (数式あり)'!$B$38</definedName>
    <definedName name="_Hlk66881602" localSheetId="2">別記第２号様式!#REF!</definedName>
    <definedName name="_Hlk66881602" localSheetId="3">別記第３号様式!#REF!</definedName>
    <definedName name="_Hlk66881602" localSheetId="4">'別記第４号様式 (数式あり)'!#REF!</definedName>
    <definedName name="_Hlk66881602" localSheetId="5">別記第５号様式!#REF!</definedName>
    <definedName name="_Hlk66881602" localSheetId="6">別記第６号様式!#REF!</definedName>
    <definedName name="_Hlk66971047" localSheetId="0">'別記第１号様式 (数式あり)'!#REF!</definedName>
    <definedName name="_Hlk66971047" localSheetId="2">別記第２号様式!#REF!</definedName>
    <definedName name="_Hlk66971047" localSheetId="3">別記第３号様式!$B$39</definedName>
    <definedName name="_Hlk66971047" localSheetId="4">'別記第４号様式 (数式あり)'!#REF!</definedName>
    <definedName name="_Hlk66971047" localSheetId="5">別記第５号様式!#REF!</definedName>
    <definedName name="_Hlk66971047" localSheetId="6">別記第６号様式!#REF!</definedName>
    <definedName name="_xlnm.Print_Area" localSheetId="1">'参考様式（SC計画書）'!$A$1:$F$29</definedName>
    <definedName name="_xlnm.Print_Area" localSheetId="7">'参考様式（SC実績報告書）'!$A$1:$I$28</definedName>
    <definedName name="_xlnm.Print_Area" localSheetId="0">'別記第１号様式 (数式あり)'!$A$1:$P$73</definedName>
    <definedName name="_xlnm.Print_Area" localSheetId="2">別記第２号様式!$A$1:$I$32</definedName>
    <definedName name="_xlnm.Print_Area" localSheetId="3">別記第３号様式!$A$1:$H$44</definedName>
    <definedName name="_xlnm.Print_Area" localSheetId="4">'別記第４号様式 (数式あり)'!$A$1:$P$62</definedName>
    <definedName name="_xlnm.Print_Area" localSheetId="5">別記第５号様式!$A$1:$G$37</definedName>
    <definedName name="_xlnm.Print_Area" localSheetId="6">別記第６号様式!$A$1:$J$29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7" l="1"/>
  <c r="D28" i="7"/>
  <c r="K43" i="10" l="1"/>
  <c r="F9" i="4" l="1"/>
  <c r="D24" i="7"/>
  <c r="D23" i="14"/>
  <c r="L57" i="14" l="1"/>
  <c r="K64" i="10"/>
  <c r="T43" i="14" l="1"/>
  <c r="O57" i="14" l="1"/>
  <c r="L53" i="14"/>
  <c r="O53" i="14" s="1"/>
  <c r="L39" i="14"/>
  <c r="O39" i="14" s="1"/>
  <c r="K46" i="10"/>
  <c r="N46" i="10" s="1"/>
  <c r="L36" i="14"/>
  <c r="O36" i="14" s="1"/>
  <c r="L33" i="14"/>
  <c r="O33" i="14" s="1"/>
  <c r="K40" i="10"/>
  <c r="N40" i="10" s="1"/>
  <c r="N64" i="10"/>
  <c r="K60" i="10"/>
  <c r="N60" i="10" s="1"/>
  <c r="N43" i="10"/>
  <c r="K57" i="10" l="1"/>
  <c r="N57" i="10" s="1"/>
  <c r="K54" i="10"/>
  <c r="N54" i="10" s="1"/>
  <c r="L50" i="14"/>
  <c r="O50" i="14" s="1"/>
  <c r="L47" i="14"/>
  <c r="O47" i="14" s="1"/>
  <c r="J42" i="14"/>
  <c r="I49" i="10"/>
  <c r="I66" i="10" l="1"/>
  <c r="J59" i="14"/>
  <c r="D62" i="14"/>
  <c r="D61" i="14"/>
  <c r="L30" i="14" l="1"/>
  <c r="L29" i="14"/>
  <c r="D27" i="14"/>
  <c r="B19" i="4"/>
  <c r="J15" i="14"/>
  <c r="E14" i="5"/>
  <c r="F12" i="4"/>
  <c r="F22" i="8"/>
  <c r="J14" i="14"/>
  <c r="E13" i="5"/>
  <c r="F11" i="4"/>
  <c r="J13" i="14"/>
  <c r="E12" i="5"/>
  <c r="G10" i="4"/>
  <c r="F20" i="8"/>
  <c r="B10" i="7"/>
  <c r="J12" i="14"/>
  <c r="E11" i="5"/>
  <c r="F19" i="8"/>
  <c r="J11" i="14"/>
  <c r="E10" i="5"/>
  <c r="F8" i="4"/>
  <c r="F18" i="8"/>
  <c r="J10" i="14"/>
  <c r="E9" i="5"/>
  <c r="F7" i="4"/>
  <c r="E28" i="9" l="1"/>
  <c r="E23" i="9"/>
  <c r="E18" i="9"/>
  <c r="F13" i="9"/>
  <c r="F12" i="9"/>
  <c r="F9" i="9"/>
  <c r="F8" i="9"/>
  <c r="F7" i="9"/>
  <c r="F6" i="9"/>
</calcChain>
</file>

<file path=xl/sharedStrings.xml><?xml version="1.0" encoding="utf-8"?>
<sst xmlns="http://schemas.openxmlformats.org/spreadsheetml/2006/main" count="382" uniqueCount="217">
  <si>
    <t>別記第１号様式（第６、第７関係）</t>
    <rPh sb="11" eb="12">
      <t>ダイ</t>
    </rPh>
    <phoneticPr fontId="5"/>
  </si>
  <si>
    <r>
      <t>セルに入りきらない場合は、</t>
    </r>
    <r>
      <rPr>
        <b/>
        <sz val="11"/>
        <rFont val="游ゴシック"/>
        <family val="3"/>
        <charset val="128"/>
      </rPr>
      <t>文字の大きさを変更して下さい。</t>
    </r>
    <rPh sb="3" eb="4">
      <t>ハイ</t>
    </rPh>
    <rPh sb="9" eb="11">
      <t>バアイ</t>
    </rPh>
    <rPh sb="13" eb="15">
      <t>モジ</t>
    </rPh>
    <rPh sb="16" eb="17">
      <t>オオ</t>
    </rPh>
    <rPh sb="20" eb="22">
      <t>ヘンコウ</t>
    </rPh>
    <rPh sb="24" eb="25">
      <t>クダ</t>
    </rPh>
    <phoneticPr fontId="5"/>
  </si>
  <si>
    <t>ひろがる京の木整備事業（住宅タイプ）事業（変更）申込書</t>
    <phoneticPr fontId="5"/>
  </si>
  <si>
    <t>年　　月　　日</t>
    <phoneticPr fontId="5"/>
  </si>
  <si>
    <t>京都府知事</t>
    <phoneticPr fontId="5"/>
  </si>
  <si>
    <t>様</t>
    <rPh sb="0" eb="1">
      <t>サマ</t>
    </rPh>
    <phoneticPr fontId="5"/>
  </si>
  <si>
    <t>　　所在地〒　　　　　　</t>
    <phoneticPr fontId="5"/>
  </si>
  <si>
    <t>　　名称</t>
    <phoneticPr fontId="5"/>
  </si>
  <si>
    <r>
      <t>　　　　　　　　</t>
    </r>
    <r>
      <rPr>
        <sz val="8"/>
        <rFont val="ＭＳ 明朝"/>
        <family val="1"/>
        <charset val="128"/>
      </rPr>
      <t>（緑の工務店登録番号</t>
    </r>
    <phoneticPr fontId="5"/>
  </si>
  <si>
    <t>）</t>
    <phoneticPr fontId="5"/>
  </si>
  <si>
    <t>　　代表者氏名</t>
    <phoneticPr fontId="5"/>
  </si>
  <si>
    <t>　　連絡先（電話）</t>
    <phoneticPr fontId="5"/>
  </si>
  <si>
    <t>申込用：</t>
    <rPh sb="0" eb="2">
      <t>モウシコ</t>
    </rPh>
    <rPh sb="2" eb="3">
      <t>ヨウ</t>
    </rPh>
    <phoneticPr fontId="5"/>
  </si>
  <si>
    <t>ひろがる京の木整備事業（住宅タイプ）実施要領第６の規定により、事業申込書を提出します。</t>
    <phoneticPr fontId="5"/>
  </si>
  <si>
    <t>　ひろがる京の木整備事業（住宅タイプ）実施要領第６（第７）の規定により、事業（変更）
申込書を提出します。</t>
    <phoneticPr fontId="5"/>
  </si>
  <si>
    <t>変更申込用：</t>
    <rPh sb="0" eb="2">
      <t>ヘンコウ</t>
    </rPh>
    <rPh sb="2" eb="3">
      <t>モウ</t>
    </rPh>
    <rPh sb="3" eb="4">
      <t>コ</t>
    </rPh>
    <rPh sb="4" eb="5">
      <t>ヨウ</t>
    </rPh>
    <phoneticPr fontId="5"/>
  </si>
  <si>
    <t>ひろがる京の木整備事業（住宅タイプ）実施要領第７の規定により、事業変更申込書を提出します。</t>
    <phoneticPr fontId="5"/>
  </si>
  <si>
    <t>記</t>
  </si>
  <si>
    <t>１  工事の区分    新築　　・　　増改築等</t>
  </si>
  <si>
    <r>
      <rPr>
        <sz val="11"/>
        <color theme="1"/>
        <rFont val="游ゴシック"/>
        <family val="2"/>
        <charset val="128"/>
      </rPr>
      <t>←</t>
    </r>
    <r>
      <rPr>
        <sz val="11"/>
        <color theme="1"/>
        <rFont val="游ゴシック"/>
        <family val="2"/>
        <charset val="128"/>
        <scheme val="minor"/>
      </rPr>
      <t>工事の区分を選択する際にご利用ください。</t>
    </r>
    <rPh sb="1" eb="3">
      <t>コウジ</t>
    </rPh>
    <rPh sb="4" eb="6">
      <t>クブン</t>
    </rPh>
    <rPh sb="7" eb="9">
      <t>センタク</t>
    </rPh>
    <rPh sb="11" eb="12">
      <t>サイ</t>
    </rPh>
    <rPh sb="14" eb="16">
      <t>リヨウ</t>
    </rPh>
    <phoneticPr fontId="5"/>
  </si>
  <si>
    <t>２　交付対象建築物に関する事項</t>
  </si>
  <si>
    <t>建築物の所在地</t>
  </si>
  <si>
    <t>（予定）工期</t>
  </si>
  <si>
    <t>～</t>
    <phoneticPr fontId="5"/>
  </si>
  <si>
    <t>ウッドマイレージCO₂京都の木認証書が発行された木材使用予定量</t>
  </si>
  <si>
    <t>　　　　　　　　　　　　　　　　　　　　　　㎥</t>
  </si>
  <si>
    <t>京都の木証明書が発行された木材使用予定量</t>
  </si>
  <si>
    <t>ジョイント計画
府内産木材の納材業者</t>
    <rPh sb="5" eb="7">
      <t>ケイカク</t>
    </rPh>
    <phoneticPr fontId="5"/>
  </si>
  <si>
    <t>（取扱事業体認定番号：　　　　　　　　　　</t>
    <phoneticPr fontId="5"/>
  </si>
  <si>
    <t>)</t>
    <phoneticPr fontId="5"/>
  </si>
  <si>
    <t>（認証機関登録事業体番号：　　　　　　　　　　</t>
    <phoneticPr fontId="5"/>
  </si>
  <si>
    <t>３　建築物の取得予定者等</t>
  </si>
  <si>
    <r>
      <t xml:space="preserve">建築物取得予定者
又は建築物所有者
</t>
    </r>
    <r>
      <rPr>
        <sz val="6"/>
        <color rgb="FF000000"/>
        <rFont val="ＭＳ 明朝"/>
        <family val="1"/>
        <charset val="128"/>
      </rPr>
      <t>（建売住宅の場合は不要）</t>
    </r>
    <phoneticPr fontId="5"/>
  </si>
  <si>
    <t>氏名</t>
    <rPh sb="0" eb="2">
      <t>シメイ</t>
    </rPh>
    <phoneticPr fontId="5"/>
  </si>
  <si>
    <t xml:space="preserve">                      </t>
  </si>
  <si>
    <t>現住所</t>
    <rPh sb="0" eb="3">
      <t>ゲンジュウショ</t>
    </rPh>
    <phoneticPr fontId="5"/>
  </si>
  <si>
    <t>４　建築確認申請等</t>
  </si>
  <si>
    <t>建築基準法第６条第１項の規定による
確認済証</t>
    <phoneticPr fontId="5"/>
  </si>
  <si>
    <t>有　　</t>
    <rPh sb="0" eb="1">
      <t>ア</t>
    </rPh>
    <phoneticPr fontId="5"/>
  </si>
  <si>
    <t>相談窓口：</t>
    <phoneticPr fontId="5"/>
  </si>
  <si>
    <t>・　無</t>
    <rPh sb="2" eb="3">
      <t>ナ</t>
    </rPh>
    <phoneticPr fontId="5"/>
  </si>
  <si>
    <t>建築基準法第15条第１項の規定による
建築工事届</t>
    <phoneticPr fontId="5"/>
  </si>
  <si>
    <t>（上限額：40,000円）</t>
    <rPh sb="1" eb="2">
      <t>ジョウ</t>
    </rPh>
    <phoneticPr fontId="5"/>
  </si>
  <si>
    <t>計</t>
    <rPh sb="0" eb="1">
      <t>ケイ</t>
    </rPh>
    <phoneticPr fontId="5"/>
  </si>
  <si>
    <t>交付申請予定時期</t>
  </si>
  <si>
    <t>６　他の補助金等に関する確認</t>
  </si>
  <si>
    <t>本補助金以外の府内産木材等の使用に係る補助金等の受給の有無</t>
  </si>
  <si>
    <t xml:space="preserve">    有　・　無</t>
  </si>
  <si>
    <t xml:space="preserve">（有の場合）事業名：                            </t>
    <phoneticPr fontId="5"/>
  </si>
  <si>
    <t>７　添付書類</t>
  </si>
  <si>
    <t>　(1)　建築物の所在地を表示した位置図</t>
    <phoneticPr fontId="5"/>
  </si>
  <si>
    <t>参考様式</t>
    <rPh sb="0" eb="2">
      <t>サンコウ</t>
    </rPh>
    <rPh sb="2" eb="4">
      <t>ヨウシキ</t>
    </rPh>
    <phoneticPr fontId="23"/>
  </si>
  <si>
    <t>SC(サプライチェーン)グループ調達計画書</t>
    <rPh sb="16" eb="18">
      <t>チョウタツ</t>
    </rPh>
    <rPh sb="18" eb="20">
      <t>ケイカク</t>
    </rPh>
    <rPh sb="20" eb="21">
      <t>ショ</t>
    </rPh>
    <phoneticPr fontId="23"/>
  </si>
  <si>
    <t>１　京の木流通モデル構築支援事業によるSCグループ承認日等</t>
    <rPh sb="2" eb="3">
      <t>キョウ</t>
    </rPh>
    <rPh sb="4" eb="5">
      <t>キ</t>
    </rPh>
    <rPh sb="5" eb="7">
      <t>リュウツウ</t>
    </rPh>
    <rPh sb="10" eb="12">
      <t>コウチク</t>
    </rPh>
    <rPh sb="12" eb="14">
      <t>シエン</t>
    </rPh>
    <rPh sb="14" eb="16">
      <t>ジギョウ</t>
    </rPh>
    <rPh sb="25" eb="27">
      <t>ショウニン</t>
    </rPh>
    <rPh sb="27" eb="28">
      <t>ビ</t>
    </rPh>
    <rPh sb="28" eb="29">
      <t>トウ</t>
    </rPh>
    <phoneticPr fontId="23"/>
  </si>
  <si>
    <t>承 認 日</t>
    <rPh sb="0" eb="1">
      <t>ショウ</t>
    </rPh>
    <rPh sb="2" eb="3">
      <t>ニン</t>
    </rPh>
    <rPh sb="4" eb="5">
      <t>ビ</t>
    </rPh>
    <phoneticPr fontId="23"/>
  </si>
  <si>
    <t>(</t>
    <phoneticPr fontId="23"/>
  </si>
  <si>
    <t>)</t>
    <phoneticPr fontId="23"/>
  </si>
  <si>
    <t>SCグループ名</t>
    <rPh sb="6" eb="7">
      <t>メイ</t>
    </rPh>
    <phoneticPr fontId="23"/>
  </si>
  <si>
    <t>SCグループ承認番号</t>
    <rPh sb="6" eb="8">
      <t>ショウニン</t>
    </rPh>
    <rPh sb="8" eb="10">
      <t>バンゴウ</t>
    </rPh>
    <phoneticPr fontId="23"/>
  </si>
  <si>
    <t>有効期間の末日</t>
    <rPh sb="0" eb="2">
      <t>ユウコウ</t>
    </rPh>
    <rPh sb="2" eb="4">
      <t>キカン</t>
    </rPh>
    <rPh sb="5" eb="7">
      <t>マツジツ</t>
    </rPh>
    <phoneticPr fontId="23"/>
  </si>
  <si>
    <t>２　京の木流通モデル構築支援事業による事業実施計画承認日等</t>
    <rPh sb="2" eb="3">
      <t>キョウ</t>
    </rPh>
    <rPh sb="4" eb="5">
      <t>キ</t>
    </rPh>
    <rPh sb="5" eb="7">
      <t>リュウツウ</t>
    </rPh>
    <rPh sb="10" eb="12">
      <t>コウチク</t>
    </rPh>
    <rPh sb="12" eb="14">
      <t>シエン</t>
    </rPh>
    <rPh sb="14" eb="16">
      <t>ジギョウ</t>
    </rPh>
    <rPh sb="19" eb="21">
      <t>ジギョウ</t>
    </rPh>
    <rPh sb="21" eb="23">
      <t>ジッシ</t>
    </rPh>
    <rPh sb="23" eb="25">
      <t>ケイカク</t>
    </rPh>
    <rPh sb="25" eb="27">
      <t>ショウニン</t>
    </rPh>
    <rPh sb="27" eb="28">
      <t>ビ</t>
    </rPh>
    <rPh sb="28" eb="29">
      <t>トウ</t>
    </rPh>
    <phoneticPr fontId="23"/>
  </si>
  <si>
    <t>承認番号</t>
    <rPh sb="0" eb="2">
      <t>ショウニン</t>
    </rPh>
    <rPh sb="2" eb="4">
      <t>バンゴウ</t>
    </rPh>
    <phoneticPr fontId="23"/>
  </si>
  <si>
    <t>３　SCグループによる建築物用木材の調達計画</t>
    <rPh sb="11" eb="13">
      <t>ケンチク</t>
    </rPh>
    <rPh sb="13" eb="14">
      <t>ブツ</t>
    </rPh>
    <rPh sb="14" eb="15">
      <t>ヨウ</t>
    </rPh>
    <rPh sb="15" eb="17">
      <t>モクザイ</t>
    </rPh>
    <rPh sb="18" eb="20">
      <t>チョウタツ</t>
    </rPh>
    <rPh sb="20" eb="22">
      <t>ケイカク</t>
    </rPh>
    <phoneticPr fontId="23"/>
  </si>
  <si>
    <t>①木材生産</t>
    <rPh sb="1" eb="3">
      <t>モクザイ</t>
    </rPh>
    <rPh sb="3" eb="5">
      <t>セイサン</t>
    </rPh>
    <phoneticPr fontId="23"/>
  </si>
  <si>
    <t>上記SCグループ構成員のうち</t>
    <rPh sb="0" eb="2">
      <t>ジョウキ</t>
    </rPh>
    <rPh sb="8" eb="11">
      <t>コウセイイン</t>
    </rPh>
    <phoneticPr fontId="23"/>
  </si>
  <si>
    <t>林業事業体等の名称</t>
    <rPh sb="0" eb="2">
      <t>リンギョウ</t>
    </rPh>
    <rPh sb="2" eb="5">
      <t>ジギョウタイ</t>
    </rPh>
    <rPh sb="5" eb="6">
      <t>トウ</t>
    </rPh>
    <rPh sb="7" eb="9">
      <t>メイショウ</t>
    </rPh>
    <phoneticPr fontId="23"/>
  </si>
  <si>
    <t>②木材加工</t>
    <rPh sb="1" eb="3">
      <t>モクザイ</t>
    </rPh>
    <rPh sb="3" eb="5">
      <t>カコウ</t>
    </rPh>
    <phoneticPr fontId="23"/>
  </si>
  <si>
    <t>木材加工業者の名称</t>
    <rPh sb="0" eb="2">
      <t>モクザイ</t>
    </rPh>
    <rPh sb="2" eb="4">
      <t>カコウ</t>
    </rPh>
    <rPh sb="4" eb="6">
      <t>ギョウシャ</t>
    </rPh>
    <rPh sb="7" eb="9">
      <t>メイショウ</t>
    </rPh>
    <phoneticPr fontId="23"/>
  </si>
  <si>
    <t>③施工</t>
    <rPh sb="1" eb="3">
      <t>セコウ</t>
    </rPh>
    <phoneticPr fontId="23"/>
  </si>
  <si>
    <t>緑の工務店等の名称</t>
    <rPh sb="0" eb="1">
      <t>ミドリ</t>
    </rPh>
    <rPh sb="2" eb="5">
      <t>コウムテン</t>
    </rPh>
    <rPh sb="5" eb="6">
      <t>トウ</t>
    </rPh>
    <rPh sb="7" eb="9">
      <t>メイショウ</t>
    </rPh>
    <phoneticPr fontId="23"/>
  </si>
  <si>
    <t>SCグループから調達する府内産木材のうち、補助対象建築物に使用予定の材積</t>
    <rPh sb="8" eb="10">
      <t>チョウタツ</t>
    </rPh>
    <rPh sb="12" eb="14">
      <t>フナイ</t>
    </rPh>
    <rPh sb="14" eb="15">
      <t>サン</t>
    </rPh>
    <rPh sb="15" eb="17">
      <t>モクザイ</t>
    </rPh>
    <rPh sb="21" eb="23">
      <t>ホジョ</t>
    </rPh>
    <rPh sb="23" eb="25">
      <t>タイショウ</t>
    </rPh>
    <rPh sb="25" eb="28">
      <t>ケンチクブツ</t>
    </rPh>
    <rPh sb="29" eb="31">
      <t>シヨウ</t>
    </rPh>
    <rPh sb="31" eb="33">
      <t>ヨテイ</t>
    </rPh>
    <rPh sb="34" eb="36">
      <t>ザイセキ</t>
    </rPh>
    <phoneticPr fontId="23"/>
  </si>
  <si>
    <t>㎥</t>
    <phoneticPr fontId="23"/>
  </si>
  <si>
    <t>※製材品の材積</t>
    <phoneticPr fontId="23"/>
  </si>
  <si>
    <t>第２号様式（第７関係）</t>
    <rPh sb="0" eb="1">
      <t>ダイ</t>
    </rPh>
    <phoneticPr fontId="5"/>
  </si>
  <si>
    <t>京都府知事　　　　　　　</t>
    <phoneticPr fontId="5"/>
  </si>
  <si>
    <t>　　　　（緑の工務店登録番号</t>
    <phoneticPr fontId="5"/>
  </si>
  <si>
    <t>ひろがる京の木整備事業（住宅タイプ）辞退届</t>
    <phoneticPr fontId="5"/>
  </si>
  <si>
    <t>付けで提出の事業申込書に係る申請については、下記の理由に</t>
    <rPh sb="25" eb="27">
      <t>リユウ</t>
    </rPh>
    <phoneticPr fontId="5"/>
  </si>
  <si>
    <t>　　　より辞退します。</t>
    <phoneticPr fontId="5"/>
  </si>
  <si>
    <t>記</t>
    <rPh sb="0" eb="1">
      <t>キ</t>
    </rPh>
    <phoneticPr fontId="5"/>
  </si>
  <si>
    <t>辞退理由</t>
  </si>
  <si>
    <t>第３号様式（第８関係）</t>
    <rPh sb="0" eb="1">
      <t>ダイ</t>
    </rPh>
    <phoneticPr fontId="5"/>
  </si>
  <si>
    <t>年　　月　　日　</t>
    <phoneticPr fontId="5"/>
  </si>
  <si>
    <t>　京都府知事　　　　　　　　　様</t>
  </si>
  <si>
    <t>　　　　　　　　</t>
  </si>
  <si>
    <t>所在地〒</t>
    <phoneticPr fontId="5"/>
  </si>
  <si>
    <t>名　称</t>
  </si>
  <si>
    <t>（緑の工務店登録番号　 　　</t>
    <phoneticPr fontId="5"/>
  </si>
  <si>
    <t xml:space="preserve">代表者氏名                              </t>
    <phoneticPr fontId="5"/>
  </si>
  <si>
    <t xml:space="preserve">連絡先（電話）　 </t>
    <phoneticPr fontId="5"/>
  </si>
  <si>
    <t>ひろがる京の木整備事業（住宅タイプ）補助金交付申請書</t>
  </si>
  <si>
    <t>　ひろがる京の木整備事業（住宅タイプ）実施要領第８の規定により、下記のとおり補助金の交付を申請します。</t>
  </si>
  <si>
    <t>１　補助金交付申請額　　　　</t>
    <phoneticPr fontId="5"/>
  </si>
  <si>
    <t>金</t>
    <rPh sb="0" eb="1">
      <t>キン</t>
    </rPh>
    <phoneticPr fontId="5"/>
  </si>
  <si>
    <t>円</t>
    <rPh sb="0" eb="1">
      <t>エン</t>
    </rPh>
    <phoneticPr fontId="5"/>
  </si>
  <si>
    <t>２　事業の内容</t>
  </si>
  <si>
    <t>　　「ひろがる京の木整備事業（住宅タイプ）実施報告書」のとおり</t>
  </si>
  <si>
    <t>３　検査済証</t>
  </si>
  <si>
    <t>建築基準法第７条第５号の規定に
よる検査済証</t>
    <phoneticPr fontId="5"/>
  </si>
  <si>
    <t>有(申請窓口：　　　　　　</t>
    <phoneticPr fontId="5"/>
  </si>
  <si>
    <t>）・無</t>
    <rPh sb="2" eb="3">
      <t>ナ</t>
    </rPh>
    <phoneticPr fontId="5"/>
  </si>
  <si>
    <t>４　振込先</t>
  </si>
  <si>
    <t>補助金の振込先</t>
  </si>
  <si>
    <t>①金融機関名　　　　　　　　</t>
    <phoneticPr fontId="5"/>
  </si>
  <si>
    <t>銀行</t>
    <rPh sb="0" eb="2">
      <t>ギンコウ</t>
    </rPh>
    <phoneticPr fontId="5"/>
  </si>
  <si>
    <t>　銀行支店</t>
    <rPh sb="1" eb="3">
      <t>ギンコウ</t>
    </rPh>
    <rPh sb="3" eb="5">
      <t>シテン</t>
    </rPh>
    <phoneticPr fontId="5"/>
  </si>
  <si>
    <t>支店</t>
    <rPh sb="0" eb="2">
      <t>シテン</t>
    </rPh>
    <phoneticPr fontId="5"/>
  </si>
  <si>
    <t>②預金種目</t>
    <phoneticPr fontId="5"/>
  </si>
  <si>
    <t>普通</t>
    <phoneticPr fontId="5"/>
  </si>
  <si>
    <t>当座</t>
    <phoneticPr fontId="5"/>
  </si>
  <si>
    <t>③口座番号</t>
    <phoneticPr fontId="5"/>
  </si>
  <si>
    <t>④口座名義人
　(ｶﾅ書き)</t>
    <phoneticPr fontId="5"/>
  </si>
  <si>
    <t>　　　　　※口座名義人は申請者と同一であること</t>
    <phoneticPr fontId="5"/>
  </si>
  <si>
    <t>５　添付書類</t>
  </si>
  <si>
    <t>　(2)　京都の木証明書又はウッドマイレージCO₂京都の木認証書の写し</t>
    <phoneticPr fontId="5"/>
  </si>
  <si>
    <t>　(3)　府内産木材を使用した施工状況の写真及び普及啓発状況の資料</t>
    <rPh sb="31" eb="33">
      <t>シリョウ</t>
    </rPh>
    <phoneticPr fontId="5"/>
  </si>
  <si>
    <t>　(5)　府内産木材等使用確認書（別記第５号様式）</t>
    <phoneticPr fontId="5"/>
  </si>
  <si>
    <t>　(6)　北山丸太製品又は京銘竹製品を使用した施工状況の写真、北山丸太製品又
　　　は京銘竹製品であることが確認できる書類及び購入金額を確認できる書類　
　　（北山丸太製品又は京銘竹製品を使用した場合に限る。）</t>
    <phoneticPr fontId="5"/>
  </si>
  <si>
    <t>ひろがる京の木整備事業（住宅タイプ）事業実施報告書　　</t>
    <phoneticPr fontId="5"/>
  </si>
  <si>
    <t>京都府知事　　　　　　　様</t>
  </si>
  <si>
    <t>　　　　　　　　　（緑の工務店登録番号</t>
    <phoneticPr fontId="5"/>
  </si>
  <si>
    <t>１  工事の区分    新築　　・　　増改築等</t>
    <phoneticPr fontId="5"/>
  </si>
  <si>
    <t>２　交付対象建築物に関する事項</t>
    <phoneticPr fontId="5"/>
  </si>
  <si>
    <t>工　　　　　期</t>
    <phoneticPr fontId="5"/>
  </si>
  <si>
    <t>ウッドマイレージCO₂京都の木認証書を受けた木材使用量</t>
    <rPh sb="19" eb="20">
      <t>ウ</t>
    </rPh>
    <phoneticPr fontId="5"/>
  </si>
  <si>
    <t>㎥</t>
    <phoneticPr fontId="5"/>
  </si>
  <si>
    <t>京都の木証明書を受けた木材使用量</t>
    <rPh sb="8" eb="9">
      <t>ウ</t>
    </rPh>
    <phoneticPr fontId="5"/>
  </si>
  <si>
    <t>ジョイント実績報告
府内産木材の納材業者</t>
    <rPh sb="5" eb="7">
      <t>ジッセキ</t>
    </rPh>
    <rPh sb="7" eb="9">
      <t>ホウコク</t>
    </rPh>
    <phoneticPr fontId="5"/>
  </si>
  <si>
    <t>３　建築物の取得者等</t>
    <phoneticPr fontId="5"/>
  </si>
  <si>
    <t>第５号様式（第８関係）</t>
    <phoneticPr fontId="5"/>
  </si>
  <si>
    <t>府内産木材等使用確認書　　　　　　　　　　　　　　</t>
  </si>
  <si>
    <t>年　　月　　日　　</t>
    <rPh sb="0" eb="1">
      <t>ネン</t>
    </rPh>
    <rPh sb="3" eb="4">
      <t>ガツ</t>
    </rPh>
    <rPh sb="6" eb="7">
      <t>ヒ</t>
    </rPh>
    <phoneticPr fontId="5"/>
  </si>
  <si>
    <t>（緑の工務店名をご記入ください）</t>
  </si>
  <si>
    <t xml:space="preserve">                                      引受者（施主）</t>
  </si>
  <si>
    <t xml:space="preserve">                                      </t>
    <phoneticPr fontId="5"/>
  </si>
  <si>
    <t>住　所</t>
    <phoneticPr fontId="5"/>
  </si>
  <si>
    <t xml:space="preserve">        　　                </t>
    <phoneticPr fontId="5"/>
  </si>
  <si>
    <t>氏　名　　　　　　　　　　　　　　　</t>
    <rPh sb="0" eb="1">
      <t>シ</t>
    </rPh>
    <rPh sb="2" eb="3">
      <t>ナ</t>
    </rPh>
    <phoneticPr fontId="5"/>
  </si>
  <si>
    <t>　下記内容のとおり、府内産木材等を使用していることについて、説明を受けました。</t>
  </si>
  <si>
    <t>１　建築物の所在地</t>
  </si>
  <si>
    <t>２　建築物引渡（予定日）</t>
  </si>
  <si>
    <t>　　年　　　月　　　日</t>
    <phoneticPr fontId="5"/>
  </si>
  <si>
    <t>３　ウッドマイレージCO₂京都の
　木認証を受けた木材の使用量</t>
    <phoneticPr fontId="5"/>
  </si>
  <si>
    <t>４　京都の木証明を受けた木材の
　使用量</t>
    <phoneticPr fontId="5"/>
  </si>
  <si>
    <r>
      <t>５　ウッドマイレージCO</t>
    </r>
    <r>
      <rPr>
        <vertAlign val="subscript"/>
        <sz val="10.5"/>
        <color rgb="FF000000"/>
        <rFont val="ＭＳ 明朝"/>
        <family val="1"/>
        <charset val="128"/>
      </rPr>
      <t>２</t>
    </r>
    <phoneticPr fontId="5"/>
  </si>
  <si>
    <r>
      <t>６　備考</t>
    </r>
    <r>
      <rPr>
        <vertAlign val="subscript"/>
        <sz val="10.5"/>
        <color rgb="FF000000"/>
        <rFont val="ＭＳ 明朝"/>
        <family val="1"/>
        <charset val="128"/>
      </rPr>
      <t>※</t>
    </r>
    <phoneticPr fontId="5"/>
  </si>
  <si>
    <t>※北山丸太製品又は京銘竹製品を使用した場合は、その旨を備考欄に記入すること。</t>
  </si>
  <si>
    <t>第６号様式（第８関係）</t>
    <rPh sb="0" eb="1">
      <t>ダイ</t>
    </rPh>
    <phoneticPr fontId="5"/>
  </si>
  <si>
    <t>誓　約　書</t>
  </si>
  <si>
    <t>京都府知事　　</t>
    <phoneticPr fontId="5"/>
  </si>
  <si>
    <t>　　　　　　　　　　　　　　　　　　　　　　　　　　　　　　　　　　</t>
    <phoneticPr fontId="5"/>
  </si>
  <si>
    <t>申請者　住所　</t>
    <phoneticPr fontId="5"/>
  </si>
  <si>
    <t>　　　　　　　　　　　　　　　　　　　　　　　　　</t>
  </si>
  <si>
    <t>　　　　　　　　　　　　　　　　　　　　　　</t>
    <phoneticPr fontId="5"/>
  </si>
  <si>
    <t>商号又は名称</t>
    <phoneticPr fontId="5"/>
  </si>
  <si>
    <t>　　　　　　　　　</t>
  </si>
  <si>
    <t xml:space="preserve">　　　　　　　　　　　　　　　　　　　　　　　　　 　　　　　　　　 </t>
    <phoneticPr fontId="5"/>
  </si>
  <si>
    <t>代表者氏名</t>
    <phoneticPr fontId="5"/>
  </si>
  <si>
    <t>印</t>
    <phoneticPr fontId="5"/>
  </si>
  <si>
    <t>SC(サプライチェーン)グループ調達実績報告書</t>
    <rPh sb="16" eb="18">
      <t>チョウタツ</t>
    </rPh>
    <rPh sb="18" eb="20">
      <t>ジッセキ</t>
    </rPh>
    <rPh sb="20" eb="22">
      <t>ホウコク</t>
    </rPh>
    <rPh sb="22" eb="23">
      <t>ショ</t>
    </rPh>
    <phoneticPr fontId="23"/>
  </si>
  <si>
    <t>１　京の木流通モデル構築支援事業によるSCグループ承認日・承認番号</t>
    <rPh sb="2" eb="3">
      <t>キョウ</t>
    </rPh>
    <rPh sb="4" eb="5">
      <t>キ</t>
    </rPh>
    <rPh sb="5" eb="7">
      <t>リュウツウ</t>
    </rPh>
    <rPh sb="10" eb="12">
      <t>コウチク</t>
    </rPh>
    <rPh sb="12" eb="14">
      <t>シエン</t>
    </rPh>
    <rPh sb="14" eb="16">
      <t>ジギョウ</t>
    </rPh>
    <rPh sb="25" eb="27">
      <t>ショウニン</t>
    </rPh>
    <rPh sb="27" eb="28">
      <t>ビ</t>
    </rPh>
    <rPh sb="29" eb="31">
      <t>ショウニン</t>
    </rPh>
    <rPh sb="31" eb="33">
      <t>バンゴウ</t>
    </rPh>
    <phoneticPr fontId="23"/>
  </si>
  <si>
    <t>２　京の木流通モデル構築支援事業による事業実施計画承認日等</t>
    <rPh sb="2" eb="3">
      <t>キョウ</t>
    </rPh>
    <rPh sb="4" eb="5">
      <t>キ</t>
    </rPh>
    <rPh sb="5" eb="7">
      <t>リュウツウ</t>
    </rPh>
    <rPh sb="10" eb="12">
      <t>コウチク</t>
    </rPh>
    <rPh sb="12" eb="14">
      <t>シエン</t>
    </rPh>
    <rPh sb="14" eb="16">
      <t>ジギョウ</t>
    </rPh>
    <rPh sb="19" eb="21">
      <t>ジギョウ</t>
    </rPh>
    <rPh sb="21" eb="23">
      <t>ジッシ</t>
    </rPh>
    <rPh sb="23" eb="25">
      <t>ケイカク</t>
    </rPh>
    <rPh sb="25" eb="27">
      <t>ショウニン</t>
    </rPh>
    <rPh sb="27" eb="28">
      <t>ヒ</t>
    </rPh>
    <rPh sb="28" eb="29">
      <t>ナド</t>
    </rPh>
    <phoneticPr fontId="23"/>
  </si>
  <si>
    <t>３　SCグループによる建築物用木材の調達実績</t>
    <rPh sb="11" eb="13">
      <t>ケンチク</t>
    </rPh>
    <rPh sb="13" eb="14">
      <t>ブツ</t>
    </rPh>
    <rPh sb="14" eb="15">
      <t>ヨウ</t>
    </rPh>
    <rPh sb="15" eb="17">
      <t>モクザイ</t>
    </rPh>
    <rPh sb="18" eb="20">
      <t>チョウタツ</t>
    </rPh>
    <rPh sb="20" eb="22">
      <t>ジッセキ</t>
    </rPh>
    <phoneticPr fontId="23"/>
  </si>
  <si>
    <t>当該建築物用に調達した材積</t>
    <rPh sb="0" eb="2">
      <t>トウガイ</t>
    </rPh>
    <rPh sb="2" eb="5">
      <t>ケンチクブツ</t>
    </rPh>
    <rPh sb="5" eb="6">
      <t>ヨウ</t>
    </rPh>
    <rPh sb="7" eb="9">
      <t>チョウタツ</t>
    </rPh>
    <rPh sb="11" eb="13">
      <t>ザイセキ</t>
    </rPh>
    <phoneticPr fontId="23"/>
  </si>
  <si>
    <t>（</t>
    <phoneticPr fontId="23"/>
  </si>
  <si>
    <t>㎥）※原木の材積</t>
    <phoneticPr fontId="5"/>
  </si>
  <si>
    <t>当該建物用に加工した材積</t>
    <rPh sb="0" eb="2">
      <t>トウガイ</t>
    </rPh>
    <rPh sb="2" eb="4">
      <t>タテモノ</t>
    </rPh>
    <rPh sb="4" eb="5">
      <t>ヨウ</t>
    </rPh>
    <rPh sb="6" eb="8">
      <t>カコウ</t>
    </rPh>
    <rPh sb="10" eb="12">
      <t>ザイセキ</t>
    </rPh>
    <phoneticPr fontId="23"/>
  </si>
  <si>
    <t>㎥）※製材品の材積</t>
    <phoneticPr fontId="5"/>
  </si>
  <si>
    <t>（円未満切捨）</t>
    <phoneticPr fontId="5"/>
  </si>
  <si>
    <t>円</t>
    <rPh sb="0" eb="1">
      <t>エン</t>
    </rPh>
    <phoneticPr fontId="5"/>
  </si>
  <si>
    <r>
      <t>②</t>
    </r>
    <r>
      <rPr>
        <sz val="7"/>
        <color rgb="FF000000"/>
        <rFont val="ＭＳ 明朝"/>
        <family val="1"/>
        <charset val="128"/>
      </rPr>
      <t xml:space="preserve"> </t>
    </r>
    <r>
      <rPr>
        <sz val="10.5"/>
        <color rgb="FF000000"/>
        <rFont val="ＭＳ 明朝"/>
        <family val="1"/>
        <charset val="128"/>
      </rPr>
      <t>京都の木証明書が発行された木材</t>
    </r>
    <phoneticPr fontId="5"/>
  </si>
  <si>
    <r>
      <t>③</t>
    </r>
    <r>
      <rPr>
        <sz val="7"/>
        <color rgb="FF000000"/>
        <rFont val="ＭＳ 明朝"/>
        <family val="1"/>
        <charset val="128"/>
      </rPr>
      <t> </t>
    </r>
    <r>
      <rPr>
        <sz val="10.5"/>
        <color rgb="FF000000"/>
        <rFont val="ＭＳ 明朝"/>
        <family val="1"/>
        <charset val="128"/>
      </rPr>
      <t>北山丸太製品・京銘竹製品</t>
    </r>
    <phoneticPr fontId="5"/>
  </si>
  <si>
    <r>
      <t>④</t>
    </r>
    <r>
      <rPr>
        <sz val="7"/>
        <color rgb="FF000000"/>
        <rFont val="ＭＳ 明朝"/>
        <family val="1"/>
        <charset val="128"/>
      </rPr>
      <t xml:space="preserve"> </t>
    </r>
    <r>
      <rPr>
        <sz val="10.5"/>
        <color rgb="FF000000"/>
        <rFont val="ＭＳ 明朝"/>
        <family val="1"/>
        <charset val="128"/>
      </rPr>
      <t>横架材</t>
    </r>
    <rPh sb="2" eb="5">
      <t>オウカザイ</t>
    </rPh>
    <phoneticPr fontId="5"/>
  </si>
  <si>
    <t>①ウッドマイレージCO₂京都の木認証書が発行された木材</t>
    <phoneticPr fontId="5"/>
  </si>
  <si>
    <t>（円未満切捨）</t>
    <phoneticPr fontId="5"/>
  </si>
  <si>
    <t>５　交付申請予定額</t>
    <rPh sb="8" eb="9">
      <t>ガク</t>
    </rPh>
    <phoneticPr fontId="5"/>
  </si>
  <si>
    <t>　　①ウッドマイレージCO₂京都の木認証書が発行された木材</t>
    <phoneticPr fontId="5"/>
  </si>
  <si>
    <t>　　③北山丸太製品・京銘竹製品</t>
    <phoneticPr fontId="5"/>
  </si>
  <si>
    <t>SCグループ</t>
    <phoneticPr fontId="5"/>
  </si>
  <si>
    <t>初めて補助を受ける場合</t>
    <rPh sb="0" eb="1">
      <t>ハジ</t>
    </rPh>
    <rPh sb="3" eb="5">
      <t>ホジョ</t>
    </rPh>
    <rPh sb="6" eb="7">
      <t>ウ</t>
    </rPh>
    <rPh sb="9" eb="11">
      <t>バアイ</t>
    </rPh>
    <phoneticPr fontId="5"/>
  </si>
  <si>
    <t>　　②京都の木証明書が発行された木材</t>
    <phoneticPr fontId="5"/>
  </si>
  <si>
    <t>円(千円未満切捨)</t>
    <rPh sb="0" eb="1">
      <t>エン</t>
    </rPh>
    <phoneticPr fontId="5"/>
  </si>
  <si>
    <t>②京都の木証明書が発行された木材</t>
    <phoneticPr fontId="5"/>
  </si>
  <si>
    <t>③北山丸太製品・京銘竹製品</t>
    <phoneticPr fontId="5"/>
  </si>
  <si>
    <t>④横架材</t>
    <rPh sb="1" eb="4">
      <t>オウカザイ</t>
    </rPh>
    <phoneticPr fontId="5"/>
  </si>
  <si>
    <t xml:space="preserve">新築 </t>
    <phoneticPr fontId="5"/>
  </si>
  <si>
    <t>増改築等</t>
    <phoneticPr fontId="5"/>
  </si>
  <si>
    <t>新築</t>
    <phoneticPr fontId="5"/>
  </si>
  <si>
    <t>増改築等</t>
    <rPh sb="0" eb="4">
      <t>ゾウカイチクトウ</t>
    </rPh>
    <phoneticPr fontId="5"/>
  </si>
  <si>
    <t xml:space="preserve">新築 </t>
    <phoneticPr fontId="5"/>
  </si>
  <si>
    <t>計</t>
    <rPh sb="0" eb="1">
      <t>ケイ</t>
    </rPh>
    <phoneticPr fontId="5"/>
  </si>
  <si>
    <t>交付申請予定額
（補助額の加算がない場合）</t>
    <rPh sb="0" eb="7">
      <t>コウフシンセイヨテイガク</t>
    </rPh>
    <rPh sb="9" eb="11">
      <t>ホジョ</t>
    </rPh>
    <rPh sb="11" eb="12">
      <t>ガク</t>
    </rPh>
    <rPh sb="13" eb="15">
      <t>カサン</t>
    </rPh>
    <rPh sb="18" eb="20">
      <t>バアイ</t>
    </rPh>
    <phoneticPr fontId="5"/>
  </si>
  <si>
    <t>（補助額の加算がある場合）</t>
    <rPh sb="1" eb="3">
      <t>ホジョ</t>
    </rPh>
    <rPh sb="3" eb="4">
      <t>ガク</t>
    </rPh>
    <rPh sb="5" eb="7">
      <t>カサン</t>
    </rPh>
    <rPh sb="10" eb="12">
      <t>バアイ</t>
    </rPh>
    <phoneticPr fontId="5"/>
  </si>
  <si>
    <t>m3</t>
    <phoneticPr fontId="5"/>
  </si>
  <si>
    <t>×</t>
    <phoneticPr fontId="5"/>
  </si>
  <si>
    <t>＝</t>
    <phoneticPr fontId="5"/>
  </si>
  <si>
    <t>m3　</t>
    <phoneticPr fontId="5"/>
  </si>
  <si>
    <t>円</t>
    <rPh sb="0" eb="1">
      <t>エン</t>
    </rPh>
    <phoneticPr fontId="5"/>
  </si>
  <si>
    <r>
      <rPr>
        <sz val="11"/>
        <color rgb="FFFF0000"/>
        <rFont val="游ゴシック"/>
        <family val="3"/>
        <charset val="128"/>
      </rPr>
      <t>←新築・増改築等の別</t>
    </r>
    <r>
      <rPr>
        <sz val="11"/>
        <color rgb="FFFF0000"/>
        <rFont val="游ゴシック"/>
        <family val="3"/>
        <charset val="128"/>
        <scheme val="minor"/>
      </rPr>
      <t>を選択する際と数式が入力されます。</t>
    </r>
    <rPh sb="1" eb="3">
      <t>シンチク</t>
    </rPh>
    <rPh sb="4" eb="7">
      <t>ゾウカイチク</t>
    </rPh>
    <rPh sb="7" eb="8">
      <t>トウ</t>
    </rPh>
    <rPh sb="9" eb="10">
      <t>ベツ</t>
    </rPh>
    <rPh sb="11" eb="13">
      <t>センタク</t>
    </rPh>
    <rPh sb="15" eb="16">
      <t>サイ</t>
    </rPh>
    <rPh sb="17" eb="19">
      <t>スウシキ</t>
    </rPh>
    <rPh sb="20" eb="22">
      <t>ニュウリョク</t>
    </rPh>
    <phoneticPr fontId="5"/>
  </si>
  <si>
    <t>円</t>
    <rPh sb="0" eb="1">
      <t>エン</t>
    </rPh>
    <phoneticPr fontId="5"/>
  </si>
  <si>
    <t>×</t>
    <phoneticPr fontId="5"/>
  </si>
  <si>
    <t>＝</t>
    <phoneticPr fontId="5"/>
  </si>
  <si>
    <t>　(1)　事業実施報告書（別記第４号様式）</t>
    <rPh sb="5" eb="9">
      <t>ジギョウジッシ</t>
    </rPh>
    <rPh sb="9" eb="12">
      <t>ホウコクショ</t>
    </rPh>
    <rPh sb="13" eb="15">
      <t>ベッキ</t>
    </rPh>
    <rPh sb="15" eb="16">
      <t>ダイ</t>
    </rPh>
    <rPh sb="17" eb="18">
      <t>ゴウ</t>
    </rPh>
    <rPh sb="18" eb="20">
      <t>ヨウシキ</t>
    </rPh>
    <phoneticPr fontId="5"/>
  </si>
  <si>
    <t>　(4)　府内産木材の納品書、請求書及び領収書の写し</t>
    <rPh sb="15" eb="17">
      <t>セイキュウ</t>
    </rPh>
    <phoneticPr fontId="5"/>
  </si>
  <si>
    <t>　ひろがる京の木整備事業（住宅タイプ）実施要領第８の規定により、事業実施報告書を提出し
ます。</t>
    <phoneticPr fontId="5"/>
  </si>
  <si>
    <t>第４号様式（第８、第９関係）</t>
    <rPh sb="9" eb="10">
      <t>ダイ</t>
    </rPh>
    <phoneticPr fontId="5"/>
  </si>
  <si>
    <t>交付申請予定額</t>
    <rPh sb="0" eb="7">
      <t>コウフシンセイヨテイガク</t>
    </rPh>
    <phoneticPr fontId="5"/>
  </si>
  <si>
    <t>交付申請予定額
（要領第５の３、４、５又は７のいずれかに該当する額を含む場合）</t>
    <rPh sb="9" eb="11">
      <t>ヨウリョウ</t>
    </rPh>
    <rPh sb="11" eb="12">
      <t>ダイ</t>
    </rPh>
    <rPh sb="19" eb="20">
      <t>マタ</t>
    </rPh>
    <rPh sb="28" eb="30">
      <t>ガイトウ</t>
    </rPh>
    <rPh sb="32" eb="33">
      <t>ガク</t>
    </rPh>
    <rPh sb="34" eb="35">
      <t>フク</t>
    </rPh>
    <rPh sb="36" eb="38">
      <t>バアイ</t>
    </rPh>
    <phoneticPr fontId="5"/>
  </si>
  <si>
    <t>　(7)　SCグループ調達実績報告書（交付要綱別表の３の(1)のアに係る補助額の欄の(4)の
    　適用がある場合に限る。）</t>
    <rPh sb="11" eb="13">
      <t>チョウタツ</t>
    </rPh>
    <rPh sb="13" eb="15">
      <t>ジッセキ</t>
    </rPh>
    <rPh sb="15" eb="17">
      <t>ホウコク</t>
    </rPh>
    <rPh sb="19" eb="21">
      <t>コウフ</t>
    </rPh>
    <rPh sb="21" eb="23">
      <t>ヨウコウ</t>
    </rPh>
    <rPh sb="23" eb="25">
      <t>ベッピョウ</t>
    </rPh>
    <rPh sb="34" eb="35">
      <t>カカ</t>
    </rPh>
    <rPh sb="36" eb="38">
      <t>ホジョ</t>
    </rPh>
    <rPh sb="38" eb="39">
      <t>ガク</t>
    </rPh>
    <rPh sb="40" eb="41">
      <t>ラン</t>
    </rPh>
    <rPh sb="52" eb="54">
      <t>テキヨウ</t>
    </rPh>
    <rPh sb="57" eb="59">
      <t>バアイ</t>
    </rPh>
    <rPh sb="60" eb="61">
      <t>カギ</t>
    </rPh>
    <phoneticPr fontId="5"/>
  </si>
  <si>
    <t>　(2)  SCグループ調達計画書（交付要綱別表の３の(1)のアに係る補助額の欄の(4)の適用がある場合に限る。）</t>
    <rPh sb="12" eb="14">
      <t>チョウタツ</t>
    </rPh>
    <rPh sb="14" eb="17">
      <t>ケイカクショ</t>
    </rPh>
    <rPh sb="18" eb="20">
      <t>コウフ</t>
    </rPh>
    <rPh sb="20" eb="22">
      <t>ヨウコウ</t>
    </rPh>
    <rPh sb="22" eb="24">
      <t>ベッピョウ</t>
    </rPh>
    <rPh sb="33" eb="34">
      <t>カカ</t>
    </rPh>
    <rPh sb="35" eb="37">
      <t>ホジョ</t>
    </rPh>
    <rPh sb="37" eb="38">
      <t>ガク</t>
    </rPh>
    <rPh sb="39" eb="40">
      <t>ラン</t>
    </rPh>
    <rPh sb="45" eb="47">
      <t>テキヨウ</t>
    </rPh>
    <rPh sb="50" eb="52">
      <t>バアイ</t>
    </rPh>
    <rPh sb="53" eb="54">
      <t>カギ</t>
    </rPh>
    <phoneticPr fontId="5"/>
  </si>
  <si>
    <t>交付申請額</t>
    <rPh sb="0" eb="2">
      <t>コウフ</t>
    </rPh>
    <rPh sb="2" eb="4">
      <t>シンセイ</t>
    </rPh>
    <rPh sb="4" eb="5">
      <t>ガク</t>
    </rPh>
    <phoneticPr fontId="5"/>
  </si>
  <si>
    <t>交付申請額
（要領第５の３、４、５又は７のいずれかに該当する額を含む場合）</t>
    <rPh sb="7" eb="10">
      <t>ヨウリョウダイ</t>
    </rPh>
    <rPh sb="17" eb="18">
      <t>マタ</t>
    </rPh>
    <rPh sb="26" eb="28">
      <t>ガイトウ</t>
    </rPh>
    <rPh sb="30" eb="31">
      <t>ガク</t>
    </rPh>
    <rPh sb="32" eb="33">
      <t>フク</t>
    </rPh>
    <rPh sb="34" eb="36">
      <t>バアイ</t>
    </rPh>
    <phoneticPr fontId="5"/>
  </si>
  <si>
    <t>年　　月　　日</t>
    <rPh sb="0" eb="1">
      <t>ネン</t>
    </rPh>
    <phoneticPr fontId="5"/>
  </si>
  <si>
    <r>
      <rPr>
        <sz val="11"/>
        <color rgb="FFFF0000"/>
        <rFont val="游ゴシック"/>
        <family val="3"/>
        <charset val="128"/>
      </rPr>
      <t>←新築・増改築等、加算の別</t>
    </r>
    <r>
      <rPr>
        <sz val="11"/>
        <color rgb="FFFF0000"/>
        <rFont val="游ゴシック"/>
        <family val="3"/>
        <charset val="128"/>
        <scheme val="minor"/>
      </rPr>
      <t>を選択する際と数式が入力されます。</t>
    </r>
    <rPh sb="1" eb="3">
      <t>シンチク</t>
    </rPh>
    <rPh sb="4" eb="7">
      <t>ゾウカイチク</t>
    </rPh>
    <rPh sb="7" eb="8">
      <t>トウ</t>
    </rPh>
    <rPh sb="9" eb="11">
      <t>カサン</t>
    </rPh>
    <rPh sb="12" eb="13">
      <t>ベツ</t>
    </rPh>
    <rPh sb="14" eb="16">
      <t>センタク</t>
    </rPh>
    <rPh sb="18" eb="19">
      <t>サイ</t>
    </rPh>
    <rPh sb="20" eb="22">
      <t>スウシキ</t>
    </rPh>
    <rPh sb="23" eb="25">
      <t>ニュウリョク</t>
    </rPh>
    <phoneticPr fontId="5"/>
  </si>
  <si>
    <t>１　申請者、申請者の役員及び法定代理人は、ひろがる京の木整備事業（住宅タイプ）実施  
  要領第２第１項第7号に掲げる要件を満たすことを誓約します。</t>
    <phoneticPr fontId="5"/>
  </si>
  <si>
    <t>２　申請者、申請者の役員は１の誓約の他、ひろがる京の木整備事業（住宅タイプ）に係る 
  提出書類に虚偽の内容があった場合、補助金を返還することを誓約します。</t>
    <phoneticPr fontId="5"/>
  </si>
  <si>
    <t>年　　月　　日</t>
    <rPh sb="0" eb="1">
      <t>ネン</t>
    </rPh>
    <rPh sb="3" eb="4">
      <t>ツキ</t>
    </rPh>
    <rPh sb="6" eb="7">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</si>
</sst>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
    <numFmt numFmtId="178" formatCode="0.0000"/>
    <numFmt numFmtId="179" formatCode="[$-800411]ggge&quot;年&quot;m&quot;月&quot;d&quot;日&quot;;&quot;&quot;;&quot;&quot;"/>
    <numFmt numFmtId="180" formatCode="[$-411]ggge&quot;年&quot;m&quot;月&quot;d&quot;日&quot;;&quot;&quot;;&quot;&quot;"/>
    <numFmt numFmtId="185" formatCode="0.0000;\-0.0000;;@"/>
  </numFmts>
  <fonts count="38"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theme="1"/>
      <name val="游ゴシック"/>
      <family val="2"/>
      <charset val="128"/>
    </font>
    <font>
      <sz val="11"/>
      <name val="ＭＳ 明朝"/>
      <family val="1"/>
      <charset val="128"/>
    </font>
    <font>
      <sz val="6"/>
      <name val="游ゴシック"/>
      <family val="2"/>
      <charset val="128"/>
      <scheme val="minor"/>
    </font>
    <font>
      <sz val="11"/>
      <color theme="1"/>
      <name val="ＭＳ 明朝"/>
      <family val="1"/>
      <charset val="128"/>
    </font>
    <font>
      <sz val="10.5"/>
      <color rgb="FF000000"/>
      <name val="ＭＳ 明朝"/>
      <family val="1"/>
      <charset val="128"/>
    </font>
    <font>
      <b/>
      <sz val="11"/>
      <name val="游ゴシック"/>
      <family val="3"/>
      <charset val="128"/>
      <scheme val="minor"/>
    </font>
    <font>
      <b/>
      <sz val="11"/>
      <name val="游ゴシック"/>
      <family val="3"/>
      <charset val="128"/>
    </font>
    <font>
      <sz val="10.5"/>
      <color theme="1"/>
      <name val="ＭＳ 明朝"/>
      <family val="1"/>
      <charset val="128"/>
    </font>
    <font>
      <sz val="10.5"/>
      <color rgb="FFFF0000"/>
      <name val="ＭＳ 明朝"/>
      <family val="1"/>
      <charset val="128"/>
    </font>
    <font>
      <sz val="8"/>
      <color rgb="FFFF0000"/>
      <name val="ＭＳ 明朝"/>
      <family val="1"/>
      <charset val="128"/>
    </font>
    <font>
      <sz val="8"/>
      <name val="ＭＳ 明朝"/>
      <family val="1"/>
      <charset val="128"/>
    </font>
    <font>
      <sz val="9"/>
      <color rgb="FF000000"/>
      <name val="ＭＳ 明朝"/>
      <family val="1"/>
      <charset val="128"/>
    </font>
    <font>
      <sz val="10"/>
      <color rgb="FF000000"/>
      <name val="ＭＳ 明朝"/>
      <family val="1"/>
      <charset val="128"/>
    </font>
    <font>
      <sz val="6"/>
      <color rgb="FF000000"/>
      <name val="ＭＳ 明朝"/>
      <family val="1"/>
      <charset val="128"/>
    </font>
    <font>
      <sz val="8"/>
      <color rgb="FF000000"/>
      <name val="ＭＳ 明朝"/>
      <family val="1"/>
      <charset val="128"/>
    </font>
    <font>
      <sz val="7"/>
      <color rgb="FF000000"/>
      <name val="ＭＳ 明朝"/>
      <family val="1"/>
      <charset val="128"/>
    </font>
    <font>
      <u/>
      <sz val="10.5"/>
      <color rgb="FF000000"/>
      <name val="ＭＳ 明朝"/>
      <family val="1"/>
      <charset val="128"/>
    </font>
    <font>
      <sz val="8.5"/>
      <color rgb="FF000000"/>
      <name val="ＭＳ 明朝"/>
      <family val="1"/>
      <charset val="128"/>
    </font>
    <font>
      <sz val="11"/>
      <color rgb="FF000000"/>
      <name val="ＭＳ 明朝"/>
      <family val="1"/>
      <charset val="128"/>
    </font>
    <font>
      <sz val="11"/>
      <color theme="1"/>
      <name val="游ゴシック"/>
      <family val="2"/>
      <scheme val="minor"/>
    </font>
    <font>
      <sz val="6"/>
      <name val="游ゴシック"/>
      <family val="3"/>
      <charset val="128"/>
      <scheme val="minor"/>
    </font>
    <font>
      <sz val="10.5"/>
      <color theme="1"/>
      <name val="游ゴシック"/>
      <family val="2"/>
      <scheme val="minor"/>
    </font>
    <font>
      <sz val="9"/>
      <color theme="1"/>
      <name val="ＭＳ 明朝"/>
      <family val="1"/>
      <charset val="128"/>
    </font>
    <font>
      <sz val="8"/>
      <color theme="1"/>
      <name val="ＭＳ 明朝"/>
      <family val="1"/>
      <charset val="128"/>
    </font>
    <font>
      <sz val="8"/>
      <name val="游ゴシック"/>
      <family val="2"/>
      <charset val="128"/>
      <scheme val="minor"/>
    </font>
    <font>
      <sz val="10.5"/>
      <name val="ＭＳ 明朝"/>
      <family val="1"/>
      <charset val="128"/>
    </font>
    <font>
      <sz val="10"/>
      <color theme="1"/>
      <name val="ＭＳ 明朝"/>
      <family val="1"/>
      <charset val="128"/>
    </font>
    <font>
      <sz val="6"/>
      <name val="ＭＳ 明朝"/>
      <family val="1"/>
      <charset val="128"/>
    </font>
    <font>
      <sz val="13"/>
      <color rgb="FF000000"/>
      <name val="ＭＳ 明朝"/>
      <family val="1"/>
      <charset val="128"/>
    </font>
    <font>
      <vertAlign val="subscript"/>
      <sz val="10.5"/>
      <color rgb="FF000000"/>
      <name val="ＭＳ 明朝"/>
      <family val="1"/>
      <charset val="128"/>
    </font>
    <font>
      <sz val="14"/>
      <color rgb="FF000000"/>
      <name val="ＭＳ 明朝"/>
      <family val="1"/>
      <charset val="128"/>
    </font>
    <font>
      <sz val="9"/>
      <color theme="1"/>
      <name val="游ゴシック"/>
      <family val="2"/>
      <charset val="128"/>
      <scheme val="minor"/>
    </font>
    <font>
      <sz val="14"/>
      <color theme="1"/>
      <name val="ＭＳ 明朝"/>
      <family val="1"/>
      <charset val="128"/>
    </font>
    <font>
      <sz val="11"/>
      <color rgb="FFFF0000"/>
      <name val="游ゴシック"/>
      <family val="3"/>
      <charset val="128"/>
    </font>
    <font>
      <sz val="11"/>
      <color rgb="FFFF0000"/>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rgb="FF000000"/>
      </left>
      <right/>
      <top/>
      <bottom/>
      <diagonal/>
    </border>
    <border>
      <left/>
      <right style="medium">
        <color indexed="64"/>
      </right>
      <top/>
      <bottom/>
      <diagonal/>
    </border>
    <border>
      <left style="medium">
        <color indexed="64"/>
      </left>
      <right/>
      <top/>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style="medium">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right style="medium">
        <color rgb="FFFF0000"/>
      </right>
      <top style="medium">
        <color rgb="FF000000"/>
      </top>
      <bottom/>
      <diagonal/>
    </border>
    <border>
      <left style="medium">
        <color rgb="FFFF0000"/>
      </left>
      <right/>
      <top style="medium">
        <color theme="1"/>
      </top>
      <bottom/>
      <diagonal/>
    </border>
    <border>
      <left/>
      <right style="medium">
        <color rgb="FFFF0000"/>
      </right>
      <top style="medium">
        <color rgb="FFFF0000"/>
      </top>
      <bottom style="medium">
        <color rgb="FFFF0000"/>
      </bottom>
      <diagonal/>
    </border>
    <border>
      <left/>
      <right style="medium">
        <color rgb="FFFF0000"/>
      </right>
      <top style="medium">
        <color auto="1"/>
      </top>
      <bottom/>
      <diagonal/>
    </border>
    <border>
      <left style="medium">
        <color rgb="FFFF0000"/>
      </left>
      <right style="medium">
        <color rgb="FFFF0000"/>
      </right>
      <top style="medium">
        <color rgb="FF000000"/>
      </top>
      <bottom style="medium">
        <color rgb="FFFF0000"/>
      </bottom>
      <diagonal/>
    </border>
    <border>
      <left/>
      <right style="medium">
        <color rgb="FFFF0000"/>
      </right>
      <top/>
      <bottom/>
      <diagonal/>
    </border>
    <border>
      <left style="medium">
        <color rgb="FF000000"/>
      </left>
      <right style="medium">
        <color rgb="FFFF0000"/>
      </right>
      <top style="medium">
        <color rgb="FF000000"/>
      </top>
      <bottom style="medium">
        <color rgb="FFFF0000"/>
      </bottom>
      <diagonal/>
    </border>
    <border>
      <left/>
      <right style="medium">
        <color rgb="FF000000"/>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2" fillId="0" borderId="0"/>
  </cellStyleXfs>
  <cellXfs count="395">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left" vertical="center" indent="15"/>
    </xf>
    <xf numFmtId="0" fontId="11" fillId="0" borderId="0" xfId="0" applyFont="1">
      <alignment vertical="center"/>
    </xf>
    <xf numFmtId="0" fontId="12" fillId="0" borderId="0" xfId="0" applyFont="1" applyAlignment="1">
      <alignment horizontal="center" vertical="top"/>
    </xf>
    <xf numFmtId="0" fontId="13" fillId="0" borderId="0" xfId="0" applyFont="1" applyAlignment="1">
      <alignment horizontal="left" vertical="top"/>
    </xf>
    <xf numFmtId="0" fontId="0" fillId="0" borderId="0" xfId="0" applyProtection="1">
      <alignment vertical="center"/>
      <protection locked="0"/>
    </xf>
    <xf numFmtId="0" fontId="7" fillId="0" borderId="3" xfId="0" applyFont="1" applyBorder="1" applyAlignment="1">
      <alignment horizontal="center"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12" xfId="0" applyFont="1" applyBorder="1" applyAlignment="1">
      <alignment horizontal="center" vertical="top" wrapText="1"/>
    </xf>
    <xf numFmtId="0" fontId="7" fillId="0" borderId="17" xfId="0" applyFont="1" applyBorder="1" applyAlignment="1">
      <alignment horizontal="right" vertical="top" wrapText="1"/>
    </xf>
    <xf numFmtId="0" fontId="7" fillId="0" borderId="20" xfId="0" applyFont="1" applyBorder="1" applyAlignment="1">
      <alignment horizontal="right" vertical="top" wrapText="1"/>
    </xf>
    <xf numFmtId="0" fontId="15" fillId="0" borderId="23" xfId="0" applyFont="1" applyBorder="1" applyAlignment="1">
      <alignment horizontal="center" vertical="center" wrapText="1"/>
    </xf>
    <xf numFmtId="0" fontId="7" fillId="0" borderId="11" xfId="0" applyFont="1" applyBorder="1" applyAlignment="1">
      <alignment horizontal="left" vertical="top" wrapText="1"/>
    </xf>
    <xf numFmtId="0" fontId="17" fillId="0" borderId="2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7" fillId="0" borderId="6" xfId="0" applyFont="1" applyBorder="1" applyAlignment="1">
      <alignment vertical="center" wrapText="1"/>
    </xf>
    <xf numFmtId="0" fontId="6" fillId="0" borderId="26" xfId="0" applyFont="1" applyBorder="1" applyAlignment="1">
      <alignment horizontal="right" vertical="top" wrapText="1"/>
    </xf>
    <xf numFmtId="0" fontId="6" fillId="0" borderId="0" xfId="2" applyFont="1"/>
    <xf numFmtId="0" fontId="22" fillId="0" borderId="0" xfId="2"/>
    <xf numFmtId="0" fontId="10" fillId="0" borderId="0" xfId="2" applyFont="1"/>
    <xf numFmtId="0" fontId="24" fillId="0" borderId="0" xfId="2" applyFont="1"/>
    <xf numFmtId="0" fontId="10" fillId="0" borderId="0" xfId="2" applyFont="1" applyAlignment="1">
      <alignment horizontal="right"/>
    </xf>
    <xf numFmtId="176" fontId="10" fillId="2" borderId="0" xfId="2" applyNumberFormat="1" applyFont="1" applyFill="1" applyAlignment="1" applyProtection="1">
      <alignment horizontal="center" vertical="center"/>
      <protection locked="0"/>
    </xf>
    <xf numFmtId="0" fontId="25" fillId="2" borderId="0" xfId="2" applyFont="1" applyFill="1" applyAlignment="1" applyProtection="1">
      <alignment horizontal="center" vertical="center" wrapText="1"/>
      <protection locked="0"/>
    </xf>
    <xf numFmtId="0" fontId="10" fillId="2" borderId="0" xfId="2" applyFont="1" applyFill="1" applyAlignment="1" applyProtection="1">
      <alignment horizontal="center" vertical="center"/>
      <protection locked="0"/>
    </xf>
    <xf numFmtId="0" fontId="10" fillId="0" borderId="0" xfId="2" applyFont="1" applyAlignment="1">
      <alignment horizontal="center"/>
    </xf>
    <xf numFmtId="0" fontId="10" fillId="0" borderId="0" xfId="2" applyFont="1" applyAlignment="1">
      <alignment horizontal="left"/>
    </xf>
    <xf numFmtId="0" fontId="10" fillId="0" borderId="29" xfId="2" applyFont="1" applyBorder="1"/>
    <xf numFmtId="0" fontId="22" fillId="0" borderId="0" xfId="2" applyAlignment="1">
      <alignment horizontal="right"/>
    </xf>
    <xf numFmtId="0" fontId="22" fillId="0" borderId="0" xfId="2" applyAlignment="1">
      <alignment wrapText="1"/>
    </xf>
    <xf numFmtId="0" fontId="22" fillId="0" borderId="0" xfId="2" applyAlignment="1">
      <alignment vertical="top" wrapText="1"/>
    </xf>
    <xf numFmtId="0" fontId="7" fillId="0" borderId="0" xfId="0" applyFont="1" applyAlignment="1">
      <alignment horizontal="left" vertical="center" wrapText="1"/>
    </xf>
    <xf numFmtId="0" fontId="13" fillId="0" borderId="0" xfId="0" applyFont="1" applyAlignment="1">
      <alignment horizontal="center" vertical="top"/>
    </xf>
    <xf numFmtId="0" fontId="21" fillId="0" borderId="0" xfId="0" applyFont="1" applyAlignment="1">
      <alignment horizontal="justify" vertical="center"/>
    </xf>
    <xf numFmtId="0" fontId="10" fillId="0" borderId="0" xfId="0" applyFont="1">
      <alignment vertical="center"/>
    </xf>
    <xf numFmtId="0" fontId="7" fillId="0" borderId="0" xfId="0" applyFont="1" applyAlignment="1">
      <alignment horizontal="right" vertical="center" wrapText="1"/>
    </xf>
    <xf numFmtId="0" fontId="0" fillId="0" borderId="0" xfId="0" applyAlignment="1">
      <alignment horizontal="center" vertical="center"/>
    </xf>
    <xf numFmtId="0" fontId="11" fillId="0" borderId="0" xfId="0" applyFont="1" applyAlignment="1">
      <alignment horizontal="left" vertical="center" indent="15"/>
    </xf>
    <xf numFmtId="0" fontId="13" fillId="0" borderId="0" xfId="0" applyFont="1" applyAlignment="1">
      <alignment horizontal="left" vertical="center"/>
    </xf>
    <xf numFmtId="0" fontId="27" fillId="0" borderId="0" xfId="0" applyFont="1" applyAlignment="1">
      <alignment horizontal="center" vertical="center"/>
    </xf>
    <xf numFmtId="0" fontId="7" fillId="0" borderId="1" xfId="0" applyFont="1" applyBorder="1" applyAlignment="1">
      <alignment horizontal="justify" vertical="center" wrapText="1"/>
    </xf>
    <xf numFmtId="0" fontId="10" fillId="0" borderId="3" xfId="0" applyFont="1" applyBorder="1">
      <alignment vertical="center"/>
    </xf>
    <xf numFmtId="0" fontId="7" fillId="0" borderId="15" xfId="0" applyFont="1" applyBorder="1" applyAlignment="1">
      <alignment horizontal="justify" vertical="center" wrapText="1"/>
    </xf>
    <xf numFmtId="0" fontId="10" fillId="0" borderId="32" xfId="0" applyFont="1" applyBorder="1">
      <alignment vertical="center"/>
    </xf>
    <xf numFmtId="0" fontId="7" fillId="0" borderId="0" xfId="0" applyFont="1" applyAlignment="1">
      <alignment horizontal="justify" vertical="center" wrapText="1"/>
    </xf>
    <xf numFmtId="0" fontId="10" fillId="0" borderId="12" xfId="0" applyFont="1" applyBorder="1">
      <alignment vertical="center"/>
    </xf>
    <xf numFmtId="0" fontId="7" fillId="0" borderId="0" xfId="0" applyFont="1" applyAlignment="1">
      <alignment horizontal="center" vertical="center" wrapText="1"/>
    </xf>
    <xf numFmtId="0" fontId="7" fillId="0" borderId="13" xfId="0" applyFont="1" applyBorder="1" applyAlignment="1">
      <alignment horizontal="justify" vertical="top" wrapText="1"/>
    </xf>
    <xf numFmtId="0" fontId="7" fillId="0" borderId="0" xfId="0" applyFont="1" applyAlignment="1">
      <alignment horizontal="center" vertical="top" wrapText="1"/>
    </xf>
    <xf numFmtId="0" fontId="0" fillId="0" borderId="0" xfId="0" applyAlignment="1">
      <alignment horizontal="left" vertical="center"/>
    </xf>
    <xf numFmtId="0" fontId="28" fillId="0" borderId="0" xfId="0" applyFont="1" applyAlignment="1">
      <alignment horizontal="right" vertical="center"/>
    </xf>
    <xf numFmtId="0" fontId="13" fillId="0" borderId="0" xfId="0" applyFont="1" applyAlignment="1">
      <alignment horizontal="center" vertical="center"/>
    </xf>
    <xf numFmtId="0" fontId="30" fillId="0" borderId="0" xfId="0" applyFont="1" applyAlignment="1">
      <alignment horizontal="center" vertical="center"/>
    </xf>
    <xf numFmtId="178" fontId="0" fillId="0" borderId="0" xfId="0" applyNumberFormat="1">
      <alignment vertical="center"/>
    </xf>
    <xf numFmtId="0" fontId="31" fillId="0" borderId="0" xfId="0" applyFont="1" applyAlignment="1">
      <alignment horizontal="center" vertical="center" wrapText="1"/>
    </xf>
    <xf numFmtId="0" fontId="35" fillId="0" borderId="0" xfId="2" applyFont="1" applyAlignment="1">
      <alignment horizontal="center"/>
    </xf>
    <xf numFmtId="0" fontId="6" fillId="0" borderId="0" xfId="2" applyFont="1" applyAlignment="1">
      <alignment horizontal="right"/>
    </xf>
    <xf numFmtId="176" fontId="6" fillId="0" borderId="0" xfId="2" applyNumberFormat="1" applyFont="1" applyAlignment="1">
      <alignment horizontal="center"/>
    </xf>
    <xf numFmtId="0" fontId="6" fillId="0" borderId="0" xfId="2" applyFont="1" applyAlignment="1">
      <alignment horizontal="left"/>
    </xf>
    <xf numFmtId="0" fontId="6" fillId="0" borderId="0" xfId="2" applyFont="1" applyAlignment="1">
      <alignment horizontal="center" vertical="center"/>
    </xf>
    <xf numFmtId="0" fontId="6" fillId="0" borderId="0" xfId="2" applyFont="1" applyAlignment="1">
      <alignment horizontal="right" vertical="center"/>
    </xf>
    <xf numFmtId="2" fontId="6" fillId="2" borderId="37" xfId="2" applyNumberFormat="1" applyFont="1" applyFill="1" applyBorder="1" applyAlignment="1" applyProtection="1">
      <alignment vertical="center"/>
      <protection locked="0"/>
    </xf>
    <xf numFmtId="0" fontId="6" fillId="0" borderId="37" xfId="2" applyFont="1" applyBorder="1" applyAlignment="1">
      <alignment vertical="center"/>
    </xf>
    <xf numFmtId="0" fontId="22" fillId="0" borderId="0" xfId="2" applyAlignment="1">
      <alignment vertical="center"/>
    </xf>
    <xf numFmtId="38" fontId="7" fillId="0" borderId="17" xfId="1" applyFont="1" applyFill="1" applyBorder="1" applyAlignment="1">
      <alignment horizontal="center" vertical="center" wrapText="1"/>
    </xf>
    <xf numFmtId="0" fontId="2" fillId="0" borderId="0" xfId="0" applyFont="1">
      <alignment vertical="center"/>
    </xf>
    <xf numFmtId="0" fontId="7" fillId="0" borderId="0" xfId="0" applyFont="1" applyFill="1" applyAlignment="1" applyProtection="1">
      <alignment horizontal="center" vertical="center" wrapText="1"/>
      <protection locked="0"/>
    </xf>
    <xf numFmtId="0" fontId="6" fillId="0" borderId="0" xfId="0" applyFont="1">
      <alignment vertical="center"/>
    </xf>
    <xf numFmtId="0" fontId="7" fillId="0" borderId="11" xfId="0" applyFont="1" applyBorder="1" applyAlignment="1">
      <alignment horizontal="left" vertical="top" wrapText="1"/>
    </xf>
    <xf numFmtId="0" fontId="7" fillId="0" borderId="25" xfId="0" applyFont="1" applyBorder="1" applyAlignment="1">
      <alignment horizontal="center" vertical="center" wrapText="1"/>
    </xf>
    <xf numFmtId="0" fontId="10" fillId="0" borderId="0" xfId="0" applyFont="1">
      <alignment vertical="center"/>
    </xf>
    <xf numFmtId="0" fontId="0" fillId="0" borderId="0" xfId="0">
      <alignment vertical="center"/>
    </xf>
    <xf numFmtId="0" fontId="7" fillId="0" borderId="0" xfId="0" applyFont="1" applyAlignment="1">
      <alignment horizontal="center" vertical="center"/>
    </xf>
    <xf numFmtId="38" fontId="7" fillId="0" borderId="17" xfId="1" applyFont="1" applyFill="1" applyBorder="1" applyAlignment="1">
      <alignment vertical="center" wrapText="1"/>
    </xf>
    <xf numFmtId="38" fontId="16" fillId="0" borderId="17" xfId="1" applyFont="1" applyFill="1" applyBorder="1" applyAlignment="1">
      <alignment vertical="center" wrapText="1"/>
    </xf>
    <xf numFmtId="0" fontId="19" fillId="0" borderId="0" xfId="0" applyFont="1" applyFill="1" applyBorder="1" applyAlignment="1">
      <alignment vertical="top" wrapText="1"/>
    </xf>
    <xf numFmtId="0" fontId="6" fillId="0" borderId="0" xfId="0" applyFont="1" applyFill="1">
      <alignment vertical="center"/>
    </xf>
    <xf numFmtId="0" fontId="0" fillId="0" borderId="0" xfId="0" applyFill="1">
      <alignment vertical="center"/>
    </xf>
    <xf numFmtId="0" fontId="7" fillId="0" borderId="0" xfId="0" applyFont="1" applyBorder="1" applyAlignment="1">
      <alignment horizontal="center" vertical="center" wrapText="1"/>
    </xf>
    <xf numFmtId="0" fontId="6" fillId="0" borderId="0" xfId="0" applyFont="1">
      <alignment vertical="center"/>
    </xf>
    <xf numFmtId="0" fontId="7" fillId="0" borderId="0" xfId="0" applyFont="1" applyAlignment="1">
      <alignment horizontal="left" vertical="center" wrapText="1"/>
    </xf>
    <xf numFmtId="0" fontId="0" fillId="0" borderId="0" xfId="0">
      <alignment vertical="center"/>
    </xf>
    <xf numFmtId="0" fontId="15" fillId="0" borderId="0" xfId="0" applyFont="1" applyBorder="1" applyAlignment="1">
      <alignment horizontal="left" vertical="center" wrapText="1"/>
    </xf>
    <xf numFmtId="0" fontId="7" fillId="0" borderId="0" xfId="0" applyFont="1" applyBorder="1" applyAlignment="1">
      <alignment vertical="top" wrapText="1"/>
    </xf>
    <xf numFmtId="0" fontId="7" fillId="0" borderId="0" xfId="0" applyFont="1" applyAlignment="1">
      <alignment vertical="top" wrapText="1"/>
    </xf>
    <xf numFmtId="0" fontId="7" fillId="0" borderId="17" xfId="0" applyFont="1" applyBorder="1" applyAlignment="1">
      <alignment vertical="top" wrapText="1"/>
    </xf>
    <xf numFmtId="0" fontId="7" fillId="0" borderId="0" xfId="0" applyFont="1" applyBorder="1" applyAlignment="1">
      <alignment vertical="center" wrapText="1"/>
    </xf>
    <xf numFmtId="0" fontId="7" fillId="0" borderId="17" xfId="0" applyFont="1" applyBorder="1" applyAlignment="1">
      <alignment vertical="center" wrapText="1"/>
    </xf>
    <xf numFmtId="0" fontId="15" fillId="0" borderId="0" xfId="0" applyFont="1" applyBorder="1" applyAlignment="1">
      <alignment vertical="center" wrapText="1"/>
    </xf>
    <xf numFmtId="38" fontId="7" fillId="0" borderId="0" xfId="1"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wrapText="1"/>
    </xf>
    <xf numFmtId="0" fontId="7" fillId="0" borderId="25" xfId="0" applyFont="1" applyBorder="1" applyAlignment="1">
      <alignment horizontal="right" vertical="top" wrapText="1"/>
    </xf>
    <xf numFmtId="38" fontId="16" fillId="0" borderId="0" xfId="1" applyFont="1" applyFill="1" applyBorder="1" applyAlignment="1">
      <alignment vertical="top" wrapText="1"/>
    </xf>
    <xf numFmtId="0" fontId="7" fillId="0" borderId="0" xfId="0" applyFont="1" applyBorder="1" applyAlignment="1">
      <alignment horizontal="right" vertical="center" wrapText="1"/>
    </xf>
    <xf numFmtId="0" fontId="7" fillId="0" borderId="0" xfId="0" applyFont="1" applyFill="1" applyBorder="1" applyAlignment="1" applyProtection="1">
      <alignment horizontal="center" vertical="center" wrapText="1"/>
      <protection locked="0"/>
    </xf>
    <xf numFmtId="0" fontId="7" fillId="0" borderId="0" xfId="0" applyFont="1" applyFill="1" applyAlignment="1">
      <alignment horizontal="left" vertical="center" wrapText="1"/>
    </xf>
    <xf numFmtId="0" fontId="16" fillId="0" borderId="0" xfId="0" applyFont="1" applyBorder="1" applyAlignment="1">
      <alignment vertical="top" wrapText="1"/>
    </xf>
    <xf numFmtId="0" fontId="15" fillId="0" borderId="0" xfId="0"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left" vertical="top" wrapText="1"/>
    </xf>
    <xf numFmtId="0" fontId="15" fillId="0" borderId="19" xfId="0" applyFont="1" applyBorder="1" applyAlignment="1">
      <alignment horizontal="center" vertical="top" wrapText="1"/>
    </xf>
    <xf numFmtId="0" fontId="7" fillId="0" borderId="17" xfId="0" applyFont="1" applyBorder="1" applyAlignment="1">
      <alignment horizontal="right" vertical="top"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6" xfId="0" applyFont="1" applyBorder="1" applyAlignment="1">
      <alignment horizontal="right" vertical="top"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lignment vertical="center"/>
    </xf>
    <xf numFmtId="0" fontId="7" fillId="0" borderId="0" xfId="0" applyFont="1" applyAlignment="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horizontal="justify" vertical="center" wrapText="1"/>
    </xf>
    <xf numFmtId="0" fontId="7" fillId="0" borderId="27" xfId="0" applyFont="1" applyBorder="1" applyAlignment="1">
      <alignment vertical="center" wrapText="1"/>
    </xf>
    <xf numFmtId="0" fontId="7" fillId="0" borderId="22"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27" xfId="0" applyFont="1" applyBorder="1" applyAlignment="1">
      <alignment vertical="center"/>
    </xf>
    <xf numFmtId="0" fontId="11" fillId="0" borderId="39" xfId="0" applyFont="1" applyBorder="1" applyAlignment="1">
      <alignment vertical="center" wrapText="1"/>
    </xf>
    <xf numFmtId="0" fontId="11" fillId="0" borderId="42" xfId="0" applyFont="1" applyBorder="1" applyAlignment="1">
      <alignment vertical="center" wrapText="1"/>
    </xf>
    <xf numFmtId="0" fontId="15" fillId="0" borderId="2" xfId="0" applyFont="1" applyBorder="1" applyAlignment="1">
      <alignment horizontal="left" vertical="center" wrapText="1"/>
    </xf>
    <xf numFmtId="0" fontId="10" fillId="0" borderId="40" xfId="0" applyFont="1" applyBorder="1" applyAlignment="1">
      <alignment vertical="center"/>
    </xf>
    <xf numFmtId="0" fontId="11" fillId="0" borderId="44" xfId="0" applyFont="1" applyBorder="1" applyAlignment="1">
      <alignment vertical="center" wrapText="1"/>
    </xf>
    <xf numFmtId="0" fontId="10" fillId="0" borderId="15" xfId="0" applyFont="1" applyBorder="1" applyAlignment="1">
      <alignment vertical="center"/>
    </xf>
    <xf numFmtId="0" fontId="7" fillId="0" borderId="4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6" xfId="0" applyFont="1" applyBorder="1" applyAlignment="1">
      <alignment horizontal="right"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left" vertical="center" wrapText="1"/>
    </xf>
    <xf numFmtId="0" fontId="15" fillId="0" borderId="0" xfId="0" applyFont="1" applyBorder="1" applyAlignment="1">
      <alignment horizontal="left" vertical="center" wrapText="1"/>
    </xf>
    <xf numFmtId="0" fontId="7" fillId="0" borderId="8" xfId="0" applyFont="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center" wrapText="1"/>
    </xf>
    <xf numFmtId="0" fontId="15" fillId="0" borderId="0" xfId="0" applyFont="1" applyBorder="1" applyAlignment="1">
      <alignment vertical="center" wrapText="1"/>
    </xf>
    <xf numFmtId="0" fontId="7" fillId="0" borderId="0" xfId="0" applyFont="1" applyBorder="1" applyAlignment="1">
      <alignment vertical="center" wrapText="1"/>
    </xf>
    <xf numFmtId="0" fontId="10" fillId="0" borderId="0" xfId="0" applyFont="1">
      <alignment vertical="center"/>
    </xf>
    <xf numFmtId="0" fontId="7" fillId="0" borderId="26" xfId="0" applyFont="1" applyBorder="1" applyAlignment="1">
      <alignment horizontal="left" vertical="top" wrapText="1"/>
    </xf>
    <xf numFmtId="0" fontId="0" fillId="0" borderId="0" xfId="0">
      <alignment vertical="center"/>
    </xf>
    <xf numFmtId="0" fontId="7" fillId="0" borderId="0" xfId="0" applyFont="1" applyAlignment="1">
      <alignment horizontal="center" vertical="center"/>
    </xf>
    <xf numFmtId="0" fontId="0" fillId="0" borderId="0" xfId="0" applyAlignment="1">
      <alignment vertical="center" wrapText="1"/>
    </xf>
    <xf numFmtId="0" fontId="15" fillId="0" borderId="0" xfId="0"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38" fontId="0" fillId="0" borderId="0" xfId="1" applyFont="1">
      <alignment vertical="center"/>
    </xf>
    <xf numFmtId="0" fontId="0" fillId="0" borderId="0" xfId="0">
      <alignment vertical="center"/>
    </xf>
    <xf numFmtId="38" fontId="7" fillId="3" borderId="0" xfId="1" applyFont="1" applyFill="1" applyBorder="1" applyAlignment="1">
      <alignment horizontal="center" vertical="center" wrapText="1"/>
    </xf>
    <xf numFmtId="38" fontId="7" fillId="0" borderId="0" xfId="1" applyFont="1" applyAlignment="1" applyProtection="1">
      <alignment horizontal="center" vertical="center" wrapText="1"/>
    </xf>
    <xf numFmtId="38" fontId="7" fillId="3" borderId="0" xfId="1" applyFont="1" applyFill="1" applyAlignment="1" applyProtection="1">
      <alignment horizontal="center" vertical="center" wrapText="1"/>
    </xf>
    <xf numFmtId="0" fontId="7" fillId="0" borderId="0" xfId="0" applyFont="1" applyAlignment="1" applyProtection="1">
      <alignment vertical="center" wrapText="1"/>
    </xf>
    <xf numFmtId="38" fontId="7" fillId="0" borderId="0" xfId="1" applyFont="1" applyBorder="1" applyAlignment="1" applyProtection="1">
      <alignment horizontal="center" vertical="center" wrapText="1"/>
    </xf>
    <xf numFmtId="38" fontId="7" fillId="3" borderId="0" xfId="1" applyFont="1" applyFill="1" applyBorder="1" applyAlignment="1" applyProtection="1">
      <alignment horizontal="center" vertical="center" wrapText="1"/>
    </xf>
    <xf numFmtId="3" fontId="7" fillId="0" borderId="0" xfId="0" applyNumberFormat="1" applyFont="1" applyBorder="1" applyAlignment="1" applyProtection="1">
      <alignment horizontal="center" vertical="center" wrapText="1"/>
    </xf>
    <xf numFmtId="177" fontId="12" fillId="3" borderId="0" xfId="0" applyNumberFormat="1" applyFont="1" applyFill="1" applyAlignment="1" applyProtection="1">
      <alignment horizontal="left" vertical="top"/>
    </xf>
    <xf numFmtId="38" fontId="15" fillId="0" borderId="0" xfId="1" applyFont="1" applyBorder="1" applyAlignment="1" applyProtection="1">
      <alignment horizontal="center" vertical="center" wrapText="1"/>
    </xf>
    <xf numFmtId="177" fontId="14" fillId="3" borderId="0" xfId="0" applyNumberFormat="1" applyFont="1" applyFill="1" applyAlignment="1" applyProtection="1">
      <alignment horizontal="left" vertical="center" wrapText="1"/>
    </xf>
    <xf numFmtId="0" fontId="37" fillId="0" borderId="0" xfId="0" applyFont="1">
      <alignment vertical="center"/>
    </xf>
    <xf numFmtId="0" fontId="7" fillId="2" borderId="38"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28" fillId="2" borderId="3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7" fillId="0" borderId="0" xfId="0" applyFont="1" applyAlignment="1" applyProtection="1">
      <alignment horizontal="justify" vertical="center" wrapText="1"/>
      <protection locked="0"/>
    </xf>
    <xf numFmtId="0" fontId="6" fillId="0" borderId="0" xfId="0" applyFont="1" applyProtection="1">
      <alignment vertical="center"/>
      <protection locked="0"/>
    </xf>
    <xf numFmtId="0" fontId="0" fillId="0" borderId="0" xfId="0" applyAlignment="1">
      <alignment horizontal="left" vertical="center"/>
    </xf>
    <xf numFmtId="0" fontId="0" fillId="0" borderId="0" xfId="0" applyAlignment="1" applyProtection="1">
      <alignment horizontal="left" vertical="center"/>
      <protection locked="0"/>
    </xf>
    <xf numFmtId="0" fontId="7" fillId="0" borderId="0" xfId="0" applyFont="1" applyAlignment="1">
      <alignment horizontal="center" vertical="center" wrapText="1"/>
    </xf>
    <xf numFmtId="0" fontId="7" fillId="0" borderId="0" xfId="0" applyFont="1" applyAlignment="1">
      <alignment horizontal="justify" vertical="center" wrapText="1"/>
    </xf>
    <xf numFmtId="0" fontId="6" fillId="0" borderId="0" xfId="0" applyFont="1">
      <alignment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4" fillId="2" borderId="5" xfId="0" applyFont="1" applyFill="1" applyBorder="1" applyAlignment="1" applyProtection="1">
      <alignment horizontal="center" vertical="center" wrapText="1"/>
      <protection locked="0"/>
    </xf>
    <xf numFmtId="0" fontId="7" fillId="0" borderId="0" xfId="0" applyFont="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0" xfId="0" applyFont="1" applyAlignment="1" applyProtection="1">
      <alignment horizontal="center" vertical="center" wrapText="1"/>
      <protection locked="0"/>
    </xf>
    <xf numFmtId="0" fontId="7" fillId="2" borderId="0" xfId="0" applyFont="1" applyFill="1" applyAlignment="1" applyProtection="1">
      <alignment horizontal="right" vertical="center" wrapText="1"/>
      <protection locked="0"/>
    </xf>
    <xf numFmtId="0" fontId="7" fillId="2" borderId="0" xfId="0" applyFont="1" applyFill="1" applyAlignment="1" applyProtection="1">
      <alignment horizontal="left" vertical="center"/>
      <protection locked="0"/>
    </xf>
    <xf numFmtId="0" fontId="7" fillId="2" borderId="0" xfId="0" applyFont="1" applyFill="1" applyAlignment="1" applyProtection="1">
      <alignment horizontal="left" vertical="center" wrapText="1"/>
      <protection locked="0"/>
    </xf>
    <xf numFmtId="0" fontId="8" fillId="0" borderId="0" xfId="0" applyFont="1" applyAlignment="1">
      <alignment horizontal="center" vertical="center"/>
    </xf>
    <xf numFmtId="0" fontId="10" fillId="2" borderId="0" xfId="0" applyFont="1" applyFill="1" applyAlignment="1" applyProtection="1">
      <alignment horizontal="left" vertical="center"/>
      <protection locked="0"/>
    </xf>
    <xf numFmtId="0" fontId="13" fillId="2" borderId="0" xfId="0" applyFont="1" applyFill="1" applyAlignment="1" applyProtection="1">
      <alignment horizontal="left" vertical="top"/>
      <protection locked="0"/>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77" fontId="7" fillId="2" borderId="4" xfId="0" applyNumberFormat="1" applyFont="1" applyFill="1" applyBorder="1" applyAlignment="1" applyProtection="1">
      <alignment horizontal="left" vertical="center" wrapText="1"/>
      <protection locked="0"/>
    </xf>
    <xf numFmtId="177" fontId="7" fillId="2" borderId="5" xfId="0" applyNumberFormat="1" applyFont="1" applyFill="1" applyBorder="1" applyAlignment="1" applyProtection="1">
      <alignment horizontal="left" vertical="center" wrapText="1"/>
      <protection locked="0"/>
    </xf>
    <xf numFmtId="177" fontId="7" fillId="2" borderId="6" xfId="0" applyNumberFormat="1" applyFont="1" applyFill="1" applyBorder="1" applyAlignment="1" applyProtection="1">
      <alignment horizontal="left" vertical="center" wrapText="1"/>
      <protection locked="0"/>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7" fillId="2" borderId="2" xfId="0" applyFont="1" applyFill="1" applyBorder="1" applyAlignment="1" applyProtection="1">
      <alignment horizontal="center" vertical="center" wrapText="1"/>
      <protection locked="0"/>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7" fillId="2" borderId="0" xfId="0" applyFont="1" applyFill="1" applyAlignment="1" applyProtection="1">
      <alignment horizontal="center" vertical="center" wrapText="1"/>
      <protection locked="0"/>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177" fontId="7" fillId="2" borderId="14" xfId="0" applyNumberFormat="1" applyFont="1" applyFill="1" applyBorder="1" applyAlignment="1" applyProtection="1">
      <alignment horizontal="center" vertical="center" wrapText="1"/>
      <protection locked="0"/>
    </xf>
    <xf numFmtId="177" fontId="7" fillId="2" borderId="15" xfId="0" applyNumberFormat="1" applyFont="1" applyFill="1" applyBorder="1" applyAlignment="1" applyProtection="1">
      <alignment horizontal="center" vertical="center" wrapText="1"/>
      <protection locked="0"/>
    </xf>
    <xf numFmtId="177" fontId="7" fillId="2" borderId="16" xfId="0" applyNumberFormat="1" applyFont="1" applyFill="1" applyBorder="1" applyAlignment="1" applyProtection="1">
      <alignment horizontal="center" vertical="center" wrapText="1"/>
      <protection locked="0"/>
    </xf>
    <xf numFmtId="177" fontId="7" fillId="2" borderId="11" xfId="0" applyNumberFormat="1" applyFont="1" applyFill="1" applyBorder="1" applyAlignment="1" applyProtection="1">
      <alignment horizontal="center" vertical="center" wrapText="1"/>
      <protection locked="0"/>
    </xf>
    <xf numFmtId="177" fontId="7" fillId="2" borderId="0" xfId="0" applyNumberFormat="1" applyFont="1" applyFill="1" applyBorder="1" applyAlignment="1" applyProtection="1">
      <alignment horizontal="center" vertical="center" wrapText="1"/>
      <protection locked="0"/>
    </xf>
    <xf numFmtId="177" fontId="7" fillId="2" borderId="0" xfId="0" applyNumberFormat="1" applyFont="1" applyFill="1" applyAlignment="1" applyProtection="1">
      <alignment horizontal="center" vertical="center" wrapText="1"/>
      <protection locked="0"/>
    </xf>
    <xf numFmtId="177" fontId="7" fillId="2" borderId="17" xfId="0" applyNumberFormat="1" applyFont="1" applyFill="1" applyBorder="1" applyAlignment="1" applyProtection="1">
      <alignment horizontal="center" vertical="center" wrapText="1"/>
      <protection locked="0"/>
    </xf>
    <xf numFmtId="0" fontId="7" fillId="0" borderId="11"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14" fillId="2" borderId="0" xfId="0" applyFont="1" applyFill="1" applyAlignment="1" applyProtection="1">
      <alignment horizontal="center" vertical="center" wrapText="1"/>
      <protection locked="0"/>
    </xf>
    <xf numFmtId="0" fontId="15" fillId="0" borderId="18" xfId="0" applyFont="1" applyBorder="1" applyAlignment="1">
      <alignment horizontal="left" vertical="top"/>
    </xf>
    <xf numFmtId="0" fontId="15" fillId="0" borderId="19" xfId="0" applyFont="1" applyBorder="1" applyAlignment="1">
      <alignment horizontal="left" vertical="top"/>
    </xf>
    <xf numFmtId="0" fontId="14" fillId="2" borderId="19" xfId="0" applyFont="1" applyFill="1" applyBorder="1" applyAlignment="1" applyProtection="1">
      <alignment horizontal="center" vertical="center" wrapText="1"/>
      <protection locked="0"/>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7" fillId="2" borderId="24"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19" fillId="0" borderId="0" xfId="0" applyFont="1" applyAlignment="1">
      <alignment horizontal="center" vertical="top" wrapText="1"/>
    </xf>
    <xf numFmtId="0" fontId="7" fillId="0" borderId="0" xfId="0" applyFont="1" applyBorder="1" applyAlignment="1">
      <alignment horizontal="right" vertical="top" wrapText="1"/>
    </xf>
    <xf numFmtId="0" fontId="7" fillId="0" borderId="0" xfId="0" applyFont="1" applyAlignment="1">
      <alignment horizontal="right" vertical="top" wrapText="1"/>
    </xf>
    <xf numFmtId="0" fontId="7" fillId="0" borderId="17" xfId="0" applyFont="1" applyBorder="1" applyAlignment="1">
      <alignment horizontal="right" vertical="top" wrapText="1"/>
    </xf>
    <xf numFmtId="0" fontId="7" fillId="0" borderId="0" xfId="0" applyFont="1" applyBorder="1" applyAlignment="1">
      <alignment horizontal="left" vertical="center" wrapText="1"/>
    </xf>
    <xf numFmtId="0" fontId="15" fillId="0" borderId="0" xfId="0" applyFont="1" applyBorder="1" applyAlignment="1">
      <alignment vertical="center" wrapText="1"/>
    </xf>
    <xf numFmtId="0" fontId="15" fillId="0" borderId="17" xfId="0" applyFont="1" applyBorder="1" applyAlignment="1">
      <alignment vertical="center" wrapText="1"/>
    </xf>
    <xf numFmtId="0" fontId="7" fillId="0" borderId="17" xfId="0" applyFont="1" applyBorder="1" applyAlignment="1">
      <alignment horizontal="left" vertical="top" wrapText="1"/>
    </xf>
    <xf numFmtId="0" fontId="7" fillId="2" borderId="0" xfId="0" applyFont="1" applyFill="1" applyBorder="1" applyAlignment="1" applyProtection="1">
      <alignment horizontal="center" vertical="center" wrapText="1"/>
      <protection locked="0"/>
    </xf>
    <xf numFmtId="38" fontId="7" fillId="2" borderId="0" xfId="1"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21" fillId="0" borderId="0" xfId="0" applyFont="1" applyAlignment="1">
      <alignment horizontal="justify" vertical="center" wrapText="1"/>
    </xf>
    <xf numFmtId="38" fontId="6" fillId="3" borderId="26" xfId="1" applyFont="1" applyFill="1" applyBorder="1" applyAlignment="1" applyProtection="1">
      <alignment horizontal="center" vertical="center" wrapText="1"/>
    </xf>
    <xf numFmtId="0" fontId="7" fillId="0" borderId="3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2" xfId="0" applyFont="1" applyBorder="1" applyAlignment="1">
      <alignment horizontal="center" vertical="center" wrapText="1"/>
    </xf>
    <xf numFmtId="0" fontId="15" fillId="0" borderId="0" xfId="0" applyFont="1" applyBorder="1" applyAlignment="1">
      <alignment horizontal="left" vertical="center" wrapText="1"/>
    </xf>
    <xf numFmtId="0" fontId="15" fillId="0" borderId="17" xfId="0" applyFont="1" applyBorder="1" applyAlignment="1">
      <alignment horizontal="left" vertical="center" wrapText="1"/>
    </xf>
    <xf numFmtId="38" fontId="7" fillId="2" borderId="0" xfId="1" applyFont="1" applyFill="1" applyAlignment="1" applyProtection="1">
      <alignment horizontal="center" vertical="center" wrapText="1"/>
      <protection locked="0"/>
    </xf>
    <xf numFmtId="0" fontId="20" fillId="0" borderId="21"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right" vertical="top" wrapText="1"/>
    </xf>
    <xf numFmtId="0" fontId="7" fillId="0" borderId="26" xfId="0" applyFont="1" applyBorder="1" applyAlignment="1">
      <alignment horizontal="right" vertical="top" wrapText="1"/>
    </xf>
    <xf numFmtId="0" fontId="14" fillId="2" borderId="26"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38" fontId="6" fillId="0" borderId="26" xfId="1" applyFont="1" applyFill="1" applyBorder="1" applyAlignment="1">
      <alignment horizontal="left" vertical="center" wrapText="1"/>
    </xf>
    <xf numFmtId="38" fontId="6" fillId="0" borderId="25" xfId="1" applyFont="1" applyFill="1" applyBorder="1" applyAlignment="1">
      <alignment horizontal="left" vertical="center" wrapText="1"/>
    </xf>
    <xf numFmtId="0" fontId="10" fillId="0" borderId="0" xfId="2" applyFont="1"/>
    <xf numFmtId="4" fontId="10" fillId="2" borderId="28" xfId="2" applyNumberFormat="1" applyFont="1" applyFill="1" applyBorder="1" applyAlignment="1" applyProtection="1">
      <alignment horizontal="center" vertical="center"/>
      <protection locked="0"/>
    </xf>
    <xf numFmtId="4" fontId="10" fillId="2" borderId="30" xfId="2" applyNumberFormat="1" applyFont="1" applyFill="1" applyBorder="1" applyAlignment="1" applyProtection="1">
      <alignment horizontal="center" vertical="center"/>
      <protection locked="0"/>
    </xf>
    <xf numFmtId="0" fontId="6" fillId="0" borderId="0" xfId="2" applyFont="1" applyAlignment="1">
      <alignment horizontal="center"/>
    </xf>
    <xf numFmtId="0" fontId="10" fillId="0" borderId="28" xfId="2" applyFont="1" applyBorder="1" applyAlignment="1">
      <alignment horizontal="center" vertical="center"/>
    </xf>
    <xf numFmtId="0" fontId="10" fillId="0" borderId="29" xfId="2" applyFont="1" applyBorder="1" applyAlignment="1">
      <alignment horizontal="center" vertical="center"/>
    </xf>
    <xf numFmtId="0" fontId="10" fillId="2" borderId="28" xfId="2" applyFont="1" applyFill="1" applyBorder="1" applyAlignment="1" applyProtection="1">
      <alignment horizontal="center" vertical="center" wrapText="1"/>
      <protection locked="0"/>
    </xf>
    <xf numFmtId="0" fontId="10" fillId="2" borderId="29" xfId="2" applyFont="1" applyFill="1" applyBorder="1" applyAlignment="1" applyProtection="1">
      <alignment horizontal="center" vertical="center" wrapText="1"/>
      <protection locked="0"/>
    </xf>
    <xf numFmtId="177" fontId="26" fillId="3" borderId="0" xfId="0" applyNumberFormat="1" applyFont="1" applyFill="1" applyAlignment="1" applyProtection="1">
      <alignment horizontal="left" vertical="top"/>
    </xf>
    <xf numFmtId="177" fontId="7" fillId="3" borderId="0" xfId="0" applyNumberFormat="1" applyFont="1" applyFill="1" applyAlignment="1" applyProtection="1">
      <alignment horizontal="left" vertical="center"/>
    </xf>
    <xf numFmtId="177" fontId="7" fillId="3" borderId="0" xfId="0" applyNumberFormat="1" applyFont="1" applyFill="1" applyAlignment="1" applyProtection="1">
      <alignment horizontal="left" vertical="center" wrapText="1"/>
    </xf>
    <xf numFmtId="177" fontId="15" fillId="3" borderId="0" xfId="0" applyNumberFormat="1" applyFont="1" applyFill="1" applyAlignment="1" applyProtection="1">
      <alignment horizontal="left" vertical="center"/>
    </xf>
    <xf numFmtId="0" fontId="0" fillId="2" borderId="0" xfId="0" applyFill="1" applyAlignment="1" applyProtection="1">
      <alignment horizontal="left" vertical="center" wrapText="1"/>
      <protection locked="0"/>
    </xf>
    <xf numFmtId="177" fontId="10" fillId="3" borderId="0" xfId="0" applyNumberFormat="1" applyFont="1" applyFill="1" applyAlignment="1" applyProtection="1">
      <alignment horizontal="left" vertical="center"/>
    </xf>
    <xf numFmtId="0" fontId="6" fillId="0" borderId="0" xfId="0" applyFont="1" applyAlignment="1">
      <alignment horizontal="center" vertical="center"/>
    </xf>
    <xf numFmtId="176" fontId="6" fillId="3" borderId="0" xfId="0" applyNumberFormat="1" applyFont="1" applyFill="1" applyAlignment="1" applyProtection="1">
      <alignment horizontal="righ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0" fillId="0" borderId="0" xfId="0" applyAlignment="1">
      <alignment horizontal="center" vertical="center"/>
    </xf>
    <xf numFmtId="0" fontId="10" fillId="0" borderId="0" xfId="0" applyFont="1">
      <alignment vertical="center"/>
    </xf>
    <xf numFmtId="0" fontId="7" fillId="0" borderId="0" xfId="0" applyFont="1" applyAlignment="1">
      <alignment horizontal="right" vertical="center" wrapText="1"/>
    </xf>
    <xf numFmtId="177" fontId="15" fillId="3" borderId="0" xfId="0" applyNumberFormat="1" applyFont="1" applyFill="1" applyAlignment="1" applyProtection="1">
      <alignment horizontal="left" vertical="center" wrapText="1"/>
    </xf>
    <xf numFmtId="177" fontId="13" fillId="3" borderId="0" xfId="0" applyNumberFormat="1" applyFont="1" applyFill="1" applyAlignment="1" applyProtection="1">
      <alignment horizontal="left" vertical="top"/>
    </xf>
    <xf numFmtId="38" fontId="10" fillId="2" borderId="0" xfId="1" applyFont="1" applyFill="1" applyAlignment="1" applyProtection="1">
      <alignment horizontal="center" vertical="center"/>
      <protection locked="0"/>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4" fillId="2" borderId="2" xfId="0" applyFont="1" applyFill="1" applyBorder="1" applyAlignment="1" applyProtection="1">
      <alignment horizontal="center" vertical="center" wrapText="1"/>
      <protection locked="0"/>
    </xf>
    <xf numFmtId="0" fontId="14" fillId="2" borderId="15"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7" fillId="0" borderId="33" xfId="0" applyFont="1" applyBorder="1" applyAlignment="1">
      <alignment horizontal="center" vertical="top" wrapText="1"/>
    </xf>
    <xf numFmtId="0" fontId="7" fillId="0" borderId="19" xfId="0" applyFont="1" applyBorder="1" applyAlignment="1">
      <alignment horizontal="center" vertical="top" wrapText="1"/>
    </xf>
    <xf numFmtId="0" fontId="7" fillId="0" borderId="34" xfId="0" applyFont="1" applyBorder="1" applyAlignment="1">
      <alignment horizontal="center" vertical="top" wrapText="1"/>
    </xf>
    <xf numFmtId="0" fontId="7" fillId="2" borderId="0" xfId="1" applyNumberFormat="1" applyFont="1" applyFill="1" applyBorder="1" applyAlignment="1" applyProtection="1">
      <alignment horizontal="center" vertical="center" wrapText="1"/>
      <protection locked="0"/>
    </xf>
    <xf numFmtId="0" fontId="7" fillId="0" borderId="17" xfId="0" applyFont="1" applyBorder="1" applyAlignment="1">
      <alignment horizontal="left" vertical="center" wrapText="1"/>
    </xf>
    <xf numFmtId="0" fontId="7" fillId="0" borderId="24" xfId="0" applyFont="1" applyBorder="1" applyAlignment="1">
      <alignment horizontal="center" vertical="top" wrapText="1"/>
    </xf>
    <xf numFmtId="0" fontId="7" fillId="0" borderId="26" xfId="0" applyFont="1" applyBorder="1" applyAlignment="1">
      <alignment horizontal="center" vertical="top"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38" fontId="29" fillId="0" borderId="26" xfId="1" applyFont="1" applyFill="1" applyBorder="1" applyAlignment="1">
      <alignment horizontal="left" vertical="center" wrapText="1"/>
    </xf>
    <xf numFmtId="38" fontId="29" fillId="0" borderId="25" xfId="1" applyFont="1" applyFill="1" applyBorder="1" applyAlignment="1">
      <alignment horizontal="left" vertical="center" wrapText="1"/>
    </xf>
    <xf numFmtId="177" fontId="15" fillId="3" borderId="7" xfId="0" applyNumberFormat="1" applyFont="1" applyFill="1" applyBorder="1" applyAlignment="1" applyProtection="1">
      <alignment horizontal="center" vertical="center" wrapText="1"/>
    </xf>
    <xf numFmtId="177" fontId="15" fillId="3" borderId="8" xfId="0" applyNumberFormat="1" applyFont="1" applyFill="1" applyBorder="1" applyAlignment="1" applyProtection="1">
      <alignment horizontal="center" vertical="center" wrapText="1"/>
    </xf>
    <xf numFmtId="177" fontId="15" fillId="3" borderId="9" xfId="0" applyNumberFormat="1" applyFont="1" applyFill="1" applyBorder="1" applyAlignment="1" applyProtection="1">
      <alignment horizontal="center" vertical="center" wrapText="1"/>
    </xf>
    <xf numFmtId="177" fontId="15" fillId="3" borderId="10" xfId="0" applyNumberFormat="1" applyFont="1" applyFill="1" applyBorder="1" applyAlignment="1" applyProtection="1">
      <alignment horizontal="center" vertical="center" wrapText="1"/>
    </xf>
    <xf numFmtId="177" fontId="15" fillId="3" borderId="2" xfId="0" applyNumberFormat="1" applyFont="1" applyFill="1" applyBorder="1" applyAlignment="1" applyProtection="1">
      <alignment horizontal="center" vertical="center" wrapText="1"/>
    </xf>
    <xf numFmtId="177" fontId="15" fillId="3" borderId="46" xfId="0" applyNumberFormat="1" applyFont="1" applyFill="1" applyBorder="1" applyAlignment="1" applyProtection="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15" fillId="0" borderId="10" xfId="0" applyFont="1" applyBorder="1" applyAlignment="1">
      <alignment horizontal="left" vertical="center" wrapText="1"/>
    </xf>
    <xf numFmtId="0" fontId="15" fillId="0" borderId="3" xfId="0" applyFont="1" applyBorder="1" applyAlignment="1">
      <alignment horizontal="left" vertical="center" wrapText="1"/>
    </xf>
    <xf numFmtId="0" fontId="7" fillId="0" borderId="2" xfId="0" applyFont="1" applyBorder="1" applyAlignment="1">
      <alignment horizontal="center" vertical="center" wrapText="1"/>
    </xf>
    <xf numFmtId="177" fontId="14" fillId="3" borderId="0" xfId="0" applyNumberFormat="1" applyFont="1" applyFill="1" applyBorder="1" applyAlignment="1" applyProtection="1">
      <alignment horizontal="center" vertical="center" wrapText="1"/>
    </xf>
    <xf numFmtId="177" fontId="14" fillId="3" borderId="26" xfId="0" applyNumberFormat="1" applyFont="1" applyFill="1" applyBorder="1" applyAlignment="1" applyProtection="1">
      <alignment horizontal="center" vertical="center" wrapText="1"/>
    </xf>
    <xf numFmtId="177" fontId="7" fillId="3" borderId="14" xfId="0" applyNumberFormat="1" applyFont="1" applyFill="1" applyBorder="1" applyAlignment="1" applyProtection="1">
      <alignment horizontal="center" vertical="center" wrapText="1"/>
    </xf>
    <xf numFmtId="177" fontId="7" fillId="3" borderId="15" xfId="0" applyNumberFormat="1" applyFont="1" applyFill="1" applyBorder="1" applyAlignment="1" applyProtection="1">
      <alignment horizontal="center" vertical="center" wrapText="1"/>
    </xf>
    <xf numFmtId="177" fontId="7" fillId="3" borderId="16" xfId="0" applyNumberFormat="1" applyFont="1" applyFill="1" applyBorder="1" applyAlignment="1" applyProtection="1">
      <alignment horizontal="center" vertical="center" wrapText="1"/>
    </xf>
    <xf numFmtId="177" fontId="7" fillId="3" borderId="11" xfId="0" applyNumberFormat="1" applyFont="1" applyFill="1" applyBorder="1" applyAlignment="1" applyProtection="1">
      <alignment horizontal="center" vertical="center" wrapText="1"/>
    </xf>
    <xf numFmtId="177" fontId="7" fillId="3" borderId="0" xfId="0" applyNumberFormat="1" applyFont="1" applyFill="1" applyBorder="1" applyAlignment="1" applyProtection="1">
      <alignment horizontal="center" vertical="center" wrapText="1"/>
    </xf>
    <xf numFmtId="177" fontId="7" fillId="3" borderId="17" xfId="0" applyNumberFormat="1" applyFont="1" applyFill="1" applyBorder="1" applyAlignment="1" applyProtection="1">
      <alignment horizontal="center" vertical="center" wrapText="1"/>
    </xf>
    <xf numFmtId="0" fontId="7" fillId="0" borderId="11" xfId="0" applyFont="1" applyBorder="1" applyAlignment="1">
      <alignment horizontal="center" vertical="top" wrapText="1"/>
    </xf>
    <xf numFmtId="0" fontId="7" fillId="0" borderId="0" xfId="0" applyFont="1" applyBorder="1" applyAlignment="1">
      <alignment horizontal="center" vertical="top" wrapText="1"/>
    </xf>
    <xf numFmtId="177" fontId="29" fillId="3" borderId="0" xfId="0" applyNumberFormat="1" applyFont="1" applyFill="1" applyAlignment="1" applyProtection="1">
      <alignment horizontal="left" vertical="center"/>
    </xf>
    <xf numFmtId="176" fontId="7" fillId="2" borderId="8" xfId="0" applyNumberFormat="1" applyFont="1" applyFill="1" applyBorder="1" applyAlignment="1" applyProtection="1">
      <alignment horizontal="center" vertical="center" wrapText="1"/>
      <protection locked="0"/>
    </xf>
    <xf numFmtId="176" fontId="7" fillId="2" borderId="9" xfId="0" applyNumberFormat="1" applyFont="1" applyFill="1" applyBorder="1" applyAlignment="1" applyProtection="1">
      <alignment horizontal="center" vertical="center" wrapText="1"/>
      <protection locked="0"/>
    </xf>
    <xf numFmtId="177" fontId="7" fillId="3" borderId="4" xfId="0" applyNumberFormat="1" applyFont="1" applyFill="1" applyBorder="1" applyAlignment="1" applyProtection="1">
      <alignment horizontal="center" vertical="center" wrapText="1"/>
    </xf>
    <xf numFmtId="177" fontId="7" fillId="3" borderId="5" xfId="0" applyNumberFormat="1" applyFont="1" applyFill="1" applyBorder="1" applyAlignment="1" applyProtection="1">
      <alignment horizontal="center" vertical="center" wrapText="1"/>
    </xf>
    <xf numFmtId="177" fontId="7" fillId="3" borderId="6" xfId="0" applyNumberFormat="1" applyFont="1" applyFill="1" applyBorder="1" applyAlignment="1" applyProtection="1">
      <alignment horizontal="center"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2" borderId="1"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31" fillId="0" borderId="0" xfId="0" applyFont="1" applyAlignment="1">
      <alignment horizontal="center" vertical="center" wrapText="1"/>
    </xf>
    <xf numFmtId="0" fontId="25" fillId="2" borderId="0" xfId="0" applyFont="1" applyFill="1" applyAlignment="1" applyProtection="1">
      <alignment horizontal="left" vertical="center" wrapText="1"/>
      <protection locked="0"/>
    </xf>
    <xf numFmtId="0" fontId="25" fillId="2" borderId="0" xfId="0" applyFont="1" applyFill="1" applyAlignment="1" applyProtection="1">
      <alignment horizontal="left" vertical="center"/>
      <protection locked="0"/>
    </xf>
    <xf numFmtId="177" fontId="7" fillId="3" borderId="1" xfId="0" applyNumberFormat="1" applyFont="1" applyFill="1" applyBorder="1" applyAlignment="1" applyProtection="1">
      <alignment horizontal="center" vertical="center" wrapText="1"/>
    </xf>
    <xf numFmtId="177" fontId="7" fillId="3" borderId="2" xfId="0" applyNumberFormat="1" applyFont="1" applyFill="1" applyBorder="1" applyAlignment="1" applyProtection="1">
      <alignment horizontal="center" vertical="center" wrapText="1"/>
    </xf>
    <xf numFmtId="177" fontId="7" fillId="3" borderId="3" xfId="0" applyNumberFormat="1" applyFont="1" applyFill="1" applyBorder="1" applyAlignment="1" applyProtection="1">
      <alignment horizontal="center" vertical="center" wrapText="1"/>
    </xf>
    <xf numFmtId="38" fontId="7" fillId="2" borderId="1" xfId="1" applyFont="1" applyFill="1" applyBorder="1" applyAlignment="1" applyProtection="1">
      <alignment horizontal="center" vertical="center" wrapText="1"/>
      <protection locked="0"/>
    </xf>
    <xf numFmtId="38" fontId="7" fillId="2" borderId="2" xfId="1" applyFont="1" applyFill="1" applyBorder="1" applyAlignment="1" applyProtection="1">
      <alignment horizontal="center" vertical="center" wrapText="1"/>
      <protection locked="0"/>
    </xf>
    <xf numFmtId="38" fontId="7" fillId="2" borderId="3" xfId="1" applyFont="1" applyFill="1" applyBorder="1" applyAlignment="1" applyProtection="1">
      <alignment horizontal="center" vertical="center" wrapText="1"/>
      <protection locked="0"/>
    </xf>
    <xf numFmtId="0" fontId="0" fillId="0" borderId="0" xfId="0">
      <alignment vertical="center"/>
    </xf>
    <xf numFmtId="0" fontId="7" fillId="0" borderId="0" xfId="0" applyFont="1" applyAlignment="1">
      <alignment horizontal="center" vertical="center"/>
    </xf>
    <xf numFmtId="0" fontId="33" fillId="0" borderId="0" xfId="0" applyFont="1" applyAlignment="1">
      <alignment horizontal="center" vertical="center" wrapText="1"/>
    </xf>
    <xf numFmtId="177" fontId="34" fillId="3" borderId="0" xfId="0" applyNumberFormat="1" applyFont="1" applyFill="1" applyAlignment="1" applyProtection="1">
      <alignment horizontal="left" vertical="center"/>
    </xf>
    <xf numFmtId="177" fontId="34" fillId="3" borderId="0" xfId="0" applyNumberFormat="1" applyFont="1" applyFill="1" applyAlignment="1" applyProtection="1">
      <alignment horizontal="left" vertical="center" wrapText="1"/>
    </xf>
    <xf numFmtId="0" fontId="6" fillId="0" borderId="28" xfId="2" applyFont="1" applyBorder="1" applyAlignment="1">
      <alignment horizontal="center" vertical="center"/>
    </xf>
    <xf numFmtId="0" fontId="6" fillId="0" borderId="29" xfId="2" applyFont="1" applyBorder="1" applyAlignment="1">
      <alignment horizontal="center" vertical="center"/>
    </xf>
    <xf numFmtId="177" fontId="6" fillId="3" borderId="28" xfId="2" applyNumberFormat="1" applyFont="1" applyFill="1" applyBorder="1" applyAlignment="1" applyProtection="1">
      <alignment horizontal="center" vertical="center" wrapText="1"/>
    </xf>
    <xf numFmtId="177" fontId="6" fillId="3" borderId="30" xfId="2" applyNumberFormat="1" applyFont="1" applyFill="1" applyBorder="1" applyAlignment="1" applyProtection="1">
      <alignment horizontal="center" vertical="center" wrapText="1"/>
    </xf>
    <xf numFmtId="177" fontId="6" fillId="3" borderId="29" xfId="2" applyNumberFormat="1" applyFont="1" applyFill="1" applyBorder="1" applyAlignment="1" applyProtection="1">
      <alignment horizontal="center" vertical="center" wrapText="1"/>
    </xf>
    <xf numFmtId="179" fontId="6" fillId="3" borderId="0" xfId="2" applyNumberFormat="1" applyFont="1" applyFill="1" applyAlignment="1" applyProtection="1">
      <alignment horizontal="center" vertical="center"/>
    </xf>
    <xf numFmtId="177" fontId="25" fillId="3" borderId="0" xfId="2" applyNumberFormat="1" applyFont="1" applyFill="1" applyAlignment="1" applyProtection="1">
      <alignment horizontal="center" vertical="center" wrapText="1"/>
    </xf>
    <xf numFmtId="177" fontId="6" fillId="3" borderId="0" xfId="2" applyNumberFormat="1" applyFont="1" applyFill="1" applyAlignment="1" applyProtection="1">
      <alignment horizontal="center" vertical="center"/>
    </xf>
    <xf numFmtId="180" fontId="6" fillId="3" borderId="0" xfId="2" applyNumberFormat="1" applyFont="1" applyFill="1" applyAlignment="1" applyProtection="1">
      <alignment horizontal="center" vertical="center"/>
    </xf>
    <xf numFmtId="0" fontId="6" fillId="0" borderId="30" xfId="2" applyFont="1" applyBorder="1" applyAlignment="1">
      <alignment horizontal="center" vertical="center"/>
    </xf>
    <xf numFmtId="185" fontId="7" fillId="3" borderId="1" xfId="0" applyNumberFormat="1" applyFont="1" applyFill="1" applyBorder="1" applyAlignment="1" applyProtection="1">
      <alignment horizontal="center" vertical="center" wrapText="1"/>
    </xf>
    <xf numFmtId="185" fontId="7" fillId="3" borderId="2" xfId="0" applyNumberFormat="1" applyFont="1" applyFill="1" applyBorder="1" applyAlignment="1" applyProtection="1">
      <alignment horizontal="center" vertical="center" wrapText="1"/>
    </xf>
  </cellXfs>
  <cellStyles count="3">
    <cellStyle name="桁区切り" xfId="1" builtinId="6"/>
    <cellStyle name="標準" xfId="0" builtinId="0"/>
    <cellStyle name="標準 2" xfId="2" xr:uid="{D29C524F-56F4-4BE0-85F5-94BFCF9357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76446</xdr:colOff>
      <xdr:row>68</xdr:row>
      <xdr:rowOff>9525</xdr:rowOff>
    </xdr:from>
    <xdr:to>
      <xdr:col>17</xdr:col>
      <xdr:colOff>84749</xdr:colOff>
      <xdr:row>69</xdr:row>
      <xdr:rowOff>36633</xdr:rowOff>
    </xdr:to>
    <xdr:sp macro="" textlink="">
      <xdr:nvSpPr>
        <xdr:cNvPr id="2" name="フローチャート: 結合子 1">
          <a:extLst>
            <a:ext uri="{FF2B5EF4-FFF2-40B4-BE49-F238E27FC236}">
              <a16:creationId xmlns:a16="http://schemas.microsoft.com/office/drawing/2014/main" id="{B053D2CC-DAAB-4822-BF60-B02F97BD3F43}"/>
            </a:ext>
          </a:extLst>
        </xdr:cNvPr>
        <xdr:cNvSpPr>
          <a:spLocks noChangeAspect="1"/>
        </xdr:cNvSpPr>
      </xdr:nvSpPr>
      <xdr:spPr bwMode="auto">
        <a:xfrm>
          <a:off x="6502646" y="15668625"/>
          <a:ext cx="306753" cy="255708"/>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15</xdr:col>
      <xdr:colOff>87062</xdr:colOff>
      <xdr:row>21</xdr:row>
      <xdr:rowOff>164833</xdr:rowOff>
    </xdr:from>
    <xdr:to>
      <xdr:col>17</xdr:col>
      <xdr:colOff>268941</xdr:colOff>
      <xdr:row>22</xdr:row>
      <xdr:rowOff>194922</xdr:rowOff>
    </xdr:to>
    <xdr:sp macro="" textlink="">
      <xdr:nvSpPr>
        <xdr:cNvPr id="5" name="フローチャート: 結合子 4">
          <a:extLst>
            <a:ext uri="{FF2B5EF4-FFF2-40B4-BE49-F238E27FC236}">
              <a16:creationId xmlns:a16="http://schemas.microsoft.com/office/drawing/2014/main" id="{8B307F38-EA2A-49A7-8EE4-F289F51EFC17}"/>
            </a:ext>
          </a:extLst>
        </xdr:cNvPr>
        <xdr:cNvSpPr>
          <a:spLocks noChangeAspect="1"/>
        </xdr:cNvSpPr>
      </xdr:nvSpPr>
      <xdr:spPr bwMode="auto">
        <a:xfrm>
          <a:off x="6474415" y="5218686"/>
          <a:ext cx="574085" cy="254207"/>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17</xdr:col>
      <xdr:colOff>16565</xdr:colOff>
      <xdr:row>3</xdr:row>
      <xdr:rowOff>182217</xdr:rowOff>
    </xdr:from>
    <xdr:to>
      <xdr:col>21</xdr:col>
      <xdr:colOff>745434</xdr:colOff>
      <xdr:row>8</xdr:row>
      <xdr:rowOff>190500</xdr:rowOff>
    </xdr:to>
    <xdr:sp macro="" textlink="">
      <xdr:nvSpPr>
        <xdr:cNvPr id="8" name="テキスト ボックス 7">
          <a:extLst>
            <a:ext uri="{FF2B5EF4-FFF2-40B4-BE49-F238E27FC236}">
              <a16:creationId xmlns:a16="http://schemas.microsoft.com/office/drawing/2014/main" id="{48116B0D-8679-41D3-8A26-01E0F85655D2}"/>
            </a:ext>
          </a:extLst>
        </xdr:cNvPr>
        <xdr:cNvSpPr txBox="1"/>
      </xdr:nvSpPr>
      <xdr:spPr>
        <a:xfrm>
          <a:off x="6741215" y="874367"/>
          <a:ext cx="3370469" cy="115128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16</xdr:col>
      <xdr:colOff>293066</xdr:colOff>
      <xdr:row>9</xdr:row>
      <xdr:rowOff>93041</xdr:rowOff>
    </xdr:from>
    <xdr:to>
      <xdr:col>21</xdr:col>
      <xdr:colOff>773456</xdr:colOff>
      <xdr:row>14</xdr:row>
      <xdr:rowOff>36305</xdr:rowOff>
    </xdr:to>
    <xdr:sp macro="" textlink="">
      <xdr:nvSpPr>
        <xdr:cNvPr id="9" name="テキスト ボックス 8">
          <a:extLst>
            <a:ext uri="{FF2B5EF4-FFF2-40B4-BE49-F238E27FC236}">
              <a16:creationId xmlns:a16="http://schemas.microsoft.com/office/drawing/2014/main" id="{9FB08B83-20E9-4AF7-8882-B3DF5F190DBD}"/>
            </a:ext>
          </a:extLst>
        </xdr:cNvPr>
        <xdr:cNvSpPr txBox="1"/>
      </xdr:nvSpPr>
      <xdr:spPr>
        <a:xfrm>
          <a:off x="6719266" y="2156791"/>
          <a:ext cx="3420440" cy="131486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16</xdr:col>
      <xdr:colOff>241794</xdr:colOff>
      <xdr:row>34</xdr:row>
      <xdr:rowOff>43967</xdr:rowOff>
    </xdr:from>
    <xdr:to>
      <xdr:col>17</xdr:col>
      <xdr:colOff>249421</xdr:colOff>
      <xdr:row>35</xdr:row>
      <xdr:rowOff>59875</xdr:rowOff>
    </xdr:to>
    <xdr:sp macro="" textlink="">
      <xdr:nvSpPr>
        <xdr:cNvPr id="6" name="楕円 5">
          <a:extLst>
            <a:ext uri="{FF2B5EF4-FFF2-40B4-BE49-F238E27FC236}">
              <a16:creationId xmlns:a16="http://schemas.microsoft.com/office/drawing/2014/main" id="{10A54C53-70DC-4C2E-BD7D-64736C320F5A}"/>
            </a:ext>
          </a:extLst>
        </xdr:cNvPr>
        <xdr:cNvSpPr>
          <a:spLocks noChangeAspect="1"/>
        </xdr:cNvSpPr>
      </xdr:nvSpPr>
      <xdr:spPr>
        <a:xfrm>
          <a:off x="6726121" y="8733698"/>
          <a:ext cx="300704" cy="279677"/>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241794</xdr:colOff>
      <xdr:row>34</xdr:row>
      <xdr:rowOff>43967</xdr:rowOff>
    </xdr:from>
    <xdr:to>
      <xdr:col>17</xdr:col>
      <xdr:colOff>252596</xdr:colOff>
      <xdr:row>35</xdr:row>
      <xdr:rowOff>56700</xdr:rowOff>
    </xdr:to>
    <xdr:sp macro="" textlink="">
      <xdr:nvSpPr>
        <xdr:cNvPr id="12" name="楕円 11">
          <a:extLst>
            <a:ext uri="{FF2B5EF4-FFF2-40B4-BE49-F238E27FC236}">
              <a16:creationId xmlns:a16="http://schemas.microsoft.com/office/drawing/2014/main" id="{7AE8D7B1-986D-4A69-ADA3-424710A6AD2A}"/>
            </a:ext>
          </a:extLst>
        </xdr:cNvPr>
        <xdr:cNvSpPr>
          <a:spLocks noChangeAspect="1"/>
        </xdr:cNvSpPr>
      </xdr:nvSpPr>
      <xdr:spPr>
        <a:xfrm>
          <a:off x="6726121" y="8733698"/>
          <a:ext cx="303879" cy="27650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16</xdr:col>
      <xdr:colOff>242455</xdr:colOff>
      <xdr:row>35</xdr:row>
      <xdr:rowOff>121228</xdr:rowOff>
    </xdr:from>
    <xdr:to>
      <xdr:col>17</xdr:col>
      <xdr:colOff>262782</xdr:colOff>
      <xdr:row>36</xdr:row>
      <xdr:rowOff>130785</xdr:rowOff>
    </xdr:to>
    <xdr:sp macro="" textlink="">
      <xdr:nvSpPr>
        <xdr:cNvPr id="13" name="楕円 12">
          <a:extLst>
            <a:ext uri="{FF2B5EF4-FFF2-40B4-BE49-F238E27FC236}">
              <a16:creationId xmlns:a16="http://schemas.microsoft.com/office/drawing/2014/main" id="{D8D30A7C-E642-4F53-A168-48E352CDB6A3}"/>
            </a:ext>
          </a:extLst>
        </xdr:cNvPr>
        <xdr:cNvSpPr>
          <a:spLocks noChangeAspect="1"/>
        </xdr:cNvSpPr>
      </xdr:nvSpPr>
      <xdr:spPr>
        <a:xfrm>
          <a:off x="6754091" y="9022773"/>
          <a:ext cx="314736" cy="26933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2</xdr:col>
      <xdr:colOff>1798320</xdr:colOff>
      <xdr:row>18</xdr:row>
      <xdr:rowOff>83820</xdr:rowOff>
    </xdr:from>
    <xdr:to>
      <xdr:col>2</xdr:col>
      <xdr:colOff>2316480</xdr:colOff>
      <xdr:row>19</xdr:row>
      <xdr:rowOff>76200</xdr:rowOff>
    </xdr:to>
    <xdr:sp macro="" textlink="">
      <xdr:nvSpPr>
        <xdr:cNvPr id="2" name="矢印: 下 1">
          <a:extLst>
            <a:ext uri="{FF2B5EF4-FFF2-40B4-BE49-F238E27FC236}">
              <a16:creationId xmlns:a16="http://schemas.microsoft.com/office/drawing/2014/main" id="{4C517A9C-E635-4C98-9FEA-DF5808853795}"/>
            </a:ext>
          </a:extLst>
        </xdr:cNvPr>
        <xdr:cNvSpPr/>
      </xdr:nvSpPr>
      <xdr:spPr>
        <a:xfrm>
          <a:off x="2392045" y="5154295"/>
          <a:ext cx="511810" cy="322580"/>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1879885</xdr:colOff>
      <xdr:row>22</xdr:row>
      <xdr:rowOff>138886</xdr:rowOff>
    </xdr:from>
    <xdr:to>
      <xdr:col>2</xdr:col>
      <xdr:colOff>2401220</xdr:colOff>
      <xdr:row>23</xdr:row>
      <xdr:rowOff>119721</xdr:rowOff>
    </xdr:to>
    <xdr:sp macro="" textlink="">
      <xdr:nvSpPr>
        <xdr:cNvPr id="3" name="矢印: 下 2">
          <a:extLst>
            <a:ext uri="{FF2B5EF4-FFF2-40B4-BE49-F238E27FC236}">
              <a16:creationId xmlns:a16="http://schemas.microsoft.com/office/drawing/2014/main" id="{53A4D3BE-9C66-476F-970A-8CB21451C913}"/>
            </a:ext>
          </a:extLst>
        </xdr:cNvPr>
        <xdr:cNvSpPr/>
      </xdr:nvSpPr>
      <xdr:spPr>
        <a:xfrm>
          <a:off x="2467260" y="6761936"/>
          <a:ext cx="524510" cy="323735"/>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333238</xdr:colOff>
      <xdr:row>3</xdr:row>
      <xdr:rowOff>231914</xdr:rowOff>
    </xdr:from>
    <xdr:to>
      <xdr:col>11</xdr:col>
      <xdr:colOff>410956</xdr:colOff>
      <xdr:row>8</xdr:row>
      <xdr:rowOff>77719</xdr:rowOff>
    </xdr:to>
    <xdr:sp macro="" textlink="">
      <xdr:nvSpPr>
        <xdr:cNvPr id="4" name="テキスト ボックス 3">
          <a:extLst>
            <a:ext uri="{FF2B5EF4-FFF2-40B4-BE49-F238E27FC236}">
              <a16:creationId xmlns:a16="http://schemas.microsoft.com/office/drawing/2014/main" id="{64D17F53-1A12-4AA3-B0DB-BA9BB3142FE6}"/>
            </a:ext>
          </a:extLst>
        </xdr:cNvPr>
        <xdr:cNvSpPr txBox="1"/>
      </xdr:nvSpPr>
      <xdr:spPr>
        <a:xfrm>
          <a:off x="6432413" y="920889"/>
          <a:ext cx="3357493" cy="117613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204846</xdr:colOff>
      <xdr:row>1</xdr:row>
      <xdr:rowOff>183173</xdr:rowOff>
    </xdr:from>
    <xdr:to>
      <xdr:col>14</xdr:col>
      <xdr:colOff>913327</xdr:colOff>
      <xdr:row>6</xdr:row>
      <xdr:rowOff>215348</xdr:rowOff>
    </xdr:to>
    <xdr:sp macro="" textlink="">
      <xdr:nvSpPr>
        <xdr:cNvPr id="2" name="テキスト ボックス 1">
          <a:extLst>
            <a:ext uri="{FF2B5EF4-FFF2-40B4-BE49-F238E27FC236}">
              <a16:creationId xmlns:a16="http://schemas.microsoft.com/office/drawing/2014/main" id="{6511F984-C4D3-4A87-B2CC-52A1D6A84BA7}"/>
            </a:ext>
          </a:extLst>
        </xdr:cNvPr>
        <xdr:cNvSpPr txBox="1"/>
      </xdr:nvSpPr>
      <xdr:spPr>
        <a:xfrm>
          <a:off x="6335771" y="408598"/>
          <a:ext cx="3340556" cy="11815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10</xdr:col>
      <xdr:colOff>183173</xdr:colOff>
      <xdr:row>7</xdr:row>
      <xdr:rowOff>122668</xdr:rowOff>
    </xdr:from>
    <xdr:to>
      <xdr:col>14</xdr:col>
      <xdr:colOff>944524</xdr:colOff>
      <xdr:row>12</xdr:row>
      <xdr:rowOff>68491</xdr:rowOff>
    </xdr:to>
    <xdr:sp macro="" textlink="">
      <xdr:nvSpPr>
        <xdr:cNvPr id="3" name="テキスト ボックス 2">
          <a:extLst>
            <a:ext uri="{FF2B5EF4-FFF2-40B4-BE49-F238E27FC236}">
              <a16:creationId xmlns:a16="http://schemas.microsoft.com/office/drawing/2014/main" id="{46620CE2-A17F-433B-A87C-825A6E63AD3A}"/>
            </a:ext>
          </a:extLst>
        </xdr:cNvPr>
        <xdr:cNvSpPr txBox="1"/>
      </xdr:nvSpPr>
      <xdr:spPr>
        <a:xfrm>
          <a:off x="6314098" y="1726043"/>
          <a:ext cx="3390251" cy="132059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117231</xdr:colOff>
      <xdr:row>28</xdr:row>
      <xdr:rowOff>29308</xdr:rowOff>
    </xdr:from>
    <xdr:to>
      <xdr:col>9</xdr:col>
      <xdr:colOff>405911</xdr:colOff>
      <xdr:row>28</xdr:row>
      <xdr:rowOff>283553</xdr:rowOff>
    </xdr:to>
    <xdr:sp macro="" textlink="">
      <xdr:nvSpPr>
        <xdr:cNvPr id="2" name="フローチャート: 結合子 1">
          <a:extLst>
            <a:ext uri="{FF2B5EF4-FFF2-40B4-BE49-F238E27FC236}">
              <a16:creationId xmlns:a16="http://schemas.microsoft.com/office/drawing/2014/main" id="{A9765498-2775-4AA1-BEF4-94E5DFFF83E6}"/>
            </a:ext>
          </a:extLst>
        </xdr:cNvPr>
        <xdr:cNvSpPr>
          <a:spLocks noChangeAspect="1"/>
        </xdr:cNvSpPr>
      </xdr:nvSpPr>
      <xdr:spPr bwMode="auto">
        <a:xfrm>
          <a:off x="5975106" y="6474558"/>
          <a:ext cx="291855" cy="257420"/>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9</xdr:col>
      <xdr:colOff>124558</xdr:colOff>
      <xdr:row>31</xdr:row>
      <xdr:rowOff>179998</xdr:rowOff>
    </xdr:from>
    <xdr:to>
      <xdr:col>9</xdr:col>
      <xdr:colOff>419588</xdr:colOff>
      <xdr:row>32</xdr:row>
      <xdr:rowOff>198805</xdr:rowOff>
    </xdr:to>
    <xdr:sp macro="" textlink="">
      <xdr:nvSpPr>
        <xdr:cNvPr id="3" name="フローチャート: 結合子 2">
          <a:extLst>
            <a:ext uri="{FF2B5EF4-FFF2-40B4-BE49-F238E27FC236}">
              <a16:creationId xmlns:a16="http://schemas.microsoft.com/office/drawing/2014/main" id="{789AAB50-A7EE-4BAD-AD20-4ED1740BA30B}"/>
            </a:ext>
          </a:extLst>
        </xdr:cNvPr>
        <xdr:cNvSpPr>
          <a:spLocks noChangeAspect="1"/>
        </xdr:cNvSpPr>
      </xdr:nvSpPr>
      <xdr:spPr bwMode="auto">
        <a:xfrm>
          <a:off x="5979258" y="7498373"/>
          <a:ext cx="298205" cy="256932"/>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10</xdr:col>
      <xdr:colOff>21673</xdr:colOff>
      <xdr:row>2</xdr:row>
      <xdr:rowOff>0</xdr:rowOff>
    </xdr:from>
    <xdr:to>
      <xdr:col>15</xdr:col>
      <xdr:colOff>70731</xdr:colOff>
      <xdr:row>7</xdr:row>
      <xdr:rowOff>68809</xdr:rowOff>
    </xdr:to>
    <xdr:sp macro="" textlink="">
      <xdr:nvSpPr>
        <xdr:cNvPr id="4" name="テキスト ボックス 3">
          <a:extLst>
            <a:ext uri="{FF2B5EF4-FFF2-40B4-BE49-F238E27FC236}">
              <a16:creationId xmlns:a16="http://schemas.microsoft.com/office/drawing/2014/main" id="{17B62D51-521B-4469-97F8-ED1CE6E81A39}"/>
            </a:ext>
          </a:extLst>
        </xdr:cNvPr>
        <xdr:cNvSpPr txBox="1"/>
      </xdr:nvSpPr>
      <xdr:spPr>
        <a:xfrm>
          <a:off x="6536773" y="457200"/>
          <a:ext cx="3332008" cy="117053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10</xdr:col>
      <xdr:colOff>0</xdr:colOff>
      <xdr:row>8</xdr:row>
      <xdr:rowOff>12763</xdr:rowOff>
    </xdr:from>
    <xdr:to>
      <xdr:col>15</xdr:col>
      <xdr:colOff>98753</xdr:colOff>
      <xdr:row>12</xdr:row>
      <xdr:rowOff>203550</xdr:rowOff>
    </xdr:to>
    <xdr:sp macro="" textlink="">
      <xdr:nvSpPr>
        <xdr:cNvPr id="5" name="テキスト ボックス 4">
          <a:extLst>
            <a:ext uri="{FF2B5EF4-FFF2-40B4-BE49-F238E27FC236}">
              <a16:creationId xmlns:a16="http://schemas.microsoft.com/office/drawing/2014/main" id="{4875906C-7010-49E1-B791-804026F72A7C}"/>
            </a:ext>
          </a:extLst>
        </xdr:cNvPr>
        <xdr:cNvSpPr txBox="1"/>
      </xdr:nvSpPr>
      <xdr:spPr>
        <a:xfrm>
          <a:off x="6515100" y="1762188"/>
          <a:ext cx="3388053" cy="133378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256191</xdr:colOff>
      <xdr:row>20</xdr:row>
      <xdr:rowOff>39414</xdr:rowOff>
    </xdr:from>
    <xdr:to>
      <xdr:col>18</xdr:col>
      <xdr:colOff>258792</xdr:colOff>
      <xdr:row>21</xdr:row>
      <xdr:rowOff>63745</xdr:rowOff>
    </xdr:to>
    <xdr:sp macro="" textlink="">
      <xdr:nvSpPr>
        <xdr:cNvPr id="2" name="フローチャート: 結合子 1">
          <a:extLst>
            <a:ext uri="{FF2B5EF4-FFF2-40B4-BE49-F238E27FC236}">
              <a16:creationId xmlns:a16="http://schemas.microsoft.com/office/drawing/2014/main" id="{C55E3131-9D1A-4DA1-A027-F98BCF68A9C7}"/>
            </a:ext>
          </a:extLst>
        </xdr:cNvPr>
        <xdr:cNvSpPr>
          <a:spLocks noChangeAspect="1"/>
        </xdr:cNvSpPr>
      </xdr:nvSpPr>
      <xdr:spPr bwMode="auto">
        <a:xfrm>
          <a:off x="6155341" y="4982889"/>
          <a:ext cx="291526" cy="256106"/>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18</xdr:col>
      <xdr:colOff>264726</xdr:colOff>
      <xdr:row>2</xdr:row>
      <xdr:rowOff>144517</xdr:rowOff>
    </xdr:from>
    <xdr:to>
      <xdr:col>22</xdr:col>
      <xdr:colOff>986487</xdr:colOff>
      <xdr:row>7</xdr:row>
      <xdr:rowOff>162796</xdr:rowOff>
    </xdr:to>
    <xdr:sp macro="" textlink="">
      <xdr:nvSpPr>
        <xdr:cNvPr id="5" name="テキスト ボックス 4">
          <a:extLst>
            <a:ext uri="{FF2B5EF4-FFF2-40B4-BE49-F238E27FC236}">
              <a16:creationId xmlns:a16="http://schemas.microsoft.com/office/drawing/2014/main" id="{70A73B0C-F8F9-46AD-9242-BC04ABCBE7B0}"/>
            </a:ext>
          </a:extLst>
        </xdr:cNvPr>
        <xdr:cNvSpPr txBox="1"/>
      </xdr:nvSpPr>
      <xdr:spPr>
        <a:xfrm>
          <a:off x="6455976" y="598542"/>
          <a:ext cx="3347486" cy="116127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18</xdr:col>
      <xdr:colOff>243053</xdr:colOff>
      <xdr:row>8</xdr:row>
      <xdr:rowOff>67337</xdr:rowOff>
    </xdr:from>
    <xdr:to>
      <xdr:col>22</xdr:col>
      <xdr:colOff>1008159</xdr:colOff>
      <xdr:row>13</xdr:row>
      <xdr:rowOff>27452</xdr:rowOff>
    </xdr:to>
    <xdr:sp macro="" textlink="">
      <xdr:nvSpPr>
        <xdr:cNvPr id="6" name="テキスト ボックス 5">
          <a:extLst>
            <a:ext uri="{FF2B5EF4-FFF2-40B4-BE49-F238E27FC236}">
              <a16:creationId xmlns:a16="http://schemas.microsoft.com/office/drawing/2014/main" id="{74D2DE3E-4DC7-41FE-988B-EDE436E6ED0E}"/>
            </a:ext>
          </a:extLst>
        </xdr:cNvPr>
        <xdr:cNvSpPr txBox="1"/>
      </xdr:nvSpPr>
      <xdr:spPr>
        <a:xfrm>
          <a:off x="6431128" y="1892962"/>
          <a:ext cx="3397181" cy="13285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21673</xdr:colOff>
      <xdr:row>2</xdr:row>
      <xdr:rowOff>0</xdr:rowOff>
    </xdr:from>
    <xdr:to>
      <xdr:col>13</xdr:col>
      <xdr:colOff>70730</xdr:colOff>
      <xdr:row>7</xdr:row>
      <xdr:rowOff>32175</xdr:rowOff>
    </xdr:to>
    <xdr:sp macro="" textlink="">
      <xdr:nvSpPr>
        <xdr:cNvPr id="2" name="テキスト ボックス 1">
          <a:extLst>
            <a:ext uri="{FF2B5EF4-FFF2-40B4-BE49-F238E27FC236}">
              <a16:creationId xmlns:a16="http://schemas.microsoft.com/office/drawing/2014/main" id="{7E8B5131-9F84-4EAC-8FB3-5E9BC1A92F67}"/>
            </a:ext>
          </a:extLst>
        </xdr:cNvPr>
        <xdr:cNvSpPr txBox="1"/>
      </xdr:nvSpPr>
      <xdr:spPr>
        <a:xfrm>
          <a:off x="5974798" y="457200"/>
          <a:ext cx="3332007" cy="11720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7</xdr:col>
      <xdr:colOff>659423</xdr:colOff>
      <xdr:row>7</xdr:row>
      <xdr:rowOff>166629</xdr:rowOff>
    </xdr:from>
    <xdr:to>
      <xdr:col>13</xdr:col>
      <xdr:colOff>98752</xdr:colOff>
      <xdr:row>12</xdr:row>
      <xdr:rowOff>130281</xdr:rowOff>
    </xdr:to>
    <xdr:sp macro="" textlink="">
      <xdr:nvSpPr>
        <xdr:cNvPr id="3" name="テキスト ボックス 2">
          <a:extLst>
            <a:ext uri="{FF2B5EF4-FFF2-40B4-BE49-F238E27FC236}">
              <a16:creationId xmlns:a16="http://schemas.microsoft.com/office/drawing/2014/main" id="{E5FE3C37-7850-4764-90B1-6B3FE239D5B8}"/>
            </a:ext>
          </a:extLst>
        </xdr:cNvPr>
        <xdr:cNvSpPr txBox="1"/>
      </xdr:nvSpPr>
      <xdr:spPr>
        <a:xfrm>
          <a:off x="5952148" y="1763654"/>
          <a:ext cx="3389029" cy="133842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21673</xdr:colOff>
      <xdr:row>1</xdr:row>
      <xdr:rowOff>0</xdr:rowOff>
    </xdr:from>
    <xdr:to>
      <xdr:col>17</xdr:col>
      <xdr:colOff>67555</xdr:colOff>
      <xdr:row>6</xdr:row>
      <xdr:rowOff>29000</xdr:rowOff>
    </xdr:to>
    <xdr:sp macro="" textlink="">
      <xdr:nvSpPr>
        <xdr:cNvPr id="2" name="テキスト ボックス 1">
          <a:extLst>
            <a:ext uri="{FF2B5EF4-FFF2-40B4-BE49-F238E27FC236}">
              <a16:creationId xmlns:a16="http://schemas.microsoft.com/office/drawing/2014/main" id="{236653C3-B01F-4CC8-B602-28FE97796CB2}"/>
            </a:ext>
          </a:extLst>
        </xdr:cNvPr>
        <xdr:cNvSpPr txBox="1"/>
      </xdr:nvSpPr>
      <xdr:spPr>
        <a:xfrm>
          <a:off x="7155898" y="228600"/>
          <a:ext cx="3328832" cy="1168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12</xdr:col>
      <xdr:colOff>0</xdr:colOff>
      <xdr:row>6</xdr:row>
      <xdr:rowOff>163454</xdr:rowOff>
    </xdr:from>
    <xdr:to>
      <xdr:col>17</xdr:col>
      <xdr:colOff>101927</xdr:colOff>
      <xdr:row>11</xdr:row>
      <xdr:rowOff>162764</xdr:rowOff>
    </xdr:to>
    <xdr:sp macro="" textlink="">
      <xdr:nvSpPr>
        <xdr:cNvPr id="3" name="テキスト ボックス 2">
          <a:extLst>
            <a:ext uri="{FF2B5EF4-FFF2-40B4-BE49-F238E27FC236}">
              <a16:creationId xmlns:a16="http://schemas.microsoft.com/office/drawing/2014/main" id="{230B380F-DD16-4206-8648-1E9583645585}"/>
            </a:ext>
          </a:extLst>
        </xdr:cNvPr>
        <xdr:cNvSpPr txBox="1"/>
      </xdr:nvSpPr>
      <xdr:spPr>
        <a:xfrm>
          <a:off x="7134225" y="1531879"/>
          <a:ext cx="3391227" cy="133281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1798320</xdr:colOff>
      <xdr:row>19</xdr:row>
      <xdr:rowOff>83820</xdr:rowOff>
    </xdr:from>
    <xdr:to>
      <xdr:col>3</xdr:col>
      <xdr:colOff>2316480</xdr:colOff>
      <xdr:row>20</xdr:row>
      <xdr:rowOff>76200</xdr:rowOff>
    </xdr:to>
    <xdr:sp macro="" textlink="">
      <xdr:nvSpPr>
        <xdr:cNvPr id="2" name="矢印: 下 1">
          <a:extLst>
            <a:ext uri="{FF2B5EF4-FFF2-40B4-BE49-F238E27FC236}">
              <a16:creationId xmlns:a16="http://schemas.microsoft.com/office/drawing/2014/main" id="{B3B3B069-83E4-4DDB-BF98-3CD0F276262F}"/>
            </a:ext>
          </a:extLst>
        </xdr:cNvPr>
        <xdr:cNvSpPr/>
      </xdr:nvSpPr>
      <xdr:spPr>
        <a:xfrm>
          <a:off x="2315845" y="5440045"/>
          <a:ext cx="511810" cy="255905"/>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1790238</xdr:colOff>
      <xdr:row>24</xdr:row>
      <xdr:rowOff>150091</xdr:rowOff>
    </xdr:from>
    <xdr:to>
      <xdr:col>3</xdr:col>
      <xdr:colOff>2308398</xdr:colOff>
      <xdr:row>25</xdr:row>
      <xdr:rowOff>130926</xdr:rowOff>
    </xdr:to>
    <xdr:sp macro="" textlink="">
      <xdr:nvSpPr>
        <xdr:cNvPr id="3" name="矢印: 下 2">
          <a:extLst>
            <a:ext uri="{FF2B5EF4-FFF2-40B4-BE49-F238E27FC236}">
              <a16:creationId xmlns:a16="http://schemas.microsoft.com/office/drawing/2014/main" id="{C5381ACF-9EC1-4FA1-B31A-C041BCC4B9BF}"/>
            </a:ext>
          </a:extLst>
        </xdr:cNvPr>
        <xdr:cNvSpPr/>
      </xdr:nvSpPr>
      <xdr:spPr>
        <a:xfrm>
          <a:off x="2304588" y="7293841"/>
          <a:ext cx="521335" cy="247535"/>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220456</xdr:colOff>
      <xdr:row>2</xdr:row>
      <xdr:rowOff>190500</xdr:rowOff>
    </xdr:from>
    <xdr:to>
      <xdr:col>15</xdr:col>
      <xdr:colOff>294999</xdr:colOff>
      <xdr:row>7</xdr:row>
      <xdr:rowOff>52871</xdr:rowOff>
    </xdr:to>
    <xdr:sp macro="" textlink="">
      <xdr:nvSpPr>
        <xdr:cNvPr id="4" name="テキスト ボックス 3">
          <a:extLst>
            <a:ext uri="{FF2B5EF4-FFF2-40B4-BE49-F238E27FC236}">
              <a16:creationId xmlns:a16="http://schemas.microsoft.com/office/drawing/2014/main" id="{E9006F06-D9BA-40D7-A180-5DF15D77527D}"/>
            </a:ext>
          </a:extLst>
        </xdr:cNvPr>
        <xdr:cNvSpPr txBox="1"/>
      </xdr:nvSpPr>
      <xdr:spPr>
        <a:xfrm>
          <a:off x="6970506" y="647700"/>
          <a:ext cx="3367018" cy="117364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10</xdr:col>
      <xdr:colOff>207065</xdr:colOff>
      <xdr:row>8</xdr:row>
      <xdr:rowOff>156127</xdr:rowOff>
    </xdr:from>
    <xdr:to>
      <xdr:col>15</xdr:col>
      <xdr:colOff>328128</xdr:colOff>
      <xdr:row>13</xdr:row>
      <xdr:rowOff>196850</xdr:rowOff>
    </xdr:to>
    <xdr:sp macro="" textlink="">
      <xdr:nvSpPr>
        <xdr:cNvPr id="5" name="テキスト ボックス 4">
          <a:extLst>
            <a:ext uri="{FF2B5EF4-FFF2-40B4-BE49-F238E27FC236}">
              <a16:creationId xmlns:a16="http://schemas.microsoft.com/office/drawing/2014/main" id="{B2ED62B3-7FC6-4274-AAAC-9979A892F9EC}"/>
            </a:ext>
          </a:extLst>
        </xdr:cNvPr>
        <xdr:cNvSpPr txBox="1"/>
      </xdr:nvSpPr>
      <xdr:spPr>
        <a:xfrm>
          <a:off x="6960290" y="2197652"/>
          <a:ext cx="3410363" cy="13361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3250E-75D9-4B48-A3FE-C1539FD5253E}">
  <dimension ref="B1:AB74"/>
  <sheetViews>
    <sheetView showGridLines="0" view="pageBreakPreview" topLeftCell="A31" zoomScale="85" zoomScaleNormal="100" zoomScaleSheetLayoutView="85" workbookViewId="0">
      <selection activeCell="I10" sqref="I10:O10"/>
    </sheetView>
  </sheetViews>
  <sheetFormatPr defaultRowHeight="18" x14ac:dyDescent="0.55000000000000004"/>
  <cols>
    <col min="1" max="1" width="0.9140625" customWidth="1"/>
    <col min="2" max="2" width="10.83203125" customWidth="1"/>
    <col min="3" max="3" width="9.33203125" customWidth="1"/>
    <col min="4" max="4" width="4.75" customWidth="1"/>
    <col min="5" max="5" width="3.4140625" customWidth="1"/>
    <col min="6" max="6" width="1.5" style="122" customWidth="1"/>
    <col min="7" max="7" width="3.4140625" style="122" customWidth="1"/>
    <col min="8" max="8" width="10.5" customWidth="1"/>
    <col min="9" max="9" width="3.75" customWidth="1"/>
    <col min="10" max="10" width="3.4140625" style="122" customWidth="1"/>
    <col min="11" max="11" width="9.25" customWidth="1"/>
    <col min="12" max="12" width="3" style="156" customWidth="1"/>
    <col min="13" max="13" width="2.9140625" style="156" customWidth="1"/>
    <col min="14" max="14" width="9.6640625" customWidth="1"/>
    <col min="15" max="15" width="7.4140625" customWidth="1"/>
    <col min="16" max="16" width="1.25" customWidth="1"/>
    <col min="17" max="17" width="3.9140625" customWidth="1"/>
    <col min="22" max="22" width="20.33203125" customWidth="1"/>
  </cols>
  <sheetData>
    <row r="1" spans="2:23" x14ac:dyDescent="0.55000000000000004">
      <c r="B1" s="1"/>
      <c r="C1" s="2"/>
      <c r="D1" s="2"/>
      <c r="E1" s="2"/>
      <c r="F1" s="2"/>
      <c r="G1" s="2"/>
      <c r="H1" s="2"/>
      <c r="I1" s="2"/>
      <c r="J1" s="2"/>
      <c r="K1" s="2"/>
      <c r="L1" s="2"/>
      <c r="M1" s="2"/>
      <c r="N1" s="2"/>
      <c r="O1" s="3"/>
      <c r="P1" s="3"/>
    </row>
    <row r="2" spans="2:23" ht="18" customHeight="1" thickBot="1" x14ac:dyDescent="0.6">
      <c r="B2" s="192" t="s">
        <v>0</v>
      </c>
      <c r="C2" s="192"/>
      <c r="D2" s="192"/>
      <c r="E2" s="192"/>
      <c r="F2" s="192"/>
      <c r="G2" s="192"/>
      <c r="H2" s="192"/>
      <c r="I2" s="192"/>
      <c r="J2" s="192"/>
      <c r="K2" s="192"/>
      <c r="L2" s="192"/>
      <c r="M2" s="192"/>
      <c r="N2" s="192"/>
      <c r="O2" s="192"/>
      <c r="P2" s="3"/>
    </row>
    <row r="3" spans="2:23" ht="18.5" thickBot="1" x14ac:dyDescent="0.6">
      <c r="B3" s="4"/>
      <c r="C3" s="5"/>
      <c r="D3" s="5"/>
      <c r="E3" s="5"/>
      <c r="F3" s="5"/>
      <c r="G3" s="5"/>
      <c r="H3" s="5"/>
      <c r="I3" s="5"/>
      <c r="J3" s="5"/>
      <c r="K3" s="5"/>
      <c r="L3" s="5"/>
      <c r="M3" s="5"/>
      <c r="N3" s="5"/>
      <c r="O3" s="3"/>
      <c r="P3" s="3"/>
      <c r="R3" s="193" t="s">
        <v>1</v>
      </c>
      <c r="S3" s="194"/>
      <c r="T3" s="194"/>
      <c r="U3" s="194"/>
      <c r="V3" s="194"/>
      <c r="W3" s="195"/>
    </row>
    <row r="4" spans="2:23" ht="18" customHeight="1" x14ac:dyDescent="0.55000000000000004">
      <c r="B4" s="196" t="s">
        <v>2</v>
      </c>
      <c r="C4" s="196"/>
      <c r="D4" s="196"/>
      <c r="E4" s="196"/>
      <c r="F4" s="196"/>
      <c r="G4" s="196"/>
      <c r="H4" s="196"/>
      <c r="I4" s="196"/>
      <c r="J4" s="196"/>
      <c r="K4" s="196"/>
      <c r="L4" s="196"/>
      <c r="M4" s="196"/>
      <c r="N4" s="196"/>
      <c r="O4" s="196"/>
      <c r="P4" s="3"/>
    </row>
    <row r="5" spans="2:23" x14ac:dyDescent="0.55000000000000004">
      <c r="B5" s="4"/>
      <c r="C5" s="6"/>
      <c r="D5" s="6"/>
      <c r="E5" s="6"/>
      <c r="F5" s="123"/>
      <c r="G5" s="123"/>
      <c r="H5" s="6"/>
      <c r="I5" s="6"/>
      <c r="J5" s="123"/>
      <c r="K5" s="6"/>
      <c r="L5" s="157"/>
      <c r="M5" s="157"/>
      <c r="N5" s="6"/>
      <c r="O5" s="3"/>
      <c r="P5" s="3"/>
    </row>
    <row r="6" spans="2:23" ht="18" customHeight="1" x14ac:dyDescent="0.55000000000000004">
      <c r="B6" s="7"/>
      <c r="C6" s="7"/>
      <c r="D6" s="7"/>
      <c r="E6" s="7"/>
      <c r="F6" s="7"/>
      <c r="G6" s="7"/>
      <c r="H6" s="7"/>
      <c r="I6" s="7"/>
      <c r="J6" s="7"/>
      <c r="K6" s="197" t="s">
        <v>212</v>
      </c>
      <c r="L6" s="197"/>
      <c r="M6" s="197"/>
      <c r="N6" s="197"/>
      <c r="O6" s="197"/>
      <c r="P6" s="3"/>
    </row>
    <row r="7" spans="2:23" x14ac:dyDescent="0.55000000000000004">
      <c r="B7" s="4"/>
      <c r="C7" s="8"/>
      <c r="D7" s="8"/>
      <c r="E7" s="8"/>
      <c r="F7" s="8"/>
      <c r="G7" s="8"/>
      <c r="H7" s="8"/>
      <c r="I7" s="8"/>
      <c r="J7" s="8"/>
      <c r="K7" s="8"/>
      <c r="L7" s="8"/>
      <c r="M7" s="8"/>
      <c r="N7" s="8"/>
      <c r="O7" s="3"/>
      <c r="P7" s="3"/>
    </row>
    <row r="8" spans="2:23" ht="18" customHeight="1" x14ac:dyDescent="0.55000000000000004">
      <c r="B8" s="7" t="s">
        <v>4</v>
      </c>
      <c r="C8" s="7"/>
      <c r="D8" s="7" t="s">
        <v>5</v>
      </c>
      <c r="E8" s="7"/>
      <c r="F8" s="7"/>
      <c r="G8" s="7"/>
      <c r="H8" s="7"/>
      <c r="I8" s="7"/>
      <c r="J8" s="7"/>
      <c r="K8" s="7"/>
      <c r="L8" s="7"/>
      <c r="M8" s="7"/>
      <c r="N8" s="7"/>
      <c r="O8" s="3"/>
      <c r="P8" s="3"/>
    </row>
    <row r="9" spans="2:23" x14ac:dyDescent="0.55000000000000004">
      <c r="B9" s="4"/>
      <c r="C9" s="9"/>
      <c r="D9" s="9"/>
      <c r="E9" s="9"/>
      <c r="F9" s="9"/>
      <c r="G9" s="9"/>
      <c r="H9" s="9"/>
      <c r="I9" s="9"/>
      <c r="J9" s="9"/>
      <c r="K9" s="9"/>
      <c r="L9" s="9"/>
      <c r="M9" s="9"/>
      <c r="N9" s="9"/>
      <c r="O9" s="10"/>
      <c r="P9" s="3"/>
    </row>
    <row r="10" spans="2:23" x14ac:dyDescent="0.55000000000000004">
      <c r="B10" s="4"/>
      <c r="C10" s="4"/>
      <c r="D10" s="4"/>
      <c r="E10" s="9" t="s">
        <v>6</v>
      </c>
      <c r="F10" s="9"/>
      <c r="G10" s="9"/>
      <c r="H10" s="9"/>
      <c r="I10" s="198"/>
      <c r="J10" s="198"/>
      <c r="K10" s="198"/>
      <c r="L10" s="198"/>
      <c r="M10" s="198"/>
      <c r="N10" s="198"/>
      <c r="O10" s="198"/>
      <c r="P10" s="3"/>
    </row>
    <row r="11" spans="2:23" ht="36" customHeight="1" x14ac:dyDescent="0.55000000000000004">
      <c r="B11" s="4"/>
      <c r="C11" s="4"/>
      <c r="D11" s="4"/>
      <c r="E11" s="4"/>
      <c r="F11" s="4"/>
      <c r="G11" s="4"/>
      <c r="H11" s="4"/>
      <c r="I11" s="199"/>
      <c r="J11" s="199"/>
      <c r="K11" s="199"/>
      <c r="L11" s="199"/>
      <c r="M11" s="199"/>
      <c r="N11" s="199"/>
      <c r="O11" s="199"/>
      <c r="P11" s="3"/>
      <c r="R11" s="200"/>
      <c r="S11" s="200"/>
      <c r="T11" s="200"/>
      <c r="U11" s="200"/>
      <c r="V11" s="200"/>
      <c r="W11" s="200"/>
    </row>
    <row r="12" spans="2:23" x14ac:dyDescent="0.55000000000000004">
      <c r="B12" s="4"/>
      <c r="C12" s="4"/>
      <c r="D12" s="4"/>
      <c r="E12" s="4" t="s">
        <v>7</v>
      </c>
      <c r="F12" s="4"/>
      <c r="G12" s="4"/>
      <c r="H12" s="4"/>
      <c r="I12" s="201"/>
      <c r="J12" s="201"/>
      <c r="K12" s="201"/>
      <c r="L12" s="201"/>
      <c r="M12" s="201"/>
      <c r="N12" s="201"/>
      <c r="O12" s="201"/>
      <c r="P12" s="3"/>
    </row>
    <row r="13" spans="2:23" x14ac:dyDescent="0.55000000000000004">
      <c r="B13" s="11"/>
      <c r="C13" s="11"/>
      <c r="D13" s="11"/>
      <c r="E13" s="12" t="s">
        <v>8</v>
      </c>
      <c r="F13" s="12"/>
      <c r="G13" s="12"/>
      <c r="H13" s="12"/>
      <c r="I13" s="202"/>
      <c r="J13" s="202"/>
      <c r="K13" s="202"/>
      <c r="L13" s="202"/>
      <c r="M13" s="202"/>
      <c r="N13" s="202"/>
      <c r="O13" s="202"/>
      <c r="P13" s="13" t="s">
        <v>9</v>
      </c>
    </row>
    <row r="14" spans="2:23" x14ac:dyDescent="0.55000000000000004">
      <c r="B14" s="4"/>
      <c r="C14" s="4"/>
      <c r="D14" s="4"/>
      <c r="E14" s="4" t="s">
        <v>10</v>
      </c>
      <c r="F14" s="4"/>
      <c r="G14" s="4"/>
      <c r="H14" s="4"/>
      <c r="I14" s="201"/>
      <c r="J14" s="201"/>
      <c r="K14" s="201"/>
      <c r="L14" s="201"/>
      <c r="M14" s="201"/>
      <c r="N14" s="201"/>
      <c r="O14" s="201"/>
      <c r="P14" s="3"/>
    </row>
    <row r="15" spans="2:23" x14ac:dyDescent="0.55000000000000004">
      <c r="B15" s="4"/>
      <c r="C15" s="4"/>
      <c r="D15" s="4"/>
      <c r="E15" s="4" t="s">
        <v>11</v>
      </c>
      <c r="F15" s="4"/>
      <c r="G15" s="4"/>
      <c r="H15" s="4"/>
      <c r="I15" s="201"/>
      <c r="J15" s="201"/>
      <c r="K15" s="201"/>
      <c r="L15" s="201"/>
      <c r="M15" s="201"/>
      <c r="N15" s="201"/>
      <c r="O15" s="201"/>
      <c r="P15" s="3"/>
    </row>
    <row r="16" spans="2:23" x14ac:dyDescent="0.55000000000000004">
      <c r="B16" s="4"/>
      <c r="C16" s="10"/>
      <c r="D16" s="10"/>
      <c r="E16" s="10"/>
      <c r="F16" s="10"/>
      <c r="G16" s="10"/>
      <c r="H16" s="10"/>
      <c r="I16" s="10"/>
      <c r="J16" s="10"/>
      <c r="K16" s="10"/>
      <c r="L16" s="10"/>
      <c r="M16" s="10"/>
      <c r="N16" s="10"/>
      <c r="O16" s="3"/>
      <c r="P16" s="3"/>
    </row>
    <row r="17" spans="2:28" x14ac:dyDescent="0.55000000000000004">
      <c r="B17" s="4"/>
      <c r="C17" s="5"/>
      <c r="D17" s="5"/>
      <c r="E17" s="5"/>
      <c r="F17" s="5"/>
      <c r="G17" s="5"/>
      <c r="H17" s="5"/>
      <c r="I17" s="5"/>
      <c r="J17" s="5"/>
      <c r="K17" s="5"/>
      <c r="L17" s="5"/>
      <c r="M17" s="5"/>
      <c r="N17" s="5"/>
      <c r="O17" s="3"/>
      <c r="P17" s="3"/>
      <c r="R17" s="183" t="s">
        <v>12</v>
      </c>
      <c r="S17" s="183"/>
      <c r="T17" s="184" t="s">
        <v>13</v>
      </c>
      <c r="U17" s="184"/>
      <c r="V17" s="184"/>
      <c r="W17" s="184"/>
      <c r="X17" s="184"/>
      <c r="Y17" s="184"/>
      <c r="Z17" s="184"/>
      <c r="AA17" s="184"/>
    </row>
    <row r="18" spans="2:28" ht="25.5" customHeight="1" x14ac:dyDescent="0.55000000000000004">
      <c r="B18" s="181" t="s">
        <v>14</v>
      </c>
      <c r="C18" s="181"/>
      <c r="D18" s="181"/>
      <c r="E18" s="181"/>
      <c r="F18" s="181"/>
      <c r="G18" s="181"/>
      <c r="H18" s="181"/>
      <c r="I18" s="181"/>
      <c r="J18" s="181"/>
      <c r="K18" s="181"/>
      <c r="L18" s="181"/>
      <c r="M18" s="181"/>
      <c r="N18" s="181"/>
      <c r="O18" s="182"/>
      <c r="P18" s="182"/>
      <c r="R18" s="183" t="s">
        <v>15</v>
      </c>
      <c r="S18" s="183"/>
      <c r="T18" s="184" t="s">
        <v>16</v>
      </c>
      <c r="U18" s="184"/>
      <c r="V18" s="184"/>
      <c r="W18" s="184"/>
      <c r="X18" s="184"/>
      <c r="Y18" s="184"/>
      <c r="Z18" s="184"/>
      <c r="AA18" s="184"/>
      <c r="AB18" s="184"/>
    </row>
    <row r="19" spans="2:28" x14ac:dyDescent="0.55000000000000004">
      <c r="B19" s="185" t="s">
        <v>17</v>
      </c>
      <c r="C19" s="185"/>
      <c r="D19" s="185"/>
      <c r="E19" s="185"/>
      <c r="F19" s="185"/>
      <c r="G19" s="185"/>
      <c r="H19" s="185"/>
      <c r="I19" s="185"/>
      <c r="J19" s="185"/>
      <c r="K19" s="185"/>
      <c r="L19" s="185"/>
      <c r="M19" s="185"/>
      <c r="N19" s="185"/>
      <c r="O19" s="185"/>
      <c r="P19" s="3"/>
    </row>
    <row r="20" spans="2:28" x14ac:dyDescent="0.55000000000000004">
      <c r="B20" s="4"/>
      <c r="C20" s="5"/>
      <c r="D20" s="5"/>
      <c r="E20" s="5"/>
      <c r="F20" s="5"/>
      <c r="G20" s="5"/>
      <c r="H20" s="5"/>
      <c r="I20" s="5"/>
      <c r="J20" s="5"/>
      <c r="K20" s="5"/>
      <c r="L20" s="5"/>
      <c r="M20" s="5"/>
      <c r="N20" s="5"/>
      <c r="O20" s="3"/>
      <c r="P20" s="3"/>
      <c r="R20" s="14"/>
      <c r="S20" s="14"/>
      <c r="T20" s="14"/>
      <c r="U20" s="14"/>
      <c r="V20" s="14"/>
    </row>
    <row r="21" spans="2:28" ht="18" customHeight="1" x14ac:dyDescent="0.55000000000000004">
      <c r="B21" s="186" t="s">
        <v>18</v>
      </c>
      <c r="C21" s="186"/>
      <c r="D21" s="186"/>
      <c r="E21" s="186"/>
      <c r="F21" s="186"/>
      <c r="G21" s="186"/>
      <c r="H21" s="186"/>
      <c r="I21" s="186"/>
      <c r="J21" s="186"/>
      <c r="K21" s="186"/>
      <c r="L21" s="186"/>
      <c r="M21" s="186"/>
      <c r="N21" s="186"/>
      <c r="O21" s="187"/>
      <c r="P21" s="187"/>
      <c r="R21" s="14"/>
      <c r="S21" t="s">
        <v>19</v>
      </c>
    </row>
    <row r="22" spans="2:28" ht="18" customHeight="1" thickBot="1" x14ac:dyDescent="0.6">
      <c r="B22" s="186" t="s">
        <v>20</v>
      </c>
      <c r="C22" s="186"/>
      <c r="D22" s="186"/>
      <c r="E22" s="186"/>
      <c r="F22" s="186"/>
      <c r="G22" s="186"/>
      <c r="H22" s="186"/>
      <c r="I22" s="186"/>
      <c r="J22" s="186"/>
      <c r="K22" s="186"/>
      <c r="L22" s="186"/>
      <c r="M22" s="186"/>
      <c r="N22" s="186"/>
      <c r="O22" s="187"/>
      <c r="P22" s="187"/>
      <c r="R22" s="14"/>
      <c r="S22" s="14"/>
      <c r="T22" s="14"/>
      <c r="U22" s="14"/>
      <c r="V22" s="14"/>
    </row>
    <row r="23" spans="2:28" ht="34.5" customHeight="1" thickBot="1" x14ac:dyDescent="0.6">
      <c r="B23" s="209" t="s">
        <v>21</v>
      </c>
      <c r="C23" s="210"/>
      <c r="D23" s="211"/>
      <c r="E23" s="212"/>
      <c r="F23" s="213"/>
      <c r="G23" s="213"/>
      <c r="H23" s="213"/>
      <c r="I23" s="213"/>
      <c r="J23" s="213"/>
      <c r="K23" s="213"/>
      <c r="L23" s="213"/>
      <c r="M23" s="213"/>
      <c r="N23" s="213"/>
      <c r="O23" s="214"/>
      <c r="P23" s="3"/>
    </row>
    <row r="24" spans="2:28" ht="18" customHeight="1" thickBot="1" x14ac:dyDescent="0.6">
      <c r="B24" s="203" t="s">
        <v>22</v>
      </c>
      <c r="C24" s="204"/>
      <c r="D24" s="205"/>
      <c r="E24" s="206"/>
      <c r="F24" s="207"/>
      <c r="G24" s="207"/>
      <c r="H24" s="207"/>
      <c r="I24" s="204" t="s">
        <v>23</v>
      </c>
      <c r="J24" s="204"/>
      <c r="K24" s="204"/>
      <c r="L24" s="149"/>
      <c r="M24" s="149"/>
      <c r="N24" s="207"/>
      <c r="O24" s="208"/>
      <c r="P24" s="3"/>
    </row>
    <row r="25" spans="2:28" ht="30" customHeight="1" thickBot="1" x14ac:dyDescent="0.6">
      <c r="B25" s="215" t="s">
        <v>24</v>
      </c>
      <c r="C25" s="216"/>
      <c r="D25" s="217"/>
      <c r="E25" s="218"/>
      <c r="F25" s="219"/>
      <c r="G25" s="219"/>
      <c r="H25" s="219"/>
      <c r="I25" s="220"/>
      <c r="J25" s="220"/>
      <c r="K25" s="220"/>
      <c r="L25" s="220"/>
      <c r="M25" s="220"/>
      <c r="N25" s="220"/>
      <c r="O25" s="15" t="s">
        <v>25</v>
      </c>
      <c r="P25" s="3"/>
    </row>
    <row r="26" spans="2:28" ht="30" customHeight="1" thickBot="1" x14ac:dyDescent="0.6">
      <c r="B26" s="221" t="s">
        <v>26</v>
      </c>
      <c r="C26" s="222"/>
      <c r="D26" s="223"/>
      <c r="E26" s="16"/>
      <c r="F26" s="124"/>
      <c r="G26" s="124"/>
      <c r="H26" s="17"/>
      <c r="I26" s="224"/>
      <c r="J26" s="224"/>
      <c r="K26" s="224"/>
      <c r="L26" s="224"/>
      <c r="M26" s="224"/>
      <c r="N26" s="224"/>
      <c r="O26" s="18" t="s">
        <v>25</v>
      </c>
      <c r="P26" s="3"/>
    </row>
    <row r="27" spans="2:28" ht="18" customHeight="1" x14ac:dyDescent="0.55000000000000004">
      <c r="B27" s="225" t="s">
        <v>27</v>
      </c>
      <c r="C27" s="226"/>
      <c r="D27" s="227"/>
      <c r="E27" s="233"/>
      <c r="F27" s="234"/>
      <c r="G27" s="234"/>
      <c r="H27" s="234"/>
      <c r="I27" s="234"/>
      <c r="J27" s="234"/>
      <c r="K27" s="234"/>
      <c r="L27" s="234"/>
      <c r="M27" s="234"/>
      <c r="N27" s="234"/>
      <c r="O27" s="235"/>
      <c r="P27" s="3"/>
    </row>
    <row r="28" spans="2:28" ht="18" customHeight="1" x14ac:dyDescent="0.55000000000000004">
      <c r="B28" s="228"/>
      <c r="C28" s="185"/>
      <c r="D28" s="229"/>
      <c r="E28" s="236"/>
      <c r="F28" s="237"/>
      <c r="G28" s="237"/>
      <c r="H28" s="238"/>
      <c r="I28" s="238"/>
      <c r="J28" s="238"/>
      <c r="K28" s="238"/>
      <c r="L28" s="238"/>
      <c r="M28" s="238"/>
      <c r="N28" s="238"/>
      <c r="O28" s="239"/>
      <c r="P28" s="3"/>
    </row>
    <row r="29" spans="2:28" ht="22.5" customHeight="1" x14ac:dyDescent="0.55000000000000004">
      <c r="B29" s="228"/>
      <c r="C29" s="185"/>
      <c r="D29" s="229"/>
      <c r="E29" s="240" t="s">
        <v>28</v>
      </c>
      <c r="F29" s="241"/>
      <c r="G29" s="241"/>
      <c r="H29" s="242"/>
      <c r="I29" s="242"/>
      <c r="J29" s="113"/>
      <c r="K29" s="243"/>
      <c r="L29" s="243"/>
      <c r="M29" s="243"/>
      <c r="N29" s="243"/>
      <c r="O29" s="19" t="s">
        <v>29</v>
      </c>
      <c r="P29" s="3"/>
    </row>
    <row r="30" spans="2:28" ht="22" customHeight="1" thickBot="1" x14ac:dyDescent="0.6">
      <c r="B30" s="230"/>
      <c r="C30" s="231"/>
      <c r="D30" s="232"/>
      <c r="E30" s="244" t="s">
        <v>30</v>
      </c>
      <c r="F30" s="245"/>
      <c r="G30" s="245"/>
      <c r="H30" s="245"/>
      <c r="I30" s="245"/>
      <c r="J30" s="114"/>
      <c r="K30" s="246"/>
      <c r="L30" s="246"/>
      <c r="M30" s="246"/>
      <c r="N30" s="246"/>
      <c r="O30" s="20" t="s">
        <v>29</v>
      </c>
      <c r="P30" s="3"/>
    </row>
    <row r="31" spans="2:28" ht="18" customHeight="1" thickBot="1" x14ac:dyDescent="0.6">
      <c r="B31" s="186" t="s">
        <v>31</v>
      </c>
      <c r="C31" s="186"/>
      <c r="D31" s="186"/>
      <c r="E31" s="186"/>
      <c r="F31" s="186"/>
      <c r="G31" s="186"/>
      <c r="H31" s="186"/>
      <c r="I31" s="186"/>
      <c r="J31" s="186"/>
      <c r="K31" s="186"/>
      <c r="L31" s="186"/>
      <c r="M31" s="186"/>
      <c r="N31" s="186"/>
      <c r="O31" s="187"/>
      <c r="P31" s="187"/>
    </row>
    <row r="32" spans="2:28" ht="18" customHeight="1" thickBot="1" x14ac:dyDescent="0.6">
      <c r="B32" s="247" t="s">
        <v>32</v>
      </c>
      <c r="C32" s="248"/>
      <c r="D32" s="21" t="s">
        <v>33</v>
      </c>
      <c r="E32" s="206"/>
      <c r="F32" s="207"/>
      <c r="G32" s="207"/>
      <c r="H32" s="207"/>
      <c r="I32" s="207"/>
      <c r="J32" s="207"/>
      <c r="K32" s="207"/>
      <c r="L32" s="207"/>
      <c r="M32" s="207"/>
      <c r="N32" s="207"/>
      <c r="O32" s="208"/>
      <c r="P32" s="22" t="s">
        <v>34</v>
      </c>
    </row>
    <row r="33" spans="2:18" ht="18" customHeight="1" thickBot="1" x14ac:dyDescent="0.6">
      <c r="B33" s="249"/>
      <c r="C33" s="250"/>
      <c r="D33" s="23" t="s">
        <v>35</v>
      </c>
      <c r="E33" s="251"/>
      <c r="F33" s="252"/>
      <c r="G33" s="252"/>
      <c r="H33" s="252"/>
      <c r="I33" s="252"/>
      <c r="J33" s="252"/>
      <c r="K33" s="252"/>
      <c r="L33" s="252"/>
      <c r="M33" s="252"/>
      <c r="N33" s="252"/>
      <c r="O33" s="253"/>
      <c r="P33" s="22"/>
    </row>
    <row r="34" spans="2:18" ht="18" customHeight="1" thickBot="1" x14ac:dyDescent="0.6">
      <c r="B34" s="186" t="s">
        <v>36</v>
      </c>
      <c r="C34" s="186"/>
      <c r="D34" s="186"/>
      <c r="E34" s="186"/>
      <c r="F34" s="186"/>
      <c r="G34" s="186"/>
      <c r="H34" s="186"/>
      <c r="I34" s="186"/>
      <c r="J34" s="186"/>
      <c r="K34" s="186"/>
      <c r="L34" s="186"/>
      <c r="M34" s="186"/>
      <c r="N34" s="186"/>
      <c r="O34" s="187"/>
      <c r="P34" s="187"/>
      <c r="Q34" s="14"/>
      <c r="R34" s="14"/>
    </row>
    <row r="35" spans="2:18" ht="21" customHeight="1" thickBot="1" x14ac:dyDescent="0.6">
      <c r="B35" s="188" t="s">
        <v>37</v>
      </c>
      <c r="C35" s="189"/>
      <c r="D35" s="190"/>
      <c r="E35" s="24" t="s">
        <v>38</v>
      </c>
      <c r="F35" s="110"/>
      <c r="G35" s="110"/>
      <c r="H35" s="25" t="s">
        <v>39</v>
      </c>
      <c r="I35" s="191"/>
      <c r="J35" s="191"/>
      <c r="K35" s="191"/>
      <c r="L35" s="191"/>
      <c r="M35" s="191"/>
      <c r="N35" s="26"/>
      <c r="O35" s="27" t="s">
        <v>40</v>
      </c>
      <c r="P35" s="3"/>
      <c r="Q35" s="14"/>
      <c r="R35" s="14"/>
    </row>
    <row r="36" spans="2:18" ht="21" customHeight="1" thickBot="1" x14ac:dyDescent="0.6">
      <c r="B36" s="188" t="s">
        <v>41</v>
      </c>
      <c r="C36" s="189"/>
      <c r="D36" s="190"/>
      <c r="E36" s="24" t="s">
        <v>38</v>
      </c>
      <c r="F36" s="110"/>
      <c r="G36" s="110"/>
      <c r="H36" s="25" t="s">
        <v>39</v>
      </c>
      <c r="I36" s="191"/>
      <c r="J36" s="191"/>
      <c r="K36" s="191"/>
      <c r="L36" s="191"/>
      <c r="M36" s="191"/>
      <c r="N36" s="26"/>
      <c r="O36" s="27" t="s">
        <v>40</v>
      </c>
      <c r="P36" s="3"/>
      <c r="Q36" s="14"/>
      <c r="R36" s="14"/>
    </row>
    <row r="37" spans="2:18" ht="18" customHeight="1" thickBot="1" x14ac:dyDescent="0.6">
      <c r="B37" s="186" t="s">
        <v>175</v>
      </c>
      <c r="C37" s="186"/>
      <c r="D37" s="186"/>
      <c r="E37" s="186"/>
      <c r="F37" s="186"/>
      <c r="G37" s="186"/>
      <c r="H37" s="186"/>
      <c r="I37" s="186"/>
      <c r="J37" s="186"/>
      <c r="K37" s="186"/>
      <c r="L37" s="186"/>
      <c r="M37" s="186"/>
      <c r="N37" s="186"/>
      <c r="O37" s="187"/>
      <c r="P37" s="187"/>
      <c r="Q37" s="14"/>
      <c r="R37" s="14"/>
    </row>
    <row r="38" spans="2:18" ht="18" customHeight="1" thickBot="1" x14ac:dyDescent="0.6">
      <c r="B38" s="267" t="s">
        <v>206</v>
      </c>
      <c r="C38" s="226"/>
      <c r="D38" s="226"/>
      <c r="E38" s="178"/>
      <c r="F38" s="138" t="s">
        <v>189</v>
      </c>
      <c r="G38" s="140"/>
      <c r="H38" s="130"/>
      <c r="I38" s="136"/>
      <c r="J38" s="179"/>
      <c r="K38" s="130" t="s">
        <v>186</v>
      </c>
      <c r="L38" s="130"/>
      <c r="M38" s="130"/>
      <c r="N38" s="130"/>
      <c r="O38" s="131"/>
      <c r="P38" s="3"/>
      <c r="Q38" s="77" t="s">
        <v>198</v>
      </c>
      <c r="R38" s="156"/>
    </row>
    <row r="39" spans="2:18" ht="18" customHeight="1" x14ac:dyDescent="0.55000000000000004">
      <c r="B39" s="268"/>
      <c r="C39" s="269"/>
      <c r="D39" s="270"/>
      <c r="E39" s="274" t="s">
        <v>176</v>
      </c>
      <c r="F39" s="274"/>
      <c r="G39" s="274"/>
      <c r="H39" s="222"/>
      <c r="I39" s="222"/>
      <c r="J39" s="222"/>
      <c r="K39" s="222"/>
      <c r="L39" s="222"/>
      <c r="M39" s="222"/>
      <c r="N39" s="222"/>
      <c r="O39" s="275"/>
      <c r="P39" s="3"/>
    </row>
    <row r="40" spans="2:18" ht="18" customHeight="1" x14ac:dyDescent="0.55000000000000004">
      <c r="B40" s="268"/>
      <c r="C40" s="269"/>
      <c r="D40" s="270"/>
      <c r="E40" s="264"/>
      <c r="F40" s="262"/>
      <c r="G40" s="262"/>
      <c r="H40" s="262"/>
      <c r="I40" s="7" t="s">
        <v>193</v>
      </c>
      <c r="J40" s="147" t="s">
        <v>194</v>
      </c>
      <c r="K40" s="165" t="str">
        <f>IF(OR(E40="", E40=0), "", IF(AND(E38="○", J38="○"), "", IF(OR(E38="○", J38="○"), IF(E38="○", 19000, 25000), "")))</f>
        <v/>
      </c>
      <c r="L40" s="7" t="s">
        <v>197</v>
      </c>
      <c r="M40" s="7" t="s">
        <v>195</v>
      </c>
      <c r="N40" s="166" t="str">
        <f>IF(OR(E40="", K40=""), "", IF(ISNUMBER(ROUNDDOWN(E40*K40, 0)), IF(ROUNDDOWN(E40*K40, 0) = 0, "", ROUNDDOWN(E40*K40, 0)), ""))</f>
        <v/>
      </c>
      <c r="O40" s="85" t="s">
        <v>169</v>
      </c>
      <c r="P40" s="3"/>
    </row>
    <row r="41" spans="2:18" ht="18" customHeight="1" x14ac:dyDescent="0.55000000000000004">
      <c r="B41" s="268"/>
      <c r="C41" s="269"/>
      <c r="D41" s="270"/>
      <c r="E41" s="95"/>
      <c r="F41" s="95"/>
      <c r="G41" s="95"/>
      <c r="H41" s="96"/>
      <c r="I41" s="96"/>
      <c r="J41" s="96"/>
      <c r="K41" s="96"/>
      <c r="L41" s="96"/>
      <c r="M41" s="96"/>
      <c r="N41" s="104" t="s">
        <v>168</v>
      </c>
      <c r="O41" s="97"/>
      <c r="P41" s="3"/>
    </row>
    <row r="42" spans="2:18" ht="18" customHeight="1" x14ac:dyDescent="0.55000000000000004">
      <c r="B42" s="268"/>
      <c r="C42" s="269"/>
      <c r="D42" s="270"/>
      <c r="E42" s="241" t="s">
        <v>180</v>
      </c>
      <c r="F42" s="241"/>
      <c r="G42" s="241"/>
      <c r="H42" s="242"/>
      <c r="I42" s="242"/>
      <c r="J42" s="242"/>
      <c r="K42" s="242"/>
      <c r="L42" s="242"/>
      <c r="M42" s="242"/>
      <c r="N42" s="242"/>
      <c r="O42" s="261"/>
      <c r="P42" s="3"/>
    </row>
    <row r="43" spans="2:18" ht="18" customHeight="1" x14ac:dyDescent="0.55000000000000004">
      <c r="B43" s="268"/>
      <c r="C43" s="269"/>
      <c r="D43" s="270"/>
      <c r="E43" s="264"/>
      <c r="F43" s="262"/>
      <c r="G43" s="262"/>
      <c r="H43" s="262"/>
      <c r="I43" s="7" t="s">
        <v>196</v>
      </c>
      <c r="J43" s="7" t="s">
        <v>194</v>
      </c>
      <c r="K43" s="165" t="str">
        <f>IF(OR(E43="", E43=0), "", IF(AND(E38="○", J38="○"), "", IF(OR(E38="○", J38="○"), IF(E38="○", 15000, 20000), "")))</f>
        <v/>
      </c>
      <c r="L43" s="7" t="s">
        <v>197</v>
      </c>
      <c r="M43" s="147" t="s">
        <v>195</v>
      </c>
      <c r="N43" s="166" t="str">
        <f>IF(OR(E43="", E43=""), "", IF(ISNUMBER(ROUNDDOWN(E43*K43, 0)), IF(ROUNDDOWN(E43*K43, 0) = 0, "", ROUNDDOWN(E43*K43, 0)), ""))</f>
        <v/>
      </c>
      <c r="O43" s="85" t="s">
        <v>169</v>
      </c>
      <c r="P43" s="3"/>
    </row>
    <row r="44" spans="2:18" ht="18" customHeight="1" x14ac:dyDescent="0.55000000000000004">
      <c r="B44" s="268"/>
      <c r="C44" s="269"/>
      <c r="D44" s="270"/>
      <c r="E44" s="87"/>
      <c r="F44" s="87"/>
      <c r="G44" s="87"/>
      <c r="H44" s="58"/>
      <c r="I44" s="58"/>
      <c r="J44" s="111"/>
      <c r="K44" s="58"/>
      <c r="L44" s="144"/>
      <c r="M44" s="144"/>
      <c r="N44" s="104" t="s">
        <v>168</v>
      </c>
      <c r="O44" s="76"/>
      <c r="P44" s="3"/>
    </row>
    <row r="45" spans="2:18" ht="18" customHeight="1" x14ac:dyDescent="0.55000000000000004">
      <c r="B45" s="268"/>
      <c r="C45" s="269"/>
      <c r="D45" s="270"/>
      <c r="E45" s="241" t="s">
        <v>177</v>
      </c>
      <c r="F45" s="241"/>
      <c r="G45" s="241"/>
      <c r="H45" s="242"/>
      <c r="I45" s="242"/>
      <c r="J45" s="242"/>
      <c r="K45" s="242"/>
      <c r="L45" s="242"/>
      <c r="M45" s="242"/>
      <c r="N45" s="242"/>
      <c r="O45" s="261"/>
      <c r="P45" s="3"/>
    </row>
    <row r="46" spans="2:18" ht="18" customHeight="1" x14ac:dyDescent="0.55000000000000004">
      <c r="B46" s="268"/>
      <c r="C46" s="269"/>
      <c r="D46" s="270"/>
      <c r="E46" s="263"/>
      <c r="F46" s="263"/>
      <c r="G46" s="263"/>
      <c r="H46" s="276"/>
      <c r="I46" s="7" t="s">
        <v>94</v>
      </c>
      <c r="J46" s="7" t="s">
        <v>194</v>
      </c>
      <c r="K46" s="167" t="str">
        <f>IF(AND(E46&lt;&gt;"", E46&lt;&gt;0), 0.5, "")</f>
        <v/>
      </c>
      <c r="L46" s="7"/>
      <c r="M46" s="161" t="s">
        <v>195</v>
      </c>
      <c r="N46" s="166" t="str">
        <f>IF(OR(E46="", K46=""), "", IF(ROUNDDOWN(E46*K46, 0)=0, "", MIN(40000, ROUNDDOWN(E46*K46, 0))))</f>
        <v/>
      </c>
      <c r="O46" s="85" t="s">
        <v>169</v>
      </c>
      <c r="P46" s="3"/>
      <c r="R46" s="77"/>
    </row>
    <row r="47" spans="2:18" s="93" customFormat="1" ht="9.5" customHeight="1" x14ac:dyDescent="0.55000000000000004">
      <c r="B47" s="268"/>
      <c r="C47" s="269"/>
      <c r="D47" s="270"/>
      <c r="E47" s="106"/>
      <c r="F47" s="106"/>
      <c r="G47" s="106"/>
      <c r="H47" s="78"/>
      <c r="I47" s="107"/>
      <c r="J47" s="107"/>
      <c r="K47" s="92"/>
      <c r="L47" s="147"/>
      <c r="M47" s="147"/>
      <c r="N47" s="104" t="s">
        <v>168</v>
      </c>
      <c r="O47" s="85"/>
      <c r="P47" s="91"/>
      <c r="R47" s="77"/>
    </row>
    <row r="48" spans="2:18" ht="18" customHeight="1" x14ac:dyDescent="0.55000000000000004">
      <c r="B48" s="268"/>
      <c r="C48" s="269"/>
      <c r="D48" s="270"/>
      <c r="E48" s="255" t="s">
        <v>42</v>
      </c>
      <c r="F48" s="255"/>
      <c r="G48" s="255"/>
      <c r="H48" s="256"/>
      <c r="I48" s="256"/>
      <c r="J48" s="256"/>
      <c r="K48" s="256"/>
      <c r="L48" s="256"/>
      <c r="M48" s="256"/>
      <c r="N48" s="256"/>
      <c r="O48" s="257"/>
      <c r="P48" s="3"/>
    </row>
    <row r="49" spans="2:22" ht="18" customHeight="1" thickBot="1" x14ac:dyDescent="0.6">
      <c r="B49" s="271"/>
      <c r="C49" s="231"/>
      <c r="D49" s="272"/>
      <c r="E49" s="28"/>
      <c r="F49" s="28"/>
      <c r="G49" s="28"/>
      <c r="H49" s="142" t="s">
        <v>43</v>
      </c>
      <c r="I49" s="266" t="str">
        <f>IF(SUM(N40,N43,N46) = 0, "", ROUNDDOWN(SUM(N40,N43,N46), -3))</f>
        <v/>
      </c>
      <c r="J49" s="266"/>
      <c r="K49" s="266"/>
      <c r="L49" s="266"/>
      <c r="M49" s="266"/>
      <c r="N49" s="293" t="s">
        <v>181</v>
      </c>
      <c r="O49" s="294"/>
      <c r="P49" s="3"/>
      <c r="Q49" s="14"/>
      <c r="R49" s="14"/>
    </row>
    <row r="50" spans="2:22" s="83" customFormat="1" ht="18" customHeight="1" thickBot="1" x14ac:dyDescent="0.6">
      <c r="B50" s="267" t="s">
        <v>207</v>
      </c>
      <c r="C50" s="226"/>
      <c r="D50" s="273"/>
      <c r="E50" s="180"/>
      <c r="F50" s="134" t="s">
        <v>185</v>
      </c>
      <c r="G50" s="134"/>
      <c r="H50" s="130"/>
      <c r="I50" s="135"/>
      <c r="J50" s="180"/>
      <c r="K50" s="130" t="s">
        <v>186</v>
      </c>
      <c r="L50" s="153"/>
      <c r="M50" s="153"/>
      <c r="N50" s="132"/>
      <c r="O50" s="133"/>
      <c r="P50" s="79"/>
      <c r="Q50" s="174" t="s">
        <v>213</v>
      </c>
      <c r="R50" s="14"/>
    </row>
    <row r="51" spans="2:22" s="83" customFormat="1" ht="18" customHeight="1" thickBot="1" x14ac:dyDescent="0.6">
      <c r="B51" s="268"/>
      <c r="C51" s="269"/>
      <c r="D51" s="270"/>
      <c r="E51" s="105"/>
      <c r="F51" s="139"/>
      <c r="G51" s="180"/>
      <c r="H51" s="128" t="s">
        <v>178</v>
      </c>
      <c r="I51" s="128"/>
      <c r="J51" s="128"/>
      <c r="K51" s="128"/>
      <c r="L51" s="153"/>
      <c r="M51" s="153"/>
      <c r="N51" s="98"/>
      <c r="O51" s="99"/>
      <c r="P51" s="79"/>
      <c r="Q51" s="14"/>
      <c r="R51" s="14"/>
    </row>
    <row r="52" spans="2:22" ht="18" customHeight="1" thickBot="1" x14ac:dyDescent="0.6">
      <c r="B52" s="268"/>
      <c r="C52" s="269"/>
      <c r="D52" s="270"/>
      <c r="E52" s="105"/>
      <c r="F52" s="139"/>
      <c r="G52" s="180"/>
      <c r="H52" s="258" t="s">
        <v>179</v>
      </c>
      <c r="I52" s="258"/>
      <c r="J52" s="258"/>
      <c r="K52" s="258"/>
      <c r="L52" s="151"/>
      <c r="M52" s="151"/>
      <c r="N52" s="98"/>
      <c r="O52" s="99"/>
      <c r="P52" s="3"/>
      <c r="Q52" s="14"/>
      <c r="R52" s="14"/>
    </row>
    <row r="53" spans="2:22" ht="18" customHeight="1" x14ac:dyDescent="0.55000000000000004">
      <c r="B53" s="268"/>
      <c r="C53" s="269"/>
      <c r="D53" s="270"/>
      <c r="E53" s="100"/>
      <c r="F53" s="127"/>
      <c r="G53" s="127"/>
      <c r="H53" s="259" t="s">
        <v>173</v>
      </c>
      <c r="I53" s="259"/>
      <c r="J53" s="259"/>
      <c r="K53" s="259"/>
      <c r="L53" s="259"/>
      <c r="M53" s="259"/>
      <c r="N53" s="259"/>
      <c r="O53" s="260"/>
      <c r="P53" s="3"/>
      <c r="Q53" s="14"/>
      <c r="R53" s="14"/>
    </row>
    <row r="54" spans="2:22" ht="18" customHeight="1" x14ac:dyDescent="0.55000000000000004">
      <c r="B54" s="268"/>
      <c r="C54" s="269"/>
      <c r="D54" s="270"/>
      <c r="E54" s="262"/>
      <c r="F54" s="262"/>
      <c r="G54" s="262"/>
      <c r="H54" s="262"/>
      <c r="I54" s="153" t="s">
        <v>193</v>
      </c>
      <c r="J54" s="153" t="s">
        <v>194</v>
      </c>
      <c r="K54" s="168" t="str">
        <f>IF(AND(ISNUMBER(N64), OR(E50="○", J50="○"), G51&lt;&gt;"○", G52&lt;&gt;"○"), IF(OR(E54="", E54=0), "", IF(AND(E50="○", J50="○"), "", IF(OR(E50="○", J50="○"), IF(E50="○", 19000, 25000), ""))), IF(OR(E54="", E54=0), "", IF(AND(E54&lt;&gt;"", OR(G51="○", G52="○")), IF(OR(E50="○", J50="○"), IF(AND(E50="○", J50="○"), "", IF(E50="○", 19000, 0) + IF(J50="○", 25000, 0) + IF(G51="○", 7000, 0) + IF(G52="○", 7000, 0)), ""), "")))</f>
        <v/>
      </c>
      <c r="L54" s="151" t="s">
        <v>197</v>
      </c>
      <c r="M54" s="151" t="s">
        <v>195</v>
      </c>
      <c r="N54" s="169" t="str">
        <f>IF(OR(E54="", K54=""), "", IF(ISNUMBER(ROUNDDOWN(E54*K54, 0)), IF(ROUNDDOWN(E54*K54, 0) = 0, "", ROUNDDOWN(E54*K54, 0)), ""))</f>
        <v/>
      </c>
      <c r="O54" s="85" t="s">
        <v>169</v>
      </c>
      <c r="P54" s="3"/>
    </row>
    <row r="55" spans="2:22" ht="18" customHeight="1" x14ac:dyDescent="0.55000000000000004">
      <c r="B55" s="268"/>
      <c r="C55" s="269"/>
      <c r="D55" s="270"/>
      <c r="E55" s="95"/>
      <c r="F55" s="95"/>
      <c r="G55" s="95"/>
      <c r="H55" s="95"/>
      <c r="I55" s="95"/>
      <c r="J55" s="95"/>
      <c r="K55" s="95"/>
      <c r="L55" s="95"/>
      <c r="M55" s="95"/>
      <c r="N55" s="104" t="s">
        <v>168</v>
      </c>
      <c r="O55" s="97"/>
      <c r="P55" s="3"/>
    </row>
    <row r="56" spans="2:22" ht="18" customHeight="1" x14ac:dyDescent="0.55000000000000004">
      <c r="B56" s="268"/>
      <c r="C56" s="269"/>
      <c r="D56" s="270"/>
      <c r="E56" s="95"/>
      <c r="F56" s="95"/>
      <c r="G56" s="95"/>
      <c r="H56" s="241" t="s">
        <v>170</v>
      </c>
      <c r="I56" s="241"/>
      <c r="J56" s="241"/>
      <c r="K56" s="241"/>
      <c r="L56" s="241"/>
      <c r="M56" s="241"/>
      <c r="N56" s="241"/>
      <c r="O56" s="261"/>
      <c r="P56" s="3"/>
    </row>
    <row r="57" spans="2:22" ht="18" customHeight="1" x14ac:dyDescent="0.55000000000000004">
      <c r="B57" s="268"/>
      <c r="C57" s="269"/>
      <c r="D57" s="270"/>
      <c r="E57" s="262"/>
      <c r="F57" s="262"/>
      <c r="G57" s="262"/>
      <c r="H57" s="262"/>
      <c r="I57" s="153" t="s">
        <v>193</v>
      </c>
      <c r="J57" s="153" t="s">
        <v>194</v>
      </c>
      <c r="K57" s="168" t="str">
        <f>IF(AND(ISNUMBER(N64), OR(E50="○", J50="○"), G51&lt;&gt;"○", G52&lt;&gt;"○"), IF(OR(E57="", E57=0), "", IF(AND(E50="○", J50="○"), "", IF(OR(E50="○", J50="○"), IF(E50="○", 15000, 20000), ""))), IF(OR(E57="", E57=0), "", IF(AND(E57&lt;&gt;"", OR(G51="○", G52="○")), IF(OR(E50="○", J50="○"), IF(AND(E50="○", J50="○"), "", IF(E50="○", 15000, 0) + IF(J50="○", 20000, 0) + IF(G51="○", 7000, 0) + IF(G52="○", 7000, 0)), ""), "")))</f>
        <v/>
      </c>
      <c r="L57" s="151" t="s">
        <v>197</v>
      </c>
      <c r="M57" s="151" t="s">
        <v>195</v>
      </c>
      <c r="N57" s="169" t="str">
        <f>IF(OR(E57="", K57=""), "", IF(ISNUMBER(ROUNDDOWN(E57*K57, 0)), IF(ROUNDDOWN(E57*K57, 0) = 0, "", ROUNDDOWN(E57*K57, 0)), ""))</f>
        <v/>
      </c>
      <c r="O57" s="85" t="s">
        <v>169</v>
      </c>
      <c r="P57" s="3"/>
      <c r="U57" s="162"/>
    </row>
    <row r="58" spans="2:22" ht="18" customHeight="1" x14ac:dyDescent="0.55000000000000004">
      <c r="B58" s="268"/>
      <c r="C58" s="269"/>
      <c r="D58" s="270"/>
      <c r="E58" s="87"/>
      <c r="F58" s="87"/>
      <c r="G58" s="87"/>
      <c r="H58" s="90"/>
      <c r="I58" s="90"/>
      <c r="J58" s="125"/>
      <c r="K58" s="90"/>
      <c r="L58" s="146"/>
      <c r="M58" s="146"/>
      <c r="N58" s="104" t="s">
        <v>168</v>
      </c>
      <c r="O58" s="76"/>
      <c r="P58" s="3"/>
      <c r="U58" s="162"/>
    </row>
    <row r="59" spans="2:22" ht="18" customHeight="1" x14ac:dyDescent="0.55000000000000004">
      <c r="B59" s="268"/>
      <c r="C59" s="269"/>
      <c r="D59" s="270"/>
      <c r="E59" s="95"/>
      <c r="F59" s="95"/>
      <c r="G59" s="95"/>
      <c r="H59" s="241" t="s">
        <v>171</v>
      </c>
      <c r="I59" s="241"/>
      <c r="J59" s="241"/>
      <c r="K59" s="241"/>
      <c r="L59" s="241"/>
      <c r="M59" s="241"/>
      <c r="N59" s="241"/>
      <c r="O59" s="261"/>
      <c r="P59" s="3"/>
      <c r="U59" s="162"/>
    </row>
    <row r="60" spans="2:22" ht="18" customHeight="1" x14ac:dyDescent="0.55000000000000004">
      <c r="B60" s="268"/>
      <c r="C60" s="269"/>
      <c r="D60" s="270"/>
      <c r="E60" s="263"/>
      <c r="F60" s="263"/>
      <c r="G60" s="263"/>
      <c r="H60" s="263"/>
      <c r="I60" s="7" t="s">
        <v>94</v>
      </c>
      <c r="J60" s="7" t="s">
        <v>194</v>
      </c>
      <c r="K60" s="167" t="str">
        <f>IF(AND(E60&lt;&gt;"", E60&lt;&gt;0), 0.5, "")</f>
        <v/>
      </c>
      <c r="L60" s="7"/>
      <c r="M60" s="160" t="s">
        <v>195</v>
      </c>
      <c r="N60" s="169" t="str">
        <f>IF(OR(E60="", K60=""), "", IF(ROUNDDOWN(E60*K60, 0)=0, "", MIN(40000, ROUNDDOWN(E60*K60, 0))))</f>
        <v/>
      </c>
      <c r="O60" s="85" t="s">
        <v>169</v>
      </c>
      <c r="P60" s="3"/>
      <c r="U60" s="162"/>
    </row>
    <row r="61" spans="2:22" s="93" customFormat="1" ht="9" customHeight="1" x14ac:dyDescent="0.55000000000000004">
      <c r="B61" s="268"/>
      <c r="C61" s="269"/>
      <c r="D61" s="270"/>
      <c r="E61" s="106"/>
      <c r="F61" s="106"/>
      <c r="G61" s="106"/>
      <c r="H61" s="106"/>
      <c r="I61" s="94"/>
      <c r="J61" s="126"/>
      <c r="K61" s="94"/>
      <c r="L61" s="148"/>
      <c r="M61" s="148"/>
      <c r="N61" s="104" t="s">
        <v>168</v>
      </c>
      <c r="O61" s="85"/>
      <c r="P61" s="91"/>
      <c r="R61" s="160"/>
      <c r="U61" s="162"/>
    </row>
    <row r="62" spans="2:22" ht="19" customHeight="1" x14ac:dyDescent="0.55000000000000004">
      <c r="B62" s="268"/>
      <c r="C62" s="269"/>
      <c r="D62" s="270"/>
      <c r="E62" s="255" t="s">
        <v>42</v>
      </c>
      <c r="F62" s="255"/>
      <c r="G62" s="255"/>
      <c r="H62" s="255"/>
      <c r="I62" s="255"/>
      <c r="J62" s="255"/>
      <c r="K62" s="255"/>
      <c r="L62" s="255"/>
      <c r="M62" s="255"/>
      <c r="N62" s="255"/>
      <c r="O62" s="257"/>
      <c r="P62" s="3"/>
      <c r="U62" s="162"/>
    </row>
    <row r="63" spans="2:22" ht="18" customHeight="1" x14ac:dyDescent="0.55000000000000004">
      <c r="B63" s="268"/>
      <c r="C63" s="269"/>
      <c r="D63" s="270"/>
      <c r="E63" s="95"/>
      <c r="F63" s="95"/>
      <c r="G63" s="95"/>
      <c r="H63" s="241" t="s">
        <v>172</v>
      </c>
      <c r="I63" s="241"/>
      <c r="J63" s="241"/>
      <c r="K63" s="241"/>
      <c r="L63" s="241"/>
      <c r="M63" s="241"/>
      <c r="N63" s="241"/>
      <c r="O63" s="261"/>
      <c r="P63" s="3"/>
      <c r="T63" s="254"/>
      <c r="U63" s="254"/>
      <c r="V63" s="254"/>
    </row>
    <row r="64" spans="2:22" ht="18" customHeight="1" x14ac:dyDescent="0.55000000000000004">
      <c r="B64" s="268"/>
      <c r="C64" s="269"/>
      <c r="D64" s="270"/>
      <c r="E64" s="264"/>
      <c r="F64" s="262"/>
      <c r="G64" s="262"/>
      <c r="H64" s="262"/>
      <c r="I64" s="153" t="s">
        <v>193</v>
      </c>
      <c r="J64" s="153" t="s">
        <v>194</v>
      </c>
      <c r="K64" s="170" t="str">
        <f>IF(AND(E64&lt;&gt;"", E64&lt;&gt;0), 21000, "")</f>
        <v/>
      </c>
      <c r="L64" s="151" t="s">
        <v>197</v>
      </c>
      <c r="M64" s="151" t="s">
        <v>195</v>
      </c>
      <c r="N64" s="164" t="str">
        <f>IF(OR(E64="", K64=""), "", IFERROR(IF(ROUNDDOWN(E64*K64, 0) = 0, "", ROUNDDOWN(E64*K64, 0)), ""))</f>
        <v/>
      </c>
      <c r="O64" s="85" t="s">
        <v>169</v>
      </c>
      <c r="P64" s="3"/>
    </row>
    <row r="65" spans="2:18" ht="18" customHeight="1" x14ac:dyDescent="0.55000000000000004">
      <c r="B65" s="268"/>
      <c r="C65" s="269"/>
      <c r="D65" s="270"/>
      <c r="E65" s="95"/>
      <c r="F65" s="95"/>
      <c r="G65" s="95"/>
      <c r="H65" s="95"/>
      <c r="I65" s="95"/>
      <c r="J65" s="95"/>
      <c r="K65" s="95"/>
      <c r="L65" s="95"/>
      <c r="M65" s="95"/>
      <c r="N65" s="104" t="s">
        <v>168</v>
      </c>
      <c r="O65" s="97"/>
      <c r="P65" s="3"/>
    </row>
    <row r="66" spans="2:18" ht="18" customHeight="1" thickBot="1" x14ac:dyDescent="0.6">
      <c r="B66" s="268"/>
      <c r="C66" s="269"/>
      <c r="D66" s="270"/>
      <c r="E66" s="28"/>
      <c r="F66" s="28"/>
      <c r="G66" s="28"/>
      <c r="H66" s="142" t="s">
        <v>43</v>
      </c>
      <c r="I66" s="266" t="str">
        <f>IF(SUM(N54,N57,N60,N64) = 0, "", ROUNDDOWN(SUM(N54,N57,N60,N64), -3))</f>
        <v/>
      </c>
      <c r="J66" s="266"/>
      <c r="K66" s="266"/>
      <c r="L66" s="266"/>
      <c r="M66" s="266"/>
      <c r="N66" s="293" t="s">
        <v>181</v>
      </c>
      <c r="O66" s="294"/>
      <c r="P66" s="3"/>
    </row>
    <row r="67" spans="2:18" ht="18" customHeight="1" thickBot="1" x14ac:dyDescent="0.6">
      <c r="B67" s="209" t="s">
        <v>44</v>
      </c>
      <c r="C67" s="210"/>
      <c r="D67" s="211"/>
      <c r="E67" s="290"/>
      <c r="F67" s="291"/>
      <c r="G67" s="291"/>
      <c r="H67" s="291"/>
      <c r="I67" s="210" t="s">
        <v>23</v>
      </c>
      <c r="J67" s="210"/>
      <c r="K67" s="210"/>
      <c r="L67" s="145"/>
      <c r="M67" s="145"/>
      <c r="N67" s="291"/>
      <c r="O67" s="292"/>
      <c r="P67" s="3"/>
    </row>
    <row r="68" spans="2:18" ht="18" customHeight="1" thickBot="1" x14ac:dyDescent="0.6">
      <c r="B68" s="186" t="s">
        <v>45</v>
      </c>
      <c r="C68" s="186"/>
      <c r="D68" s="186"/>
      <c r="E68" s="186"/>
      <c r="F68" s="186"/>
      <c r="G68" s="186"/>
      <c r="H68" s="186"/>
      <c r="I68" s="186"/>
      <c r="J68" s="186"/>
      <c r="K68" s="186"/>
      <c r="L68" s="186"/>
      <c r="M68" s="186"/>
      <c r="N68" s="186"/>
      <c r="O68" s="187"/>
      <c r="P68" s="187"/>
      <c r="Q68" s="14"/>
      <c r="R68" s="14"/>
    </row>
    <row r="69" spans="2:18" ht="18" customHeight="1" x14ac:dyDescent="0.55000000000000004">
      <c r="B69" s="277" t="s">
        <v>46</v>
      </c>
      <c r="C69" s="278"/>
      <c r="D69" s="279"/>
      <c r="E69" s="283" t="s">
        <v>47</v>
      </c>
      <c r="F69" s="284"/>
      <c r="G69" s="284"/>
      <c r="H69" s="284"/>
      <c r="I69" s="284"/>
      <c r="J69" s="284"/>
      <c r="K69" s="284"/>
      <c r="L69" s="284"/>
      <c r="M69" s="284"/>
      <c r="N69" s="284"/>
      <c r="O69" s="285"/>
      <c r="P69" s="3"/>
      <c r="Q69" s="14"/>
      <c r="R69" s="14"/>
    </row>
    <row r="70" spans="2:18" ht="18" customHeight="1" thickBot="1" x14ac:dyDescent="0.6">
      <c r="B70" s="280"/>
      <c r="C70" s="281"/>
      <c r="D70" s="282"/>
      <c r="E70" s="286" t="s">
        <v>48</v>
      </c>
      <c r="F70" s="287"/>
      <c r="G70" s="287"/>
      <c r="H70" s="287"/>
      <c r="I70" s="287"/>
      <c r="J70" s="118"/>
      <c r="K70" s="288"/>
      <c r="L70" s="288"/>
      <c r="M70" s="288"/>
      <c r="N70" s="288"/>
      <c r="O70" s="289"/>
      <c r="P70" s="3"/>
      <c r="Q70" s="14"/>
      <c r="R70" s="14"/>
    </row>
    <row r="71" spans="2:18" ht="18" customHeight="1" x14ac:dyDescent="0.55000000000000004">
      <c r="B71" s="186" t="s">
        <v>49</v>
      </c>
      <c r="C71" s="186"/>
      <c r="D71" s="186"/>
      <c r="E71" s="186"/>
      <c r="F71" s="186"/>
      <c r="G71" s="186"/>
      <c r="H71" s="186"/>
      <c r="I71" s="186"/>
      <c r="J71" s="186"/>
      <c r="K71" s="186"/>
      <c r="L71" s="186"/>
      <c r="M71" s="186"/>
      <c r="N71" s="186"/>
      <c r="O71" s="187"/>
      <c r="P71" s="187"/>
    </row>
    <row r="72" spans="2:18" ht="18" customHeight="1" x14ac:dyDescent="0.55000000000000004">
      <c r="B72" s="265" t="s">
        <v>50</v>
      </c>
      <c r="C72" s="265"/>
      <c r="D72" s="265"/>
      <c r="E72" s="265"/>
      <c r="F72" s="265"/>
      <c r="G72" s="265"/>
      <c r="H72" s="265"/>
      <c r="I72" s="265"/>
      <c r="J72" s="265"/>
      <c r="K72" s="265"/>
      <c r="L72" s="265"/>
      <c r="M72" s="265"/>
      <c r="N72" s="265"/>
      <c r="O72" s="187"/>
      <c r="P72" s="187"/>
    </row>
    <row r="73" spans="2:18" ht="30.5" customHeight="1" x14ac:dyDescent="0.55000000000000004">
      <c r="B73" s="265" t="s">
        <v>209</v>
      </c>
      <c r="C73" s="265"/>
      <c r="D73" s="265"/>
      <c r="E73" s="265"/>
      <c r="F73" s="265"/>
      <c r="G73" s="265"/>
      <c r="H73" s="265"/>
      <c r="I73" s="265"/>
      <c r="J73" s="265"/>
      <c r="K73" s="265"/>
      <c r="L73" s="265"/>
      <c r="M73" s="265"/>
      <c r="N73" s="265"/>
      <c r="O73" s="187"/>
      <c r="P73" s="187"/>
    </row>
    <row r="74" spans="2:18" x14ac:dyDescent="0.55000000000000004">
      <c r="B74" s="4"/>
      <c r="C74" s="5"/>
      <c r="D74" s="5"/>
      <c r="E74" s="5"/>
      <c r="F74" s="5"/>
      <c r="G74" s="5"/>
      <c r="H74" s="5"/>
      <c r="I74" s="5"/>
      <c r="J74" s="5"/>
      <c r="K74" s="5"/>
      <c r="L74" s="5"/>
      <c r="M74" s="5"/>
      <c r="N74" s="5"/>
    </row>
  </sheetData>
  <sheetProtection algorithmName="SHA-512" hashValue="SI/KM+FBUpwRxtA+LTrXEyOFVOx1KguTt4wrucDDo73ct146dR2ofujyLu2DUVr+Zt0tD5jXLmMmYKqv0oF2YA==" saltValue="0Cr37Exy690bBUxEDtpVlA==" spinCount="100000" sheet="1" objects="1" scenarios="1" formatCells="0" insertColumns="0" selectLockedCells="1"/>
  <mergeCells count="82">
    <mergeCell ref="B73:P73"/>
    <mergeCell ref="E45:O45"/>
    <mergeCell ref="E46:H46"/>
    <mergeCell ref="B68:P68"/>
    <mergeCell ref="B69:D70"/>
    <mergeCell ref="E69:O69"/>
    <mergeCell ref="E70:I70"/>
    <mergeCell ref="K70:O70"/>
    <mergeCell ref="B71:P71"/>
    <mergeCell ref="B67:D67"/>
    <mergeCell ref="E67:H67"/>
    <mergeCell ref="I67:K67"/>
    <mergeCell ref="N67:O67"/>
    <mergeCell ref="N66:O66"/>
    <mergeCell ref="N49:O49"/>
    <mergeCell ref="E42:O42"/>
    <mergeCell ref="E64:H64"/>
    <mergeCell ref="H63:O63"/>
    <mergeCell ref="B72:P72"/>
    <mergeCell ref="E43:H43"/>
    <mergeCell ref="I49:M49"/>
    <mergeCell ref="I66:M66"/>
    <mergeCell ref="B38:D49"/>
    <mergeCell ref="B50:D66"/>
    <mergeCell ref="E40:H40"/>
    <mergeCell ref="E39:O39"/>
    <mergeCell ref="T63:V63"/>
    <mergeCell ref="E48:O48"/>
    <mergeCell ref="H52:K52"/>
    <mergeCell ref="H53:O53"/>
    <mergeCell ref="H56:O56"/>
    <mergeCell ref="E54:H54"/>
    <mergeCell ref="E57:H57"/>
    <mergeCell ref="H59:O59"/>
    <mergeCell ref="E60:H60"/>
    <mergeCell ref="E62:O62"/>
    <mergeCell ref="B34:P34"/>
    <mergeCell ref="B25:D25"/>
    <mergeCell ref="E25:H25"/>
    <mergeCell ref="I25:N25"/>
    <mergeCell ref="B26:D26"/>
    <mergeCell ref="I26:N26"/>
    <mergeCell ref="B27:D30"/>
    <mergeCell ref="E27:O28"/>
    <mergeCell ref="E29:I29"/>
    <mergeCell ref="K29:N29"/>
    <mergeCell ref="E30:I30"/>
    <mergeCell ref="K30:N30"/>
    <mergeCell ref="B31:P31"/>
    <mergeCell ref="B32:C33"/>
    <mergeCell ref="E32:O32"/>
    <mergeCell ref="E33:O33"/>
    <mergeCell ref="B22:P22"/>
    <mergeCell ref="B24:D24"/>
    <mergeCell ref="E24:H24"/>
    <mergeCell ref="I24:K24"/>
    <mergeCell ref="N24:O24"/>
    <mergeCell ref="B23:D23"/>
    <mergeCell ref="E23:O23"/>
    <mergeCell ref="R17:S17"/>
    <mergeCell ref="T17:AA17"/>
    <mergeCell ref="B2:O2"/>
    <mergeCell ref="R3:W3"/>
    <mergeCell ref="B4:O4"/>
    <mergeCell ref="K6:O6"/>
    <mergeCell ref="I10:O10"/>
    <mergeCell ref="I11:O11"/>
    <mergeCell ref="R11:W11"/>
    <mergeCell ref="I12:O12"/>
    <mergeCell ref="I13:O13"/>
    <mergeCell ref="I14:O14"/>
    <mergeCell ref="I15:O15"/>
    <mergeCell ref="B35:D35"/>
    <mergeCell ref="B36:D36"/>
    <mergeCell ref="B37:P37"/>
    <mergeCell ref="I35:M35"/>
    <mergeCell ref="I36:M36"/>
    <mergeCell ref="B18:P18"/>
    <mergeCell ref="R18:S18"/>
    <mergeCell ref="T18:AB18"/>
    <mergeCell ref="B19:O19"/>
    <mergeCell ref="B21:P21"/>
  </mergeCells>
  <phoneticPr fontId="5"/>
  <dataValidations count="1">
    <dataValidation type="list" allowBlank="1" showInputMessage="1" showErrorMessage="1" sqref="E38 J50 E50 J38 G51:G52" xr:uid="{675D8D5D-3AFE-482B-B78D-7D9AE517F2AB}">
      <formula1>"○"</formula1>
    </dataValidation>
  </dataValidations>
  <pageMargins left="0.70866141732283472" right="0.70866141732283472" top="0.74803149606299213" bottom="0.74803149606299213" header="0.31496062992125984" footer="0.31496062992125984"/>
  <pageSetup paperSize="9" scale="94" orientation="portrait" blackAndWhite="1" r:id="rId1"/>
  <rowBreaks count="1" manualBreakCount="1">
    <brk id="36"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33428-62D5-4918-8708-D3FC6C13D176}">
  <sheetPr>
    <tabColor rgb="FFFFFF00"/>
  </sheetPr>
  <dimension ref="A1:F38"/>
  <sheetViews>
    <sheetView view="pageBreakPreview" zoomScale="115" zoomScaleNormal="100" zoomScaleSheetLayoutView="115" workbookViewId="0">
      <selection activeCell="D18" sqref="D18:E18"/>
    </sheetView>
  </sheetViews>
  <sheetFormatPr defaultRowHeight="18" x14ac:dyDescent="0.55000000000000004"/>
  <cols>
    <col min="1" max="1" width="3.1640625" style="30" customWidth="1"/>
    <col min="2" max="2" width="4.58203125" style="30" customWidth="1"/>
    <col min="3" max="3" width="33.6640625" style="30" customWidth="1"/>
    <col min="4" max="4" width="3.58203125" style="30" customWidth="1"/>
    <col min="5" max="5" width="32" style="30" customWidth="1"/>
    <col min="6" max="6" width="3" style="30" customWidth="1"/>
    <col min="7" max="16384" width="8.6640625" style="30"/>
  </cols>
  <sheetData>
    <row r="1" spans="1:6" x14ac:dyDescent="0.55000000000000004">
      <c r="A1" s="29" t="s">
        <v>51</v>
      </c>
      <c r="B1" s="29"/>
      <c r="C1" s="29"/>
      <c r="D1" s="29"/>
      <c r="E1" s="29"/>
    </row>
    <row r="2" spans="1:6" x14ac:dyDescent="0.55000000000000004">
      <c r="A2" s="29"/>
      <c r="B2" s="29"/>
      <c r="C2" s="29"/>
      <c r="D2" s="29"/>
      <c r="E2" s="29"/>
    </row>
    <row r="3" spans="1:6" x14ac:dyDescent="0.55000000000000004">
      <c r="A3" s="29"/>
      <c r="B3" s="29"/>
      <c r="C3" s="298" t="s">
        <v>52</v>
      </c>
      <c r="D3" s="298"/>
      <c r="E3" s="298"/>
    </row>
    <row r="4" spans="1:6" ht="21" customHeight="1" x14ac:dyDescent="0.55000000000000004">
      <c r="A4" s="29"/>
      <c r="B4" s="29"/>
      <c r="C4" s="29"/>
      <c r="D4" s="29"/>
      <c r="E4" s="29"/>
    </row>
    <row r="5" spans="1:6" ht="21" customHeight="1" x14ac:dyDescent="0.55000000000000004">
      <c r="A5" s="31" t="s">
        <v>53</v>
      </c>
      <c r="B5" s="31"/>
      <c r="C5" s="31"/>
      <c r="D5" s="31"/>
      <c r="E5" s="31"/>
      <c r="F5" s="32"/>
    </row>
    <row r="6" spans="1:6" ht="21" customHeight="1" x14ac:dyDescent="0.55000000000000004">
      <c r="A6" s="31"/>
      <c r="B6" s="31"/>
      <c r="C6" s="33" t="s">
        <v>54</v>
      </c>
      <c r="D6" s="33" t="s">
        <v>55</v>
      </c>
      <c r="E6" s="34"/>
      <c r="F6" s="31" t="s">
        <v>56</v>
      </c>
    </row>
    <row r="7" spans="1:6" ht="21" customHeight="1" x14ac:dyDescent="0.55000000000000004">
      <c r="A7" s="31"/>
      <c r="B7" s="31"/>
      <c r="C7" s="33" t="s">
        <v>57</v>
      </c>
      <c r="D7" s="33" t="s">
        <v>55</v>
      </c>
      <c r="E7" s="35"/>
      <c r="F7" s="31" t="s">
        <v>56</v>
      </c>
    </row>
    <row r="8" spans="1:6" ht="21" customHeight="1" x14ac:dyDescent="0.55000000000000004">
      <c r="A8" s="31"/>
      <c r="B8" s="31"/>
      <c r="C8" s="33" t="s">
        <v>58</v>
      </c>
      <c r="D8" s="33" t="s">
        <v>55</v>
      </c>
      <c r="E8" s="36"/>
      <c r="F8" s="31" t="s">
        <v>56</v>
      </c>
    </row>
    <row r="9" spans="1:6" ht="21" customHeight="1" x14ac:dyDescent="0.55000000000000004">
      <c r="A9" s="31"/>
      <c r="B9" s="31"/>
      <c r="C9" s="33" t="s">
        <v>59</v>
      </c>
      <c r="D9" s="33" t="s">
        <v>55</v>
      </c>
      <c r="E9" s="34"/>
      <c r="F9" s="31" t="s">
        <v>56</v>
      </c>
    </row>
    <row r="10" spans="1:6" x14ac:dyDescent="0.55000000000000004">
      <c r="A10" s="31"/>
      <c r="B10" s="31"/>
      <c r="C10" s="33"/>
      <c r="D10" s="33"/>
      <c r="E10" s="37"/>
      <c r="F10" s="31"/>
    </row>
    <row r="11" spans="1:6" ht="21" customHeight="1" x14ac:dyDescent="0.55000000000000004">
      <c r="A11" s="31" t="s">
        <v>60</v>
      </c>
      <c r="B11" s="31"/>
      <c r="C11" s="31"/>
      <c r="D11" s="31"/>
      <c r="E11" s="31"/>
      <c r="F11" s="31"/>
    </row>
    <row r="12" spans="1:6" ht="21" customHeight="1" x14ac:dyDescent="0.55000000000000004">
      <c r="A12" s="31"/>
      <c r="B12" s="31"/>
      <c r="C12" s="33" t="s">
        <v>54</v>
      </c>
      <c r="D12" s="33" t="s">
        <v>55</v>
      </c>
      <c r="E12" s="34"/>
      <c r="F12" s="31" t="s">
        <v>56</v>
      </c>
    </row>
    <row r="13" spans="1:6" ht="21" customHeight="1" x14ac:dyDescent="0.55000000000000004">
      <c r="A13" s="31"/>
      <c r="B13" s="31"/>
      <c r="C13" s="33" t="s">
        <v>61</v>
      </c>
      <c r="D13" s="33" t="s">
        <v>55</v>
      </c>
      <c r="E13" s="36"/>
      <c r="F13" s="31" t="s">
        <v>56</v>
      </c>
    </row>
    <row r="14" spans="1:6" x14ac:dyDescent="0.55000000000000004">
      <c r="A14" s="31"/>
      <c r="B14" s="31"/>
      <c r="C14" s="33"/>
      <c r="D14" s="33"/>
      <c r="E14" s="31"/>
      <c r="F14" s="32"/>
    </row>
    <row r="15" spans="1:6" ht="21" customHeight="1" x14ac:dyDescent="0.55000000000000004">
      <c r="A15" s="38" t="s">
        <v>62</v>
      </c>
      <c r="B15" s="38"/>
      <c r="C15" s="31"/>
      <c r="D15" s="33"/>
      <c r="E15" s="31"/>
      <c r="F15" s="32"/>
    </row>
    <row r="16" spans="1:6" ht="21" customHeight="1" x14ac:dyDescent="0.55000000000000004">
      <c r="A16" s="31"/>
      <c r="B16" s="31"/>
      <c r="C16" s="38" t="s">
        <v>63</v>
      </c>
      <c r="D16" s="33"/>
      <c r="E16" s="31"/>
      <c r="F16" s="31"/>
    </row>
    <row r="17" spans="1:6" x14ac:dyDescent="0.55000000000000004">
      <c r="A17" s="31"/>
      <c r="B17" s="31"/>
      <c r="C17" s="38" t="s">
        <v>64</v>
      </c>
      <c r="D17" s="33"/>
      <c r="E17" s="31"/>
      <c r="F17" s="31"/>
    </row>
    <row r="18" spans="1:6" ht="60" customHeight="1" x14ac:dyDescent="0.55000000000000004">
      <c r="A18" s="31"/>
      <c r="B18" s="299" t="s">
        <v>65</v>
      </c>
      <c r="C18" s="300"/>
      <c r="D18" s="301"/>
      <c r="E18" s="302"/>
      <c r="F18" s="31"/>
    </row>
    <row r="19" spans="1:6" ht="26" customHeight="1" x14ac:dyDescent="0.55000000000000004">
      <c r="A19" s="31"/>
      <c r="B19" s="31"/>
      <c r="C19" s="31"/>
      <c r="D19" s="31"/>
      <c r="E19" s="31"/>
      <c r="F19" s="31"/>
    </row>
    <row r="20" spans="1:6" x14ac:dyDescent="0.55000000000000004">
      <c r="A20" s="31"/>
      <c r="B20" s="31"/>
      <c r="C20" s="31" t="s">
        <v>66</v>
      </c>
      <c r="D20" s="31"/>
      <c r="E20" s="31"/>
      <c r="F20" s="31"/>
    </row>
    <row r="21" spans="1:6" x14ac:dyDescent="0.55000000000000004">
      <c r="A21" s="31"/>
      <c r="B21" s="31"/>
      <c r="C21" s="38" t="s">
        <v>64</v>
      </c>
      <c r="D21" s="31"/>
      <c r="E21" s="31"/>
      <c r="F21" s="31"/>
    </row>
    <row r="22" spans="1:6" ht="60" customHeight="1" x14ac:dyDescent="0.55000000000000004">
      <c r="A22" s="31"/>
      <c r="B22" s="299" t="s">
        <v>67</v>
      </c>
      <c r="C22" s="300"/>
      <c r="D22" s="301"/>
      <c r="E22" s="302"/>
      <c r="F22" s="31"/>
    </row>
    <row r="23" spans="1:6" ht="27" customHeight="1" x14ac:dyDescent="0.55000000000000004">
      <c r="A23" s="31"/>
      <c r="B23" s="31"/>
      <c r="C23" s="31"/>
      <c r="D23" s="31"/>
      <c r="E23" s="31"/>
      <c r="F23" s="31"/>
    </row>
    <row r="24" spans="1:6" x14ac:dyDescent="0.55000000000000004">
      <c r="A24" s="31"/>
      <c r="B24" s="31"/>
      <c r="C24" s="31" t="s">
        <v>68</v>
      </c>
      <c r="D24" s="31"/>
      <c r="E24" s="31"/>
      <c r="F24" s="31"/>
    </row>
    <row r="25" spans="1:6" x14ac:dyDescent="0.55000000000000004">
      <c r="A25" s="31"/>
      <c r="B25" s="31"/>
      <c r="C25" s="38" t="s">
        <v>64</v>
      </c>
      <c r="D25" s="31"/>
      <c r="E25" s="31"/>
      <c r="F25" s="31"/>
    </row>
    <row r="26" spans="1:6" ht="60" customHeight="1" x14ac:dyDescent="0.55000000000000004">
      <c r="A26" s="31"/>
      <c r="B26" s="299" t="s">
        <v>69</v>
      </c>
      <c r="C26" s="300"/>
      <c r="D26" s="301"/>
      <c r="E26" s="302"/>
      <c r="F26" s="31"/>
    </row>
    <row r="27" spans="1:6" x14ac:dyDescent="0.55000000000000004">
      <c r="A27" s="31"/>
      <c r="B27" s="31"/>
      <c r="C27" s="31"/>
      <c r="D27" s="31"/>
      <c r="E27" s="31"/>
      <c r="F27" s="31"/>
    </row>
    <row r="28" spans="1:6" x14ac:dyDescent="0.55000000000000004">
      <c r="A28" s="31"/>
      <c r="B28" s="295" t="s">
        <v>70</v>
      </c>
      <c r="C28" s="295"/>
      <c r="D28" s="295"/>
      <c r="E28" s="295"/>
      <c r="F28" s="31"/>
    </row>
    <row r="29" spans="1:6" x14ac:dyDescent="0.55000000000000004">
      <c r="A29" s="31"/>
      <c r="B29" s="296"/>
      <c r="C29" s="297"/>
      <c r="D29" s="39" t="s">
        <v>71</v>
      </c>
      <c r="E29" s="31" t="s">
        <v>72</v>
      </c>
      <c r="F29" s="31"/>
    </row>
    <row r="30" spans="1:6" x14ac:dyDescent="0.55000000000000004">
      <c r="A30" s="40"/>
    </row>
    <row r="31" spans="1:6" x14ac:dyDescent="0.55000000000000004">
      <c r="A31" s="40"/>
      <c r="B31" s="41"/>
      <c r="C31" s="41"/>
      <c r="D31" s="41"/>
      <c r="E31" s="41"/>
      <c r="F31" s="41"/>
    </row>
    <row r="32" spans="1:6" x14ac:dyDescent="0.55000000000000004">
      <c r="A32" s="40"/>
      <c r="B32" s="41"/>
      <c r="C32" s="41"/>
      <c r="D32" s="41"/>
      <c r="E32" s="41"/>
      <c r="F32" s="41"/>
    </row>
    <row r="33" spans="1:6" x14ac:dyDescent="0.55000000000000004">
      <c r="A33" s="40"/>
      <c r="B33" s="41"/>
      <c r="C33" s="41"/>
      <c r="D33" s="41"/>
      <c r="E33" s="41"/>
      <c r="F33" s="41"/>
    </row>
    <row r="34" spans="1:6" x14ac:dyDescent="0.55000000000000004">
      <c r="A34" s="40"/>
      <c r="B34" s="41"/>
      <c r="C34" s="41"/>
      <c r="D34" s="41"/>
      <c r="E34" s="41"/>
      <c r="F34" s="41"/>
    </row>
    <row r="35" spans="1:6" x14ac:dyDescent="0.55000000000000004">
      <c r="A35" s="40"/>
      <c r="B35" s="42"/>
      <c r="C35" s="42"/>
      <c r="D35" s="42"/>
      <c r="E35" s="42"/>
      <c r="F35" s="42"/>
    </row>
    <row r="36" spans="1:6" x14ac:dyDescent="0.55000000000000004">
      <c r="A36" s="40"/>
      <c r="B36" s="42"/>
      <c r="C36" s="42"/>
      <c r="D36" s="42"/>
      <c r="E36" s="42"/>
      <c r="F36" s="42"/>
    </row>
    <row r="37" spans="1:6" x14ac:dyDescent="0.55000000000000004">
      <c r="B37" s="42"/>
      <c r="C37" s="42"/>
      <c r="D37" s="42"/>
      <c r="E37" s="42"/>
      <c r="F37" s="42"/>
    </row>
    <row r="38" spans="1:6" x14ac:dyDescent="0.55000000000000004">
      <c r="B38" s="41"/>
    </row>
  </sheetData>
  <sheetProtection password="CC6B" sheet="1" selectLockedCells="1"/>
  <mergeCells count="9">
    <mergeCell ref="B28:E28"/>
    <mergeCell ref="B29:C29"/>
    <mergeCell ref="C3:E3"/>
    <mergeCell ref="B18:C18"/>
    <mergeCell ref="D18:E18"/>
    <mergeCell ref="B22:C22"/>
    <mergeCell ref="D22:E22"/>
    <mergeCell ref="B26:C26"/>
    <mergeCell ref="D26:E26"/>
  </mergeCells>
  <phoneticPr fontId="5"/>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5F5FF-DECA-4513-9D36-9C7B05FFEDF2}">
  <dimension ref="B1:I38"/>
  <sheetViews>
    <sheetView showGridLines="0" view="pageBreakPreview" zoomScale="130" zoomScaleNormal="100" zoomScaleSheetLayoutView="130" workbookViewId="0">
      <selection activeCell="D28" sqref="D28:H30"/>
    </sheetView>
  </sheetViews>
  <sheetFormatPr defaultRowHeight="18" x14ac:dyDescent="0.55000000000000004"/>
  <cols>
    <col min="1" max="1" width="0.4140625" customWidth="1"/>
    <col min="2" max="2" width="10.08203125" customWidth="1"/>
    <col min="3" max="3" width="12.5" customWidth="1"/>
    <col min="4" max="4" width="6" customWidth="1"/>
    <col min="5" max="5" width="15.25" customWidth="1"/>
    <col min="6" max="6" width="7.08203125" customWidth="1"/>
    <col min="7" max="7" width="8.1640625" customWidth="1"/>
    <col min="8" max="8" width="15.9140625" customWidth="1"/>
    <col min="9" max="9" width="1.25" customWidth="1"/>
    <col min="10" max="10" width="3.9140625" customWidth="1"/>
    <col min="15" max="15" width="20.33203125" customWidth="1"/>
  </cols>
  <sheetData>
    <row r="1" spans="2:9" ht="18" customHeight="1" x14ac:dyDescent="0.55000000000000004">
      <c r="B1" s="192" t="s">
        <v>73</v>
      </c>
      <c r="C1" s="192"/>
      <c r="D1" s="192"/>
      <c r="E1" s="192"/>
      <c r="F1" s="192"/>
      <c r="G1" s="192"/>
      <c r="H1" s="192"/>
      <c r="I1" s="3"/>
    </row>
    <row r="2" spans="2:9" ht="18" customHeight="1" x14ac:dyDescent="0.55000000000000004">
      <c r="B2" s="43"/>
      <c r="C2" s="43"/>
      <c r="D2" s="43"/>
      <c r="E2" s="43"/>
      <c r="F2" s="43"/>
      <c r="G2" s="43"/>
      <c r="H2" s="43"/>
      <c r="I2" s="3"/>
    </row>
    <row r="3" spans="2:9" x14ac:dyDescent="0.55000000000000004">
      <c r="B3" s="5"/>
      <c r="C3" s="5"/>
      <c r="D3" s="5"/>
      <c r="E3" s="5"/>
      <c r="F3" s="5"/>
      <c r="G3" s="5"/>
      <c r="H3" s="3"/>
      <c r="I3" s="3"/>
    </row>
    <row r="4" spans="2:9" x14ac:dyDescent="0.55000000000000004">
      <c r="B4" s="7"/>
      <c r="C4" s="7"/>
      <c r="D4" s="7"/>
      <c r="E4" s="7"/>
      <c r="F4" s="7"/>
      <c r="G4" s="197" t="s">
        <v>3</v>
      </c>
      <c r="H4" s="197"/>
      <c r="I4" s="3"/>
    </row>
    <row r="5" spans="2:9" ht="18" customHeight="1" x14ac:dyDescent="0.55000000000000004">
      <c r="B5" s="7" t="s">
        <v>74</v>
      </c>
      <c r="C5" s="7"/>
      <c r="D5" s="7" t="s">
        <v>5</v>
      </c>
      <c r="E5" s="7"/>
      <c r="F5" s="7"/>
      <c r="G5" s="7"/>
      <c r="H5" s="3"/>
      <c r="I5" s="3"/>
    </row>
    <row r="6" spans="2:9" x14ac:dyDescent="0.55000000000000004">
      <c r="B6" s="9"/>
      <c r="C6" s="9"/>
      <c r="D6" s="9"/>
      <c r="E6" s="9"/>
      <c r="F6" s="9"/>
      <c r="G6" s="9"/>
      <c r="H6" s="10"/>
      <c r="I6" s="3"/>
    </row>
    <row r="7" spans="2:9" x14ac:dyDescent="0.55000000000000004">
      <c r="B7" s="4"/>
      <c r="C7" s="4"/>
      <c r="D7" s="4"/>
      <c r="E7" s="9" t="s">
        <v>6</v>
      </c>
      <c r="F7" s="304">
        <f>'別記第１号様式 (数式あり)'!I10</f>
        <v>0</v>
      </c>
      <c r="G7" s="304"/>
      <c r="H7" s="304"/>
      <c r="I7" s="3"/>
    </row>
    <row r="8" spans="2:9" ht="37" customHeight="1" x14ac:dyDescent="0.55000000000000004">
      <c r="B8" s="4"/>
      <c r="C8" s="4"/>
      <c r="D8" s="4"/>
      <c r="E8" s="4"/>
      <c r="F8" s="305">
        <f>'別記第１号様式 (数式あり)'!I11</f>
        <v>0</v>
      </c>
      <c r="G8" s="305"/>
      <c r="H8" s="305"/>
      <c r="I8" s="3"/>
    </row>
    <row r="9" spans="2:9" x14ac:dyDescent="0.55000000000000004">
      <c r="B9" s="4"/>
      <c r="C9" s="4"/>
      <c r="D9" s="4"/>
      <c r="E9" s="4" t="s">
        <v>7</v>
      </c>
      <c r="F9" s="306">
        <f>'別記第１号様式 (数式あり)'!I12</f>
        <v>0</v>
      </c>
      <c r="G9" s="306"/>
      <c r="H9" s="306"/>
      <c r="I9" s="3"/>
    </row>
    <row r="10" spans="2:9" x14ac:dyDescent="0.55000000000000004">
      <c r="B10" s="11"/>
      <c r="C10" s="11"/>
      <c r="D10" s="11"/>
      <c r="E10" s="44" t="s">
        <v>75</v>
      </c>
      <c r="F10" s="171"/>
      <c r="G10" s="303">
        <f>'別記第１号様式 (数式あり)'!I13</f>
        <v>0</v>
      </c>
      <c r="H10" s="303"/>
      <c r="I10" s="13" t="s">
        <v>9</v>
      </c>
    </row>
    <row r="11" spans="2:9" x14ac:dyDescent="0.55000000000000004">
      <c r="B11" s="4"/>
      <c r="C11" s="4"/>
      <c r="D11" s="4"/>
      <c r="E11" s="4" t="s">
        <v>10</v>
      </c>
      <c r="F11" s="308">
        <f>'別記第１号様式 (数式あり)'!I14</f>
        <v>0</v>
      </c>
      <c r="G11" s="308"/>
      <c r="H11" s="308"/>
      <c r="I11" s="3"/>
    </row>
    <row r="12" spans="2:9" x14ac:dyDescent="0.55000000000000004">
      <c r="B12" s="4"/>
      <c r="C12" s="4"/>
      <c r="D12" s="4"/>
      <c r="E12" s="4" t="s">
        <v>11</v>
      </c>
      <c r="F12" s="308">
        <f>'別記第１号様式 (数式あり)'!I15</f>
        <v>0</v>
      </c>
      <c r="G12" s="308"/>
      <c r="H12" s="308"/>
      <c r="I12" s="3"/>
    </row>
    <row r="13" spans="2:9" x14ac:dyDescent="0.55000000000000004">
      <c r="B13" s="10"/>
      <c r="C13" s="10"/>
      <c r="D13" s="10"/>
      <c r="E13" s="10"/>
      <c r="F13" s="10"/>
      <c r="G13" s="10"/>
      <c r="H13" s="3"/>
      <c r="I13" s="3"/>
    </row>
    <row r="14" spans="2:9" x14ac:dyDescent="0.55000000000000004">
      <c r="B14" s="5"/>
      <c r="C14" s="5"/>
      <c r="D14" s="5"/>
      <c r="E14" s="5"/>
      <c r="F14" s="5"/>
      <c r="G14" s="5"/>
      <c r="H14" s="3"/>
      <c r="I14" s="3"/>
    </row>
    <row r="15" spans="2:9" ht="23" customHeight="1" x14ac:dyDescent="0.55000000000000004">
      <c r="B15" s="185" t="s">
        <v>76</v>
      </c>
      <c r="C15" s="185"/>
      <c r="D15" s="185"/>
      <c r="E15" s="185"/>
      <c r="F15" s="185"/>
      <c r="G15" s="185"/>
      <c r="H15" s="309"/>
      <c r="I15" s="309"/>
    </row>
    <row r="16" spans="2:9" x14ac:dyDescent="0.55000000000000004">
      <c r="B16" s="45"/>
      <c r="C16" s="45"/>
      <c r="D16" s="45"/>
      <c r="E16" s="45"/>
      <c r="F16" s="45"/>
      <c r="G16" s="45"/>
      <c r="H16" s="3"/>
      <c r="I16" s="3"/>
    </row>
    <row r="17" spans="2:9" x14ac:dyDescent="0.55000000000000004">
      <c r="B17" s="4"/>
      <c r="C17" s="4"/>
      <c r="D17" s="4"/>
      <c r="E17" s="4"/>
      <c r="F17" s="4"/>
      <c r="G17" s="4"/>
      <c r="H17" s="4"/>
      <c r="I17" s="3"/>
    </row>
    <row r="18" spans="2:9" x14ac:dyDescent="0.55000000000000004">
      <c r="B18" s="3"/>
      <c r="C18" s="3"/>
      <c r="D18" s="3"/>
      <c r="E18" s="3"/>
      <c r="F18" s="3"/>
      <c r="G18" s="3"/>
      <c r="H18" s="3"/>
      <c r="I18" s="3"/>
    </row>
    <row r="19" spans="2:9" x14ac:dyDescent="0.55000000000000004">
      <c r="B19" s="310" t="str">
        <f>'別記第１号様式 (数式あり)'!K6</f>
        <v>年　　月　　日</v>
      </c>
      <c r="C19" s="310"/>
      <c r="D19" s="311" t="s">
        <v>77</v>
      </c>
      <c r="E19" s="312"/>
      <c r="F19" s="312"/>
      <c r="G19" s="312"/>
      <c r="H19" s="312"/>
      <c r="I19" s="3"/>
    </row>
    <row r="20" spans="2:9" x14ac:dyDescent="0.55000000000000004">
      <c r="B20" s="46" t="s">
        <v>78</v>
      </c>
      <c r="C20" s="3"/>
      <c r="D20" s="3"/>
      <c r="E20" s="3"/>
      <c r="F20" s="3"/>
      <c r="G20" s="3"/>
      <c r="H20" s="3"/>
      <c r="I20" s="3"/>
    </row>
    <row r="21" spans="2:9" x14ac:dyDescent="0.55000000000000004">
      <c r="B21" s="3"/>
      <c r="C21" s="3"/>
      <c r="D21" s="3"/>
      <c r="E21" s="3"/>
      <c r="F21" s="3"/>
      <c r="G21" s="3"/>
      <c r="H21" s="3"/>
      <c r="I21" s="3"/>
    </row>
    <row r="22" spans="2:9" x14ac:dyDescent="0.55000000000000004">
      <c r="B22" s="3"/>
      <c r="C22" s="3"/>
      <c r="D22" s="3"/>
      <c r="E22" s="3"/>
      <c r="F22" s="3"/>
      <c r="G22" s="3"/>
      <c r="H22" s="3"/>
      <c r="I22" s="3"/>
    </row>
    <row r="25" spans="2:9" x14ac:dyDescent="0.55000000000000004">
      <c r="B25" s="313" t="s">
        <v>79</v>
      </c>
      <c r="C25" s="313"/>
      <c r="D25" s="313"/>
      <c r="E25" s="313"/>
      <c r="F25" s="313"/>
      <c r="G25" s="313"/>
      <c r="H25" s="313"/>
      <c r="I25" s="313"/>
    </row>
    <row r="28" spans="2:9" x14ac:dyDescent="0.55000000000000004">
      <c r="B28" s="185" t="s">
        <v>80</v>
      </c>
      <c r="C28" s="185"/>
      <c r="D28" s="307"/>
      <c r="E28" s="307"/>
      <c r="F28" s="307"/>
      <c r="G28" s="307"/>
      <c r="H28" s="307"/>
    </row>
    <row r="29" spans="2:9" x14ac:dyDescent="0.55000000000000004">
      <c r="D29" s="307"/>
      <c r="E29" s="307"/>
      <c r="F29" s="307"/>
      <c r="G29" s="307"/>
      <c r="H29" s="307"/>
    </row>
    <row r="30" spans="2:9" x14ac:dyDescent="0.55000000000000004">
      <c r="D30" s="307"/>
      <c r="E30" s="307"/>
      <c r="F30" s="307"/>
      <c r="G30" s="307"/>
      <c r="H30" s="307"/>
    </row>
    <row r="38" spans="2:2" x14ac:dyDescent="0.55000000000000004">
      <c r="B38" s="158"/>
    </row>
  </sheetData>
  <sheetProtection algorithmName="SHA-512" hashValue="1oFb44YS5iIXD40BHRr2VaHBwAoSJWxZpJgOzK4BKGJiMI3lCZfkSNrhJtuRNw3vOHC3CuXLEwxeRnml02YbKA==" saltValue="nbUJY6jSN0CPt4WCVm4sbg==" spinCount="100000" sheet="1" selectLockedCells="1"/>
  <mergeCells count="14">
    <mergeCell ref="B28:C28"/>
    <mergeCell ref="D28:H30"/>
    <mergeCell ref="F11:H11"/>
    <mergeCell ref="F12:H12"/>
    <mergeCell ref="B15:I15"/>
    <mergeCell ref="B19:C19"/>
    <mergeCell ref="D19:H19"/>
    <mergeCell ref="B25:I25"/>
    <mergeCell ref="G10:H10"/>
    <mergeCell ref="B1:H1"/>
    <mergeCell ref="G4:H4"/>
    <mergeCell ref="F7:H7"/>
    <mergeCell ref="F8:H8"/>
    <mergeCell ref="F9:H9"/>
  </mergeCells>
  <phoneticPr fontId="5"/>
  <pageMargins left="0.70866141732283472"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5A188-6EE2-40B2-A05E-2B97F7D6F2DC}">
  <dimension ref="B1:V45"/>
  <sheetViews>
    <sheetView showGridLines="0" view="pageBreakPreview" topLeftCell="A28" zoomScaleNormal="100" zoomScaleSheetLayoutView="100" workbookViewId="0">
      <selection activeCell="E29" sqref="E29:G29"/>
    </sheetView>
  </sheetViews>
  <sheetFormatPr defaultRowHeight="18" x14ac:dyDescent="0.55000000000000004"/>
  <cols>
    <col min="1" max="1" width="0.5" customWidth="1"/>
    <col min="2" max="2" width="19.75" customWidth="1"/>
    <col min="3" max="3" width="8.4140625" customWidth="1"/>
    <col min="4" max="4" width="14.75" customWidth="1"/>
    <col min="5" max="5" width="7.1640625" customWidth="1"/>
    <col min="6" max="6" width="7.25" customWidth="1"/>
    <col min="7" max="7" width="5.08203125" customWidth="1"/>
    <col min="8" max="8" width="12.83203125" customWidth="1"/>
    <col min="9" max="9" width="1.08203125" customWidth="1"/>
    <col min="22" max="22" width="40.75" customWidth="1"/>
  </cols>
  <sheetData>
    <row r="1" spans="2:22" x14ac:dyDescent="0.55000000000000004">
      <c r="B1" s="9"/>
    </row>
    <row r="2" spans="2:22" x14ac:dyDescent="0.55000000000000004">
      <c r="B2" s="186" t="s">
        <v>81</v>
      </c>
      <c r="C2" s="314"/>
      <c r="D2" s="314"/>
      <c r="E2" s="314"/>
      <c r="F2" s="314"/>
      <c r="G2" s="314"/>
      <c r="H2" s="314"/>
    </row>
    <row r="3" spans="2:22" x14ac:dyDescent="0.55000000000000004">
      <c r="B3" s="5"/>
      <c r="C3" s="46"/>
      <c r="D3" s="46"/>
      <c r="E3" s="46"/>
      <c r="F3" s="46"/>
      <c r="G3" s="46"/>
      <c r="H3" s="46"/>
    </row>
    <row r="4" spans="2:22" ht="18" customHeight="1" x14ac:dyDescent="0.55000000000000004">
      <c r="B4" s="7"/>
      <c r="C4" s="46"/>
      <c r="D4" s="46"/>
      <c r="E4" s="46"/>
      <c r="F4" s="46"/>
      <c r="G4" s="197" t="s">
        <v>82</v>
      </c>
      <c r="H4" s="197"/>
      <c r="I4" s="47"/>
    </row>
    <row r="5" spans="2:22" x14ac:dyDescent="0.55000000000000004">
      <c r="B5" s="5"/>
      <c r="C5" s="46"/>
      <c r="D5" s="46"/>
      <c r="E5" s="46"/>
      <c r="F5" s="46"/>
      <c r="G5" s="46"/>
      <c r="H5" s="46"/>
    </row>
    <row r="6" spans="2:22" x14ac:dyDescent="0.55000000000000004">
      <c r="B6" s="186" t="s">
        <v>83</v>
      </c>
      <c r="C6" s="314"/>
      <c r="D6" s="314"/>
      <c r="E6" s="314"/>
      <c r="F6" s="314"/>
      <c r="G6" s="314"/>
      <c r="H6" s="314"/>
    </row>
    <row r="7" spans="2:22" ht="15" customHeight="1" x14ac:dyDescent="0.55000000000000004">
      <c r="B7" s="5"/>
      <c r="C7" s="46"/>
      <c r="D7" s="46"/>
      <c r="E7" s="46"/>
      <c r="F7" s="46"/>
      <c r="G7" s="46"/>
      <c r="H7" s="46"/>
    </row>
    <row r="8" spans="2:22" ht="15" customHeight="1" x14ac:dyDescent="0.55000000000000004">
      <c r="B8" s="315" t="s">
        <v>84</v>
      </c>
      <c r="C8" s="314"/>
      <c r="D8" s="314"/>
      <c r="E8" s="314"/>
      <c r="F8" s="314"/>
      <c r="G8" s="314"/>
      <c r="H8" s="314"/>
    </row>
    <row r="9" spans="2:22" x14ac:dyDescent="0.55000000000000004">
      <c r="B9" s="7"/>
      <c r="C9" s="46"/>
      <c r="D9" s="43" t="s">
        <v>85</v>
      </c>
      <c r="E9" s="305">
        <f>'別記第１号様式 (数式あり)'!I10</f>
        <v>0</v>
      </c>
      <c r="F9" s="305"/>
      <c r="G9" s="305"/>
      <c r="H9" s="305"/>
      <c r="I9" s="43"/>
    </row>
    <row r="10" spans="2:22" ht="36" customHeight="1" x14ac:dyDescent="0.55000000000000004">
      <c r="B10" s="7"/>
      <c r="C10" s="46"/>
      <c r="D10" s="43"/>
      <c r="E10" s="305">
        <f>'別記第１号様式 (数式あり)'!I11</f>
        <v>0</v>
      </c>
      <c r="F10" s="305"/>
      <c r="G10" s="305"/>
      <c r="H10" s="305"/>
      <c r="I10" s="43"/>
    </row>
    <row r="11" spans="2:22" x14ac:dyDescent="0.55000000000000004">
      <c r="B11" s="7"/>
      <c r="C11" s="46"/>
      <c r="D11" s="43" t="s">
        <v>86</v>
      </c>
      <c r="E11" s="316">
        <f>'別記第１号様式 (数式あり)'!I12</f>
        <v>0</v>
      </c>
      <c r="F11" s="316"/>
      <c r="G11" s="316"/>
      <c r="H11" s="316"/>
      <c r="I11" s="48"/>
    </row>
    <row r="12" spans="2:22" x14ac:dyDescent="0.55000000000000004">
      <c r="B12" s="49"/>
      <c r="C12" s="46"/>
      <c r="D12" s="50" t="s">
        <v>87</v>
      </c>
      <c r="E12" s="317">
        <f>'別記第１号様式 (数式あり)'!I13</f>
        <v>0</v>
      </c>
      <c r="F12" s="317"/>
      <c r="G12" s="317"/>
      <c r="H12" s="317"/>
      <c r="I12" s="51" t="s">
        <v>9</v>
      </c>
    </row>
    <row r="13" spans="2:22" ht="19.5" customHeight="1" x14ac:dyDescent="0.55000000000000004">
      <c r="B13" s="7"/>
      <c r="C13" s="46"/>
      <c r="D13" s="43" t="s">
        <v>88</v>
      </c>
      <c r="E13" s="305">
        <f>'別記第１号様式 (数式あり)'!I14</f>
        <v>0</v>
      </c>
      <c r="F13" s="305"/>
      <c r="G13" s="305"/>
      <c r="H13" s="305"/>
      <c r="I13" s="48"/>
    </row>
    <row r="14" spans="2:22" ht="18" customHeight="1" x14ac:dyDescent="0.55000000000000004">
      <c r="B14" s="7"/>
      <c r="C14" s="46"/>
      <c r="D14" s="43" t="s">
        <v>89</v>
      </c>
      <c r="E14" s="305">
        <f>'別記第１号様式 (数式あり)'!I15</f>
        <v>0</v>
      </c>
      <c r="F14" s="305"/>
      <c r="G14" s="305"/>
      <c r="H14" s="305"/>
      <c r="I14" s="48"/>
      <c r="V14" s="7"/>
    </row>
    <row r="15" spans="2:22" ht="15" customHeight="1" x14ac:dyDescent="0.55000000000000004">
      <c r="B15" s="5"/>
      <c r="C15" s="46"/>
      <c r="D15" s="46"/>
      <c r="E15" s="46"/>
      <c r="F15" s="46"/>
      <c r="G15" s="46"/>
      <c r="H15" s="46"/>
    </row>
    <row r="16" spans="2:22" ht="15" customHeight="1" x14ac:dyDescent="0.55000000000000004">
      <c r="B16" s="5"/>
      <c r="C16" s="46"/>
      <c r="D16" s="46"/>
      <c r="E16" s="46"/>
      <c r="F16" s="46"/>
      <c r="G16" s="46"/>
      <c r="H16" s="46"/>
    </row>
    <row r="17" spans="2:8" ht="15" customHeight="1" x14ac:dyDescent="0.55000000000000004">
      <c r="B17" s="5"/>
      <c r="C17" s="46"/>
      <c r="D17" s="46"/>
      <c r="E17" s="46"/>
      <c r="F17" s="46"/>
      <c r="G17" s="46"/>
      <c r="H17" s="46"/>
    </row>
    <row r="18" spans="2:8" x14ac:dyDescent="0.55000000000000004">
      <c r="B18" s="185" t="s">
        <v>90</v>
      </c>
      <c r="C18" s="314"/>
      <c r="D18" s="314"/>
      <c r="E18" s="314"/>
      <c r="F18" s="314"/>
      <c r="G18" s="314"/>
      <c r="H18" s="314"/>
    </row>
    <row r="19" spans="2:8" x14ac:dyDescent="0.55000000000000004">
      <c r="B19" s="5"/>
      <c r="C19" s="46"/>
      <c r="D19" s="46"/>
      <c r="E19" s="46"/>
      <c r="F19" s="46"/>
      <c r="G19" s="46"/>
      <c r="H19" s="46"/>
    </row>
    <row r="20" spans="2:8" x14ac:dyDescent="0.55000000000000004">
      <c r="B20" s="5"/>
      <c r="C20" s="46"/>
      <c r="D20" s="46"/>
      <c r="E20" s="46"/>
      <c r="F20" s="46"/>
      <c r="G20" s="46"/>
      <c r="H20" s="46"/>
    </row>
    <row r="21" spans="2:8" ht="25.5" customHeight="1" x14ac:dyDescent="0.55000000000000004">
      <c r="B21" s="186" t="s">
        <v>91</v>
      </c>
      <c r="C21" s="314"/>
      <c r="D21" s="314"/>
      <c r="E21" s="314"/>
      <c r="F21" s="314"/>
      <c r="G21" s="314"/>
      <c r="H21" s="314"/>
    </row>
    <row r="22" spans="2:8" ht="13.5" customHeight="1" x14ac:dyDescent="0.55000000000000004">
      <c r="B22" s="5"/>
      <c r="C22" s="46"/>
      <c r="D22" s="46"/>
      <c r="E22" s="46"/>
      <c r="F22" s="46"/>
      <c r="G22" s="46"/>
      <c r="H22" s="46"/>
    </row>
    <row r="23" spans="2:8" x14ac:dyDescent="0.55000000000000004">
      <c r="B23" s="185" t="s">
        <v>17</v>
      </c>
      <c r="C23" s="314"/>
      <c r="D23" s="314"/>
      <c r="E23" s="314"/>
      <c r="F23" s="314"/>
      <c r="G23" s="314"/>
      <c r="H23" s="314"/>
    </row>
    <row r="24" spans="2:8" ht="13.5" customHeight="1" x14ac:dyDescent="0.55000000000000004">
      <c r="B24" s="5"/>
      <c r="C24" s="46"/>
      <c r="D24" s="46"/>
      <c r="E24" s="46"/>
      <c r="F24" s="46"/>
      <c r="G24" s="46"/>
      <c r="H24" s="46"/>
    </row>
    <row r="25" spans="2:8" ht="18" customHeight="1" x14ac:dyDescent="0.55000000000000004">
      <c r="B25" s="7" t="s">
        <v>92</v>
      </c>
      <c r="C25" s="46" t="s">
        <v>93</v>
      </c>
      <c r="D25" s="318"/>
      <c r="E25" s="318"/>
      <c r="F25" s="318"/>
      <c r="G25" s="318"/>
      <c r="H25" s="46" t="s">
        <v>94</v>
      </c>
    </row>
    <row r="26" spans="2:8" x14ac:dyDescent="0.55000000000000004">
      <c r="B26" s="7" t="s">
        <v>95</v>
      </c>
      <c r="C26" s="46"/>
      <c r="D26" s="46"/>
      <c r="E26" s="46"/>
      <c r="F26" s="46"/>
      <c r="G26" s="46"/>
      <c r="H26" s="46"/>
    </row>
    <row r="27" spans="2:8" x14ac:dyDescent="0.55000000000000004">
      <c r="B27" s="186" t="s">
        <v>96</v>
      </c>
      <c r="C27" s="314"/>
      <c r="D27" s="314"/>
      <c r="E27" s="314"/>
      <c r="F27" s="314"/>
      <c r="G27" s="314"/>
      <c r="H27" s="314"/>
    </row>
    <row r="28" spans="2:8" ht="18.5" thickBot="1" x14ac:dyDescent="0.6">
      <c r="B28" s="7" t="s">
        <v>97</v>
      </c>
      <c r="C28" s="46"/>
      <c r="D28" s="46"/>
      <c r="E28" s="46"/>
      <c r="F28" s="46"/>
      <c r="G28" s="46"/>
      <c r="H28" s="46"/>
    </row>
    <row r="29" spans="2:8" ht="30" customHeight="1" thickBot="1" x14ac:dyDescent="0.6">
      <c r="B29" s="319" t="s">
        <v>98</v>
      </c>
      <c r="C29" s="320"/>
      <c r="D29" s="52" t="s">
        <v>99</v>
      </c>
      <c r="E29" s="321"/>
      <c r="F29" s="321"/>
      <c r="G29" s="321"/>
      <c r="H29" s="53" t="s">
        <v>100</v>
      </c>
    </row>
    <row r="30" spans="2:8" ht="19.5" customHeight="1" thickBot="1" x14ac:dyDescent="0.6">
      <c r="B30" s="186" t="s">
        <v>101</v>
      </c>
      <c r="C30" s="314"/>
      <c r="D30" s="314"/>
      <c r="E30" s="314"/>
      <c r="F30" s="314"/>
      <c r="G30" s="314"/>
      <c r="H30" s="314"/>
    </row>
    <row r="31" spans="2:8" ht="19" customHeight="1" x14ac:dyDescent="0.55000000000000004">
      <c r="B31" s="267" t="s">
        <v>102</v>
      </c>
      <c r="C31" s="273"/>
      <c r="D31" s="54" t="s">
        <v>103</v>
      </c>
      <c r="E31" s="322"/>
      <c r="F31" s="322"/>
      <c r="G31" s="322"/>
      <c r="H31" s="55" t="s">
        <v>104</v>
      </c>
    </row>
    <row r="32" spans="2:8" ht="19" customHeight="1" x14ac:dyDescent="0.55000000000000004">
      <c r="B32" s="268"/>
      <c r="C32" s="270"/>
      <c r="D32" s="56" t="s">
        <v>105</v>
      </c>
      <c r="E32" s="243"/>
      <c r="F32" s="243"/>
      <c r="G32" s="243"/>
      <c r="H32" s="57" t="s">
        <v>106</v>
      </c>
    </row>
    <row r="33" spans="2:9" x14ac:dyDescent="0.55000000000000004">
      <c r="B33" s="268"/>
      <c r="C33" s="270"/>
      <c r="D33" s="56" t="s">
        <v>107</v>
      </c>
      <c r="E33" s="56" t="s">
        <v>108</v>
      </c>
      <c r="F33" s="56"/>
      <c r="G33" s="56" t="s">
        <v>109</v>
      </c>
      <c r="H33" s="57"/>
    </row>
    <row r="34" spans="2:9" x14ac:dyDescent="0.55000000000000004">
      <c r="B34" s="268"/>
      <c r="C34" s="270"/>
      <c r="D34" s="56" t="s">
        <v>110</v>
      </c>
      <c r="E34" s="243"/>
      <c r="F34" s="243"/>
      <c r="G34" s="243"/>
      <c r="H34" s="323"/>
      <c r="I34" s="58"/>
    </row>
    <row r="35" spans="2:9" ht="25" x14ac:dyDescent="0.55000000000000004">
      <c r="B35" s="268"/>
      <c r="C35" s="270"/>
      <c r="D35" s="59" t="s">
        <v>111</v>
      </c>
      <c r="E35" s="243"/>
      <c r="F35" s="243"/>
      <c r="G35" s="243"/>
      <c r="H35" s="323"/>
      <c r="I35" s="60"/>
    </row>
    <row r="36" spans="2:9" ht="22" customHeight="1" thickBot="1" x14ac:dyDescent="0.6">
      <c r="B36" s="271"/>
      <c r="C36" s="272"/>
      <c r="D36" s="324" t="s">
        <v>112</v>
      </c>
      <c r="E36" s="325"/>
      <c r="F36" s="325"/>
      <c r="G36" s="325"/>
      <c r="H36" s="326"/>
      <c r="I36" s="60"/>
    </row>
    <row r="37" spans="2:9" x14ac:dyDescent="0.55000000000000004">
      <c r="B37" s="186" t="s">
        <v>113</v>
      </c>
      <c r="C37" s="314"/>
      <c r="D37" s="314"/>
      <c r="E37" s="314"/>
      <c r="F37" s="314"/>
      <c r="G37" s="314"/>
      <c r="H37" s="314"/>
    </row>
    <row r="38" spans="2:9" ht="18" customHeight="1" x14ac:dyDescent="0.55000000000000004">
      <c r="B38" s="192" t="s">
        <v>202</v>
      </c>
      <c r="C38" s="192"/>
      <c r="D38" s="192"/>
      <c r="E38" s="192"/>
      <c r="F38" s="192"/>
      <c r="G38" s="192"/>
      <c r="H38" s="192"/>
      <c r="I38" s="61"/>
    </row>
    <row r="39" spans="2:9" x14ac:dyDescent="0.55000000000000004">
      <c r="B39" s="186" t="s">
        <v>114</v>
      </c>
      <c r="C39" s="314"/>
      <c r="D39" s="314"/>
      <c r="E39" s="314"/>
      <c r="F39" s="314"/>
      <c r="G39" s="314"/>
      <c r="H39" s="314"/>
    </row>
    <row r="40" spans="2:9" x14ac:dyDescent="0.55000000000000004">
      <c r="B40" s="186" t="s">
        <v>115</v>
      </c>
      <c r="C40" s="314"/>
      <c r="D40" s="314"/>
      <c r="E40" s="314"/>
      <c r="F40" s="314"/>
      <c r="G40" s="314"/>
      <c r="H40" s="314"/>
    </row>
    <row r="41" spans="2:9" ht="25" customHeight="1" x14ac:dyDescent="0.55000000000000004">
      <c r="B41" s="186" t="s">
        <v>203</v>
      </c>
      <c r="C41" s="314"/>
      <c r="D41" s="314"/>
      <c r="E41" s="314"/>
      <c r="F41" s="314"/>
      <c r="G41" s="314"/>
      <c r="H41" s="314"/>
    </row>
    <row r="42" spans="2:9" ht="18" customHeight="1" x14ac:dyDescent="0.55000000000000004">
      <c r="B42" s="186" t="s">
        <v>116</v>
      </c>
      <c r="C42" s="314"/>
      <c r="D42" s="314"/>
      <c r="E42" s="314"/>
      <c r="F42" s="314"/>
      <c r="G42" s="314"/>
      <c r="H42" s="314"/>
    </row>
    <row r="43" spans="2:9" ht="46" customHeight="1" x14ac:dyDescent="0.55000000000000004">
      <c r="B43" s="186" t="s">
        <v>117</v>
      </c>
      <c r="C43" s="314"/>
      <c r="D43" s="314"/>
      <c r="E43" s="314"/>
      <c r="F43" s="314"/>
      <c r="G43" s="314"/>
      <c r="H43" s="314"/>
    </row>
    <row r="44" spans="2:9" ht="30" customHeight="1" x14ac:dyDescent="0.55000000000000004">
      <c r="B44" s="186" t="s">
        <v>208</v>
      </c>
      <c r="C44" s="314"/>
      <c r="D44" s="314"/>
      <c r="E44" s="314"/>
      <c r="F44" s="314"/>
      <c r="G44" s="314"/>
      <c r="H44" s="314"/>
    </row>
    <row r="45" spans="2:9" x14ac:dyDescent="0.55000000000000004">
      <c r="B45" s="5"/>
    </row>
  </sheetData>
  <sheetProtection password="CC6B" sheet="1" objects="1" scenarios="1" formatCells="0" selectLockedCells="1"/>
  <mergeCells count="32">
    <mergeCell ref="B43:H43"/>
    <mergeCell ref="B44:H44"/>
    <mergeCell ref="B37:H37"/>
    <mergeCell ref="B38:H38"/>
    <mergeCell ref="B39:H39"/>
    <mergeCell ref="B40:H40"/>
    <mergeCell ref="B41:H41"/>
    <mergeCell ref="B42:H42"/>
    <mergeCell ref="B31:C36"/>
    <mergeCell ref="E31:G31"/>
    <mergeCell ref="E32:G32"/>
    <mergeCell ref="E34:H34"/>
    <mergeCell ref="E35:H35"/>
    <mergeCell ref="D36:H36"/>
    <mergeCell ref="B30:H30"/>
    <mergeCell ref="E11:H11"/>
    <mergeCell ref="E12:H12"/>
    <mergeCell ref="E13:H13"/>
    <mergeCell ref="E14:H14"/>
    <mergeCell ref="B18:H18"/>
    <mergeCell ref="B21:H21"/>
    <mergeCell ref="B23:H23"/>
    <mergeCell ref="D25:G25"/>
    <mergeCell ref="B27:H27"/>
    <mergeCell ref="B29:C29"/>
    <mergeCell ref="E29:G29"/>
    <mergeCell ref="E10:H10"/>
    <mergeCell ref="B2:H2"/>
    <mergeCell ref="G4:H4"/>
    <mergeCell ref="B6:H6"/>
    <mergeCell ref="B8:H8"/>
    <mergeCell ref="E9:H9"/>
  </mergeCells>
  <phoneticPr fontId="5"/>
  <pageMargins left="0.70866141732283472" right="0.70866141732283472" top="0.74803149606299213" bottom="0.74803149606299213" header="0.31496062992125984" footer="0.31496062992125984"/>
  <pageSetup paperSize="9" orientation="portrait" blackAndWhite="1" r:id="rId1"/>
  <rowBreaks count="1" manualBreakCount="1">
    <brk id="36"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46369-E8A4-440C-8378-4AD67F9ADC31}">
  <dimension ref="B1:T64"/>
  <sheetViews>
    <sheetView showGridLines="0" tabSelected="1" view="pageBreakPreview" topLeftCell="A6" zoomScale="115" zoomScaleNormal="100" zoomScaleSheetLayoutView="115" workbookViewId="0">
      <selection activeCell="J25" sqref="J25:O26"/>
    </sheetView>
  </sheetViews>
  <sheetFormatPr defaultRowHeight="18" x14ac:dyDescent="0.55000000000000004"/>
  <cols>
    <col min="1" max="1" width="0.6640625" style="83" customWidth="1"/>
    <col min="2" max="2" width="16.08203125" style="83" customWidth="1"/>
    <col min="3" max="3" width="6.83203125" style="83" customWidth="1"/>
    <col min="4" max="4" width="3.4140625" style="122" customWidth="1"/>
    <col min="5" max="5" width="1.58203125" style="83" customWidth="1"/>
    <col min="6" max="6" width="3.33203125" style="122" customWidth="1"/>
    <col min="7" max="7" width="5.1640625" style="83" customWidth="1"/>
    <col min="8" max="8" width="3.4140625" style="122" customWidth="1"/>
    <col min="9" max="9" width="4.25" style="122" customWidth="1"/>
    <col min="10" max="10" width="4.58203125" style="83" customWidth="1"/>
    <col min="11" max="11" width="2.58203125" style="156" customWidth="1"/>
    <col min="12" max="12" width="6.9140625" style="83" customWidth="1"/>
    <col min="13" max="13" width="2.75" style="156" customWidth="1"/>
    <col min="14" max="14" width="2.83203125" style="156" customWidth="1"/>
    <col min="15" max="15" width="8.33203125" style="83" customWidth="1"/>
    <col min="16" max="16" width="6.58203125" style="83" customWidth="1"/>
    <col min="17" max="17" width="1" style="83" customWidth="1"/>
    <col min="18" max="18" width="3.9140625" style="83" customWidth="1"/>
    <col min="19" max="22" width="8.6640625" style="83"/>
    <col min="23" max="23" width="20.33203125" style="83" customWidth="1"/>
    <col min="24" max="16384" width="8.6640625" style="83"/>
  </cols>
  <sheetData>
    <row r="1" spans="2:17" ht="18" customHeight="1" x14ac:dyDescent="0.55000000000000004">
      <c r="B1" s="62"/>
      <c r="C1" s="62"/>
      <c r="D1" s="62"/>
      <c r="E1" s="62"/>
      <c r="F1" s="62"/>
      <c r="G1" s="62"/>
      <c r="H1" s="62"/>
      <c r="I1" s="62"/>
      <c r="J1" s="62"/>
      <c r="K1" s="62"/>
      <c r="L1" s="62"/>
      <c r="M1" s="62"/>
      <c r="N1" s="62"/>
      <c r="O1" s="62"/>
      <c r="P1" s="82"/>
      <c r="Q1" s="82"/>
    </row>
    <row r="2" spans="2:17" ht="18" customHeight="1" x14ac:dyDescent="0.55000000000000004">
      <c r="B2" s="192" t="s">
        <v>205</v>
      </c>
      <c r="C2" s="192"/>
      <c r="D2" s="192"/>
      <c r="E2" s="192"/>
      <c r="F2" s="192"/>
      <c r="G2" s="192"/>
      <c r="H2" s="192"/>
      <c r="I2" s="192"/>
      <c r="J2" s="192"/>
      <c r="K2" s="192"/>
      <c r="L2" s="192"/>
      <c r="M2" s="192"/>
      <c r="N2" s="192"/>
      <c r="O2" s="192"/>
      <c r="P2" s="192"/>
      <c r="Q2" s="82"/>
    </row>
    <row r="3" spans="2:17" ht="18" customHeight="1" x14ac:dyDescent="0.55000000000000004">
      <c r="B3" s="5"/>
      <c r="C3" s="5"/>
      <c r="D3" s="5"/>
      <c r="E3" s="5"/>
      <c r="F3" s="5"/>
      <c r="G3" s="5"/>
      <c r="H3" s="5"/>
      <c r="I3" s="5"/>
      <c r="J3" s="5"/>
      <c r="K3" s="5"/>
      <c r="L3" s="5"/>
      <c r="M3" s="5"/>
      <c r="N3" s="5"/>
      <c r="O3" s="5"/>
      <c r="P3" s="82"/>
      <c r="Q3" s="82"/>
    </row>
    <row r="4" spans="2:17" ht="18" customHeight="1" x14ac:dyDescent="0.55000000000000004">
      <c r="B4" s="185" t="s">
        <v>118</v>
      </c>
      <c r="C4" s="185"/>
      <c r="D4" s="185"/>
      <c r="E4" s="185"/>
      <c r="F4" s="185"/>
      <c r="G4" s="185"/>
      <c r="H4" s="185"/>
      <c r="I4" s="185"/>
      <c r="J4" s="185"/>
      <c r="K4" s="185"/>
      <c r="L4" s="185"/>
      <c r="M4" s="185"/>
      <c r="N4" s="185"/>
      <c r="O4" s="185"/>
      <c r="P4" s="185"/>
      <c r="Q4" s="82"/>
    </row>
    <row r="5" spans="2:17" ht="18" customHeight="1" x14ac:dyDescent="0.55000000000000004">
      <c r="B5" s="84"/>
      <c r="C5" s="84"/>
      <c r="D5" s="123"/>
      <c r="E5" s="84"/>
      <c r="F5" s="123"/>
      <c r="G5" s="84"/>
      <c r="H5" s="123"/>
      <c r="I5" s="123"/>
      <c r="J5" s="84"/>
      <c r="K5" s="157"/>
      <c r="L5" s="84"/>
      <c r="M5" s="157"/>
      <c r="N5" s="157"/>
      <c r="O5" s="84"/>
      <c r="P5" s="82"/>
      <c r="Q5" s="82"/>
    </row>
    <row r="6" spans="2:17" ht="18" customHeight="1" x14ac:dyDescent="0.55000000000000004">
      <c r="B6" s="7"/>
      <c r="C6" s="7"/>
      <c r="D6" s="7"/>
      <c r="E6" s="7"/>
      <c r="F6" s="7"/>
      <c r="G6" s="7"/>
      <c r="H6" s="7"/>
      <c r="I6" s="7"/>
      <c r="J6" s="7"/>
      <c r="K6" s="7"/>
      <c r="L6" s="197" t="s">
        <v>3</v>
      </c>
      <c r="M6" s="197"/>
      <c r="N6" s="197"/>
      <c r="O6" s="197"/>
      <c r="P6" s="197"/>
      <c r="Q6" s="82"/>
    </row>
    <row r="7" spans="2:17" ht="18" customHeight="1" x14ac:dyDescent="0.55000000000000004">
      <c r="B7" s="8"/>
      <c r="C7" s="8"/>
      <c r="D7" s="8"/>
      <c r="E7" s="8"/>
      <c r="F7" s="8"/>
      <c r="G7" s="8"/>
      <c r="H7" s="8"/>
      <c r="I7" s="8"/>
      <c r="J7" s="8"/>
      <c r="K7" s="8"/>
      <c r="L7" s="8"/>
      <c r="M7" s="8"/>
      <c r="N7" s="8"/>
      <c r="O7" s="8"/>
      <c r="P7" s="82"/>
      <c r="Q7" s="82"/>
    </row>
    <row r="8" spans="2:17" ht="18" customHeight="1" x14ac:dyDescent="0.55000000000000004">
      <c r="B8" s="186" t="s">
        <v>119</v>
      </c>
      <c r="C8" s="186"/>
      <c r="D8" s="186"/>
      <c r="E8" s="186"/>
      <c r="F8" s="186"/>
      <c r="G8" s="186"/>
      <c r="H8" s="186"/>
      <c r="I8" s="186"/>
      <c r="J8" s="186"/>
      <c r="K8" s="186"/>
      <c r="L8" s="186"/>
      <c r="M8" s="186"/>
      <c r="N8" s="186"/>
      <c r="O8" s="186"/>
      <c r="P8" s="314"/>
      <c r="Q8" s="314"/>
    </row>
    <row r="9" spans="2:17" ht="18" customHeight="1" x14ac:dyDescent="0.55000000000000004">
      <c r="B9" s="9"/>
      <c r="C9" s="9"/>
      <c r="D9" s="9"/>
      <c r="E9" s="9"/>
      <c r="F9" s="9"/>
      <c r="G9" s="9"/>
      <c r="H9" s="9"/>
      <c r="I9" s="9"/>
      <c r="J9" s="9"/>
      <c r="K9" s="9"/>
      <c r="L9" s="9"/>
      <c r="M9" s="9"/>
      <c r="N9" s="9"/>
      <c r="O9" s="9"/>
      <c r="P9" s="10"/>
      <c r="Q9" s="82"/>
    </row>
    <row r="10" spans="2:17" ht="18" customHeight="1" x14ac:dyDescent="0.55000000000000004">
      <c r="B10" s="4"/>
      <c r="C10" s="4"/>
      <c r="D10" s="4"/>
      <c r="E10" s="9" t="s">
        <v>6</v>
      </c>
      <c r="F10" s="9"/>
      <c r="G10" s="9"/>
      <c r="H10" s="9"/>
      <c r="I10" s="9"/>
      <c r="J10" s="304">
        <f>'別記第１号様式 (数式あり)'!I10</f>
        <v>0</v>
      </c>
      <c r="K10" s="304"/>
      <c r="L10" s="304"/>
      <c r="M10" s="304"/>
      <c r="N10" s="304"/>
      <c r="O10" s="304"/>
      <c r="P10" s="304"/>
      <c r="Q10" s="154"/>
    </row>
    <row r="11" spans="2:17" ht="35.5" customHeight="1" x14ac:dyDescent="0.55000000000000004">
      <c r="B11" s="4"/>
      <c r="C11" s="4"/>
      <c r="D11" s="4"/>
      <c r="E11" s="4"/>
      <c r="F11" s="4"/>
      <c r="G11" s="4"/>
      <c r="H11" s="4"/>
      <c r="I11" s="4"/>
      <c r="J11" s="305">
        <f>'別記第１号様式 (数式あり)'!I11</f>
        <v>0</v>
      </c>
      <c r="K11" s="305"/>
      <c r="L11" s="305"/>
      <c r="M11" s="305"/>
      <c r="N11" s="305"/>
      <c r="O11" s="305"/>
      <c r="P11" s="305"/>
      <c r="Q11" s="82"/>
    </row>
    <row r="12" spans="2:17" ht="18" customHeight="1" x14ac:dyDescent="0.55000000000000004">
      <c r="B12" s="4"/>
      <c r="C12" s="4"/>
      <c r="D12" s="4"/>
      <c r="E12" s="4" t="s">
        <v>7</v>
      </c>
      <c r="F12" s="4"/>
      <c r="G12" s="4"/>
      <c r="H12" s="4"/>
      <c r="I12" s="4"/>
      <c r="J12" s="357">
        <f>'別記第１号様式 (数式あり)'!I12</f>
        <v>0</v>
      </c>
      <c r="K12" s="357"/>
      <c r="L12" s="357"/>
      <c r="M12" s="357"/>
      <c r="N12" s="357"/>
      <c r="O12" s="357"/>
      <c r="P12" s="357"/>
      <c r="Q12" s="82"/>
    </row>
    <row r="13" spans="2:17" ht="18" customHeight="1" x14ac:dyDescent="0.55000000000000004">
      <c r="B13" s="11"/>
      <c r="C13" s="11"/>
      <c r="D13" s="11"/>
      <c r="E13" s="63" t="s">
        <v>120</v>
      </c>
      <c r="F13" s="63"/>
      <c r="G13" s="64"/>
      <c r="H13" s="64"/>
      <c r="I13" s="64"/>
      <c r="J13" s="317">
        <f>'別記第１号様式 (数式あり)'!I13</f>
        <v>0</v>
      </c>
      <c r="K13" s="317"/>
      <c r="L13" s="317"/>
      <c r="M13" s="317"/>
      <c r="N13" s="317"/>
      <c r="O13" s="317"/>
      <c r="P13" s="317"/>
      <c r="Q13" s="50" t="s">
        <v>9</v>
      </c>
    </row>
    <row r="14" spans="2:17" ht="18" customHeight="1" x14ac:dyDescent="0.55000000000000004">
      <c r="B14" s="4"/>
      <c r="C14" s="4"/>
      <c r="D14" s="4"/>
      <c r="E14" s="4" t="s">
        <v>10</v>
      </c>
      <c r="F14" s="4"/>
      <c r="G14" s="4"/>
      <c r="H14" s="4"/>
      <c r="I14" s="4"/>
      <c r="J14" s="308">
        <f>'別記第１号様式 (数式あり)'!I14</f>
        <v>0</v>
      </c>
      <c r="K14" s="308"/>
      <c r="L14" s="308"/>
      <c r="M14" s="308"/>
      <c r="N14" s="308"/>
      <c r="O14" s="308"/>
      <c r="P14" s="308"/>
      <c r="Q14" s="82"/>
    </row>
    <row r="15" spans="2:17" ht="18" customHeight="1" x14ac:dyDescent="0.55000000000000004">
      <c r="B15" s="4"/>
      <c r="C15" s="4"/>
      <c r="D15" s="4"/>
      <c r="E15" s="4" t="s">
        <v>11</v>
      </c>
      <c r="F15" s="4"/>
      <c r="G15" s="4"/>
      <c r="H15" s="4"/>
      <c r="I15" s="4"/>
      <c r="J15" s="308">
        <f>'別記第１号様式 (数式あり)'!I15</f>
        <v>0</v>
      </c>
      <c r="K15" s="308"/>
      <c r="L15" s="308"/>
      <c r="M15" s="308"/>
      <c r="N15" s="308"/>
      <c r="O15" s="308"/>
      <c r="P15" s="308"/>
      <c r="Q15" s="82"/>
    </row>
    <row r="16" spans="2:17" ht="18" customHeight="1" x14ac:dyDescent="0.55000000000000004">
      <c r="B16" s="10"/>
      <c r="C16" s="10"/>
      <c r="D16" s="10"/>
      <c r="E16" s="10"/>
      <c r="F16" s="10"/>
      <c r="G16" s="10"/>
      <c r="H16" s="10"/>
      <c r="I16" s="10"/>
      <c r="J16" s="10"/>
      <c r="K16" s="10"/>
      <c r="L16" s="10"/>
      <c r="M16" s="10"/>
      <c r="N16" s="10"/>
      <c r="O16" s="10"/>
      <c r="P16" s="82"/>
      <c r="Q16" s="82"/>
    </row>
    <row r="17" spans="2:19" x14ac:dyDescent="0.55000000000000004">
      <c r="B17" s="5"/>
      <c r="C17" s="5"/>
      <c r="D17" s="5"/>
      <c r="E17" s="5"/>
      <c r="F17" s="5"/>
      <c r="G17" s="5"/>
      <c r="H17" s="5"/>
      <c r="I17" s="5"/>
      <c r="J17" s="5"/>
      <c r="K17" s="5"/>
      <c r="L17" s="5"/>
      <c r="M17" s="5"/>
      <c r="N17" s="5"/>
      <c r="O17" s="5"/>
      <c r="P17" s="82"/>
      <c r="Q17" s="82"/>
    </row>
    <row r="18" spans="2:19" ht="30" customHeight="1" x14ac:dyDescent="0.55000000000000004">
      <c r="B18" s="186" t="s">
        <v>204</v>
      </c>
      <c r="C18" s="186"/>
      <c r="D18" s="186"/>
      <c r="E18" s="186"/>
      <c r="F18" s="186"/>
      <c r="G18" s="186"/>
      <c r="H18" s="186"/>
      <c r="I18" s="186"/>
      <c r="J18" s="186"/>
      <c r="K18" s="186"/>
      <c r="L18" s="186"/>
      <c r="M18" s="186"/>
      <c r="N18" s="186"/>
      <c r="O18" s="186"/>
      <c r="P18" s="314"/>
      <c r="Q18" s="314"/>
    </row>
    <row r="19" spans="2:19" x14ac:dyDescent="0.55000000000000004">
      <c r="B19" s="185" t="s">
        <v>17</v>
      </c>
      <c r="C19" s="185"/>
      <c r="D19" s="185"/>
      <c r="E19" s="185"/>
      <c r="F19" s="185"/>
      <c r="G19" s="185"/>
      <c r="H19" s="185"/>
      <c r="I19" s="185"/>
      <c r="J19" s="185"/>
      <c r="K19" s="185"/>
      <c r="L19" s="185"/>
      <c r="M19" s="185"/>
      <c r="N19" s="185"/>
      <c r="O19" s="185"/>
      <c r="P19" s="185"/>
      <c r="Q19" s="82"/>
    </row>
    <row r="20" spans="2:19" x14ac:dyDescent="0.55000000000000004">
      <c r="B20" s="5"/>
      <c r="C20" s="5"/>
      <c r="D20" s="5"/>
      <c r="E20" s="5"/>
      <c r="F20" s="5"/>
      <c r="G20" s="5"/>
      <c r="H20" s="5"/>
      <c r="I20" s="5"/>
      <c r="J20" s="5"/>
      <c r="K20" s="5"/>
      <c r="L20" s="5"/>
      <c r="M20" s="5"/>
      <c r="N20" s="5"/>
      <c r="O20" s="5"/>
      <c r="P20" s="82"/>
      <c r="Q20" s="82"/>
    </row>
    <row r="21" spans="2:19" ht="18" customHeight="1" x14ac:dyDescent="0.55000000000000004">
      <c r="B21" s="186" t="s">
        <v>121</v>
      </c>
      <c r="C21" s="186"/>
      <c r="D21" s="186"/>
      <c r="E21" s="186"/>
      <c r="F21" s="186"/>
      <c r="G21" s="186"/>
      <c r="H21" s="186"/>
      <c r="I21" s="186"/>
      <c r="J21" s="186"/>
      <c r="K21" s="186"/>
      <c r="L21" s="186"/>
      <c r="M21" s="186"/>
      <c r="N21" s="186"/>
      <c r="O21" s="186"/>
      <c r="P21" s="314"/>
      <c r="Q21" s="314"/>
    </row>
    <row r="22" spans="2:19" ht="18" customHeight="1" thickBot="1" x14ac:dyDescent="0.6">
      <c r="B22" s="186" t="s">
        <v>122</v>
      </c>
      <c r="C22" s="186"/>
      <c r="D22" s="186"/>
      <c r="E22" s="186"/>
      <c r="F22" s="186"/>
      <c r="G22" s="186"/>
      <c r="H22" s="186"/>
      <c r="I22" s="186"/>
      <c r="J22" s="186"/>
      <c r="K22" s="186"/>
      <c r="L22" s="186"/>
      <c r="M22" s="186"/>
      <c r="N22" s="186"/>
      <c r="O22" s="186"/>
      <c r="P22" s="314"/>
      <c r="Q22" s="314"/>
    </row>
    <row r="23" spans="2:19" ht="37" customHeight="1" thickBot="1" x14ac:dyDescent="0.6">
      <c r="B23" s="209" t="s">
        <v>21</v>
      </c>
      <c r="C23" s="211"/>
      <c r="D23" s="360">
        <f>'別記第１号様式 (数式あり)'!E23</f>
        <v>0</v>
      </c>
      <c r="E23" s="361"/>
      <c r="F23" s="361"/>
      <c r="G23" s="361"/>
      <c r="H23" s="361"/>
      <c r="I23" s="361"/>
      <c r="J23" s="361"/>
      <c r="K23" s="361"/>
      <c r="L23" s="361"/>
      <c r="M23" s="361"/>
      <c r="N23" s="361"/>
      <c r="O23" s="361"/>
      <c r="P23" s="362"/>
      <c r="Q23" s="79"/>
    </row>
    <row r="24" spans="2:19" ht="18" customHeight="1" thickBot="1" x14ac:dyDescent="0.6">
      <c r="B24" s="203" t="s">
        <v>123</v>
      </c>
      <c r="C24" s="205"/>
      <c r="D24" s="206"/>
      <c r="E24" s="207"/>
      <c r="F24" s="207"/>
      <c r="G24" s="207"/>
      <c r="H24" s="207"/>
      <c r="I24" s="207"/>
      <c r="J24" s="204" t="s">
        <v>23</v>
      </c>
      <c r="K24" s="204"/>
      <c r="L24" s="204"/>
      <c r="M24" s="149"/>
      <c r="N24" s="149"/>
      <c r="O24" s="358"/>
      <c r="P24" s="359"/>
      <c r="Q24" s="79"/>
    </row>
    <row r="25" spans="2:19" ht="30" customHeight="1" thickBot="1" x14ac:dyDescent="0.6">
      <c r="B25" s="344" t="s">
        <v>124</v>
      </c>
      <c r="C25" s="345"/>
      <c r="D25" s="137"/>
      <c r="E25" s="346"/>
      <c r="F25" s="346"/>
      <c r="G25" s="346"/>
      <c r="H25" s="121"/>
      <c r="I25" s="121"/>
      <c r="J25" s="220"/>
      <c r="K25" s="220"/>
      <c r="L25" s="220"/>
      <c r="M25" s="220"/>
      <c r="N25" s="220"/>
      <c r="O25" s="220"/>
      <c r="P25" s="119" t="s">
        <v>125</v>
      </c>
      <c r="Q25" s="79"/>
      <c r="S25" s="65"/>
    </row>
    <row r="26" spans="2:19" ht="30" customHeight="1" thickBot="1" x14ac:dyDescent="0.6">
      <c r="B26" s="221" t="s">
        <v>126</v>
      </c>
      <c r="C26" s="223"/>
      <c r="D26" s="126"/>
      <c r="E26" s="346"/>
      <c r="F26" s="346"/>
      <c r="G26" s="346"/>
      <c r="H26" s="121"/>
      <c r="I26" s="121"/>
      <c r="J26" s="220"/>
      <c r="K26" s="220"/>
      <c r="L26" s="220"/>
      <c r="M26" s="220"/>
      <c r="N26" s="220"/>
      <c r="O26" s="220"/>
      <c r="P26" s="120" t="s">
        <v>125</v>
      </c>
      <c r="Q26" s="79"/>
    </row>
    <row r="27" spans="2:19" ht="18" customHeight="1" x14ac:dyDescent="0.55000000000000004">
      <c r="B27" s="225" t="s">
        <v>127</v>
      </c>
      <c r="C27" s="227"/>
      <c r="D27" s="349">
        <f>'別記第１号様式 (数式あり)'!E27</f>
        <v>0</v>
      </c>
      <c r="E27" s="350"/>
      <c r="F27" s="350"/>
      <c r="G27" s="350"/>
      <c r="H27" s="350"/>
      <c r="I27" s="350"/>
      <c r="J27" s="350"/>
      <c r="K27" s="350"/>
      <c r="L27" s="350"/>
      <c r="M27" s="350"/>
      <c r="N27" s="350"/>
      <c r="O27" s="350"/>
      <c r="P27" s="351"/>
      <c r="Q27" s="79"/>
    </row>
    <row r="28" spans="2:19" ht="18" customHeight="1" x14ac:dyDescent="0.55000000000000004">
      <c r="B28" s="228"/>
      <c r="C28" s="229"/>
      <c r="D28" s="352"/>
      <c r="E28" s="353"/>
      <c r="F28" s="353"/>
      <c r="G28" s="353"/>
      <c r="H28" s="353"/>
      <c r="I28" s="353"/>
      <c r="J28" s="353"/>
      <c r="K28" s="353"/>
      <c r="L28" s="353"/>
      <c r="M28" s="353"/>
      <c r="N28" s="353"/>
      <c r="O28" s="353"/>
      <c r="P28" s="354"/>
      <c r="Q28" s="79"/>
    </row>
    <row r="29" spans="2:19" ht="22.5" customHeight="1" x14ac:dyDescent="0.55000000000000004">
      <c r="B29" s="228"/>
      <c r="C29" s="229"/>
      <c r="D29" s="355" t="s">
        <v>28</v>
      </c>
      <c r="E29" s="356"/>
      <c r="F29" s="356"/>
      <c r="G29" s="356"/>
      <c r="H29" s="356"/>
      <c r="I29" s="356"/>
      <c r="J29" s="356"/>
      <c r="K29" s="150"/>
      <c r="L29" s="347">
        <f>'別記第１号様式 (数式あり)'!K29</f>
        <v>0</v>
      </c>
      <c r="M29" s="347"/>
      <c r="N29" s="347"/>
      <c r="O29" s="347"/>
      <c r="P29" s="115" t="s">
        <v>29</v>
      </c>
      <c r="Q29" s="79"/>
    </row>
    <row r="30" spans="2:19" ht="22.5" customHeight="1" thickBot="1" x14ac:dyDescent="0.6">
      <c r="B30" s="341"/>
      <c r="C30" s="343"/>
      <c r="D30" s="329" t="s">
        <v>30</v>
      </c>
      <c r="E30" s="330"/>
      <c r="F30" s="330"/>
      <c r="G30" s="330"/>
      <c r="H30" s="330"/>
      <c r="I30" s="330"/>
      <c r="J30" s="330"/>
      <c r="K30" s="155"/>
      <c r="L30" s="348">
        <f>'別記第１号様式 (数式あり)'!K30</f>
        <v>0</v>
      </c>
      <c r="M30" s="348"/>
      <c r="N30" s="348"/>
      <c r="O30" s="348"/>
      <c r="P30" s="103" t="s">
        <v>29</v>
      </c>
      <c r="Q30" s="79"/>
    </row>
    <row r="31" spans="2:19" ht="18" customHeight="1" thickBot="1" x14ac:dyDescent="0.6">
      <c r="B31" s="283" t="s">
        <v>210</v>
      </c>
      <c r="C31" s="284"/>
      <c r="D31" s="177"/>
      <c r="E31" s="134" t="s">
        <v>187</v>
      </c>
      <c r="F31" s="134"/>
      <c r="G31" s="130"/>
      <c r="H31" s="176"/>
      <c r="I31" s="134" t="s">
        <v>188</v>
      </c>
      <c r="J31" s="130"/>
      <c r="K31" s="130"/>
      <c r="L31" s="130"/>
      <c r="M31" s="130"/>
      <c r="N31" s="130"/>
      <c r="O31" s="130"/>
      <c r="P31" s="131"/>
      <c r="Q31" s="79"/>
    </row>
    <row r="32" spans="2:19" ht="18" customHeight="1" x14ac:dyDescent="0.55000000000000004">
      <c r="B32" s="228"/>
      <c r="C32" s="269"/>
      <c r="D32" s="112"/>
      <c r="E32" s="274" t="s">
        <v>176</v>
      </c>
      <c r="F32" s="274"/>
      <c r="G32" s="274"/>
      <c r="H32" s="274"/>
      <c r="I32" s="274"/>
      <c r="J32" s="274"/>
      <c r="K32" s="274"/>
      <c r="L32" s="274"/>
      <c r="M32" s="274"/>
      <c r="N32" s="274"/>
      <c r="O32" s="274"/>
      <c r="P32" s="275"/>
      <c r="Q32" s="79"/>
    </row>
    <row r="33" spans="2:20" ht="18" customHeight="1" x14ac:dyDescent="0.55000000000000004">
      <c r="B33" s="228"/>
      <c r="C33" s="269"/>
      <c r="D33" s="112"/>
      <c r="E33" s="327"/>
      <c r="F33" s="327"/>
      <c r="G33" s="327"/>
      <c r="H33" s="327"/>
      <c r="I33" s="327"/>
      <c r="J33" s="152" t="s">
        <v>193</v>
      </c>
      <c r="K33" s="152" t="s">
        <v>200</v>
      </c>
      <c r="L33" s="172" t="str">
        <f>IF(OR(E33="", E33=0), "", IF(AND(D31="○", H31="○"), "", IF(OR(D31="○", H31="○"), IF(D31="○", 19000, 25000), "")))</f>
        <v/>
      </c>
      <c r="M33" s="148" t="s">
        <v>199</v>
      </c>
      <c r="N33" s="148" t="s">
        <v>201</v>
      </c>
      <c r="O33" s="169" t="str">
        <f>IF(OR(E33="", L33=""), "", IF(ISNUMBER(ROUNDDOWN(E33*L33, 0)), IF(ROUNDDOWN(E33*L33, 0) = 0, "", ROUNDDOWN(E33*L33, 0)), ""))</f>
        <v/>
      </c>
      <c r="P33" s="85" t="s">
        <v>169</v>
      </c>
      <c r="Q33" s="79"/>
    </row>
    <row r="34" spans="2:20" ht="18" customHeight="1" x14ac:dyDescent="0.55000000000000004">
      <c r="B34" s="228"/>
      <c r="C34" s="269"/>
      <c r="D34" s="112"/>
      <c r="E34" s="95"/>
      <c r="F34" s="95"/>
      <c r="G34" s="95"/>
      <c r="H34" s="95"/>
      <c r="I34" s="95"/>
      <c r="J34" s="95"/>
      <c r="K34" s="95"/>
      <c r="L34" s="95"/>
      <c r="M34" s="95"/>
      <c r="N34" s="95"/>
      <c r="O34" s="108" t="s">
        <v>174</v>
      </c>
      <c r="P34" s="97"/>
      <c r="Q34" s="79"/>
    </row>
    <row r="35" spans="2:20" ht="18" customHeight="1" x14ac:dyDescent="0.55000000000000004">
      <c r="B35" s="228"/>
      <c r="C35" s="269"/>
      <c r="D35" s="112"/>
      <c r="E35" s="241" t="s">
        <v>180</v>
      </c>
      <c r="F35" s="241"/>
      <c r="G35" s="241"/>
      <c r="H35" s="241"/>
      <c r="I35" s="241"/>
      <c r="J35" s="241"/>
      <c r="K35" s="241"/>
      <c r="L35" s="241"/>
      <c r="M35" s="241"/>
      <c r="N35" s="241"/>
      <c r="O35" s="241"/>
      <c r="P35" s="261"/>
      <c r="Q35" s="79"/>
    </row>
    <row r="36" spans="2:20" ht="18" customHeight="1" x14ac:dyDescent="0.55000000000000004">
      <c r="B36" s="228"/>
      <c r="C36" s="269"/>
      <c r="D36" s="112"/>
      <c r="E36" s="327"/>
      <c r="F36" s="327"/>
      <c r="G36" s="327"/>
      <c r="H36" s="327"/>
      <c r="I36" s="327"/>
      <c r="J36" s="152" t="s">
        <v>193</v>
      </c>
      <c r="K36" s="152" t="s">
        <v>200</v>
      </c>
      <c r="L36" s="172" t="str">
        <f>IF(OR(E36="", E36=0), "", IF(AND(D31="○", H31="○"), "", IF(OR(D31="○", H31="○"), IF(D31="○", 15000, 20000), "")))</f>
        <v/>
      </c>
      <c r="M36" s="148" t="s">
        <v>199</v>
      </c>
      <c r="N36" s="148" t="s">
        <v>201</v>
      </c>
      <c r="O36" s="169" t="str">
        <f>IF(OR(E36="", L36=""), "", IF(ISNUMBER(ROUNDDOWN(E36*L36, 0)), IF(ROUNDDOWN(E36*L36, 0) = 0, "", ROUNDDOWN(E36*L36, 0)), ""))</f>
        <v/>
      </c>
      <c r="P36" s="85" t="s">
        <v>169</v>
      </c>
      <c r="Q36" s="79"/>
    </row>
    <row r="37" spans="2:20" ht="18" customHeight="1" x14ac:dyDescent="0.55000000000000004">
      <c r="B37" s="228"/>
      <c r="C37" s="269"/>
      <c r="D37" s="112"/>
      <c r="E37" s="95"/>
      <c r="F37" s="95"/>
      <c r="G37" s="95"/>
      <c r="H37" s="95"/>
      <c r="I37" s="95"/>
      <c r="J37" s="95"/>
      <c r="K37" s="95"/>
      <c r="L37" s="95"/>
      <c r="M37" s="95"/>
      <c r="N37" s="95"/>
      <c r="O37" s="108" t="s">
        <v>174</v>
      </c>
      <c r="P37" s="97"/>
      <c r="Q37" s="79"/>
    </row>
    <row r="38" spans="2:20" ht="18" customHeight="1" x14ac:dyDescent="0.55000000000000004">
      <c r="B38" s="228"/>
      <c r="C38" s="269"/>
      <c r="D38" s="112"/>
      <c r="E38" s="241" t="s">
        <v>177</v>
      </c>
      <c r="F38" s="241"/>
      <c r="G38" s="241"/>
      <c r="H38" s="241"/>
      <c r="I38" s="241"/>
      <c r="J38" s="241"/>
      <c r="K38" s="241"/>
      <c r="L38" s="241"/>
      <c r="M38" s="241"/>
      <c r="N38" s="241"/>
      <c r="O38" s="241"/>
      <c r="P38" s="261"/>
      <c r="Q38" s="79"/>
    </row>
    <row r="39" spans="2:20" ht="18" customHeight="1" x14ac:dyDescent="0.55000000000000004">
      <c r="B39" s="228"/>
      <c r="C39" s="269"/>
      <c r="D39" s="112"/>
      <c r="E39" s="327"/>
      <c r="F39" s="327"/>
      <c r="G39" s="327"/>
      <c r="H39" s="327"/>
      <c r="I39" s="327"/>
      <c r="J39" s="7" t="s">
        <v>94</v>
      </c>
      <c r="K39" s="7" t="s">
        <v>194</v>
      </c>
      <c r="L39" s="167" t="str">
        <f>IF(AND(E39&lt;&gt;"", E39&lt;&gt;0), 0.5, "")</f>
        <v/>
      </c>
      <c r="M39" s="7"/>
      <c r="N39" s="161" t="s">
        <v>195</v>
      </c>
      <c r="O39" s="169" t="str">
        <f>IF(OR(E39="", L39=""), "", IF(ROUNDDOWN(E39*L39, 0)=0, "", MIN(40000, ROUNDDOWN(E39*L39, 0))))</f>
        <v/>
      </c>
      <c r="P39" s="85" t="s">
        <v>169</v>
      </c>
      <c r="Q39" s="79"/>
    </row>
    <row r="40" spans="2:20" s="93" customFormat="1" ht="10.5" customHeight="1" x14ac:dyDescent="0.55000000000000004">
      <c r="B40" s="228"/>
      <c r="C40" s="269"/>
      <c r="D40" s="112"/>
      <c r="E40" s="101"/>
      <c r="F40" s="101"/>
      <c r="G40" s="101"/>
      <c r="H40" s="101"/>
      <c r="I40" s="101"/>
      <c r="J40" s="126"/>
      <c r="K40" s="148"/>
      <c r="L40" s="126"/>
      <c r="M40" s="148"/>
      <c r="N40" s="148"/>
      <c r="O40" s="108" t="s">
        <v>168</v>
      </c>
      <c r="P40" s="85"/>
      <c r="Q40" s="91"/>
    </row>
    <row r="41" spans="2:20" ht="18" customHeight="1" x14ac:dyDescent="0.55000000000000004">
      <c r="B41" s="228"/>
      <c r="C41" s="269"/>
      <c r="D41" s="112"/>
      <c r="E41" s="255" t="s">
        <v>42</v>
      </c>
      <c r="F41" s="255"/>
      <c r="G41" s="255"/>
      <c r="H41" s="255"/>
      <c r="I41" s="255"/>
      <c r="J41" s="255"/>
      <c r="K41" s="255"/>
      <c r="L41" s="255"/>
      <c r="M41" s="255"/>
      <c r="N41" s="255"/>
      <c r="O41" s="255"/>
      <c r="P41" s="257"/>
      <c r="Q41" s="79"/>
    </row>
    <row r="42" spans="2:20" ht="18" customHeight="1" thickBot="1" x14ac:dyDescent="0.6">
      <c r="B42" s="341"/>
      <c r="C42" s="342"/>
      <c r="D42" s="116"/>
      <c r="E42" s="28"/>
      <c r="F42" s="28"/>
      <c r="G42" s="28"/>
      <c r="H42" s="143" t="s">
        <v>190</v>
      </c>
      <c r="I42" s="28"/>
      <c r="J42" s="266" t="str">
        <f>IF(SUM(O33,O36,O39) = 0, "", ROUNDDOWN(SUM(O33,O36,O39), -3))</f>
        <v/>
      </c>
      <c r="K42" s="266"/>
      <c r="L42" s="266"/>
      <c r="M42" s="266"/>
      <c r="N42" s="266"/>
      <c r="O42" s="333" t="s">
        <v>181</v>
      </c>
      <c r="P42" s="334"/>
      <c r="Q42" s="79"/>
    </row>
    <row r="43" spans="2:20" ht="18" customHeight="1" thickBot="1" x14ac:dyDescent="0.6">
      <c r="B43" s="283" t="s">
        <v>211</v>
      </c>
      <c r="C43" s="285"/>
      <c r="D43" s="176"/>
      <c r="E43" s="134" t="s">
        <v>187</v>
      </c>
      <c r="F43" s="134"/>
      <c r="G43" s="130"/>
      <c r="H43" s="175"/>
      <c r="I43" s="134" t="s">
        <v>188</v>
      </c>
      <c r="J43" s="130"/>
      <c r="K43" s="130"/>
      <c r="L43" s="130"/>
      <c r="M43" s="130"/>
      <c r="N43" s="130"/>
      <c r="O43" s="130"/>
      <c r="P43" s="131"/>
      <c r="Q43" s="79"/>
      <c r="T43" s="83">
        <f>IFERROR(ROUNDDOWN(N40+N43+N46,-3),"")</f>
        <v>0</v>
      </c>
    </row>
    <row r="44" spans="2:20" ht="18" customHeight="1" thickBot="1" x14ac:dyDescent="0.6">
      <c r="B44" s="228"/>
      <c r="C44" s="229"/>
      <c r="D44" s="125"/>
      <c r="E44" s="141"/>
      <c r="F44" s="175"/>
      <c r="G44" s="258" t="s">
        <v>178</v>
      </c>
      <c r="H44" s="258"/>
      <c r="I44" s="258"/>
      <c r="J44" s="258"/>
      <c r="K44" s="258"/>
      <c r="L44" s="258"/>
      <c r="M44" s="258"/>
      <c r="N44" s="258"/>
      <c r="O44" s="258"/>
      <c r="P44" s="328"/>
      <c r="Q44" s="79"/>
    </row>
    <row r="45" spans="2:20" ht="18" customHeight="1" thickBot="1" x14ac:dyDescent="0.6">
      <c r="B45" s="228"/>
      <c r="C45" s="229"/>
      <c r="D45" s="125"/>
      <c r="E45" s="141"/>
      <c r="F45" s="175"/>
      <c r="G45" s="258" t="s">
        <v>179</v>
      </c>
      <c r="H45" s="258"/>
      <c r="I45" s="258"/>
      <c r="J45" s="258"/>
      <c r="K45" s="258"/>
      <c r="L45" s="258"/>
      <c r="M45" s="258"/>
      <c r="N45" s="258"/>
      <c r="O45" s="258"/>
      <c r="P45" s="328"/>
      <c r="Q45" s="79"/>
    </row>
    <row r="46" spans="2:20" ht="18" customHeight="1" x14ac:dyDescent="0.55000000000000004">
      <c r="B46" s="228"/>
      <c r="C46" s="229"/>
      <c r="D46" s="125"/>
      <c r="E46" s="127"/>
      <c r="F46" s="127"/>
      <c r="G46" s="274" t="s">
        <v>173</v>
      </c>
      <c r="H46" s="274"/>
      <c r="I46" s="274"/>
      <c r="J46" s="274"/>
      <c r="K46" s="274"/>
      <c r="L46" s="274"/>
      <c r="M46" s="274"/>
      <c r="N46" s="274"/>
      <c r="O46" s="274"/>
      <c r="P46" s="275"/>
      <c r="Q46" s="79"/>
    </row>
    <row r="47" spans="2:20" ht="18" customHeight="1" x14ac:dyDescent="0.55000000000000004">
      <c r="B47" s="228"/>
      <c r="C47" s="229"/>
      <c r="D47" s="125"/>
      <c r="E47" s="327"/>
      <c r="F47" s="327"/>
      <c r="G47" s="327"/>
      <c r="H47" s="327"/>
      <c r="I47" s="327"/>
      <c r="J47" s="152" t="s">
        <v>193</v>
      </c>
      <c r="K47" s="152" t="s">
        <v>200</v>
      </c>
      <c r="L47" s="168" t="str">
        <f>IF(AND(ISNUMBER(O57), OR(D43="○", H43="○"), F44&lt;&gt;"○", F45&lt;&gt;"○"), IF(OR(E47="", E47=0), "", IF(AND(D43="○", H43="○"), "", IF(OR(D43="○", H43="○"), IF(D43="○", 19000, 25000), ""))), IF(OR(E47="", E47=0), "", IF(AND(E47&lt;&gt;"", OR(F44="○", F45="○")), IF(OR(D43="○", H43="○"), IF(AND(D43="○", H43="○"), "", IF(D43="○", 19000, 0) + IF(H43="○", 25000, 0) + IF(F44="○", 7000, 0) + IF(F45="○", 7000, 0)), ""), "")))</f>
        <v/>
      </c>
      <c r="M47" s="148" t="s">
        <v>199</v>
      </c>
      <c r="N47" s="148" t="s">
        <v>201</v>
      </c>
      <c r="O47" s="169" t="str">
        <f>IF(OR(E47="", E47=""), "", IF(ISNUMBER(ROUNDDOWN(E47*L47, 0)), IF(ROUNDDOWN(E47*L47, 0) = 0, "", ROUNDDOWN(E47*L47, 0)), ""))</f>
        <v/>
      </c>
      <c r="P47" s="85" t="s">
        <v>169</v>
      </c>
      <c r="Q47" s="79"/>
    </row>
    <row r="48" spans="2:20" ht="18" customHeight="1" x14ac:dyDescent="0.55000000000000004">
      <c r="B48" s="228"/>
      <c r="C48" s="229"/>
      <c r="D48" s="125"/>
      <c r="E48" s="95"/>
      <c r="F48" s="95"/>
      <c r="G48" s="95"/>
      <c r="H48" s="95"/>
      <c r="I48" s="95"/>
      <c r="J48" s="95"/>
      <c r="K48" s="95"/>
      <c r="L48" s="95"/>
      <c r="M48" s="95"/>
      <c r="N48" s="95"/>
      <c r="O48" s="108" t="s">
        <v>174</v>
      </c>
      <c r="P48" s="97"/>
      <c r="Q48" s="79"/>
    </row>
    <row r="49" spans="2:20" ht="18" customHeight="1" x14ac:dyDescent="0.55000000000000004">
      <c r="B49" s="228"/>
      <c r="C49" s="229"/>
      <c r="D49" s="125"/>
      <c r="E49" s="95"/>
      <c r="F49" s="95"/>
      <c r="G49" s="241" t="s">
        <v>182</v>
      </c>
      <c r="H49" s="241"/>
      <c r="I49" s="241"/>
      <c r="J49" s="241"/>
      <c r="K49" s="241"/>
      <c r="L49" s="241"/>
      <c r="M49" s="241"/>
      <c r="N49" s="241"/>
      <c r="O49" s="241"/>
      <c r="P49" s="261"/>
      <c r="Q49" s="79"/>
    </row>
    <row r="50" spans="2:20" ht="18" customHeight="1" x14ac:dyDescent="0.55000000000000004">
      <c r="B50" s="228"/>
      <c r="C50" s="229"/>
      <c r="D50" s="125"/>
      <c r="E50" s="327"/>
      <c r="F50" s="327"/>
      <c r="G50" s="327"/>
      <c r="H50" s="327"/>
      <c r="I50" s="327"/>
      <c r="J50" s="152" t="s">
        <v>193</v>
      </c>
      <c r="K50" s="152" t="s">
        <v>200</v>
      </c>
      <c r="L50" s="168" t="str">
        <f>IF(AND(ISNUMBER(O57), OR(D43="○", H43="○"), F44&lt;&gt;"○", F45&lt;&gt;"○"), IF(OR(E50="", E50=0), "", IF(AND(D43="○", H43="○"), "", IF(OR(D43="○", H43="○"), IF(D43="○", 15000, 20000), ""))), IF(OR(E50="", E50=0), "", IF(AND(E50&lt;&gt;"", OR(F44="○", F45="○")), IF(OR(D43="○", H43="○"), IF(AND(D43="○", H43="○"), "", IF(D43="○", 15000, 0) + IF(H43="○", 20000, 0) + IF(F44="○", 7000, 0) + IF(F45="○", 7000, 0)), ""), "")))</f>
        <v/>
      </c>
      <c r="M50" s="148" t="s">
        <v>199</v>
      </c>
      <c r="N50" s="159" t="s">
        <v>201</v>
      </c>
      <c r="O50" s="169" t="str">
        <f>IF(OR(E50="", L50=""), "", IF(ISNUMBER(ROUNDDOWN(E50*L50, 0)), IF(ROUNDDOWN(E50*L50, 0) = 0, "", ROUNDDOWN(E50*L50, 0)), ""))</f>
        <v/>
      </c>
      <c r="P50" s="85" t="s">
        <v>169</v>
      </c>
      <c r="Q50" s="79"/>
      <c r="T50" s="163"/>
    </row>
    <row r="51" spans="2:20" ht="18" customHeight="1" x14ac:dyDescent="0.55000000000000004">
      <c r="B51" s="228"/>
      <c r="C51" s="229"/>
      <c r="D51" s="125"/>
      <c r="E51" s="95"/>
      <c r="F51" s="95"/>
      <c r="G51" s="95"/>
      <c r="H51" s="95"/>
      <c r="I51" s="95"/>
      <c r="J51" s="95"/>
      <c r="K51" s="95"/>
      <c r="L51" s="95"/>
      <c r="M51" s="95"/>
      <c r="N51" s="95"/>
      <c r="O51" s="108" t="s">
        <v>174</v>
      </c>
      <c r="P51" s="97"/>
      <c r="Q51" s="79"/>
    </row>
    <row r="52" spans="2:20" ht="18" customHeight="1" x14ac:dyDescent="0.55000000000000004">
      <c r="B52" s="228"/>
      <c r="C52" s="229"/>
      <c r="D52" s="125"/>
      <c r="E52" s="95"/>
      <c r="F52" s="95"/>
      <c r="G52" s="241" t="s">
        <v>183</v>
      </c>
      <c r="H52" s="241"/>
      <c r="I52" s="241"/>
      <c r="J52" s="241"/>
      <c r="K52" s="241"/>
      <c r="L52" s="241"/>
      <c r="M52" s="241"/>
      <c r="N52" s="241"/>
      <c r="O52" s="241"/>
      <c r="P52" s="261"/>
      <c r="Q52" s="79"/>
    </row>
    <row r="53" spans="2:20" ht="18" customHeight="1" x14ac:dyDescent="0.55000000000000004">
      <c r="B53" s="228"/>
      <c r="C53" s="229"/>
      <c r="D53" s="125"/>
      <c r="E53" s="263"/>
      <c r="F53" s="263"/>
      <c r="G53" s="263"/>
      <c r="H53" s="263"/>
      <c r="I53" s="263"/>
      <c r="J53" s="7" t="s">
        <v>94</v>
      </c>
      <c r="K53" s="7" t="s">
        <v>194</v>
      </c>
      <c r="L53" s="167" t="str">
        <f>IF(AND(E53&lt;&gt;"", E53&lt;&gt;0), 0.5, "")</f>
        <v/>
      </c>
      <c r="M53" s="7"/>
      <c r="N53" s="161" t="s">
        <v>195</v>
      </c>
      <c r="O53" s="169" t="str">
        <f>IF(OR(E53="", L53=""), "", IF(ROUNDDOWN(E53*L53, 0)=0, "", MIN(40000, ROUNDDOWN(E53*L53, 0))))</f>
        <v/>
      </c>
      <c r="P53" s="85" t="s">
        <v>169</v>
      </c>
      <c r="Q53" s="79"/>
    </row>
    <row r="54" spans="2:20" s="93" customFormat="1" ht="10.5" customHeight="1" x14ac:dyDescent="0.55000000000000004">
      <c r="B54" s="228"/>
      <c r="C54" s="229"/>
      <c r="D54" s="125"/>
      <c r="E54" s="101"/>
      <c r="F54" s="101"/>
      <c r="G54" s="101"/>
      <c r="H54" s="101"/>
      <c r="I54" s="101"/>
      <c r="J54" s="109"/>
      <c r="K54" s="109"/>
      <c r="L54" s="126"/>
      <c r="M54" s="148"/>
      <c r="N54" s="148"/>
      <c r="O54" s="108" t="s">
        <v>168</v>
      </c>
      <c r="P54" s="85"/>
      <c r="Q54" s="91"/>
    </row>
    <row r="55" spans="2:20" ht="18" customHeight="1" x14ac:dyDescent="0.55000000000000004">
      <c r="B55" s="228"/>
      <c r="C55" s="229"/>
      <c r="D55" s="125"/>
      <c r="E55" s="255" t="s">
        <v>42</v>
      </c>
      <c r="F55" s="255"/>
      <c r="G55" s="255"/>
      <c r="H55" s="255"/>
      <c r="I55" s="255"/>
      <c r="J55" s="255"/>
      <c r="K55" s="255"/>
      <c r="L55" s="255"/>
      <c r="M55" s="255"/>
      <c r="N55" s="255"/>
      <c r="O55" s="255"/>
      <c r="P55" s="257"/>
      <c r="Q55" s="79"/>
    </row>
    <row r="56" spans="2:20" ht="18" customHeight="1" x14ac:dyDescent="0.55000000000000004">
      <c r="B56" s="228"/>
      <c r="C56" s="229"/>
      <c r="D56" s="125"/>
      <c r="E56" s="95"/>
      <c r="F56" s="95"/>
      <c r="G56" s="241" t="s">
        <v>184</v>
      </c>
      <c r="H56" s="241"/>
      <c r="I56" s="241"/>
      <c r="J56" s="241"/>
      <c r="K56" s="241"/>
      <c r="L56" s="241"/>
      <c r="M56" s="241"/>
      <c r="N56" s="241"/>
      <c r="O56" s="241"/>
      <c r="P56" s="261"/>
      <c r="Q56" s="79"/>
    </row>
    <row r="57" spans="2:20" ht="18" customHeight="1" x14ac:dyDescent="0.55000000000000004">
      <c r="B57" s="228"/>
      <c r="C57" s="229"/>
      <c r="D57" s="125"/>
      <c r="E57" s="327"/>
      <c r="F57" s="327"/>
      <c r="G57" s="327"/>
      <c r="H57" s="327"/>
      <c r="I57" s="327"/>
      <c r="J57" s="152" t="s">
        <v>193</v>
      </c>
      <c r="K57" s="152" t="s">
        <v>200</v>
      </c>
      <c r="L57" s="172" t="str">
        <f>IF(AND(E57&lt;&gt;"", E57&lt;&gt;0), 21000, "")</f>
        <v/>
      </c>
      <c r="M57" s="148" t="s">
        <v>199</v>
      </c>
      <c r="N57" s="148" t="s">
        <v>201</v>
      </c>
      <c r="O57" s="169" t="str">
        <f>IF(OR(E57="", L57=""), "", IFERROR(IF(ROUNDDOWN(E57*L57, 0) = 0, "", ROUNDDOWN(E57*L57, 0)), ""))</f>
        <v/>
      </c>
      <c r="P57" s="85" t="s">
        <v>169</v>
      </c>
      <c r="Q57" s="79"/>
    </row>
    <row r="58" spans="2:20" s="89" customFormat="1" ht="18" customHeight="1" x14ac:dyDescent="0.55000000000000004">
      <c r="B58" s="228"/>
      <c r="C58" s="229"/>
      <c r="D58" s="125"/>
      <c r="E58" s="101"/>
      <c r="F58" s="101"/>
      <c r="G58" s="101"/>
      <c r="H58" s="101"/>
      <c r="I58" s="101"/>
      <c r="J58" s="102"/>
      <c r="K58" s="102"/>
      <c r="L58" s="102"/>
      <c r="M58" s="102"/>
      <c r="N58" s="102"/>
      <c r="O58" s="108" t="s">
        <v>174</v>
      </c>
      <c r="P58" s="86"/>
      <c r="Q58" s="88"/>
    </row>
    <row r="59" spans="2:20" ht="18" customHeight="1" thickBot="1" x14ac:dyDescent="0.6">
      <c r="B59" s="341"/>
      <c r="C59" s="343"/>
      <c r="D59" s="117"/>
      <c r="E59" s="28"/>
      <c r="F59" s="28"/>
      <c r="G59" s="28"/>
      <c r="H59" s="143" t="s">
        <v>190</v>
      </c>
      <c r="I59" s="28"/>
      <c r="J59" s="266" t="str">
        <f>IF(SUM(O47,O50,O53,O57) = 0, "", ROUNDDOWN(SUM(O47,O50,O53,O57), -3))</f>
        <v/>
      </c>
      <c r="K59" s="266"/>
      <c r="L59" s="266"/>
      <c r="M59" s="266"/>
      <c r="N59" s="266"/>
      <c r="O59" s="333" t="s">
        <v>181</v>
      </c>
      <c r="P59" s="334"/>
      <c r="Q59" s="79"/>
    </row>
    <row r="60" spans="2:20" ht="18" customHeight="1" thickBot="1" x14ac:dyDescent="0.6">
      <c r="B60" s="186" t="s">
        <v>128</v>
      </c>
      <c r="C60" s="186"/>
      <c r="D60" s="186"/>
      <c r="E60" s="186"/>
      <c r="F60" s="186"/>
      <c r="G60" s="186"/>
      <c r="H60" s="186"/>
      <c r="I60" s="186"/>
      <c r="J60" s="186"/>
      <c r="K60" s="186"/>
      <c r="L60" s="186"/>
      <c r="M60" s="186"/>
      <c r="N60" s="186"/>
      <c r="O60" s="186"/>
      <c r="P60" s="187"/>
      <c r="Q60" s="187"/>
    </row>
    <row r="61" spans="2:20" ht="18" customHeight="1" thickBot="1" x14ac:dyDescent="0.6">
      <c r="B61" s="331" t="s">
        <v>32</v>
      </c>
      <c r="C61" s="21" t="s">
        <v>33</v>
      </c>
      <c r="D61" s="335">
        <f>'別記第１号様式 (数式あり)'!E32</f>
        <v>0</v>
      </c>
      <c r="E61" s="336"/>
      <c r="F61" s="336"/>
      <c r="G61" s="336"/>
      <c r="H61" s="336"/>
      <c r="I61" s="336"/>
      <c r="J61" s="336"/>
      <c r="K61" s="336"/>
      <c r="L61" s="336"/>
      <c r="M61" s="336"/>
      <c r="N61" s="336"/>
      <c r="O61" s="336"/>
      <c r="P61" s="337"/>
      <c r="Q61" s="80" t="s">
        <v>34</v>
      </c>
    </row>
    <row r="62" spans="2:20" ht="18" customHeight="1" thickBot="1" x14ac:dyDescent="0.6">
      <c r="B62" s="332"/>
      <c r="C62" s="81" t="s">
        <v>35</v>
      </c>
      <c r="D62" s="338">
        <f>'別記第１号様式 (数式あり)'!E33</f>
        <v>0</v>
      </c>
      <c r="E62" s="339"/>
      <c r="F62" s="339"/>
      <c r="G62" s="339"/>
      <c r="H62" s="339"/>
      <c r="I62" s="339"/>
      <c r="J62" s="339"/>
      <c r="K62" s="339"/>
      <c r="L62" s="339"/>
      <c r="M62" s="339"/>
      <c r="N62" s="339"/>
      <c r="O62" s="339"/>
      <c r="P62" s="340"/>
      <c r="Q62" s="80"/>
    </row>
    <row r="63" spans="2:20" x14ac:dyDescent="0.55000000000000004">
      <c r="B63" s="45"/>
      <c r="C63" s="45"/>
      <c r="D63" s="45"/>
      <c r="E63" s="45"/>
      <c r="F63" s="45"/>
      <c r="G63" s="45"/>
      <c r="H63" s="45"/>
      <c r="I63" s="45"/>
      <c r="J63" s="45"/>
      <c r="K63" s="45"/>
      <c r="L63" s="45"/>
      <c r="M63" s="45"/>
      <c r="N63" s="45"/>
      <c r="O63" s="45"/>
    </row>
    <row r="64" spans="2:20" x14ac:dyDescent="0.55000000000000004">
      <c r="B64" s="5"/>
      <c r="C64" s="5"/>
      <c r="D64" s="5"/>
      <c r="E64" s="5"/>
      <c r="F64" s="5"/>
      <c r="G64" s="5"/>
      <c r="H64" s="5"/>
      <c r="I64" s="5"/>
      <c r="J64" s="5"/>
      <c r="K64" s="5"/>
      <c r="L64" s="5"/>
      <c r="M64" s="5"/>
      <c r="N64" s="5"/>
      <c r="O64" s="5"/>
    </row>
  </sheetData>
  <sheetProtection sheet="1" objects="1" scenarios="1" formatCells="0" selectLockedCells="1"/>
  <mergeCells count="60">
    <mergeCell ref="B21:Q21"/>
    <mergeCell ref="B22:Q22"/>
    <mergeCell ref="B23:C23"/>
    <mergeCell ref="B24:C24"/>
    <mergeCell ref="J24:L24"/>
    <mergeCell ref="O24:P24"/>
    <mergeCell ref="D23:P23"/>
    <mergeCell ref="D24:I24"/>
    <mergeCell ref="B19:P19"/>
    <mergeCell ref="B2:P2"/>
    <mergeCell ref="B4:P4"/>
    <mergeCell ref="L6:P6"/>
    <mergeCell ref="B8:Q8"/>
    <mergeCell ref="J10:P10"/>
    <mergeCell ref="J11:P11"/>
    <mergeCell ref="J12:P12"/>
    <mergeCell ref="J13:P13"/>
    <mergeCell ref="J14:P14"/>
    <mergeCell ref="J15:P15"/>
    <mergeCell ref="B18:Q18"/>
    <mergeCell ref="B27:C30"/>
    <mergeCell ref="L29:O29"/>
    <mergeCell ref="L30:O30"/>
    <mergeCell ref="E32:P32"/>
    <mergeCell ref="E35:P35"/>
    <mergeCell ref="D27:P28"/>
    <mergeCell ref="E33:I33"/>
    <mergeCell ref="D29:J29"/>
    <mergeCell ref="B25:C25"/>
    <mergeCell ref="E25:G25"/>
    <mergeCell ref="J25:O25"/>
    <mergeCell ref="B26:C26"/>
    <mergeCell ref="E26:G26"/>
    <mergeCell ref="J26:O26"/>
    <mergeCell ref="B61:B62"/>
    <mergeCell ref="G45:P45"/>
    <mergeCell ref="B60:Q60"/>
    <mergeCell ref="O59:P59"/>
    <mergeCell ref="O42:P42"/>
    <mergeCell ref="E55:P55"/>
    <mergeCell ref="D61:P61"/>
    <mergeCell ref="D62:P62"/>
    <mergeCell ref="B31:C42"/>
    <mergeCell ref="E36:I36"/>
    <mergeCell ref="J59:N59"/>
    <mergeCell ref="E57:I57"/>
    <mergeCell ref="B43:C59"/>
    <mergeCell ref="G46:P46"/>
    <mergeCell ref="G52:P52"/>
    <mergeCell ref="G56:P56"/>
    <mergeCell ref="E39:I39"/>
    <mergeCell ref="D30:J30"/>
    <mergeCell ref="E38:P38"/>
    <mergeCell ref="E41:P41"/>
    <mergeCell ref="J42:N42"/>
    <mergeCell ref="E53:I53"/>
    <mergeCell ref="E50:I50"/>
    <mergeCell ref="E47:I47"/>
    <mergeCell ref="G49:P49"/>
    <mergeCell ref="G44:P44"/>
  </mergeCells>
  <phoneticPr fontId="5"/>
  <dataValidations count="1">
    <dataValidation type="list" allowBlank="1" showInputMessage="1" showErrorMessage="1" sqref="D31 H31 D43 H43 F44:F45" xr:uid="{249186B3-D2AF-41F9-A75F-BC44FC15736E}">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0"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96F11-E13A-40B0-BFB0-C120576DE7CA}">
  <dimension ref="B1:G50"/>
  <sheetViews>
    <sheetView showGridLines="0" view="pageBreakPreview" topLeftCell="A16" zoomScale="130" zoomScaleNormal="100" zoomScaleSheetLayoutView="130" workbookViewId="0">
      <selection activeCell="D26" sqref="D26:F27"/>
    </sheetView>
  </sheetViews>
  <sheetFormatPr defaultRowHeight="18" x14ac:dyDescent="0.55000000000000004"/>
  <cols>
    <col min="1" max="1" width="3.75" customWidth="1"/>
    <col min="2" max="2" width="23.5" customWidth="1"/>
    <col min="3" max="3" width="3.58203125" customWidth="1"/>
    <col min="4" max="4" width="8" customWidth="1"/>
    <col min="5" max="5" width="26.5" customWidth="1"/>
    <col min="6" max="6" width="6.5" customWidth="1"/>
    <col min="7" max="7" width="0.9140625" customWidth="1"/>
  </cols>
  <sheetData>
    <row r="1" spans="2:7" x14ac:dyDescent="0.55000000000000004">
      <c r="B1" s="9"/>
      <c r="C1" s="9"/>
      <c r="D1" s="9"/>
    </row>
    <row r="2" spans="2:7" x14ac:dyDescent="0.55000000000000004">
      <c r="B2" s="186" t="s">
        <v>129</v>
      </c>
      <c r="C2" s="186"/>
      <c r="D2" s="186"/>
      <c r="E2" s="187"/>
      <c r="F2" s="187"/>
      <c r="G2" s="187"/>
    </row>
    <row r="3" spans="2:7" x14ac:dyDescent="0.55000000000000004">
      <c r="B3" s="5"/>
      <c r="C3" s="5"/>
      <c r="D3" s="5"/>
      <c r="E3" s="3"/>
      <c r="F3" s="3"/>
      <c r="G3" s="3"/>
    </row>
    <row r="4" spans="2:7" x14ac:dyDescent="0.55000000000000004">
      <c r="B4" s="369" t="s">
        <v>130</v>
      </c>
      <c r="C4" s="369"/>
      <c r="D4" s="369"/>
      <c r="E4" s="369"/>
      <c r="F4" s="66"/>
      <c r="G4" s="3"/>
    </row>
    <row r="5" spans="2:7" x14ac:dyDescent="0.55000000000000004">
      <c r="B5" s="5"/>
      <c r="C5" s="5"/>
      <c r="D5" s="5"/>
      <c r="E5" s="3"/>
      <c r="F5" s="3"/>
      <c r="G5" s="3"/>
    </row>
    <row r="6" spans="2:7" x14ac:dyDescent="0.55000000000000004">
      <c r="B6" s="5"/>
      <c r="C6" s="5"/>
      <c r="D6" s="5"/>
      <c r="E6" s="3"/>
      <c r="F6" s="3"/>
      <c r="G6" s="3"/>
    </row>
    <row r="7" spans="2:7" ht="18" customHeight="1" x14ac:dyDescent="0.55000000000000004">
      <c r="B7" s="7"/>
      <c r="C7" s="7"/>
      <c r="D7" s="7"/>
      <c r="E7" s="197" t="s">
        <v>131</v>
      </c>
      <c r="F7" s="197"/>
      <c r="G7" s="3"/>
    </row>
    <row r="8" spans="2:7" x14ac:dyDescent="0.55000000000000004">
      <c r="B8" s="5"/>
      <c r="C8" s="5"/>
      <c r="D8" s="5"/>
      <c r="E8" s="3"/>
      <c r="F8" s="3"/>
      <c r="G8" s="3"/>
    </row>
    <row r="9" spans="2:7" x14ac:dyDescent="0.55000000000000004">
      <c r="B9" s="5"/>
      <c r="C9" s="5"/>
      <c r="D9" s="5"/>
      <c r="E9" s="3"/>
      <c r="F9" s="3"/>
      <c r="G9" s="3"/>
    </row>
    <row r="10" spans="2:7" ht="36" customHeight="1" x14ac:dyDescent="0.55000000000000004">
      <c r="B10" s="173">
        <f>'別記第１号様式 (数式あり)'!I12</f>
        <v>0</v>
      </c>
      <c r="C10" s="7" t="s">
        <v>5</v>
      </c>
      <c r="D10" s="7"/>
      <c r="E10" s="3"/>
      <c r="F10" s="3"/>
      <c r="G10" s="3"/>
    </row>
    <row r="11" spans="2:7" x14ac:dyDescent="0.55000000000000004">
      <c r="B11" s="192" t="s">
        <v>132</v>
      </c>
      <c r="C11" s="192"/>
      <c r="D11" s="192"/>
      <c r="E11" s="192"/>
      <c r="F11" s="43"/>
      <c r="G11" s="3"/>
    </row>
    <row r="12" spans="2:7" x14ac:dyDescent="0.55000000000000004">
      <c r="B12" s="5"/>
      <c r="C12" s="5"/>
      <c r="D12" s="5"/>
      <c r="E12" s="3"/>
      <c r="F12" s="3"/>
      <c r="G12" s="3"/>
    </row>
    <row r="13" spans="2:7" x14ac:dyDescent="0.55000000000000004">
      <c r="B13" s="186" t="s">
        <v>133</v>
      </c>
      <c r="C13" s="186"/>
      <c r="D13" s="186"/>
      <c r="E13" s="187"/>
      <c r="F13" s="187"/>
      <c r="G13" s="187"/>
    </row>
    <row r="14" spans="2:7" ht="18" customHeight="1" x14ac:dyDescent="0.55000000000000004">
      <c r="B14" s="7" t="s">
        <v>134</v>
      </c>
      <c r="C14" s="7"/>
      <c r="D14" s="7" t="s">
        <v>135</v>
      </c>
      <c r="E14" s="370"/>
      <c r="F14" s="370"/>
      <c r="G14" s="3"/>
    </row>
    <row r="15" spans="2:7" x14ac:dyDescent="0.55000000000000004">
      <c r="B15" s="5"/>
      <c r="C15" s="5"/>
      <c r="D15" s="5"/>
      <c r="E15" s="370"/>
      <c r="F15" s="370"/>
      <c r="G15" s="3"/>
    </row>
    <row r="16" spans="2:7" ht="18" customHeight="1" x14ac:dyDescent="0.55000000000000004">
      <c r="B16" s="7" t="s">
        <v>136</v>
      </c>
      <c r="C16" s="7"/>
      <c r="D16" s="7" t="s">
        <v>137</v>
      </c>
      <c r="E16" s="371"/>
      <c r="F16" s="371"/>
      <c r="G16" s="3"/>
    </row>
    <row r="17" spans="2:7" x14ac:dyDescent="0.55000000000000004">
      <c r="B17" s="5"/>
      <c r="C17" s="5"/>
      <c r="D17" s="5"/>
      <c r="E17" s="3"/>
      <c r="F17" s="3"/>
      <c r="G17" s="3"/>
    </row>
    <row r="18" spans="2:7" x14ac:dyDescent="0.55000000000000004">
      <c r="B18" s="5"/>
      <c r="C18" s="5"/>
      <c r="D18" s="5"/>
      <c r="E18" s="3"/>
      <c r="F18" s="3"/>
      <c r="G18" s="3"/>
    </row>
    <row r="19" spans="2:7" ht="32.5" customHeight="1" x14ac:dyDescent="0.55000000000000004">
      <c r="B19" s="192" t="s">
        <v>138</v>
      </c>
      <c r="C19" s="192"/>
      <c r="D19" s="192"/>
      <c r="E19" s="192"/>
      <c r="F19" s="192"/>
      <c r="G19" s="3"/>
    </row>
    <row r="20" spans="2:7" x14ac:dyDescent="0.55000000000000004">
      <c r="B20" s="5"/>
      <c r="C20" s="5"/>
      <c r="D20" s="5"/>
      <c r="E20" s="3"/>
      <c r="F20" s="3"/>
      <c r="G20" s="3"/>
    </row>
    <row r="21" spans="2:7" x14ac:dyDescent="0.55000000000000004">
      <c r="B21" s="5"/>
      <c r="C21" s="5"/>
      <c r="D21" s="5"/>
      <c r="E21" s="3"/>
      <c r="F21" s="3"/>
      <c r="G21" s="3"/>
    </row>
    <row r="22" spans="2:7" x14ac:dyDescent="0.55000000000000004">
      <c r="B22" s="185" t="s">
        <v>17</v>
      </c>
      <c r="C22" s="185"/>
      <c r="D22" s="185"/>
      <c r="E22" s="187"/>
      <c r="F22" s="187"/>
      <c r="G22" s="187"/>
    </row>
    <row r="23" spans="2:7" ht="18.5" thickBot="1" x14ac:dyDescent="0.6">
      <c r="B23" s="5"/>
      <c r="C23" s="5"/>
      <c r="D23" s="5"/>
      <c r="E23" s="3"/>
      <c r="F23" s="3"/>
      <c r="G23" s="3"/>
    </row>
    <row r="24" spans="2:7" ht="18.5" thickBot="1" x14ac:dyDescent="0.6">
      <c r="B24" s="363" t="s">
        <v>139</v>
      </c>
      <c r="C24" s="364"/>
      <c r="D24" s="372">
        <f>'別記第１号様式 (数式あり)'!E23</f>
        <v>0</v>
      </c>
      <c r="E24" s="373"/>
      <c r="F24" s="374"/>
      <c r="G24" s="3"/>
    </row>
    <row r="25" spans="2:7" ht="18.5" thickBot="1" x14ac:dyDescent="0.6">
      <c r="B25" s="365"/>
      <c r="C25" s="366"/>
      <c r="D25" s="372"/>
      <c r="E25" s="373"/>
      <c r="F25" s="374"/>
      <c r="G25" s="3"/>
    </row>
    <row r="26" spans="2:7" ht="20" customHeight="1" thickBot="1" x14ac:dyDescent="0.6">
      <c r="B26" s="363" t="s">
        <v>140</v>
      </c>
      <c r="C26" s="364"/>
      <c r="D26" s="367" t="s">
        <v>141</v>
      </c>
      <c r="E26" s="220"/>
      <c r="F26" s="368"/>
      <c r="G26" s="3"/>
    </row>
    <row r="27" spans="2:7" ht="18.5" thickBot="1" x14ac:dyDescent="0.6">
      <c r="B27" s="365"/>
      <c r="C27" s="366"/>
      <c r="D27" s="367"/>
      <c r="E27" s="220"/>
      <c r="F27" s="368"/>
      <c r="G27" s="3"/>
    </row>
    <row r="28" spans="2:7" ht="14" customHeight="1" thickBot="1" x14ac:dyDescent="0.6">
      <c r="B28" s="363" t="s">
        <v>142</v>
      </c>
      <c r="C28" s="364"/>
      <c r="D28" s="393">
        <f>'別記第４号様式 (数式あり)'!J25</f>
        <v>0</v>
      </c>
      <c r="E28" s="394"/>
      <c r="F28" s="320" t="s">
        <v>125</v>
      </c>
      <c r="G28" s="3"/>
    </row>
    <row r="29" spans="2:7" ht="18.5" thickBot="1" x14ac:dyDescent="0.6">
      <c r="B29" s="365"/>
      <c r="C29" s="366"/>
      <c r="D29" s="393"/>
      <c r="E29" s="394"/>
      <c r="F29" s="320"/>
      <c r="G29" s="3"/>
    </row>
    <row r="30" spans="2:7" ht="18.5" customHeight="1" thickBot="1" x14ac:dyDescent="0.6">
      <c r="B30" s="363" t="s">
        <v>143</v>
      </c>
      <c r="C30" s="364"/>
      <c r="D30" s="393">
        <f>'別記第４号様式 (数式あり)'!J26</f>
        <v>0</v>
      </c>
      <c r="E30" s="394"/>
      <c r="F30" s="320" t="s">
        <v>125</v>
      </c>
      <c r="G30" s="3"/>
    </row>
    <row r="31" spans="2:7" ht="18.5" thickBot="1" x14ac:dyDescent="0.6">
      <c r="B31" s="365"/>
      <c r="C31" s="366"/>
      <c r="D31" s="393"/>
      <c r="E31" s="394"/>
      <c r="F31" s="320"/>
      <c r="G31" s="3"/>
    </row>
    <row r="32" spans="2:7" ht="18.5" thickBot="1" x14ac:dyDescent="0.6">
      <c r="B32" s="363" t="s">
        <v>144</v>
      </c>
      <c r="C32" s="364"/>
      <c r="D32" s="375"/>
      <c r="E32" s="376"/>
      <c r="F32" s="377"/>
      <c r="G32" s="3"/>
    </row>
    <row r="33" spans="2:7" ht="18.5" thickBot="1" x14ac:dyDescent="0.6">
      <c r="B33" s="365"/>
      <c r="C33" s="366"/>
      <c r="D33" s="375"/>
      <c r="E33" s="376"/>
      <c r="F33" s="377"/>
      <c r="G33" s="3"/>
    </row>
    <row r="34" spans="2:7" ht="18.5" thickBot="1" x14ac:dyDescent="0.6">
      <c r="B34" s="363" t="s">
        <v>145</v>
      </c>
      <c r="C34" s="364"/>
      <c r="D34" s="367"/>
      <c r="E34" s="220"/>
      <c r="F34" s="368"/>
      <c r="G34" s="3"/>
    </row>
    <row r="35" spans="2:7" ht="18.5" thickBot="1" x14ac:dyDescent="0.6">
      <c r="B35" s="365"/>
      <c r="C35" s="366"/>
      <c r="D35" s="367"/>
      <c r="E35" s="220"/>
      <c r="F35" s="368"/>
      <c r="G35" s="3"/>
    </row>
    <row r="36" spans="2:7" x14ac:dyDescent="0.55000000000000004">
      <c r="B36" s="5"/>
      <c r="C36" s="5"/>
      <c r="D36" s="5"/>
      <c r="E36" s="3"/>
      <c r="F36" s="3"/>
      <c r="G36" s="3"/>
    </row>
    <row r="37" spans="2:7" x14ac:dyDescent="0.55000000000000004">
      <c r="B37" s="186" t="s">
        <v>146</v>
      </c>
      <c r="C37" s="186"/>
      <c r="D37" s="186"/>
      <c r="E37" s="187"/>
      <c r="F37" s="187"/>
      <c r="G37" s="187"/>
    </row>
    <row r="38" spans="2:7" ht="37.5" x14ac:dyDescent="0.55000000000000004">
      <c r="B38" s="129" t="s">
        <v>191</v>
      </c>
      <c r="C38" s="5"/>
      <c r="D38" s="5"/>
    </row>
    <row r="39" spans="2:7" x14ac:dyDescent="0.55000000000000004">
      <c r="B39" s="5"/>
      <c r="C39" s="5"/>
      <c r="D39" s="5"/>
    </row>
    <row r="40" spans="2:7" x14ac:dyDescent="0.55000000000000004">
      <c r="B40" s="9"/>
      <c r="C40" s="9"/>
      <c r="D40" s="9"/>
    </row>
    <row r="41" spans="2:7" x14ac:dyDescent="0.55000000000000004">
      <c r="B41" s="9"/>
      <c r="C41" s="9"/>
      <c r="D41" s="9"/>
    </row>
    <row r="42" spans="2:7" x14ac:dyDescent="0.55000000000000004">
      <c r="B42" s="9"/>
      <c r="C42" s="9"/>
      <c r="D42" s="9"/>
    </row>
    <row r="50" spans="2:2" x14ac:dyDescent="0.55000000000000004">
      <c r="B50" t="s">
        <v>192</v>
      </c>
    </row>
  </sheetData>
  <sheetProtection algorithmName="SHA-512" hashValue="HtlODaSSurKN51r95OD9yDV4bAFwKwGcbTQlGfTUahuvVuyMj4NizJUHsh7hPCd0jZWyOjycn1odpD0z4Hooig==" saltValue="mIdInSzHsTKZlSgs4E4wmA==" spinCount="100000" sheet="1" objects="1" scenarios="1" formatCells="0" selectLockedCells="1"/>
  <mergeCells count="24">
    <mergeCell ref="B32:C33"/>
    <mergeCell ref="D32:F33"/>
    <mergeCell ref="B34:C35"/>
    <mergeCell ref="D34:F35"/>
    <mergeCell ref="B37:G37"/>
    <mergeCell ref="B28:C29"/>
    <mergeCell ref="D28:E29"/>
    <mergeCell ref="F28:F29"/>
    <mergeCell ref="B30:C31"/>
    <mergeCell ref="D30:E31"/>
    <mergeCell ref="F30:F31"/>
    <mergeCell ref="B26:C27"/>
    <mergeCell ref="D26:F27"/>
    <mergeCell ref="B2:G2"/>
    <mergeCell ref="B4:E4"/>
    <mergeCell ref="E7:F7"/>
    <mergeCell ref="B11:E11"/>
    <mergeCell ref="B13:G13"/>
    <mergeCell ref="E14:F15"/>
    <mergeCell ref="E16:F16"/>
    <mergeCell ref="B19:F19"/>
    <mergeCell ref="B22:G22"/>
    <mergeCell ref="B24:C25"/>
    <mergeCell ref="D24:F25"/>
  </mergeCells>
  <phoneticPr fontId="5"/>
  <pageMargins left="0.70866141732283472" right="0.70866141732283472" top="0.74803149606299213" bottom="0.74803149606299213"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102DE-8A98-4D3F-B57C-AD5AAA0CAD75}">
  <dimension ref="B1:I38"/>
  <sheetViews>
    <sheetView showGridLines="0" view="pageBreakPreview" zoomScale="85" zoomScaleNormal="100" zoomScaleSheetLayoutView="85" workbookViewId="0">
      <selection activeCell="E16" sqref="E16:F16"/>
    </sheetView>
  </sheetViews>
  <sheetFormatPr defaultRowHeight="18" x14ac:dyDescent="0.55000000000000004"/>
  <cols>
    <col min="1" max="1" width="1" customWidth="1"/>
    <col min="2" max="2" width="14.75" customWidth="1"/>
    <col min="3" max="3" width="12.08203125" customWidth="1"/>
    <col min="4" max="4" width="3.83203125" customWidth="1"/>
    <col min="5" max="5" width="12.58203125" customWidth="1"/>
    <col min="6" max="6" width="7" customWidth="1"/>
    <col min="7" max="7" width="8.1640625" customWidth="1"/>
    <col min="8" max="8" width="8.9140625" customWidth="1"/>
    <col min="9" max="9" width="6.75" customWidth="1"/>
    <col min="10" max="10" width="1.25" customWidth="1"/>
  </cols>
  <sheetData>
    <row r="1" spans="2:9" x14ac:dyDescent="0.55000000000000004">
      <c r="B1" s="379"/>
      <c r="C1" s="379"/>
      <c r="D1" s="379"/>
      <c r="E1" s="379"/>
      <c r="F1" s="379"/>
      <c r="G1" s="379"/>
      <c r="H1" s="379"/>
      <c r="I1" s="379"/>
    </row>
    <row r="2" spans="2:9" x14ac:dyDescent="0.55000000000000004">
      <c r="B2" s="186" t="s">
        <v>147</v>
      </c>
      <c r="C2" s="186"/>
      <c r="D2" s="186"/>
      <c r="E2" s="378"/>
      <c r="F2" s="378"/>
      <c r="G2" s="378"/>
      <c r="H2" s="378"/>
      <c r="I2" s="378"/>
    </row>
    <row r="3" spans="2:9" x14ac:dyDescent="0.55000000000000004">
      <c r="B3" s="379"/>
      <c r="C3" s="379"/>
      <c r="D3" s="379"/>
      <c r="E3" s="379"/>
      <c r="F3" s="379"/>
      <c r="G3" s="379"/>
      <c r="H3" s="379"/>
      <c r="I3" s="379"/>
    </row>
    <row r="4" spans="2:9" x14ac:dyDescent="0.55000000000000004">
      <c r="B4" s="379"/>
      <c r="C4" s="379"/>
      <c r="D4" s="379"/>
      <c r="E4" s="379"/>
      <c r="F4" s="379"/>
      <c r="G4" s="379"/>
      <c r="H4" s="379"/>
      <c r="I4" s="379"/>
    </row>
    <row r="5" spans="2:9" x14ac:dyDescent="0.55000000000000004">
      <c r="B5" s="380" t="s">
        <v>148</v>
      </c>
      <c r="C5" s="380"/>
      <c r="D5" s="380"/>
      <c r="E5" s="378"/>
      <c r="F5" s="378"/>
      <c r="G5" s="378"/>
      <c r="H5" s="378"/>
      <c r="I5" s="378"/>
    </row>
    <row r="6" spans="2:9" x14ac:dyDescent="0.55000000000000004">
      <c r="B6" s="5"/>
      <c r="C6" s="5"/>
      <c r="D6" s="5"/>
    </row>
    <row r="7" spans="2:9" x14ac:dyDescent="0.55000000000000004">
      <c r="B7" s="5"/>
      <c r="C7" s="5"/>
      <c r="D7" s="5"/>
    </row>
    <row r="8" spans="2:9" x14ac:dyDescent="0.55000000000000004">
      <c r="B8" s="5"/>
      <c r="C8" s="5"/>
      <c r="D8" s="5"/>
    </row>
    <row r="9" spans="2:9" ht="24.5" customHeight="1" x14ac:dyDescent="0.55000000000000004">
      <c r="B9" s="186" t="s">
        <v>214</v>
      </c>
      <c r="C9" s="186"/>
      <c r="D9" s="186"/>
      <c r="E9" s="378"/>
      <c r="F9" s="378"/>
      <c r="G9" s="378"/>
      <c r="H9" s="378"/>
      <c r="I9" s="378"/>
    </row>
    <row r="10" spans="2:9" x14ac:dyDescent="0.55000000000000004">
      <c r="B10" s="5"/>
      <c r="C10" s="5"/>
      <c r="D10" s="5"/>
    </row>
    <row r="11" spans="2:9" ht="26" customHeight="1" x14ac:dyDescent="0.55000000000000004">
      <c r="B11" s="186" t="s">
        <v>215</v>
      </c>
      <c r="C11" s="186"/>
      <c r="D11" s="186"/>
      <c r="E11" s="378"/>
      <c r="F11" s="378"/>
      <c r="G11" s="378"/>
      <c r="H11" s="378"/>
      <c r="I11" s="378"/>
    </row>
    <row r="12" spans="2:9" x14ac:dyDescent="0.55000000000000004">
      <c r="B12" s="5"/>
      <c r="C12" s="5"/>
      <c r="D12" s="5"/>
    </row>
    <row r="13" spans="2:9" x14ac:dyDescent="0.55000000000000004">
      <c r="B13" s="5"/>
      <c r="C13" s="5"/>
      <c r="D13" s="5"/>
    </row>
    <row r="14" spans="2:9" x14ac:dyDescent="0.55000000000000004">
      <c r="B14" s="6" t="s">
        <v>149</v>
      </c>
      <c r="C14" s="6"/>
      <c r="D14" s="9" t="s">
        <v>5</v>
      </c>
    </row>
    <row r="15" spans="2:9" x14ac:dyDescent="0.55000000000000004">
      <c r="B15" s="5"/>
      <c r="C15" s="5"/>
      <c r="D15" s="5"/>
    </row>
    <row r="16" spans="2:9" ht="18" customHeight="1" x14ac:dyDescent="0.55000000000000004">
      <c r="B16" s="7"/>
      <c r="C16" s="7"/>
      <c r="D16" s="7"/>
      <c r="E16" s="224" t="s">
        <v>216</v>
      </c>
      <c r="F16" s="224"/>
      <c r="G16" s="43"/>
      <c r="H16" s="58"/>
    </row>
    <row r="17" spans="2:9" x14ac:dyDescent="0.55000000000000004">
      <c r="B17" s="5"/>
      <c r="C17" s="5"/>
      <c r="D17" s="5"/>
    </row>
    <row r="18" spans="2:9" ht="18" customHeight="1" x14ac:dyDescent="0.55000000000000004">
      <c r="B18" s="7" t="s">
        <v>150</v>
      </c>
      <c r="C18" s="7"/>
      <c r="D18" s="7"/>
      <c r="E18" s="46" t="s">
        <v>151</v>
      </c>
      <c r="F18" s="381">
        <f>'別記第１号様式 (数式あり)'!I10</f>
        <v>0</v>
      </c>
      <c r="G18" s="381"/>
      <c r="H18" s="381"/>
      <c r="I18" s="381"/>
    </row>
    <row r="19" spans="2:9" ht="36" customHeight="1" x14ac:dyDescent="0.55000000000000004">
      <c r="B19" s="7" t="s">
        <v>152</v>
      </c>
      <c r="C19" s="7"/>
      <c r="D19" s="7"/>
      <c r="E19" s="46"/>
      <c r="F19" s="382">
        <f>'別記第１号様式 (数式あり)'!I11</f>
        <v>0</v>
      </c>
      <c r="G19" s="382"/>
      <c r="H19" s="382"/>
      <c r="I19" s="382"/>
    </row>
    <row r="20" spans="2:9" ht="18" customHeight="1" x14ac:dyDescent="0.55000000000000004">
      <c r="B20" s="7" t="s">
        <v>153</v>
      </c>
      <c r="C20" s="7"/>
      <c r="D20" s="7"/>
      <c r="E20" s="46" t="s">
        <v>154</v>
      </c>
      <c r="F20" s="382">
        <f>'別記第１号様式 (数式あり)'!I12</f>
        <v>0</v>
      </c>
      <c r="G20" s="382"/>
      <c r="H20" s="382"/>
      <c r="I20" s="382"/>
    </row>
    <row r="21" spans="2:9" x14ac:dyDescent="0.55000000000000004">
      <c r="B21" s="7" t="s">
        <v>155</v>
      </c>
      <c r="C21" s="7"/>
      <c r="D21" s="7"/>
      <c r="E21" s="46"/>
      <c r="F21" s="382"/>
      <c r="G21" s="382"/>
      <c r="H21" s="382"/>
      <c r="I21" s="382"/>
    </row>
    <row r="22" spans="2:9" ht="18" customHeight="1" x14ac:dyDescent="0.55000000000000004">
      <c r="B22" s="7" t="s">
        <v>156</v>
      </c>
      <c r="C22" s="7"/>
      <c r="D22" s="7"/>
      <c r="E22" s="46" t="s">
        <v>157</v>
      </c>
      <c r="F22" s="382">
        <f>'別記第１号様式 (数式あり)'!I14</f>
        <v>0</v>
      </c>
      <c r="G22" s="382"/>
      <c r="H22" s="382"/>
      <c r="I22" s="48" t="s">
        <v>158</v>
      </c>
    </row>
    <row r="23" spans="2:9" x14ac:dyDescent="0.55000000000000004">
      <c r="B23" s="5"/>
      <c r="C23" s="5"/>
      <c r="D23" s="5"/>
      <c r="F23" s="313"/>
      <c r="G23" s="313"/>
      <c r="H23" s="313"/>
    </row>
    <row r="24" spans="2:9" x14ac:dyDescent="0.55000000000000004">
      <c r="B24" s="5"/>
      <c r="C24" s="5"/>
      <c r="D24" s="5"/>
    </row>
    <row r="25" spans="2:9" x14ac:dyDescent="0.55000000000000004">
      <c r="B25" s="5"/>
      <c r="C25" s="5"/>
      <c r="D25" s="5"/>
    </row>
    <row r="26" spans="2:9" x14ac:dyDescent="0.55000000000000004">
      <c r="B26" s="5"/>
      <c r="C26" s="5"/>
      <c r="D26" s="5"/>
    </row>
    <row r="27" spans="2:9" x14ac:dyDescent="0.55000000000000004">
      <c r="B27" s="186"/>
      <c r="C27" s="186"/>
      <c r="D27" s="186"/>
      <c r="E27" s="378"/>
      <c r="F27" s="378"/>
      <c r="G27" s="378"/>
      <c r="H27" s="378"/>
      <c r="I27" s="378"/>
    </row>
    <row r="28" spans="2:9" x14ac:dyDescent="0.55000000000000004">
      <c r="B28" s="5"/>
      <c r="C28" s="5"/>
      <c r="D28" s="5"/>
    </row>
    <row r="29" spans="2:9" x14ac:dyDescent="0.55000000000000004">
      <c r="B29" s="9"/>
      <c r="C29" s="9"/>
      <c r="D29" s="9"/>
    </row>
    <row r="38" spans="2:2" x14ac:dyDescent="0.55000000000000004">
      <c r="B38" s="158"/>
    </row>
  </sheetData>
  <sheetProtection algorithmName="SHA-512" hashValue="FCn8Xik+/bILzpqBR4oiKYSWvEvj8Bi/JLU44T7nyHLP6j6+EynG/wSFV/nJq8Id7TwqWty7N6SMyASC4mU/cg==" saltValue="juBjroLzj2zn5XS9nXI1EA==" spinCount="100000" sheet="1" objects="1" scenarios="1" selectLockedCells="1"/>
  <mergeCells count="14">
    <mergeCell ref="F23:H23"/>
    <mergeCell ref="B27:I27"/>
    <mergeCell ref="B11:I11"/>
    <mergeCell ref="E16:F16"/>
    <mergeCell ref="F18:I18"/>
    <mergeCell ref="F19:I19"/>
    <mergeCell ref="F20:I21"/>
    <mergeCell ref="F22:H22"/>
    <mergeCell ref="B9:I9"/>
    <mergeCell ref="B1:I1"/>
    <mergeCell ref="B2:I2"/>
    <mergeCell ref="B3:I3"/>
    <mergeCell ref="B4:I4"/>
    <mergeCell ref="B5:I5"/>
  </mergeCells>
  <phoneticPr fontId="5"/>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4E48-50DA-424E-8AEE-1AAB8D36747F}">
  <sheetPr>
    <tabColor rgb="FFFFFF00"/>
  </sheetPr>
  <dimension ref="A1:I38"/>
  <sheetViews>
    <sheetView view="pageBreakPreview" zoomScale="115" zoomScaleNormal="100" zoomScaleSheetLayoutView="115" workbookViewId="0">
      <selection activeCell="F19" sqref="F19"/>
    </sheetView>
  </sheetViews>
  <sheetFormatPr defaultRowHeight="18" x14ac:dyDescent="0.55000000000000004"/>
  <cols>
    <col min="1" max="1" width="1.25" style="30" customWidth="1"/>
    <col min="2" max="2" width="3.1640625" style="30" customWidth="1"/>
    <col min="3" max="3" width="2.4140625" style="30" customWidth="1"/>
    <col min="4" max="4" width="33.6640625" style="30" customWidth="1"/>
    <col min="5" max="5" width="3.58203125" style="30" customWidth="1"/>
    <col min="6" max="6" width="8" style="30" customWidth="1"/>
    <col min="7" max="7" width="24" style="30" customWidth="1"/>
    <col min="8" max="8" width="3" style="30" customWidth="1"/>
    <col min="9" max="9" width="1" style="30" customWidth="1"/>
    <col min="10" max="16384" width="8.6640625" style="30"/>
  </cols>
  <sheetData>
    <row r="1" spans="1:9" x14ac:dyDescent="0.55000000000000004">
      <c r="A1" s="29"/>
      <c r="B1" s="29" t="s">
        <v>51</v>
      </c>
      <c r="C1" s="29"/>
      <c r="D1" s="29"/>
      <c r="E1" s="29"/>
      <c r="F1" s="29"/>
      <c r="G1" s="29"/>
      <c r="H1" s="29"/>
    </row>
    <row r="2" spans="1:9" x14ac:dyDescent="0.55000000000000004">
      <c r="A2" s="29"/>
      <c r="B2" s="29"/>
      <c r="C2" s="29"/>
      <c r="D2" s="29"/>
      <c r="E2" s="29"/>
      <c r="F2" s="29"/>
      <c r="G2" s="29"/>
      <c r="H2" s="29"/>
    </row>
    <row r="3" spans="1:9" ht="19.5" x14ac:dyDescent="0.55000000000000004">
      <c r="A3" s="29"/>
      <c r="B3" s="298" t="s">
        <v>159</v>
      </c>
      <c r="C3" s="298"/>
      <c r="D3" s="298"/>
      <c r="E3" s="298"/>
      <c r="F3" s="298"/>
      <c r="G3" s="298"/>
      <c r="H3" s="298"/>
      <c r="I3" s="67"/>
    </row>
    <row r="4" spans="1:9" ht="21" customHeight="1" x14ac:dyDescent="0.55000000000000004">
      <c r="A4" s="29"/>
      <c r="B4" s="29"/>
      <c r="C4" s="29"/>
      <c r="D4" s="29"/>
      <c r="E4" s="29"/>
      <c r="F4" s="29"/>
      <c r="G4" s="29"/>
      <c r="H4" s="29"/>
    </row>
    <row r="5" spans="1:9" ht="21" customHeight="1" x14ac:dyDescent="0.55000000000000004">
      <c r="A5" s="29"/>
      <c r="B5" s="29" t="s">
        <v>160</v>
      </c>
      <c r="C5" s="29"/>
      <c r="D5" s="29"/>
      <c r="E5" s="29"/>
      <c r="F5" s="29"/>
      <c r="G5" s="29"/>
      <c r="H5" s="29"/>
    </row>
    <row r="6" spans="1:9" ht="21" customHeight="1" x14ac:dyDescent="0.55000000000000004">
      <c r="A6" s="29"/>
      <c r="B6" s="29"/>
      <c r="C6" s="29"/>
      <c r="D6" s="68" t="s">
        <v>54</v>
      </c>
      <c r="E6" s="68" t="s">
        <v>55</v>
      </c>
      <c r="F6" s="388">
        <f>'参考様式（SC計画書）'!E6</f>
        <v>0</v>
      </c>
      <c r="G6" s="388"/>
      <c r="H6" s="29" t="s">
        <v>56</v>
      </c>
      <c r="I6" s="29"/>
    </row>
    <row r="7" spans="1:9" ht="21" customHeight="1" x14ac:dyDescent="0.55000000000000004">
      <c r="A7" s="29"/>
      <c r="B7" s="29"/>
      <c r="C7" s="29"/>
      <c r="D7" s="68" t="s">
        <v>57</v>
      </c>
      <c r="E7" s="68" t="s">
        <v>55</v>
      </c>
      <c r="F7" s="389">
        <f>'参考様式（SC計画書）'!E7</f>
        <v>0</v>
      </c>
      <c r="G7" s="389"/>
      <c r="H7" s="29" t="s">
        <v>56</v>
      </c>
      <c r="I7" s="29"/>
    </row>
    <row r="8" spans="1:9" ht="21" customHeight="1" x14ac:dyDescent="0.55000000000000004">
      <c r="A8" s="29"/>
      <c r="B8" s="29"/>
      <c r="C8" s="29"/>
      <c r="D8" s="68" t="s">
        <v>58</v>
      </c>
      <c r="E8" s="68" t="s">
        <v>55</v>
      </c>
      <c r="F8" s="390">
        <f>'参考様式（SC計画書）'!E8</f>
        <v>0</v>
      </c>
      <c r="G8" s="390"/>
      <c r="H8" s="29" t="s">
        <v>56</v>
      </c>
      <c r="I8" s="29"/>
    </row>
    <row r="9" spans="1:9" ht="21" customHeight="1" x14ac:dyDescent="0.55000000000000004">
      <c r="A9" s="29"/>
      <c r="B9" s="29"/>
      <c r="C9" s="29"/>
      <c r="D9" s="68" t="s">
        <v>59</v>
      </c>
      <c r="E9" s="68" t="s">
        <v>55</v>
      </c>
      <c r="F9" s="391">
        <f>'参考様式（SC計画書）'!E9</f>
        <v>0</v>
      </c>
      <c r="G9" s="391"/>
      <c r="H9" s="29" t="s">
        <v>56</v>
      </c>
      <c r="I9" s="29"/>
    </row>
    <row r="10" spans="1:9" x14ac:dyDescent="0.55000000000000004">
      <c r="A10" s="29"/>
      <c r="B10" s="29"/>
      <c r="C10" s="29"/>
      <c r="D10" s="68"/>
      <c r="E10" s="68"/>
      <c r="F10" s="69"/>
      <c r="G10" s="69"/>
      <c r="H10" s="29"/>
      <c r="I10" s="29"/>
    </row>
    <row r="11" spans="1:9" ht="21" customHeight="1" x14ac:dyDescent="0.55000000000000004">
      <c r="A11" s="29"/>
      <c r="B11" s="29" t="s">
        <v>161</v>
      </c>
      <c r="C11" s="29"/>
      <c r="D11" s="29"/>
      <c r="E11" s="29"/>
      <c r="F11" s="29"/>
      <c r="G11" s="29"/>
      <c r="H11" s="29"/>
      <c r="I11" s="29"/>
    </row>
    <row r="12" spans="1:9" ht="21" customHeight="1" x14ac:dyDescent="0.55000000000000004">
      <c r="A12" s="29"/>
      <c r="B12" s="29"/>
      <c r="C12" s="29"/>
      <c r="D12" s="68" t="s">
        <v>54</v>
      </c>
      <c r="E12" s="68" t="s">
        <v>55</v>
      </c>
      <c r="F12" s="388">
        <f>'参考様式（SC計画書）'!E12</f>
        <v>0</v>
      </c>
      <c r="G12" s="388"/>
      <c r="H12" s="29" t="s">
        <v>56</v>
      </c>
      <c r="I12" s="29"/>
    </row>
    <row r="13" spans="1:9" ht="21" customHeight="1" x14ac:dyDescent="0.55000000000000004">
      <c r="A13" s="29"/>
      <c r="B13" s="29"/>
      <c r="C13" s="29"/>
      <c r="D13" s="68" t="s">
        <v>61</v>
      </c>
      <c r="E13" s="68" t="s">
        <v>55</v>
      </c>
      <c r="F13" s="390">
        <f>'参考様式（SC計画書）'!E13</f>
        <v>0</v>
      </c>
      <c r="G13" s="390"/>
      <c r="H13" s="29" t="s">
        <v>56</v>
      </c>
      <c r="I13" s="29"/>
    </row>
    <row r="14" spans="1:9" x14ac:dyDescent="0.55000000000000004">
      <c r="A14" s="29"/>
      <c r="B14" s="29"/>
      <c r="C14" s="29"/>
      <c r="D14" s="68"/>
      <c r="E14" s="68"/>
      <c r="F14" s="29"/>
      <c r="G14" s="29"/>
      <c r="H14" s="29"/>
    </row>
    <row r="15" spans="1:9" ht="21" customHeight="1" x14ac:dyDescent="0.55000000000000004">
      <c r="A15" s="29"/>
      <c r="B15" s="70" t="s">
        <v>162</v>
      </c>
      <c r="C15" s="29"/>
      <c r="D15" s="70"/>
      <c r="E15" s="68"/>
      <c r="F15" s="29"/>
      <c r="G15" s="29"/>
      <c r="H15" s="29"/>
    </row>
    <row r="16" spans="1:9" ht="21" customHeight="1" x14ac:dyDescent="0.55000000000000004">
      <c r="A16" s="29"/>
      <c r="B16" s="70"/>
      <c r="C16" s="29"/>
      <c r="D16" s="29" t="s">
        <v>63</v>
      </c>
      <c r="E16" s="68"/>
      <c r="F16" s="29"/>
      <c r="G16" s="29"/>
      <c r="H16" s="29"/>
    </row>
    <row r="17" spans="1:9" ht="21" customHeight="1" x14ac:dyDescent="0.55000000000000004">
      <c r="A17" s="29"/>
      <c r="B17" s="29"/>
      <c r="C17" s="29"/>
      <c r="D17" s="70" t="s">
        <v>64</v>
      </c>
      <c r="E17" s="68"/>
      <c r="F17" s="29"/>
      <c r="G17" s="29"/>
      <c r="H17" s="29"/>
    </row>
    <row r="18" spans="1:9" ht="60" customHeight="1" x14ac:dyDescent="0.55000000000000004">
      <c r="A18" s="29"/>
      <c r="B18" s="29"/>
      <c r="C18" s="383" t="s">
        <v>65</v>
      </c>
      <c r="D18" s="392"/>
      <c r="E18" s="385">
        <f>'参考様式（SC計画書）'!D18</f>
        <v>0</v>
      </c>
      <c r="F18" s="386"/>
      <c r="G18" s="387"/>
      <c r="H18" s="29"/>
    </row>
    <row r="19" spans="1:9" x14ac:dyDescent="0.55000000000000004">
      <c r="A19" s="29"/>
      <c r="B19" s="29"/>
      <c r="C19" s="71"/>
      <c r="D19" s="72" t="s">
        <v>163</v>
      </c>
      <c r="E19" s="71" t="s">
        <v>164</v>
      </c>
      <c r="F19" s="73"/>
      <c r="G19" s="74" t="s">
        <v>165</v>
      </c>
      <c r="H19" s="29"/>
    </row>
    <row r="20" spans="1:9" ht="21" customHeight="1" x14ac:dyDescent="0.55000000000000004">
      <c r="A20" s="29"/>
      <c r="B20" s="29"/>
      <c r="C20" s="29"/>
      <c r="D20" s="29"/>
      <c r="E20" s="29"/>
      <c r="F20" s="29"/>
      <c r="G20" s="29"/>
      <c r="H20" s="29"/>
    </row>
    <row r="21" spans="1:9" ht="21" customHeight="1" x14ac:dyDescent="0.55000000000000004">
      <c r="A21" s="29"/>
      <c r="B21" s="29"/>
      <c r="C21" s="29"/>
      <c r="D21" s="29" t="s">
        <v>66</v>
      </c>
      <c r="E21" s="29"/>
      <c r="F21" s="29"/>
      <c r="G21" s="29"/>
      <c r="H21" s="29"/>
    </row>
    <row r="22" spans="1:9" ht="21" customHeight="1" x14ac:dyDescent="0.55000000000000004">
      <c r="A22" s="29"/>
      <c r="B22" s="29"/>
      <c r="C22" s="29"/>
      <c r="D22" s="70" t="s">
        <v>64</v>
      </c>
      <c r="E22" s="29"/>
      <c r="F22" s="29"/>
      <c r="G22" s="29"/>
      <c r="H22" s="29"/>
    </row>
    <row r="23" spans="1:9" ht="60" customHeight="1" x14ac:dyDescent="0.55000000000000004">
      <c r="A23" s="29"/>
      <c r="B23" s="29"/>
      <c r="C23" s="383" t="s">
        <v>67</v>
      </c>
      <c r="D23" s="392"/>
      <c r="E23" s="385">
        <f>'参考様式（SC計画書）'!D22</f>
        <v>0</v>
      </c>
      <c r="F23" s="386"/>
      <c r="G23" s="387"/>
      <c r="H23" s="29"/>
    </row>
    <row r="24" spans="1:9" x14ac:dyDescent="0.55000000000000004">
      <c r="A24" s="29"/>
      <c r="B24" s="29"/>
      <c r="C24" s="71"/>
      <c r="D24" s="72" t="s">
        <v>166</v>
      </c>
      <c r="E24" s="71" t="s">
        <v>164</v>
      </c>
      <c r="F24" s="73"/>
      <c r="G24" s="74" t="s">
        <v>167</v>
      </c>
      <c r="H24" s="29"/>
    </row>
    <row r="25" spans="1:9" ht="21" customHeight="1" x14ac:dyDescent="0.55000000000000004">
      <c r="A25" s="29"/>
      <c r="B25" s="29"/>
      <c r="C25" s="29"/>
      <c r="D25" s="29"/>
      <c r="E25" s="29"/>
      <c r="F25" s="29"/>
      <c r="G25" s="29"/>
      <c r="H25" s="29"/>
    </row>
    <row r="26" spans="1:9" ht="21" customHeight="1" x14ac:dyDescent="0.55000000000000004">
      <c r="A26" s="29"/>
      <c r="B26" s="29"/>
      <c r="C26" s="29"/>
      <c r="D26" s="29" t="s">
        <v>68</v>
      </c>
      <c r="E26" s="29"/>
      <c r="F26" s="29"/>
      <c r="G26" s="29"/>
      <c r="H26" s="29"/>
    </row>
    <row r="27" spans="1:9" ht="21" customHeight="1" x14ac:dyDescent="0.55000000000000004">
      <c r="A27" s="29"/>
      <c r="B27" s="29"/>
      <c r="C27" s="29"/>
      <c r="D27" s="70" t="s">
        <v>64</v>
      </c>
      <c r="E27" s="29"/>
      <c r="F27" s="29"/>
      <c r="G27" s="29"/>
      <c r="H27" s="29"/>
    </row>
    <row r="28" spans="1:9" ht="60" customHeight="1" x14ac:dyDescent="0.55000000000000004">
      <c r="A28" s="29"/>
      <c r="B28" s="29"/>
      <c r="C28" s="383" t="s">
        <v>69</v>
      </c>
      <c r="D28" s="384"/>
      <c r="E28" s="385">
        <f>'参考様式（SC計画書）'!D26</f>
        <v>0</v>
      </c>
      <c r="F28" s="386"/>
      <c r="G28" s="387"/>
      <c r="H28" s="29"/>
    </row>
    <row r="29" spans="1:9" x14ac:dyDescent="0.55000000000000004">
      <c r="B29" s="75"/>
      <c r="C29" s="75"/>
    </row>
    <row r="30" spans="1:9" x14ac:dyDescent="0.55000000000000004">
      <c r="B30" s="40"/>
      <c r="C30" s="41"/>
      <c r="D30" s="41"/>
      <c r="E30" s="41"/>
      <c r="F30" s="41"/>
      <c r="G30" s="41"/>
      <c r="H30" s="41"/>
      <c r="I30" s="41"/>
    </row>
    <row r="31" spans="1:9" x14ac:dyDescent="0.55000000000000004">
      <c r="B31" s="40"/>
      <c r="C31" s="41"/>
      <c r="D31" s="41"/>
      <c r="E31" s="41"/>
      <c r="F31" s="41"/>
      <c r="G31" s="41"/>
      <c r="H31" s="41"/>
      <c r="I31" s="41"/>
    </row>
    <row r="32" spans="1:9" x14ac:dyDescent="0.55000000000000004">
      <c r="B32" s="40"/>
      <c r="C32" s="41"/>
      <c r="D32" s="41"/>
      <c r="E32" s="41"/>
      <c r="F32" s="41"/>
      <c r="G32" s="41"/>
      <c r="H32" s="41"/>
      <c r="I32" s="41"/>
    </row>
    <row r="33" spans="2:9" x14ac:dyDescent="0.55000000000000004">
      <c r="B33" s="40"/>
      <c r="C33" s="42"/>
      <c r="D33" s="42"/>
      <c r="E33" s="42"/>
      <c r="F33" s="42"/>
      <c r="G33" s="42"/>
      <c r="H33" s="42"/>
      <c r="I33" s="42"/>
    </row>
    <row r="34" spans="2:9" x14ac:dyDescent="0.55000000000000004">
      <c r="B34" s="40"/>
      <c r="C34" s="42"/>
      <c r="D34" s="42"/>
      <c r="E34" s="42"/>
      <c r="F34" s="42"/>
      <c r="G34" s="42"/>
      <c r="H34" s="42"/>
      <c r="I34" s="42"/>
    </row>
    <row r="35" spans="2:9" x14ac:dyDescent="0.55000000000000004">
      <c r="C35" s="42"/>
      <c r="D35" s="42"/>
      <c r="E35" s="42"/>
      <c r="F35" s="42"/>
      <c r="G35" s="42"/>
      <c r="H35" s="42"/>
      <c r="I35" s="42"/>
    </row>
    <row r="38" spans="2:9" x14ac:dyDescent="0.55000000000000004">
      <c r="B38" s="41"/>
    </row>
  </sheetData>
  <sheetProtection password="CC6B" sheet="1" objects="1" scenarios="1" selectLockedCells="1"/>
  <mergeCells count="13">
    <mergeCell ref="C28:D28"/>
    <mergeCell ref="E28:G28"/>
    <mergeCell ref="B3:H3"/>
    <mergeCell ref="F6:G6"/>
    <mergeCell ref="F7:G7"/>
    <mergeCell ref="F8:G8"/>
    <mergeCell ref="F9:G9"/>
    <mergeCell ref="F12:G12"/>
    <mergeCell ref="F13:G13"/>
    <mergeCell ref="C18:D18"/>
    <mergeCell ref="E18:G18"/>
    <mergeCell ref="C23:D23"/>
    <mergeCell ref="E23:G23"/>
  </mergeCells>
  <phoneticPr fontId="5"/>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別記第１号様式 (数式あり)</vt:lpstr>
      <vt:lpstr>参考様式（SC計画書）</vt:lpstr>
      <vt:lpstr>別記第２号様式</vt:lpstr>
      <vt:lpstr>別記第３号様式</vt:lpstr>
      <vt:lpstr>別記第４号様式 (数式あり)</vt:lpstr>
      <vt:lpstr>別記第５号様式</vt:lpstr>
      <vt:lpstr>別記第６号様式</vt:lpstr>
      <vt:lpstr>参考様式（SC実績報告書）</vt:lpstr>
      <vt:lpstr>'別記第１号様式 (数式あり)'!_Hlk66881602</vt:lpstr>
      <vt:lpstr>別記第３号様式!_Hlk66971047</vt:lpstr>
      <vt:lpstr>'参考様式（SC計画書）'!Print_Area</vt:lpstr>
      <vt:lpstr>'参考様式（SC実績報告書）'!Print_Area</vt:lpstr>
      <vt:lpstr>'別記第１号様式 (数式あり)'!Print_Area</vt:lpstr>
      <vt:lpstr>別記第２号様式!Print_Area</vt:lpstr>
      <vt:lpstr>別記第３号様式!Print_Area</vt:lpstr>
      <vt:lpstr>'別記第４号様式 (数式あり)'!Print_Area</vt:lpstr>
      <vt:lpstr>別記第５号様式!Print_Area</vt:lpstr>
      <vt:lpstr>別記第６号様式!Print_Area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林業振興課</dc:creator>
  <cp:lastModifiedBy>齊藤　雅圭</cp:lastModifiedBy>
  <cp:lastPrinted>2025-04-30T05:56:22Z</cp:lastPrinted>
  <dcterms:created xsi:type="dcterms:W3CDTF">2024-10-09T06:28:12Z</dcterms:created>
  <dcterms:modified xsi:type="dcterms:W3CDTF">2025-05-30T03:34:03Z</dcterms:modified>
</cp:coreProperties>
</file>