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setup</author>
  </authors>
  <commentList>
    <comment ref="Q14" authorId="0">
      <text>
        <r>
          <rPr>
            <sz val="9"/>
            <rFont val="ＭＳ Ｐゴシック"/>
            <family val="3"/>
          </rPr>
          <t>取組の結果、効果があったものには○、今後効果が期待できそうなものには△、効果がなかったものに×を記入してください。</t>
        </r>
      </text>
    </comment>
    <comment ref="K14" authorId="0">
      <text>
        <r>
          <rPr>
            <sz val="9"/>
            <rFont val="ＭＳ Ｐゴシック"/>
            <family val="3"/>
          </rPr>
          <t>目標値を設置する場合は記入してください（最初から記入する必要はありません）。
処理費用等を目標に設定することも可能です。</t>
        </r>
      </text>
    </comment>
    <comment ref="J14" authorId="0">
      <text>
        <r>
          <rPr>
            <sz val="9"/>
            <rFont val="ＭＳ Ｐゴシック"/>
            <family val="3"/>
          </rPr>
          <t>取組事例（P.8～10）を参考に、取組目標を設定してください。</t>
        </r>
      </text>
    </comment>
    <comment ref="H14" authorId="0">
      <text>
        <r>
          <rPr>
            <sz val="9"/>
            <rFont val="ＭＳ Ｐゴシック"/>
            <family val="3"/>
          </rPr>
          <t xml:space="preserve">既に何らかの取組をしている場合には○、まだ取組を行っていないものには×を記入してください。
△は既に取組をしていて、さらに取組が設定できる場合です。
</t>
        </r>
      </text>
    </comment>
    <comment ref="F14" authorId="0">
      <text>
        <r>
          <rPr>
            <sz val="9"/>
            <rFont val="ＭＳ Ｐゴシック"/>
            <family val="3"/>
          </rPr>
          <t>産業廃棄物管理票（マニフェスト）、処理委託契約書等をもとに記入してください。</t>
        </r>
      </text>
    </comment>
    <comment ref="B14" authorId="0">
      <text>
        <r>
          <rPr>
            <sz val="9"/>
            <rFont val="ＭＳ Ｐゴシック"/>
            <family val="3"/>
          </rPr>
          <t>廃棄物の種類は、自社で管理している名称を記入してください。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setup</author>
  </authors>
  <commentList>
    <comment ref="B14" authorId="0">
      <text>
        <r>
          <rPr>
            <sz val="9"/>
            <rFont val="ＭＳ Ｐゴシック"/>
            <family val="3"/>
          </rPr>
          <t>廃棄物の種類は、自社で管理している名称を記入してください。</t>
        </r>
      </text>
    </comment>
    <comment ref="F14" authorId="0">
      <text>
        <r>
          <rPr>
            <sz val="9"/>
            <rFont val="ＭＳ Ｐゴシック"/>
            <family val="3"/>
          </rPr>
          <t>産業廃棄物管理票（マニフェスト）、処理委託契約書等をもとに記入してください。</t>
        </r>
      </text>
    </comment>
    <comment ref="H14" authorId="0">
      <text>
        <r>
          <rPr>
            <sz val="9"/>
            <rFont val="ＭＳ Ｐゴシック"/>
            <family val="3"/>
          </rPr>
          <t xml:space="preserve">既に何らかの取組をしている場合には○、まだ取組を行っていないものには×を記入してください。
△は既に取組をしていて、さらに取組が設定できる場合です。
</t>
        </r>
      </text>
    </comment>
    <comment ref="J14" authorId="0">
      <text>
        <r>
          <rPr>
            <sz val="9"/>
            <rFont val="ＭＳ Ｐゴシック"/>
            <family val="3"/>
          </rPr>
          <t>取組事例（P.8～10）を参考に、取組目標を設定してください。</t>
        </r>
      </text>
    </comment>
    <comment ref="K14" authorId="0">
      <text>
        <r>
          <rPr>
            <sz val="9"/>
            <rFont val="ＭＳ Ｐゴシック"/>
            <family val="3"/>
          </rPr>
          <t>目標値を設置する場合は記入してください（最初から記入する必要はありません）。
処理費用等を目標に設定することも可能です。</t>
        </r>
      </text>
    </comment>
    <comment ref="Q14" authorId="0">
      <text>
        <r>
          <rPr>
            <sz val="9"/>
            <rFont val="ＭＳ Ｐゴシック"/>
            <family val="3"/>
          </rPr>
          <t>取組の結果、効果があったものには○、今後効果が期待できそうなものには△、効果がなかったものに×を記入してください。</t>
        </r>
      </text>
    </comment>
  </commentList>
</comments>
</file>

<file path=xl/sharedStrings.xml><?xml version="1.0" encoding="utf-8"?>
<sst xmlns="http://schemas.openxmlformats.org/spreadsheetml/2006/main" count="121" uniqueCount="62">
  <si>
    <t>作　　成</t>
  </si>
  <si>
    <t>取組開始</t>
  </si>
  <si>
    <t>達成状況</t>
  </si>
  <si>
    <t>シートNo.</t>
  </si>
  <si>
    <t xml:space="preserve"> 減量化計画表 </t>
  </si>
  <si>
    <t>部　署　名</t>
  </si>
  <si>
    <t>製造工程名</t>
  </si>
  <si>
    <t>ステップ１</t>
  </si>
  <si>
    <t>ステップ２</t>
  </si>
  <si>
    <t>ステップ３</t>
  </si>
  <si>
    <t>ステップ４</t>
  </si>
  <si>
    <t>廃棄物の種類</t>
  </si>
  <si>
    <t>月間発生量</t>
  </si>
  <si>
    <t>うち再生利用量</t>
  </si>
  <si>
    <t>必要経費</t>
  </si>
  <si>
    <t>処理内容</t>
  </si>
  <si>
    <t>取組の有無</t>
  </si>
  <si>
    <t>具体的な取組目標</t>
  </si>
  <si>
    <t>数値目標</t>
  </si>
  <si>
    <t>売却金額</t>
  </si>
  <si>
    <t>達成度</t>
  </si>
  <si>
    <t>計（必要経費－売却金額）</t>
  </si>
  <si>
    <t>取組前</t>
  </si>
  <si>
    <t>取組後</t>
  </si>
  <si>
    <t>前後比較</t>
  </si>
  <si>
    <t>廃棄物発生量</t>
  </si>
  <si>
    <t>計</t>
  </si>
  <si>
    <t>単位
（　　　）</t>
  </si>
  <si>
    <t>不燃性廃棄物の混合物</t>
  </si>
  <si>
    <t>プラスチック容器</t>
  </si>
  <si>
    <t>木製パレット</t>
  </si>
  <si>
    <t>梱包用段ボール</t>
  </si>
  <si>
    <t>潤滑油</t>
  </si>
  <si>
    <t>コピー用紙</t>
  </si>
  <si>
    <t>単位
（　ｔ　）</t>
  </si>
  <si>
    <t>単位
（　円　）</t>
  </si>
  <si>
    <t>処理業者に委託し、破砕後、埋立処分</t>
  </si>
  <si>
    <t>処理業者に委託し、埋立処分</t>
  </si>
  <si>
    <t>処理業者に委託し、破砕後、焼却</t>
  </si>
  <si>
    <t>古紙回収業者に引渡し</t>
  </si>
  <si>
    <t>処理業者に委託し、焼却</t>
  </si>
  <si>
    <t>一部は古紙回収業者に引渡し
一部は処理業者に委託し、焼却</t>
  </si>
  <si>
    <t>金属を分別回収にし、売却</t>
  </si>
  <si>
    <t>処理委託先で固形燃料化</t>
  </si>
  <si>
    <t>通いパレットの活用、修理の徹底により新規購入を削減</t>
  </si>
  <si>
    <t>引き続いて古紙回収業者に引渡し</t>
  </si>
  <si>
    <t>委託先で再生油に加工</t>
  </si>
  <si>
    <t>裏面利用の徹底により発生量を抑制</t>
  </si>
  <si>
    <t>年　　　月　　　日</t>
  </si>
  <si>
    <t>固形燃料化
0.5ｔ／月</t>
  </si>
  <si>
    <t>金属売却量
1ｔ／月</t>
  </si>
  <si>
    <t>新規購入量
4割削減</t>
  </si>
  <si>
    <t>発生量
1/4削減</t>
  </si>
  <si>
    <t>平成　**年　**月　**日</t>
  </si>
  <si>
    <t>No.  **</t>
  </si>
  <si>
    <t>No.</t>
  </si>
  <si>
    <t>必要経費（円）</t>
  </si>
  <si>
    <t>×</t>
  </si>
  <si>
    <t>△</t>
  </si>
  <si>
    <t>○</t>
  </si>
  <si>
    <t>記入例</t>
  </si>
  <si>
    <t>単位
（　 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</si>
</sst>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 "/>
    <numFmt numFmtId="182" formatCode="#,##0.00_ "/>
    <numFmt numFmtId="183" formatCode="0.00_ "/>
    <numFmt numFmtId="184" formatCode="0.000_ "/>
    <numFmt numFmtId="185" formatCode="#,##0.000_ "/>
    <numFmt numFmtId="186" formatCode="0.000_);[Red]\(0.0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b/>
      <sz val="24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ゴシック"/>
      <family val="3"/>
    </font>
    <font>
      <vertAlign val="superscript"/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vertical="center" wrapText="1"/>
    </xf>
    <xf numFmtId="0" fontId="2" fillId="34" borderId="12" xfId="0" applyNumberFormat="1" applyFont="1" applyFill="1" applyBorder="1" applyAlignment="1">
      <alignment horizontal="center" vertical="center" shrinkToFit="1"/>
    </xf>
    <xf numFmtId="0" fontId="2" fillId="34" borderId="12" xfId="0" applyNumberFormat="1" applyFont="1" applyFill="1" applyBorder="1" applyAlignment="1">
      <alignment horizontal="center" vertical="center" wrapText="1" shrinkToFit="1"/>
    </xf>
    <xf numFmtId="180" fontId="2" fillId="0" borderId="12" xfId="0" applyNumberFormat="1" applyFont="1" applyBorder="1" applyAlignment="1">
      <alignment vertical="center" wrapText="1"/>
    </xf>
    <xf numFmtId="180" fontId="2" fillId="0" borderId="13" xfId="0" applyNumberFormat="1" applyFont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80" fontId="2" fillId="0" borderId="17" xfId="0" applyNumberFormat="1" applyFont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180" fontId="2" fillId="36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left" vertical="center" wrapText="1"/>
    </xf>
    <xf numFmtId="180" fontId="2" fillId="36" borderId="18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left" vertical="center" wrapText="1"/>
    </xf>
    <xf numFmtId="182" fontId="2" fillId="36" borderId="11" xfId="0" applyNumberFormat="1" applyFont="1" applyFill="1" applyBorder="1" applyAlignment="1">
      <alignment vertical="center" wrapText="1"/>
    </xf>
    <xf numFmtId="182" fontId="2" fillId="36" borderId="12" xfId="0" applyNumberFormat="1" applyFont="1" applyFill="1" applyBorder="1" applyAlignment="1">
      <alignment vertical="center" wrapText="1"/>
    </xf>
    <xf numFmtId="182" fontId="2" fillId="36" borderId="13" xfId="0" applyNumberFormat="1" applyFont="1" applyFill="1" applyBorder="1" applyAlignment="1">
      <alignment vertical="center" wrapText="1"/>
    </xf>
    <xf numFmtId="182" fontId="2" fillId="36" borderId="19" xfId="0" applyNumberFormat="1" applyFont="1" applyFill="1" applyBorder="1" applyAlignment="1">
      <alignment vertical="center" wrapText="1"/>
    </xf>
    <xf numFmtId="182" fontId="2" fillId="0" borderId="20" xfId="0" applyNumberFormat="1" applyFont="1" applyBorder="1" applyAlignment="1">
      <alignment horizontal="right" vertical="center"/>
    </xf>
    <xf numFmtId="182" fontId="2" fillId="0" borderId="2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vertical="center" wrapText="1"/>
    </xf>
    <xf numFmtId="183" fontId="2" fillId="0" borderId="12" xfId="0" applyNumberFormat="1" applyFont="1" applyBorder="1" applyAlignment="1">
      <alignment vertical="center" wrapText="1"/>
    </xf>
    <xf numFmtId="183" fontId="2" fillId="0" borderId="13" xfId="0" applyNumberFormat="1" applyFont="1" applyBorder="1" applyAlignment="1">
      <alignment vertical="center" wrapText="1"/>
    </xf>
    <xf numFmtId="183" fontId="2" fillId="0" borderId="19" xfId="0" applyNumberFormat="1" applyFont="1" applyBorder="1" applyAlignment="1">
      <alignment vertical="center" wrapText="1"/>
    </xf>
    <xf numFmtId="183" fontId="2" fillId="0" borderId="20" xfId="0" applyNumberFormat="1" applyFont="1" applyBorder="1" applyAlignment="1">
      <alignment vertical="center" wrapText="1"/>
    </xf>
    <xf numFmtId="18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0" fontId="2" fillId="0" borderId="22" xfId="0" applyNumberFormat="1" applyFont="1" applyBorder="1" applyAlignment="1">
      <alignment vertical="center" wrapText="1"/>
    </xf>
    <xf numFmtId="180" fontId="2" fillId="0" borderId="20" xfId="0" applyNumberFormat="1" applyFont="1" applyBorder="1" applyAlignment="1">
      <alignment vertical="center"/>
    </xf>
    <xf numFmtId="180" fontId="2" fillId="0" borderId="21" xfId="0" applyNumberFormat="1" applyFont="1" applyBorder="1" applyAlignment="1">
      <alignment vertical="center"/>
    </xf>
    <xf numFmtId="0" fontId="47" fillId="36" borderId="10" xfId="0" applyFont="1" applyFill="1" applyBorder="1" applyAlignment="1">
      <alignment vertical="center" wrapText="1"/>
    </xf>
    <xf numFmtId="182" fontId="47" fillId="36" borderId="11" xfId="0" applyNumberFormat="1" applyFont="1" applyFill="1" applyBorder="1" applyAlignment="1">
      <alignment vertical="center" wrapText="1"/>
    </xf>
    <xf numFmtId="182" fontId="47" fillId="36" borderId="12" xfId="0" applyNumberFormat="1" applyFont="1" applyFill="1" applyBorder="1" applyAlignment="1">
      <alignment vertical="center" wrapText="1"/>
    </xf>
    <xf numFmtId="180" fontId="47" fillId="36" borderId="10" xfId="0" applyNumberFormat="1" applyFont="1" applyFill="1" applyBorder="1" applyAlignment="1">
      <alignment vertical="center" wrapText="1"/>
    </xf>
    <xf numFmtId="0" fontId="47" fillId="36" borderId="10" xfId="0" applyFont="1" applyFill="1" applyBorder="1" applyAlignment="1">
      <alignment horizontal="left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37" borderId="10" xfId="0" applyFont="1" applyFill="1" applyBorder="1" applyAlignment="1">
      <alignment horizontal="left" vertical="center" wrapText="1"/>
    </xf>
    <xf numFmtId="0" fontId="47" fillId="37" borderId="10" xfId="0" applyFont="1" applyFill="1" applyBorder="1" applyAlignment="1">
      <alignment vertical="center" wrapText="1"/>
    </xf>
    <xf numFmtId="183" fontId="47" fillId="0" borderId="11" xfId="0" applyNumberFormat="1" applyFont="1" applyBorder="1" applyAlignment="1">
      <alignment vertical="center" wrapText="1"/>
    </xf>
    <xf numFmtId="183" fontId="47" fillId="0" borderId="12" xfId="0" applyNumberFormat="1" applyFont="1" applyBorder="1" applyAlignment="1">
      <alignment vertical="center" wrapText="1"/>
    </xf>
    <xf numFmtId="180" fontId="47" fillId="0" borderId="11" xfId="0" applyNumberFormat="1" applyFont="1" applyBorder="1" applyAlignment="1">
      <alignment vertical="center" wrapText="1"/>
    </xf>
    <xf numFmtId="180" fontId="47" fillId="0" borderId="12" xfId="0" applyNumberFormat="1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84" fontId="47" fillId="0" borderId="11" xfId="0" applyNumberFormat="1" applyFont="1" applyBorder="1" applyAlignment="1">
      <alignment vertical="center" wrapText="1"/>
    </xf>
    <xf numFmtId="186" fontId="47" fillId="0" borderId="20" xfId="0" applyNumberFormat="1" applyFont="1" applyBorder="1" applyAlignment="1">
      <alignment vertical="center" wrapText="1"/>
    </xf>
    <xf numFmtId="183" fontId="47" fillId="0" borderId="21" xfId="0" applyNumberFormat="1" applyFont="1" applyBorder="1" applyAlignment="1">
      <alignment vertical="center"/>
    </xf>
    <xf numFmtId="180" fontId="47" fillId="0" borderId="20" xfId="0" applyNumberFormat="1" applyFont="1" applyBorder="1" applyAlignment="1">
      <alignment vertical="center"/>
    </xf>
    <xf numFmtId="180" fontId="47" fillId="0" borderId="21" xfId="0" applyNumberFormat="1" applyFont="1" applyBorder="1" applyAlignment="1">
      <alignment vertical="center"/>
    </xf>
    <xf numFmtId="182" fontId="47" fillId="0" borderId="20" xfId="0" applyNumberFormat="1" applyFont="1" applyBorder="1" applyAlignment="1">
      <alignment horizontal="right" vertical="center"/>
    </xf>
    <xf numFmtId="182" fontId="47" fillId="0" borderId="21" xfId="0" applyNumberFormat="1" applyFont="1" applyBorder="1" applyAlignment="1">
      <alignment horizontal="right" vertical="center"/>
    </xf>
    <xf numFmtId="180" fontId="47" fillId="0" borderId="17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180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0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80" fontId="47" fillId="0" borderId="20" xfId="0" applyNumberFormat="1" applyFont="1" applyBorder="1" applyAlignment="1">
      <alignment horizontal="right" vertical="center"/>
    </xf>
    <xf numFmtId="180" fontId="47" fillId="0" borderId="17" xfId="0" applyNumberFormat="1" applyFont="1" applyBorder="1" applyAlignment="1">
      <alignment horizontal="right" vertical="center"/>
    </xf>
    <xf numFmtId="18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83" fontId="47" fillId="0" borderId="10" xfId="0" applyNumberFormat="1" applyFont="1" applyBorder="1" applyAlignment="1">
      <alignment horizontal="center" vertical="center" wrapText="1"/>
    </xf>
    <xf numFmtId="182" fontId="48" fillId="0" borderId="10" xfId="0" applyNumberFormat="1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180" fontId="47" fillId="0" borderId="27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180" fontId="48" fillId="0" borderId="27" xfId="0" applyNumberFormat="1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28</xdr:row>
      <xdr:rowOff>19050</xdr:rowOff>
    </xdr:from>
    <xdr:to>
      <xdr:col>7</xdr:col>
      <xdr:colOff>28575</xdr:colOff>
      <xdr:row>30</xdr:row>
      <xdr:rowOff>47625</xdr:rowOff>
    </xdr:to>
    <xdr:sp>
      <xdr:nvSpPr>
        <xdr:cNvPr id="1" name="AutoShape 11"/>
        <xdr:cNvSpPr>
          <a:spLocks/>
        </xdr:cNvSpPr>
      </xdr:nvSpPr>
      <xdr:spPr>
        <a:xfrm>
          <a:off x="4829175" y="8782050"/>
          <a:ext cx="1752600" cy="657225"/>
        </a:xfrm>
        <a:prstGeom prst="wedgeRoundRectCallout">
          <a:avLst>
            <a:gd name="adj1" fmla="val 103259"/>
            <a:gd name="adj2" fmla="val -3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160" tIns="9000" rIns="74160" bIns="9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取組前後の状況を、廃棄物発生量と経費の合計で比較します。</a:t>
          </a:r>
        </a:p>
      </xdr:txBody>
    </xdr:sp>
    <xdr:clientData/>
  </xdr:twoCellAnchor>
  <xdr:twoCellAnchor>
    <xdr:from>
      <xdr:col>10</xdr:col>
      <xdr:colOff>876300</xdr:colOff>
      <xdr:row>7</xdr:row>
      <xdr:rowOff>28575</xdr:rowOff>
    </xdr:from>
    <xdr:to>
      <xdr:col>14</xdr:col>
      <xdr:colOff>342900</xdr:colOff>
      <xdr:row>10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10515600" y="1943100"/>
          <a:ext cx="2247900" cy="485775"/>
        </a:xfrm>
        <a:prstGeom prst="wedgeRoundRectCallout">
          <a:avLst>
            <a:gd name="adj1" fmla="val 6847"/>
            <a:gd name="adj2" fmla="val 1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876300</xdr:colOff>
      <xdr:row>7</xdr:row>
      <xdr:rowOff>28575</xdr:rowOff>
    </xdr:from>
    <xdr:to>
      <xdr:col>14</xdr:col>
      <xdr:colOff>342900</xdr:colOff>
      <xdr:row>10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10515600" y="1943100"/>
          <a:ext cx="2247900" cy="485775"/>
        </a:xfrm>
        <a:prstGeom prst="wedgeRoundRectCallout">
          <a:avLst>
            <a:gd name="adj1" fmla="val -35060"/>
            <a:gd name="adj2" fmla="val 117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160" tIns="9000" rIns="74160" bIns="9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月間発生量、再生利用量、必要経費、売却金額を達成状況として記入してください。</a:t>
          </a:r>
        </a:p>
      </xdr:txBody>
    </xdr:sp>
    <xdr:clientData/>
  </xdr:twoCellAnchor>
  <xdr:twoCellAnchor>
    <xdr:from>
      <xdr:col>10</xdr:col>
      <xdr:colOff>876300</xdr:colOff>
      <xdr:row>7</xdr:row>
      <xdr:rowOff>28575</xdr:rowOff>
    </xdr:from>
    <xdr:to>
      <xdr:col>14</xdr:col>
      <xdr:colOff>342900</xdr:colOff>
      <xdr:row>10</xdr:row>
      <xdr:rowOff>104775</xdr:rowOff>
    </xdr:to>
    <xdr:sp>
      <xdr:nvSpPr>
        <xdr:cNvPr id="4" name="AutoShape 23"/>
        <xdr:cNvSpPr>
          <a:spLocks/>
        </xdr:cNvSpPr>
      </xdr:nvSpPr>
      <xdr:spPr>
        <a:xfrm>
          <a:off x="10515600" y="1943100"/>
          <a:ext cx="2247900" cy="590550"/>
        </a:xfrm>
        <a:prstGeom prst="wedgeRoundRectCallout">
          <a:avLst>
            <a:gd name="adj1" fmla="val 48356"/>
            <a:gd name="adj2" fmla="val 91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160" tIns="9000" rIns="74160" bIns="9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月間発生量、再生利用量、必要経費、売却金額を達成状況として記入してください。</a:t>
          </a:r>
        </a:p>
      </xdr:txBody>
    </xdr:sp>
    <xdr:clientData/>
  </xdr:twoCellAnchor>
  <xdr:twoCellAnchor>
    <xdr:from>
      <xdr:col>1</xdr:col>
      <xdr:colOff>1543050</xdr:colOff>
      <xdr:row>26</xdr:row>
      <xdr:rowOff>76200</xdr:rowOff>
    </xdr:from>
    <xdr:to>
      <xdr:col>5</xdr:col>
      <xdr:colOff>171450</xdr:colOff>
      <xdr:row>27</xdr:row>
      <xdr:rowOff>95250</xdr:rowOff>
    </xdr:to>
    <xdr:sp>
      <xdr:nvSpPr>
        <xdr:cNvPr id="5" name="AutoShape 29"/>
        <xdr:cNvSpPr>
          <a:spLocks/>
        </xdr:cNvSpPr>
      </xdr:nvSpPr>
      <xdr:spPr>
        <a:xfrm>
          <a:off x="1828800" y="8372475"/>
          <a:ext cx="261937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※1</a:t>
          </a:r>
          <a:r>
            <a:rPr lang="en-US" cap="none" sz="1050" b="0" i="0" u="none" baseline="0">
              <a:solidFill>
                <a:srgbClr val="000000"/>
              </a:solidFill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</a:rPr>
            <a:t>≒</a:t>
          </a:r>
          <a:r>
            <a:rPr lang="en-US" cap="none" sz="1050" b="0" i="0" u="none" baseline="0">
              <a:solidFill>
                <a:srgbClr val="000000"/>
              </a:solidFill>
            </a:rPr>
            <a:t>１ｔ、１</a:t>
          </a:r>
          <a:r>
            <a:rPr lang="en-US" cap="none" sz="1050" b="0" i="0" u="none" baseline="0">
              <a:solidFill>
                <a:srgbClr val="000000"/>
              </a:solidFill>
            </a:rPr>
            <a:t>L≒</a:t>
          </a:r>
          <a:r>
            <a:rPr lang="en-US" cap="none" sz="1050" b="0" i="0" u="none" baseline="0">
              <a:solidFill>
                <a:srgbClr val="000000"/>
              </a:solidFill>
            </a:rPr>
            <a:t>１</a:t>
          </a:r>
          <a:r>
            <a:rPr lang="en-US" cap="none" sz="1050" b="0" i="0" u="none" baseline="0">
              <a:solidFill>
                <a:srgbClr val="000000"/>
              </a:solidFill>
            </a:rPr>
            <a:t>kg</a:t>
          </a:r>
          <a:r>
            <a:rPr lang="en-US" cap="none" sz="1050" b="0" i="0" u="none" baseline="0">
              <a:solidFill>
                <a:srgbClr val="000000"/>
              </a:solidFill>
            </a:rPr>
            <a:t>で簡易換算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3</xdr:col>
      <xdr:colOff>333375</xdr:colOff>
      <xdr:row>4</xdr:row>
      <xdr:rowOff>200025</xdr:rowOff>
    </xdr:to>
    <xdr:sp>
      <xdr:nvSpPr>
        <xdr:cNvPr id="6" name="AutoShape 1"/>
        <xdr:cNvSpPr>
          <a:spLocks/>
        </xdr:cNvSpPr>
      </xdr:nvSpPr>
      <xdr:spPr>
        <a:xfrm>
          <a:off x="0" y="1028700"/>
          <a:ext cx="2990850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部署や製造工程ごとに計画を作成する場合は、部署や製造工程ごとに計画表を記入してください。</a:t>
          </a:r>
        </a:p>
      </xdr:txBody>
    </xdr:sp>
    <xdr:clientData/>
  </xdr:twoCellAnchor>
  <xdr:twoCellAnchor>
    <xdr:from>
      <xdr:col>0</xdr:col>
      <xdr:colOff>0</xdr:colOff>
      <xdr:row>4</xdr:row>
      <xdr:rowOff>228600</xdr:rowOff>
    </xdr:from>
    <xdr:to>
      <xdr:col>3</xdr:col>
      <xdr:colOff>342900</xdr:colOff>
      <xdr:row>7</xdr:row>
      <xdr:rowOff>38100</xdr:rowOff>
    </xdr:to>
    <xdr:sp>
      <xdr:nvSpPr>
        <xdr:cNvPr id="7" name="AutoShape 2"/>
        <xdr:cNvSpPr>
          <a:spLocks/>
        </xdr:cNvSpPr>
      </xdr:nvSpPr>
      <xdr:spPr>
        <a:xfrm>
          <a:off x="0" y="1514475"/>
          <a:ext cx="3000375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事業所で発生する廃棄物（事業系一般廃棄物も含む）について記入してください。</a:t>
          </a:r>
        </a:p>
      </xdr:txBody>
    </xdr:sp>
    <xdr:clientData/>
  </xdr:twoCellAnchor>
  <xdr:twoCellAnchor>
    <xdr:from>
      <xdr:col>2</xdr:col>
      <xdr:colOff>0</xdr:colOff>
      <xdr:row>7</xdr:row>
      <xdr:rowOff>57150</xdr:rowOff>
    </xdr:from>
    <xdr:to>
      <xdr:col>5</xdr:col>
      <xdr:colOff>0</xdr:colOff>
      <xdr:row>11</xdr:row>
      <xdr:rowOff>28575</xdr:rowOff>
    </xdr:to>
    <xdr:grpSp>
      <xdr:nvGrpSpPr>
        <xdr:cNvPr id="8" name="Group 116"/>
        <xdr:cNvGrpSpPr>
          <a:grpSpLocks/>
        </xdr:cNvGrpSpPr>
      </xdr:nvGrpSpPr>
      <xdr:grpSpPr>
        <a:xfrm>
          <a:off x="1847850" y="1971675"/>
          <a:ext cx="2428875" cy="657225"/>
          <a:chOff x="194" y="207"/>
          <a:chExt cx="255" cy="69"/>
        </a:xfrm>
        <a:solidFill>
          <a:srgbClr val="FFFFFF"/>
        </a:solidFill>
      </xdr:grpSpPr>
      <xdr:sp>
        <xdr:nvSpPr>
          <xdr:cNvPr id="9" name="AutoShape 16"/>
          <xdr:cNvSpPr>
            <a:spLocks/>
          </xdr:cNvSpPr>
        </xdr:nvSpPr>
        <xdr:spPr>
          <a:xfrm>
            <a:off x="194" y="209"/>
            <a:ext cx="255" cy="52"/>
          </a:xfrm>
          <a:prstGeom prst="wedgeRoundRectCallout">
            <a:avLst>
              <a:gd name="adj1" fmla="val -33921"/>
              <a:gd name="adj2" fmla="val 10961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160" tIns="9000" rIns="74160" bIns="90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月間発生量、再生利用量、必要経費、売却金額を達成状況として記入してください。</a:t>
            </a:r>
          </a:p>
        </xdr:txBody>
      </xdr:sp>
      <xdr:grpSp>
        <xdr:nvGrpSpPr>
          <xdr:cNvPr id="10" name="Group 118"/>
          <xdr:cNvGrpSpPr>
            <a:grpSpLocks/>
          </xdr:cNvGrpSpPr>
        </xdr:nvGrpSpPr>
        <xdr:grpSpPr>
          <a:xfrm>
            <a:off x="194" y="207"/>
            <a:ext cx="255" cy="69"/>
            <a:chOff x="194" y="207"/>
            <a:chExt cx="255" cy="69"/>
          </a:xfrm>
          <a:solidFill>
            <a:srgbClr val="FFFFFF"/>
          </a:solidFill>
        </xdr:grpSpPr>
        <xdr:sp>
          <xdr:nvSpPr>
            <xdr:cNvPr id="11" name="AutoShape 15"/>
            <xdr:cNvSpPr>
              <a:spLocks/>
            </xdr:cNvSpPr>
          </xdr:nvSpPr>
          <xdr:spPr>
            <a:xfrm>
              <a:off x="194" y="209"/>
              <a:ext cx="255" cy="52"/>
            </a:xfrm>
            <a:prstGeom prst="wedgeRoundRectCallout">
              <a:avLst>
                <a:gd name="adj1" fmla="val 2157"/>
                <a:gd name="adj2" fmla="val 105768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AutoShape 17"/>
            <xdr:cNvSpPr>
              <a:spLocks/>
            </xdr:cNvSpPr>
          </xdr:nvSpPr>
          <xdr:spPr>
            <a:xfrm>
              <a:off x="194" y="207"/>
              <a:ext cx="255" cy="69"/>
            </a:xfrm>
            <a:prstGeom prst="wedgeRoundRectCallout">
              <a:avLst>
                <a:gd name="adj1" fmla="val 37449"/>
                <a:gd name="adj2" fmla="val 70291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160" tIns="9000" rIns="74160" bIns="900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月間発生量、再生利用量、必要経費のどれかがわからない場合には、わかるものだけを記入します。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28</xdr:row>
      <xdr:rowOff>19050</xdr:rowOff>
    </xdr:from>
    <xdr:to>
      <xdr:col>7</xdr:col>
      <xdr:colOff>28575</xdr:colOff>
      <xdr:row>30</xdr:row>
      <xdr:rowOff>47625</xdr:rowOff>
    </xdr:to>
    <xdr:sp>
      <xdr:nvSpPr>
        <xdr:cNvPr id="1" name="AutoShape 11"/>
        <xdr:cNvSpPr>
          <a:spLocks/>
        </xdr:cNvSpPr>
      </xdr:nvSpPr>
      <xdr:spPr>
        <a:xfrm>
          <a:off x="4829175" y="8782050"/>
          <a:ext cx="1752600" cy="657225"/>
        </a:xfrm>
        <a:prstGeom prst="wedgeRoundRectCallout">
          <a:avLst>
            <a:gd name="adj1" fmla="val 103259"/>
            <a:gd name="adj2" fmla="val -3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160" tIns="9000" rIns="74160" bIns="9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取組前後の状況を、廃棄物発生量と経費の合計で比較します。</a:t>
          </a:r>
        </a:p>
      </xdr:txBody>
    </xdr:sp>
    <xdr:clientData/>
  </xdr:twoCellAnchor>
  <xdr:twoCellAnchor>
    <xdr:from>
      <xdr:col>10</xdr:col>
      <xdr:colOff>876300</xdr:colOff>
      <xdr:row>7</xdr:row>
      <xdr:rowOff>28575</xdr:rowOff>
    </xdr:from>
    <xdr:to>
      <xdr:col>14</xdr:col>
      <xdr:colOff>342900</xdr:colOff>
      <xdr:row>10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10515600" y="1943100"/>
          <a:ext cx="2247900" cy="485775"/>
        </a:xfrm>
        <a:prstGeom prst="wedgeRoundRectCallout">
          <a:avLst>
            <a:gd name="adj1" fmla="val 6847"/>
            <a:gd name="adj2" fmla="val 1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876300</xdr:colOff>
      <xdr:row>7</xdr:row>
      <xdr:rowOff>28575</xdr:rowOff>
    </xdr:from>
    <xdr:to>
      <xdr:col>14</xdr:col>
      <xdr:colOff>342900</xdr:colOff>
      <xdr:row>10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10515600" y="1943100"/>
          <a:ext cx="2247900" cy="485775"/>
        </a:xfrm>
        <a:prstGeom prst="wedgeRoundRectCallout">
          <a:avLst>
            <a:gd name="adj1" fmla="val -35060"/>
            <a:gd name="adj2" fmla="val 117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160" tIns="9000" rIns="74160" bIns="9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月間発生量、再生利用量、必要経費、売却金額を達成状況として記入してください。</a:t>
          </a:r>
        </a:p>
      </xdr:txBody>
    </xdr:sp>
    <xdr:clientData/>
  </xdr:twoCellAnchor>
  <xdr:twoCellAnchor>
    <xdr:from>
      <xdr:col>10</xdr:col>
      <xdr:colOff>876300</xdr:colOff>
      <xdr:row>7</xdr:row>
      <xdr:rowOff>28575</xdr:rowOff>
    </xdr:from>
    <xdr:to>
      <xdr:col>14</xdr:col>
      <xdr:colOff>342900</xdr:colOff>
      <xdr:row>10</xdr:row>
      <xdr:rowOff>104775</xdr:rowOff>
    </xdr:to>
    <xdr:sp>
      <xdr:nvSpPr>
        <xdr:cNvPr id="4" name="AutoShape 23"/>
        <xdr:cNvSpPr>
          <a:spLocks/>
        </xdr:cNvSpPr>
      </xdr:nvSpPr>
      <xdr:spPr>
        <a:xfrm>
          <a:off x="10515600" y="1943100"/>
          <a:ext cx="2247900" cy="590550"/>
        </a:xfrm>
        <a:prstGeom prst="wedgeRoundRectCallout">
          <a:avLst>
            <a:gd name="adj1" fmla="val 48356"/>
            <a:gd name="adj2" fmla="val 91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160" tIns="9000" rIns="74160" bIns="9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月間発生量、再生利用量、必要経費、売却金額を達成状況として記入してください。</a:t>
          </a:r>
        </a:p>
      </xdr:txBody>
    </xdr:sp>
    <xdr:clientData/>
  </xdr:twoCellAnchor>
  <xdr:twoCellAnchor>
    <xdr:from>
      <xdr:col>1</xdr:col>
      <xdr:colOff>1543050</xdr:colOff>
      <xdr:row>26</xdr:row>
      <xdr:rowOff>76200</xdr:rowOff>
    </xdr:from>
    <xdr:to>
      <xdr:col>5</xdr:col>
      <xdr:colOff>171450</xdr:colOff>
      <xdr:row>27</xdr:row>
      <xdr:rowOff>95250</xdr:rowOff>
    </xdr:to>
    <xdr:sp>
      <xdr:nvSpPr>
        <xdr:cNvPr id="5" name="AutoShape 29"/>
        <xdr:cNvSpPr>
          <a:spLocks/>
        </xdr:cNvSpPr>
      </xdr:nvSpPr>
      <xdr:spPr>
        <a:xfrm>
          <a:off x="1828800" y="8372475"/>
          <a:ext cx="261937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※1</a:t>
          </a:r>
          <a:r>
            <a:rPr lang="en-US" cap="none" sz="1050" b="0" i="0" u="none" baseline="0">
              <a:solidFill>
                <a:srgbClr val="000000"/>
              </a:solidFill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</a:rPr>
            <a:t>≒</a:t>
          </a:r>
          <a:r>
            <a:rPr lang="en-US" cap="none" sz="1050" b="0" i="0" u="none" baseline="0">
              <a:solidFill>
                <a:srgbClr val="000000"/>
              </a:solidFill>
            </a:rPr>
            <a:t>１ｔ、１</a:t>
          </a:r>
          <a:r>
            <a:rPr lang="en-US" cap="none" sz="1050" b="0" i="0" u="none" baseline="0">
              <a:solidFill>
                <a:srgbClr val="000000"/>
              </a:solidFill>
            </a:rPr>
            <a:t>L≒</a:t>
          </a:r>
          <a:r>
            <a:rPr lang="en-US" cap="none" sz="1050" b="0" i="0" u="none" baseline="0">
              <a:solidFill>
                <a:srgbClr val="000000"/>
              </a:solidFill>
            </a:rPr>
            <a:t>１</a:t>
          </a:r>
          <a:r>
            <a:rPr lang="en-US" cap="none" sz="1050" b="0" i="0" u="none" baseline="0">
              <a:solidFill>
                <a:srgbClr val="000000"/>
              </a:solidFill>
            </a:rPr>
            <a:t>kg</a:t>
          </a:r>
          <a:r>
            <a:rPr lang="en-US" cap="none" sz="1050" b="0" i="0" u="none" baseline="0">
              <a:solidFill>
                <a:srgbClr val="000000"/>
              </a:solidFill>
            </a:rPr>
            <a:t>で簡易換算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3</xdr:col>
      <xdr:colOff>333375</xdr:colOff>
      <xdr:row>4</xdr:row>
      <xdr:rowOff>200025</xdr:rowOff>
    </xdr:to>
    <xdr:sp>
      <xdr:nvSpPr>
        <xdr:cNvPr id="6" name="AutoShape 1"/>
        <xdr:cNvSpPr>
          <a:spLocks/>
        </xdr:cNvSpPr>
      </xdr:nvSpPr>
      <xdr:spPr>
        <a:xfrm>
          <a:off x="0" y="1028700"/>
          <a:ext cx="2990850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部署や製造工程ごとに計画を作成する場合は、部署や製造工程ごとに計画表を記入してください。</a:t>
          </a:r>
        </a:p>
      </xdr:txBody>
    </xdr:sp>
    <xdr:clientData/>
  </xdr:twoCellAnchor>
  <xdr:twoCellAnchor>
    <xdr:from>
      <xdr:col>0</xdr:col>
      <xdr:colOff>0</xdr:colOff>
      <xdr:row>4</xdr:row>
      <xdr:rowOff>228600</xdr:rowOff>
    </xdr:from>
    <xdr:to>
      <xdr:col>3</xdr:col>
      <xdr:colOff>342900</xdr:colOff>
      <xdr:row>7</xdr:row>
      <xdr:rowOff>38100</xdr:rowOff>
    </xdr:to>
    <xdr:sp>
      <xdr:nvSpPr>
        <xdr:cNvPr id="7" name="AutoShape 2"/>
        <xdr:cNvSpPr>
          <a:spLocks/>
        </xdr:cNvSpPr>
      </xdr:nvSpPr>
      <xdr:spPr>
        <a:xfrm>
          <a:off x="0" y="1514475"/>
          <a:ext cx="3000375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事業所で発生する廃棄物（事業系一般廃棄物も含む）について記入してください。</a:t>
          </a:r>
        </a:p>
      </xdr:txBody>
    </xdr:sp>
    <xdr:clientData/>
  </xdr:twoCellAnchor>
  <xdr:twoCellAnchor>
    <xdr:from>
      <xdr:col>2</xdr:col>
      <xdr:colOff>0</xdr:colOff>
      <xdr:row>7</xdr:row>
      <xdr:rowOff>57150</xdr:rowOff>
    </xdr:from>
    <xdr:to>
      <xdr:col>5</xdr:col>
      <xdr:colOff>0</xdr:colOff>
      <xdr:row>11</xdr:row>
      <xdr:rowOff>28575</xdr:rowOff>
    </xdr:to>
    <xdr:grpSp>
      <xdr:nvGrpSpPr>
        <xdr:cNvPr id="8" name="Group 116"/>
        <xdr:cNvGrpSpPr>
          <a:grpSpLocks/>
        </xdr:cNvGrpSpPr>
      </xdr:nvGrpSpPr>
      <xdr:grpSpPr>
        <a:xfrm>
          <a:off x="1847850" y="1971675"/>
          <a:ext cx="2428875" cy="657225"/>
          <a:chOff x="194" y="207"/>
          <a:chExt cx="255" cy="69"/>
        </a:xfrm>
        <a:solidFill>
          <a:srgbClr val="FFFFFF"/>
        </a:solidFill>
      </xdr:grpSpPr>
      <xdr:sp>
        <xdr:nvSpPr>
          <xdr:cNvPr id="9" name="AutoShape 16"/>
          <xdr:cNvSpPr>
            <a:spLocks/>
          </xdr:cNvSpPr>
        </xdr:nvSpPr>
        <xdr:spPr>
          <a:xfrm>
            <a:off x="194" y="209"/>
            <a:ext cx="255" cy="52"/>
          </a:xfrm>
          <a:prstGeom prst="wedgeRoundRectCallout">
            <a:avLst>
              <a:gd name="adj1" fmla="val -33921"/>
              <a:gd name="adj2" fmla="val 10961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160" tIns="9000" rIns="74160" bIns="90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月間発生量、再生利用量、必要経費、売却金額を達成状況として記入してください。</a:t>
            </a:r>
          </a:p>
        </xdr:txBody>
      </xdr:sp>
      <xdr:grpSp>
        <xdr:nvGrpSpPr>
          <xdr:cNvPr id="10" name="Group 118"/>
          <xdr:cNvGrpSpPr>
            <a:grpSpLocks/>
          </xdr:cNvGrpSpPr>
        </xdr:nvGrpSpPr>
        <xdr:grpSpPr>
          <a:xfrm>
            <a:off x="194" y="207"/>
            <a:ext cx="255" cy="69"/>
            <a:chOff x="194" y="207"/>
            <a:chExt cx="255" cy="69"/>
          </a:xfrm>
          <a:solidFill>
            <a:srgbClr val="FFFFFF"/>
          </a:solidFill>
        </xdr:grpSpPr>
        <xdr:sp>
          <xdr:nvSpPr>
            <xdr:cNvPr id="11" name="AutoShape 15"/>
            <xdr:cNvSpPr>
              <a:spLocks/>
            </xdr:cNvSpPr>
          </xdr:nvSpPr>
          <xdr:spPr>
            <a:xfrm>
              <a:off x="194" y="209"/>
              <a:ext cx="255" cy="52"/>
            </a:xfrm>
            <a:prstGeom prst="wedgeRoundRectCallout">
              <a:avLst>
                <a:gd name="adj1" fmla="val 2157"/>
                <a:gd name="adj2" fmla="val 105768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AutoShape 17"/>
            <xdr:cNvSpPr>
              <a:spLocks/>
            </xdr:cNvSpPr>
          </xdr:nvSpPr>
          <xdr:spPr>
            <a:xfrm>
              <a:off x="194" y="207"/>
              <a:ext cx="255" cy="69"/>
            </a:xfrm>
            <a:prstGeom prst="wedgeRoundRectCallout">
              <a:avLst>
                <a:gd name="adj1" fmla="val 37449"/>
                <a:gd name="adj2" fmla="val 70291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160" tIns="9000" rIns="74160" bIns="900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月間発生量、再生利用量、必要経費のどれかがわからない場合には、わかるものだけを記入します。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44" customWidth="1"/>
    <col min="2" max="2" width="20.50390625" style="44" customWidth="1"/>
    <col min="3" max="5" width="10.625" style="44" customWidth="1"/>
    <col min="6" max="6" width="27.50390625" style="44" customWidth="1"/>
    <col min="7" max="7" width="2.375" style="44" customWidth="1"/>
    <col min="8" max="8" width="10.625" style="44" customWidth="1"/>
    <col min="9" max="9" width="2.375" style="44" customWidth="1"/>
    <col min="10" max="10" width="27.50390625" style="44" customWidth="1"/>
    <col min="11" max="11" width="12.875" style="44" customWidth="1"/>
    <col min="12" max="12" width="2.375" style="44" customWidth="1"/>
    <col min="13" max="17" width="10.625" style="44" customWidth="1"/>
    <col min="18" max="16384" width="9.00390625" style="44" customWidth="1"/>
  </cols>
  <sheetData>
    <row r="1" spans="6:17" ht="26.25" customHeight="1">
      <c r="F1" s="74" t="s">
        <v>4</v>
      </c>
      <c r="G1" s="74"/>
      <c r="H1" s="74"/>
      <c r="I1" s="74"/>
      <c r="J1" s="74"/>
      <c r="N1" s="1" t="s">
        <v>0</v>
      </c>
      <c r="O1" s="70" t="s">
        <v>48</v>
      </c>
      <c r="P1" s="70"/>
      <c r="Q1" s="70"/>
    </row>
    <row r="2" spans="1:17" ht="26.25" customHeight="1">
      <c r="A2" s="70" t="s">
        <v>5</v>
      </c>
      <c r="B2" s="70"/>
      <c r="C2" s="70"/>
      <c r="D2" s="70"/>
      <c r="E2" s="70"/>
      <c r="N2" s="1" t="s">
        <v>1</v>
      </c>
      <c r="O2" s="70" t="s">
        <v>48</v>
      </c>
      <c r="P2" s="70"/>
      <c r="Q2" s="70"/>
    </row>
    <row r="3" spans="1:17" ht="26.25" customHeight="1">
      <c r="A3" s="70" t="s">
        <v>6</v>
      </c>
      <c r="B3" s="70"/>
      <c r="C3" s="70"/>
      <c r="D3" s="70"/>
      <c r="E3" s="70"/>
      <c r="N3" s="1" t="s">
        <v>2</v>
      </c>
      <c r="O3" s="70" t="s">
        <v>48</v>
      </c>
      <c r="P3" s="70"/>
      <c r="Q3" s="70"/>
    </row>
    <row r="4" spans="14:17" ht="22.5" customHeight="1">
      <c r="N4" s="1" t="s">
        <v>3</v>
      </c>
      <c r="O4" s="71" t="s">
        <v>55</v>
      </c>
      <c r="P4" s="72"/>
      <c r="Q4" s="73"/>
    </row>
    <row r="5" ht="22.5" customHeight="1"/>
    <row r="6" ht="13.5">
      <c r="A6" s="2"/>
    </row>
    <row r="7" ht="13.5">
      <c r="A7" s="3"/>
    </row>
    <row r="8" ht="13.5">
      <c r="A8" s="2"/>
    </row>
    <row r="9" ht="13.5">
      <c r="A9" s="2"/>
    </row>
    <row r="10" ht="13.5">
      <c r="A10" s="2"/>
    </row>
    <row r="11" ht="13.5"/>
    <row r="12" ht="13.5"/>
    <row r="13" spans="1:17" ht="22.5" customHeight="1">
      <c r="A13" s="80" t="s">
        <v>7</v>
      </c>
      <c r="B13" s="80"/>
      <c r="C13" s="80"/>
      <c r="D13" s="80"/>
      <c r="E13" s="80"/>
      <c r="F13" s="80"/>
      <c r="G13" s="7"/>
      <c r="H13" s="10" t="s">
        <v>8</v>
      </c>
      <c r="I13" s="7"/>
      <c r="J13" s="80" t="s">
        <v>9</v>
      </c>
      <c r="K13" s="80"/>
      <c r="L13" s="7"/>
      <c r="M13" s="80" t="s">
        <v>10</v>
      </c>
      <c r="N13" s="80"/>
      <c r="O13" s="80"/>
      <c r="P13" s="80"/>
      <c r="Q13" s="80"/>
    </row>
    <row r="14" spans="1:17" ht="18.75" customHeight="1">
      <c r="A14" s="75"/>
      <c r="B14" s="75" t="s">
        <v>11</v>
      </c>
      <c r="C14" s="13" t="s">
        <v>12</v>
      </c>
      <c r="D14" s="15" t="s">
        <v>13</v>
      </c>
      <c r="E14" s="11" t="s">
        <v>14</v>
      </c>
      <c r="F14" s="75" t="s">
        <v>15</v>
      </c>
      <c r="G14" s="7"/>
      <c r="H14" s="75" t="s">
        <v>16</v>
      </c>
      <c r="I14" s="7"/>
      <c r="J14" s="75" t="s">
        <v>17</v>
      </c>
      <c r="K14" s="75" t="s">
        <v>18</v>
      </c>
      <c r="L14" s="7"/>
      <c r="M14" s="13" t="s">
        <v>12</v>
      </c>
      <c r="N14" s="15" t="s">
        <v>13</v>
      </c>
      <c r="O14" s="13" t="s">
        <v>14</v>
      </c>
      <c r="P14" s="19" t="s">
        <v>19</v>
      </c>
      <c r="Q14" s="75" t="s">
        <v>20</v>
      </c>
    </row>
    <row r="15" spans="1:17" ht="33.75" customHeight="1">
      <c r="A15" s="75"/>
      <c r="B15" s="75"/>
      <c r="C15" s="13" t="s">
        <v>27</v>
      </c>
      <c r="D15" s="16" t="s">
        <v>27</v>
      </c>
      <c r="E15" s="11" t="s">
        <v>27</v>
      </c>
      <c r="F15" s="75"/>
      <c r="G15" s="7"/>
      <c r="H15" s="75"/>
      <c r="I15" s="7"/>
      <c r="J15" s="75"/>
      <c r="K15" s="75"/>
      <c r="L15" s="7"/>
      <c r="M15" s="13" t="s">
        <v>61</v>
      </c>
      <c r="N15" s="16" t="s">
        <v>61</v>
      </c>
      <c r="O15" s="13" t="s">
        <v>61</v>
      </c>
      <c r="P15" s="16" t="s">
        <v>61</v>
      </c>
      <c r="Q15" s="75"/>
    </row>
    <row r="16" spans="1:17" s="4" customFormat="1" ht="33.75" customHeight="1">
      <c r="A16" s="25">
        <v>1</v>
      </c>
      <c r="B16" s="26"/>
      <c r="C16" s="32"/>
      <c r="D16" s="33"/>
      <c r="E16" s="27"/>
      <c r="F16" s="28"/>
      <c r="G16" s="8"/>
      <c r="H16" s="25"/>
      <c r="I16" s="8"/>
      <c r="J16" s="31"/>
      <c r="K16" s="30"/>
      <c r="L16" s="8"/>
      <c r="M16" s="38"/>
      <c r="N16" s="39"/>
      <c r="O16" s="14"/>
      <c r="P16" s="17"/>
      <c r="Q16" s="12"/>
    </row>
    <row r="17" spans="1:17" s="4" customFormat="1" ht="33.75" customHeight="1">
      <c r="A17" s="25">
        <v>2</v>
      </c>
      <c r="B17" s="26"/>
      <c r="C17" s="32"/>
      <c r="D17" s="33"/>
      <c r="E17" s="27"/>
      <c r="F17" s="28"/>
      <c r="G17" s="8"/>
      <c r="H17" s="25"/>
      <c r="I17" s="8"/>
      <c r="J17" s="31"/>
      <c r="K17" s="30"/>
      <c r="L17" s="8"/>
      <c r="M17" s="38"/>
      <c r="N17" s="39"/>
      <c r="O17" s="14"/>
      <c r="P17" s="17"/>
      <c r="Q17" s="12"/>
    </row>
    <row r="18" spans="1:17" s="4" customFormat="1" ht="33.75" customHeight="1">
      <c r="A18" s="25">
        <v>3</v>
      </c>
      <c r="B18" s="26"/>
      <c r="C18" s="32"/>
      <c r="D18" s="33"/>
      <c r="E18" s="27"/>
      <c r="F18" s="28"/>
      <c r="G18" s="8"/>
      <c r="H18" s="25"/>
      <c r="I18" s="8"/>
      <c r="J18" s="31"/>
      <c r="K18" s="30"/>
      <c r="L18" s="8"/>
      <c r="M18" s="38"/>
      <c r="N18" s="39"/>
      <c r="O18" s="14"/>
      <c r="P18" s="17"/>
      <c r="Q18" s="12"/>
    </row>
    <row r="19" spans="1:17" s="4" customFormat="1" ht="33.75" customHeight="1">
      <c r="A19" s="25">
        <v>4</v>
      </c>
      <c r="B19" s="26"/>
      <c r="C19" s="32"/>
      <c r="D19" s="33"/>
      <c r="E19" s="27"/>
      <c r="F19" s="28"/>
      <c r="G19" s="8"/>
      <c r="H19" s="25"/>
      <c r="I19" s="8"/>
      <c r="J19" s="31"/>
      <c r="K19" s="30"/>
      <c r="L19" s="8"/>
      <c r="M19" s="38"/>
      <c r="N19" s="39"/>
      <c r="O19" s="14"/>
      <c r="P19" s="17"/>
      <c r="Q19" s="12"/>
    </row>
    <row r="20" spans="1:17" s="4" customFormat="1" ht="33.75" customHeight="1">
      <c r="A20" s="25">
        <v>5</v>
      </c>
      <c r="B20" s="26"/>
      <c r="C20" s="32"/>
      <c r="D20" s="33"/>
      <c r="E20" s="27"/>
      <c r="F20" s="28"/>
      <c r="G20" s="8"/>
      <c r="H20" s="25"/>
      <c r="I20" s="8"/>
      <c r="J20" s="31"/>
      <c r="K20" s="30"/>
      <c r="L20" s="8"/>
      <c r="M20" s="38"/>
      <c r="N20" s="39"/>
      <c r="O20" s="14"/>
      <c r="P20" s="17"/>
      <c r="Q20" s="12"/>
    </row>
    <row r="21" spans="1:17" s="4" customFormat="1" ht="33.75" customHeight="1">
      <c r="A21" s="25">
        <v>6</v>
      </c>
      <c r="B21" s="26"/>
      <c r="C21" s="32"/>
      <c r="D21" s="33"/>
      <c r="E21" s="27"/>
      <c r="F21" s="28"/>
      <c r="G21" s="8"/>
      <c r="H21" s="25"/>
      <c r="I21" s="8"/>
      <c r="J21" s="31"/>
      <c r="K21" s="30"/>
      <c r="L21" s="8"/>
      <c r="M21" s="38"/>
      <c r="N21" s="39"/>
      <c r="O21" s="14"/>
      <c r="P21" s="17"/>
      <c r="Q21" s="12"/>
    </row>
    <row r="22" spans="1:17" s="4" customFormat="1" ht="33.75" customHeight="1">
      <c r="A22" s="25">
        <v>7</v>
      </c>
      <c r="B22" s="26"/>
      <c r="C22" s="32"/>
      <c r="D22" s="33"/>
      <c r="E22" s="27"/>
      <c r="F22" s="28"/>
      <c r="G22" s="8"/>
      <c r="H22" s="25"/>
      <c r="I22" s="8"/>
      <c r="J22" s="31"/>
      <c r="K22" s="30"/>
      <c r="L22" s="8"/>
      <c r="M22" s="38"/>
      <c r="N22" s="39"/>
      <c r="O22" s="14"/>
      <c r="P22" s="17"/>
      <c r="Q22" s="12"/>
    </row>
    <row r="23" spans="1:17" s="4" customFormat="1" ht="33.75" customHeight="1">
      <c r="A23" s="25">
        <v>8</v>
      </c>
      <c r="B23" s="26"/>
      <c r="C23" s="32"/>
      <c r="D23" s="33"/>
      <c r="E23" s="27"/>
      <c r="F23" s="28"/>
      <c r="G23" s="8"/>
      <c r="H23" s="25"/>
      <c r="I23" s="8"/>
      <c r="J23" s="31"/>
      <c r="K23" s="30"/>
      <c r="L23" s="8"/>
      <c r="M23" s="38"/>
      <c r="N23" s="39"/>
      <c r="O23" s="14"/>
      <c r="P23" s="17"/>
      <c r="Q23" s="12"/>
    </row>
    <row r="24" spans="1:17" s="4" customFormat="1" ht="33.75" customHeight="1">
      <c r="A24" s="25">
        <v>9</v>
      </c>
      <c r="B24" s="26"/>
      <c r="C24" s="32"/>
      <c r="D24" s="33"/>
      <c r="E24" s="27"/>
      <c r="F24" s="28"/>
      <c r="G24" s="8"/>
      <c r="H24" s="25"/>
      <c r="I24" s="8"/>
      <c r="J24" s="31"/>
      <c r="K24" s="30"/>
      <c r="L24" s="8"/>
      <c r="M24" s="38"/>
      <c r="N24" s="39"/>
      <c r="O24" s="14"/>
      <c r="P24" s="17"/>
      <c r="Q24" s="12"/>
    </row>
    <row r="25" spans="1:17" s="4" customFormat="1" ht="33.75" customHeight="1" thickBot="1">
      <c r="A25" s="25">
        <v>10</v>
      </c>
      <c r="B25" s="26"/>
      <c r="C25" s="34"/>
      <c r="D25" s="35"/>
      <c r="E25" s="29"/>
      <c r="F25" s="28"/>
      <c r="G25" s="8"/>
      <c r="H25" s="25"/>
      <c r="I25" s="8"/>
      <c r="J25" s="31"/>
      <c r="K25" s="30"/>
      <c r="L25" s="8"/>
      <c r="M25" s="40"/>
      <c r="N25" s="41"/>
      <c r="O25" s="18"/>
      <c r="P25" s="45"/>
      <c r="Q25" s="12"/>
    </row>
    <row r="26" spans="1:17" s="4" customFormat="1" ht="22.5" customHeight="1" thickBot="1">
      <c r="A26" s="7"/>
      <c r="B26" s="9" t="s">
        <v>26</v>
      </c>
      <c r="C26" s="36">
        <f>SUM(C16:C25)</f>
        <v>0</v>
      </c>
      <c r="D26" s="37">
        <v>0</v>
      </c>
      <c r="E26" s="24">
        <v>0</v>
      </c>
      <c r="F26" s="7"/>
      <c r="G26" s="5"/>
      <c r="H26" s="6"/>
      <c r="I26" s="5"/>
      <c r="J26" s="7"/>
      <c r="K26" s="7"/>
      <c r="L26" s="23" t="s">
        <v>26</v>
      </c>
      <c r="M26" s="42">
        <f>SUM(M16:M25)</f>
        <v>0</v>
      </c>
      <c r="N26" s="43">
        <f>SUM(N16:N25)</f>
        <v>0</v>
      </c>
      <c r="O26" s="46">
        <f>SUM(O16:O25)</f>
        <v>0</v>
      </c>
      <c r="P26" s="47">
        <f>SUM(P16:P25)</f>
        <v>0</v>
      </c>
      <c r="Q26" s="23"/>
    </row>
    <row r="27" spans="1:16" ht="22.5" customHeight="1" thickBot="1">
      <c r="A27" s="3"/>
      <c r="L27" s="78" t="s">
        <v>21</v>
      </c>
      <c r="M27" s="78"/>
      <c r="N27" s="79"/>
      <c r="O27" s="76">
        <f>O26-P26</f>
        <v>0</v>
      </c>
      <c r="P27" s="77"/>
    </row>
    <row r="28" ht="14.25" thickBot="1">
      <c r="A28" s="4"/>
    </row>
    <row r="29" spans="10:17" ht="23.25" customHeight="1">
      <c r="J29" s="22"/>
      <c r="K29" s="81" t="s">
        <v>22</v>
      </c>
      <c r="L29" s="81"/>
      <c r="M29" s="81"/>
      <c r="N29" s="81" t="s">
        <v>23</v>
      </c>
      <c r="O29" s="81"/>
      <c r="P29" s="81" t="s">
        <v>24</v>
      </c>
      <c r="Q29" s="89"/>
    </row>
    <row r="30" spans="10:17" ht="26.25" customHeight="1">
      <c r="J30" s="20" t="s">
        <v>25</v>
      </c>
      <c r="K30" s="84">
        <f>C26</f>
        <v>0</v>
      </c>
      <c r="L30" s="70"/>
      <c r="M30" s="70"/>
      <c r="N30" s="90">
        <f>M26</f>
        <v>0</v>
      </c>
      <c r="O30" s="70"/>
      <c r="P30" s="87">
        <f>K30-N30</f>
        <v>0</v>
      </c>
      <c r="Q30" s="88"/>
    </row>
    <row r="31" spans="10:17" ht="26.25" customHeight="1" thickBot="1">
      <c r="J31" s="21" t="s">
        <v>56</v>
      </c>
      <c r="K31" s="82">
        <f>E26</f>
        <v>0</v>
      </c>
      <c r="L31" s="83"/>
      <c r="M31" s="83"/>
      <c r="N31" s="82">
        <f>O27</f>
        <v>0</v>
      </c>
      <c r="O31" s="83"/>
      <c r="P31" s="85">
        <f>K31-N31</f>
        <v>0</v>
      </c>
      <c r="Q31" s="86"/>
    </row>
    <row r="32" ht="13.5">
      <c r="A32" s="2"/>
    </row>
  </sheetData>
  <sheetProtection/>
  <mergeCells count="30">
    <mergeCell ref="K31:M31"/>
    <mergeCell ref="K30:M30"/>
    <mergeCell ref="P31:Q31"/>
    <mergeCell ref="P30:Q30"/>
    <mergeCell ref="P29:Q29"/>
    <mergeCell ref="N31:O31"/>
    <mergeCell ref="N30:O30"/>
    <mergeCell ref="N29:O29"/>
    <mergeCell ref="A2:B2"/>
    <mergeCell ref="A14:A15"/>
    <mergeCell ref="K14:K15"/>
    <mergeCell ref="J14:J15"/>
    <mergeCell ref="H14:H15"/>
    <mergeCell ref="K29:M29"/>
    <mergeCell ref="C3:E3"/>
    <mergeCell ref="A3:B3"/>
    <mergeCell ref="B14:B15"/>
    <mergeCell ref="F14:F15"/>
    <mergeCell ref="Q14:Q15"/>
    <mergeCell ref="O27:P27"/>
    <mergeCell ref="L27:N27"/>
    <mergeCell ref="A13:F13"/>
    <mergeCell ref="J13:K13"/>
    <mergeCell ref="M13:Q13"/>
    <mergeCell ref="C2:E2"/>
    <mergeCell ref="O2:Q2"/>
    <mergeCell ref="O3:Q3"/>
    <mergeCell ref="O4:Q4"/>
    <mergeCell ref="F1:J1"/>
    <mergeCell ref="O1:Q1"/>
  </mergeCells>
  <printOptions/>
  <pageMargins left="0.7874015748031497" right="0.5905511811023623" top="0.7874015748031497" bottom="0.5905511811023623" header="0.5118110236220472" footer="0.5118110236220472"/>
  <pageSetup cellComments="asDisplayed" horizontalDpi="300" verticalDpi="300" orientation="landscape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44" customWidth="1"/>
    <col min="2" max="2" width="20.50390625" style="44" customWidth="1"/>
    <col min="3" max="5" width="10.625" style="44" customWidth="1"/>
    <col min="6" max="6" width="27.50390625" style="44" customWidth="1"/>
    <col min="7" max="7" width="2.375" style="44" customWidth="1"/>
    <col min="8" max="8" width="10.625" style="44" customWidth="1"/>
    <col min="9" max="9" width="2.375" style="44" customWidth="1"/>
    <col min="10" max="10" width="27.50390625" style="44" customWidth="1"/>
    <col min="11" max="11" width="12.875" style="44" customWidth="1"/>
    <col min="12" max="12" width="2.375" style="44" customWidth="1"/>
    <col min="13" max="17" width="10.625" style="44" customWidth="1"/>
    <col min="18" max="16384" width="9.00390625" style="44" customWidth="1"/>
  </cols>
  <sheetData>
    <row r="1" spans="6:17" ht="26.25" customHeight="1">
      <c r="F1" s="74" t="s">
        <v>4</v>
      </c>
      <c r="G1" s="74"/>
      <c r="H1" s="74"/>
      <c r="I1" s="74"/>
      <c r="J1" s="74"/>
      <c r="N1" s="1" t="s">
        <v>0</v>
      </c>
      <c r="O1" s="70" t="s">
        <v>53</v>
      </c>
      <c r="P1" s="70"/>
      <c r="Q1" s="70"/>
    </row>
    <row r="2" spans="1:17" ht="26.25" customHeight="1" thickBot="1">
      <c r="A2" s="70" t="s">
        <v>5</v>
      </c>
      <c r="B2" s="70"/>
      <c r="C2" s="70"/>
      <c r="D2" s="70"/>
      <c r="E2" s="70"/>
      <c r="N2" s="1" t="s">
        <v>1</v>
      </c>
      <c r="O2" s="70" t="s">
        <v>53</v>
      </c>
      <c r="P2" s="70"/>
      <c r="Q2" s="70"/>
    </row>
    <row r="3" spans="1:17" ht="26.25" customHeight="1" thickBot="1">
      <c r="A3" s="70" t="s">
        <v>6</v>
      </c>
      <c r="B3" s="70"/>
      <c r="C3" s="70"/>
      <c r="D3" s="70"/>
      <c r="E3" s="70"/>
      <c r="G3" s="91" t="s">
        <v>60</v>
      </c>
      <c r="H3" s="92"/>
      <c r="I3" s="93"/>
      <c r="N3" s="1" t="s">
        <v>2</v>
      </c>
      <c r="O3" s="70" t="s">
        <v>53</v>
      </c>
      <c r="P3" s="70"/>
      <c r="Q3" s="70"/>
    </row>
    <row r="4" spans="14:17" ht="22.5" customHeight="1">
      <c r="N4" s="1" t="s">
        <v>3</v>
      </c>
      <c r="O4" s="71" t="s">
        <v>54</v>
      </c>
      <c r="P4" s="72"/>
      <c r="Q4" s="73"/>
    </row>
    <row r="5" ht="22.5" customHeight="1"/>
    <row r="6" ht="13.5">
      <c r="A6" s="2"/>
    </row>
    <row r="7" ht="13.5">
      <c r="A7" s="3"/>
    </row>
    <row r="8" ht="13.5">
      <c r="A8" s="2"/>
    </row>
    <row r="9" ht="13.5">
      <c r="A9" s="2"/>
    </row>
    <row r="10" ht="13.5">
      <c r="A10" s="2"/>
    </row>
    <row r="11" ht="13.5"/>
    <row r="12" ht="13.5"/>
    <row r="13" spans="1:17" ht="22.5" customHeight="1">
      <c r="A13" s="80" t="s">
        <v>7</v>
      </c>
      <c r="B13" s="80"/>
      <c r="C13" s="80"/>
      <c r="D13" s="80"/>
      <c r="E13" s="80"/>
      <c r="F13" s="80"/>
      <c r="G13" s="7"/>
      <c r="H13" s="10" t="s">
        <v>8</v>
      </c>
      <c r="I13" s="7"/>
      <c r="J13" s="80" t="s">
        <v>9</v>
      </c>
      <c r="K13" s="80"/>
      <c r="L13" s="7"/>
      <c r="M13" s="80" t="s">
        <v>10</v>
      </c>
      <c r="N13" s="80"/>
      <c r="O13" s="80"/>
      <c r="P13" s="80"/>
      <c r="Q13" s="80"/>
    </row>
    <row r="14" spans="1:17" ht="18.75" customHeight="1">
      <c r="A14" s="75"/>
      <c r="B14" s="75" t="s">
        <v>11</v>
      </c>
      <c r="C14" s="13" t="s">
        <v>12</v>
      </c>
      <c r="D14" s="15" t="s">
        <v>13</v>
      </c>
      <c r="E14" s="11" t="s">
        <v>14</v>
      </c>
      <c r="F14" s="75" t="s">
        <v>15</v>
      </c>
      <c r="G14" s="7"/>
      <c r="H14" s="75" t="s">
        <v>16</v>
      </c>
      <c r="I14" s="7"/>
      <c r="J14" s="75" t="s">
        <v>17</v>
      </c>
      <c r="K14" s="75" t="s">
        <v>18</v>
      </c>
      <c r="L14" s="7"/>
      <c r="M14" s="13" t="s">
        <v>12</v>
      </c>
      <c r="N14" s="15" t="s">
        <v>13</v>
      </c>
      <c r="O14" s="13" t="s">
        <v>14</v>
      </c>
      <c r="P14" s="19" t="s">
        <v>19</v>
      </c>
      <c r="Q14" s="75" t="s">
        <v>20</v>
      </c>
    </row>
    <row r="15" spans="1:17" ht="33.75" customHeight="1">
      <c r="A15" s="75"/>
      <c r="B15" s="75"/>
      <c r="C15" s="13" t="s">
        <v>34</v>
      </c>
      <c r="D15" s="16" t="s">
        <v>34</v>
      </c>
      <c r="E15" s="11" t="s">
        <v>35</v>
      </c>
      <c r="F15" s="75"/>
      <c r="G15" s="7"/>
      <c r="H15" s="75"/>
      <c r="I15" s="7"/>
      <c r="J15" s="75"/>
      <c r="K15" s="75"/>
      <c r="L15" s="7"/>
      <c r="M15" s="13" t="s">
        <v>34</v>
      </c>
      <c r="N15" s="16" t="s">
        <v>34</v>
      </c>
      <c r="O15" s="13" t="s">
        <v>35</v>
      </c>
      <c r="P15" s="16" t="s">
        <v>35</v>
      </c>
      <c r="Q15" s="75"/>
    </row>
    <row r="16" spans="1:17" s="4" customFormat="1" ht="33.75" customHeight="1">
      <c r="A16" s="25">
        <v>1</v>
      </c>
      <c r="B16" s="48" t="s">
        <v>28</v>
      </c>
      <c r="C16" s="49">
        <v>2</v>
      </c>
      <c r="D16" s="50"/>
      <c r="E16" s="51">
        <v>80000</v>
      </c>
      <c r="F16" s="52" t="s">
        <v>37</v>
      </c>
      <c r="G16" s="8"/>
      <c r="H16" s="53" t="s">
        <v>57</v>
      </c>
      <c r="I16" s="54"/>
      <c r="J16" s="55" t="s">
        <v>42</v>
      </c>
      <c r="K16" s="56" t="s">
        <v>50</v>
      </c>
      <c r="L16" s="54"/>
      <c r="M16" s="57">
        <v>2</v>
      </c>
      <c r="N16" s="58">
        <v>0.5</v>
      </c>
      <c r="O16" s="59">
        <v>60000</v>
      </c>
      <c r="P16" s="60">
        <v>5000</v>
      </c>
      <c r="Q16" s="61" t="s">
        <v>58</v>
      </c>
    </row>
    <row r="17" spans="1:17" s="4" customFormat="1" ht="33.75" customHeight="1">
      <c r="A17" s="25">
        <v>2</v>
      </c>
      <c r="B17" s="48" t="s">
        <v>29</v>
      </c>
      <c r="C17" s="49">
        <v>2</v>
      </c>
      <c r="D17" s="50"/>
      <c r="E17" s="51">
        <v>60000</v>
      </c>
      <c r="F17" s="52" t="s">
        <v>36</v>
      </c>
      <c r="G17" s="8"/>
      <c r="H17" s="53" t="s">
        <v>57</v>
      </c>
      <c r="I17" s="54"/>
      <c r="J17" s="55" t="s">
        <v>43</v>
      </c>
      <c r="K17" s="56" t="s">
        <v>49</v>
      </c>
      <c r="L17" s="54"/>
      <c r="M17" s="57">
        <v>2</v>
      </c>
      <c r="N17" s="58">
        <v>0.5</v>
      </c>
      <c r="O17" s="59">
        <v>50000</v>
      </c>
      <c r="P17" s="60"/>
      <c r="Q17" s="61" t="s">
        <v>59</v>
      </c>
    </row>
    <row r="18" spans="1:17" s="4" customFormat="1" ht="33.75" customHeight="1">
      <c r="A18" s="25">
        <v>3</v>
      </c>
      <c r="B18" s="48" t="s">
        <v>30</v>
      </c>
      <c r="C18" s="49">
        <v>5</v>
      </c>
      <c r="D18" s="50"/>
      <c r="E18" s="51">
        <v>40000</v>
      </c>
      <c r="F18" s="52" t="s">
        <v>38</v>
      </c>
      <c r="G18" s="8"/>
      <c r="H18" s="53" t="s">
        <v>57</v>
      </c>
      <c r="I18" s="54"/>
      <c r="J18" s="55" t="s">
        <v>44</v>
      </c>
      <c r="K18" s="56" t="s">
        <v>51</v>
      </c>
      <c r="L18" s="54"/>
      <c r="M18" s="57">
        <v>4</v>
      </c>
      <c r="N18" s="58"/>
      <c r="O18" s="59">
        <v>32000</v>
      </c>
      <c r="P18" s="60"/>
      <c r="Q18" s="61" t="s">
        <v>58</v>
      </c>
    </row>
    <row r="19" spans="1:17" s="4" customFormat="1" ht="33.75" customHeight="1">
      <c r="A19" s="25">
        <v>4</v>
      </c>
      <c r="B19" s="48" t="s">
        <v>31</v>
      </c>
      <c r="C19" s="49">
        <v>0.1</v>
      </c>
      <c r="D19" s="50">
        <v>0.1</v>
      </c>
      <c r="E19" s="51"/>
      <c r="F19" s="52" t="s">
        <v>39</v>
      </c>
      <c r="G19" s="8"/>
      <c r="H19" s="53" t="s">
        <v>59</v>
      </c>
      <c r="I19" s="54"/>
      <c r="J19" s="55" t="s">
        <v>45</v>
      </c>
      <c r="K19" s="56"/>
      <c r="L19" s="54"/>
      <c r="M19" s="57">
        <v>0.1</v>
      </c>
      <c r="N19" s="58">
        <v>0.1</v>
      </c>
      <c r="O19" s="59"/>
      <c r="P19" s="60"/>
      <c r="Q19" s="61" t="s">
        <v>59</v>
      </c>
    </row>
    <row r="20" spans="1:17" s="4" customFormat="1" ht="33.75" customHeight="1">
      <c r="A20" s="25">
        <v>5</v>
      </c>
      <c r="B20" s="48" t="s">
        <v>32</v>
      </c>
      <c r="C20" s="49">
        <v>0.05</v>
      </c>
      <c r="D20" s="50"/>
      <c r="E20" s="51">
        <v>3000</v>
      </c>
      <c r="F20" s="52" t="s">
        <v>40</v>
      </c>
      <c r="G20" s="8"/>
      <c r="H20" s="53" t="s">
        <v>57</v>
      </c>
      <c r="I20" s="54"/>
      <c r="J20" s="55" t="s">
        <v>46</v>
      </c>
      <c r="K20" s="56"/>
      <c r="L20" s="54"/>
      <c r="M20" s="57">
        <v>0.05</v>
      </c>
      <c r="N20" s="58">
        <v>0.05</v>
      </c>
      <c r="O20" s="59">
        <v>2000</v>
      </c>
      <c r="P20" s="60"/>
      <c r="Q20" s="61" t="s">
        <v>59</v>
      </c>
    </row>
    <row r="21" spans="1:17" s="4" customFormat="1" ht="33.75" customHeight="1">
      <c r="A21" s="25">
        <v>6</v>
      </c>
      <c r="B21" s="48" t="s">
        <v>33</v>
      </c>
      <c r="C21" s="49">
        <v>0.02</v>
      </c>
      <c r="D21" s="50">
        <v>0.01</v>
      </c>
      <c r="E21" s="51">
        <v>500</v>
      </c>
      <c r="F21" s="52" t="s">
        <v>41</v>
      </c>
      <c r="G21" s="8"/>
      <c r="H21" s="53" t="s">
        <v>58</v>
      </c>
      <c r="I21" s="54"/>
      <c r="J21" s="55" t="s">
        <v>47</v>
      </c>
      <c r="K21" s="56" t="s">
        <v>52</v>
      </c>
      <c r="L21" s="54"/>
      <c r="M21" s="62">
        <v>0.015</v>
      </c>
      <c r="N21" s="58">
        <v>0.01</v>
      </c>
      <c r="O21" s="59">
        <v>200</v>
      </c>
      <c r="P21" s="60"/>
      <c r="Q21" s="61" t="s">
        <v>59</v>
      </c>
    </row>
    <row r="22" spans="1:17" s="4" customFormat="1" ht="33.75" customHeight="1">
      <c r="A22" s="25">
        <v>7</v>
      </c>
      <c r="B22" s="26"/>
      <c r="C22" s="32"/>
      <c r="D22" s="33"/>
      <c r="E22" s="27"/>
      <c r="F22" s="28"/>
      <c r="G22" s="8"/>
      <c r="H22" s="25"/>
      <c r="I22" s="8"/>
      <c r="J22" s="31"/>
      <c r="K22" s="30"/>
      <c r="L22" s="8"/>
      <c r="M22" s="38"/>
      <c r="N22" s="39"/>
      <c r="O22" s="14"/>
      <c r="P22" s="17"/>
      <c r="Q22" s="12"/>
    </row>
    <row r="23" spans="1:17" s="4" customFormat="1" ht="33.75" customHeight="1">
      <c r="A23" s="25">
        <v>8</v>
      </c>
      <c r="B23" s="26"/>
      <c r="C23" s="32"/>
      <c r="D23" s="33"/>
      <c r="E23" s="27"/>
      <c r="F23" s="28"/>
      <c r="G23" s="8"/>
      <c r="H23" s="25"/>
      <c r="I23" s="8"/>
      <c r="J23" s="31"/>
      <c r="K23" s="30"/>
      <c r="L23" s="8"/>
      <c r="M23" s="38"/>
      <c r="N23" s="39"/>
      <c r="O23" s="14"/>
      <c r="P23" s="17"/>
      <c r="Q23" s="12"/>
    </row>
    <row r="24" spans="1:17" s="4" customFormat="1" ht="33.75" customHeight="1">
      <c r="A24" s="25">
        <v>9</v>
      </c>
      <c r="B24" s="26"/>
      <c r="C24" s="32"/>
      <c r="D24" s="33"/>
      <c r="E24" s="27"/>
      <c r="F24" s="28"/>
      <c r="G24" s="8"/>
      <c r="H24" s="25"/>
      <c r="I24" s="8"/>
      <c r="J24" s="31"/>
      <c r="K24" s="30"/>
      <c r="L24" s="8"/>
      <c r="M24" s="38"/>
      <c r="N24" s="39"/>
      <c r="O24" s="14"/>
      <c r="P24" s="17"/>
      <c r="Q24" s="12"/>
    </row>
    <row r="25" spans="1:17" s="4" customFormat="1" ht="33.75" customHeight="1" thickBot="1">
      <c r="A25" s="25">
        <v>10</v>
      </c>
      <c r="B25" s="26"/>
      <c r="C25" s="34"/>
      <c r="D25" s="35"/>
      <c r="E25" s="29"/>
      <c r="F25" s="28"/>
      <c r="G25" s="8"/>
      <c r="H25" s="25"/>
      <c r="I25" s="8"/>
      <c r="J25" s="31"/>
      <c r="K25" s="30"/>
      <c r="L25" s="8"/>
      <c r="M25" s="40"/>
      <c r="N25" s="41"/>
      <c r="O25" s="18"/>
      <c r="P25" s="45"/>
      <c r="Q25" s="12"/>
    </row>
    <row r="26" spans="1:17" s="4" customFormat="1" ht="22.5" customHeight="1" thickBot="1">
      <c r="A26" s="7"/>
      <c r="B26" s="9" t="s">
        <v>26</v>
      </c>
      <c r="C26" s="67">
        <f>SUM(C16:C25)</f>
        <v>9.17</v>
      </c>
      <c r="D26" s="68">
        <v>0</v>
      </c>
      <c r="E26" s="69">
        <f>SUM(E16:E25)</f>
        <v>183500</v>
      </c>
      <c r="F26" s="7"/>
      <c r="G26" s="5"/>
      <c r="H26" s="6"/>
      <c r="I26" s="5"/>
      <c r="J26" s="7"/>
      <c r="K26" s="7"/>
      <c r="L26" s="23" t="s">
        <v>26</v>
      </c>
      <c r="M26" s="63">
        <f>SUM(M16:M25)</f>
        <v>8.165000000000001</v>
      </c>
      <c r="N26" s="64">
        <f>SUM(N16:N25)</f>
        <v>1.1600000000000001</v>
      </c>
      <c r="O26" s="65">
        <f>SUM(O16:O25)</f>
        <v>144200</v>
      </c>
      <c r="P26" s="66">
        <f>SUM(P16:P25)</f>
        <v>5000</v>
      </c>
      <c r="Q26" s="23"/>
    </row>
    <row r="27" spans="1:16" ht="22.5" customHeight="1" thickBot="1">
      <c r="A27" s="3"/>
      <c r="L27" s="78" t="s">
        <v>21</v>
      </c>
      <c r="M27" s="78"/>
      <c r="N27" s="79"/>
      <c r="O27" s="94">
        <f>O26-P26</f>
        <v>139200</v>
      </c>
      <c r="P27" s="95"/>
    </row>
    <row r="28" ht="14.25" thickBot="1">
      <c r="A28" s="4"/>
    </row>
    <row r="29" spans="10:17" ht="23.25" customHeight="1">
      <c r="J29" s="22"/>
      <c r="K29" s="81" t="s">
        <v>22</v>
      </c>
      <c r="L29" s="81"/>
      <c r="M29" s="81"/>
      <c r="N29" s="81" t="s">
        <v>23</v>
      </c>
      <c r="O29" s="81"/>
      <c r="P29" s="81" t="s">
        <v>24</v>
      </c>
      <c r="Q29" s="89"/>
    </row>
    <row r="30" spans="10:17" ht="26.25" customHeight="1">
      <c r="J30" s="20" t="s">
        <v>25</v>
      </c>
      <c r="K30" s="96">
        <f>C26</f>
        <v>9.17</v>
      </c>
      <c r="L30" s="97"/>
      <c r="M30" s="97"/>
      <c r="N30" s="98">
        <f>M26</f>
        <v>8.165000000000001</v>
      </c>
      <c r="O30" s="97"/>
      <c r="P30" s="99">
        <f>K30-N30</f>
        <v>1.004999999999999</v>
      </c>
      <c r="Q30" s="100"/>
    </row>
    <row r="31" spans="10:17" ht="26.25" customHeight="1" thickBot="1">
      <c r="J31" s="21" t="s">
        <v>56</v>
      </c>
      <c r="K31" s="101">
        <f>E26</f>
        <v>183500</v>
      </c>
      <c r="L31" s="102"/>
      <c r="M31" s="102"/>
      <c r="N31" s="101">
        <f>O27</f>
        <v>139200</v>
      </c>
      <c r="O31" s="102"/>
      <c r="P31" s="103">
        <f>K31-N31</f>
        <v>44300</v>
      </c>
      <c r="Q31" s="104"/>
    </row>
    <row r="32" ht="13.5">
      <c r="A32" s="2"/>
    </row>
  </sheetData>
  <sheetProtection/>
  <mergeCells count="31">
    <mergeCell ref="K30:M30"/>
    <mergeCell ref="N30:O30"/>
    <mergeCell ref="P30:Q30"/>
    <mergeCell ref="K31:M31"/>
    <mergeCell ref="N31:O31"/>
    <mergeCell ref="P31:Q31"/>
    <mergeCell ref="Q14:Q15"/>
    <mergeCell ref="L27:N27"/>
    <mergeCell ref="O27:P27"/>
    <mergeCell ref="K29:M29"/>
    <mergeCell ref="N29:O29"/>
    <mergeCell ref="P29:Q29"/>
    <mergeCell ref="O4:Q4"/>
    <mergeCell ref="A13:F13"/>
    <mergeCell ref="J13:K13"/>
    <mergeCell ref="M13:Q13"/>
    <mergeCell ref="A14:A15"/>
    <mergeCell ref="B14:B15"/>
    <mergeCell ref="F14:F15"/>
    <mergeCell ref="H14:H15"/>
    <mergeCell ref="J14:J15"/>
    <mergeCell ref="K14:K15"/>
    <mergeCell ref="F1:J1"/>
    <mergeCell ref="O1:Q1"/>
    <mergeCell ref="A2:B2"/>
    <mergeCell ref="C2:E2"/>
    <mergeCell ref="O2:Q2"/>
    <mergeCell ref="A3:B3"/>
    <mergeCell ref="C3:E3"/>
    <mergeCell ref="O3:Q3"/>
    <mergeCell ref="G3:I3"/>
  </mergeCells>
  <printOptions/>
  <pageMargins left="0.7874015748031497" right="0.5905511811023623" top="0.7874015748031497" bottom="0.5905511811023623" header="0.5118110236220472" footer="0.5118110236220472"/>
  <pageSetup cellComments="asDisplayed" horizontalDpi="300" verticalDpi="3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sanpai</cp:lastModifiedBy>
  <cp:lastPrinted>2009-01-26T07:51:51Z</cp:lastPrinted>
  <dcterms:created xsi:type="dcterms:W3CDTF">1997-01-08T22:48:59Z</dcterms:created>
  <dcterms:modified xsi:type="dcterms:W3CDTF">2009-01-26T07:51:52Z</dcterms:modified>
  <cp:category/>
  <cp:version/>
  <cp:contentType/>
  <cp:contentStatus/>
</cp:coreProperties>
</file>