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健康福祉部（本庁）\各課専用\障害者支援課\福祉サービス担当\自立支援医療\自立支援医療指導\R7\01 自己点検依頼\"/>
    </mc:Choice>
  </mc:AlternateContent>
  <xr:revisionPtr revIDLastSave="0" documentId="8_{FC8ECB43-1F24-4727-877C-61A58FBEF57F}" xr6:coauthVersionLast="36" xr6:coauthVersionMax="36" xr10:uidLastSave="{00000000-0000-0000-0000-000000000000}"/>
  <bookViews>
    <workbookView xWindow="120" yWindow="15" windowWidth="20340" windowHeight="7410" xr2:uid="{00000000-000D-0000-FFFF-FFFF00000000}"/>
  </bookViews>
  <sheets>
    <sheet name="更生医療・育成医療" sheetId="7" r:id="rId1"/>
  </sheets>
  <definedNames>
    <definedName name="_xlnm.Print_Area" localSheetId="0">更生医療・育成医療!$A$1:$AK$128</definedName>
    <definedName name="精神通院医療新Ver.">#REF!</definedName>
    <definedName name="適否" localSheetId="0">更生医療・育成医療!#REF!</definedName>
    <definedName name="適否">#REF!</definedName>
  </definedNames>
  <calcPr calcId="191029"/>
</workbook>
</file>

<file path=xl/calcChain.xml><?xml version="1.0" encoding="utf-8"?>
<calcChain xmlns="http://schemas.openxmlformats.org/spreadsheetml/2006/main">
  <c r="AQ114" i="7" l="1"/>
  <c r="AQ108" i="7"/>
  <c r="AO6" i="7"/>
  <c r="AO5" i="7"/>
  <c r="AQ109" i="7" l="1"/>
  <c r="AQ45" i="7"/>
  <c r="AQ44" i="7"/>
  <c r="AQ43" i="7"/>
  <c r="AN104" i="7"/>
  <c r="AN96" i="7"/>
  <c r="AM23" i="7"/>
  <c r="AN108" i="7"/>
  <c r="AM105" i="7"/>
  <c r="AN100" i="7"/>
  <c r="AM96" i="7"/>
  <c r="AM94" i="7"/>
  <c r="AN88" i="7"/>
  <c r="AM85" i="7"/>
  <c r="AN81" i="7"/>
  <c r="AN78" i="7"/>
  <c r="AN73" i="7"/>
  <c r="AN66" i="7"/>
  <c r="AM66" i="7"/>
  <c r="AM61" i="7"/>
  <c r="AM58" i="7"/>
  <c r="AM53" i="7"/>
  <c r="AM45" i="7"/>
  <c r="AM41" i="7"/>
  <c r="AM37" i="7"/>
  <c r="AM32" i="7"/>
  <c r="AM26" i="7"/>
  <c r="AM19" i="7"/>
  <c r="AO10" i="7"/>
  <c r="AO3" i="7"/>
  <c r="AQ116" i="7" l="1"/>
  <c r="AQ46" i="7"/>
  <c r="AQ53" i="7" s="1"/>
  <c r="AR120" i="7" l="1"/>
  <c r="AQ119" i="7"/>
  <c r="AR123" i="7"/>
  <c r="AR121" i="7"/>
  <c r="AQ122" i="7"/>
  <c r="AQ49" i="7"/>
  <c r="AP48" i="7"/>
  <c r="AQ51" i="7"/>
  <c r="AP52" i="7"/>
  <c r="AP50" i="7"/>
</calcChain>
</file>

<file path=xl/sharedStrings.xml><?xml version="1.0" encoding="utf-8"?>
<sst xmlns="http://schemas.openxmlformats.org/spreadsheetml/2006/main" count="269" uniqueCount="119">
  <si>
    <t>(6)　指定自立支援医療を診療中の受診者又は受診者の保護者及び当該者に対し支給認定を行った市町村等から、必要な証明書又は意見書等の交付を求められたときは、無償で交付しているか。</t>
  </si>
  <si>
    <t>(7)　受診者に関する診療録、調剤録、指定訪問看護又は指定居宅サービス等の提供に関する諸記録に、必要な事項を記載しているか。</t>
  </si>
  <si>
    <t>(9)　受診者について次のいずれかに該当する事実のあることを知った場合には、受給者証を交付した市町村に通知しているか。</t>
  </si>
  <si>
    <t>(2)　指定自立支援医療を主として担当する医師又は歯科医師が、次の要件を満たしているか。</t>
  </si>
  <si>
    <t>①　当該指定自立支援医療機関における常勤の医師又は歯科医師であること。</t>
  </si>
  <si>
    <t>②　それぞれの医療の種類の専門科目につき、適切な医療機関における研究、診療従事年数が、医籍又は歯科医籍登録後、通算して5年以上あること。</t>
  </si>
  <si>
    <t>③　その他、担当する医療の種類により別に定める要件を満たしているか。</t>
  </si>
  <si>
    <t>(1)　患者やその家族の要望に応えて、各種医療・福祉制度の紹介や説明、カウンセリングの実施等が行えるスタッフの体制整備がされているか。</t>
  </si>
  <si>
    <t>(2)　複数の医療機関からの処方せんを受け付けている保険薬局であり、かつ、十分な調剤実務経験のある管理薬剤師を有しているか。また、通路、待合室など、身体障害に配慮した設備構造等が確保されているか。</t>
  </si>
  <si>
    <t>(2)　第2に基づき、適切な訪問看護等が行える事業所であるか。また、そのために、必要な職員を配置しているか。</t>
  </si>
  <si>
    <t>(1)　自立支援医療費の請求は適正に行われているか。</t>
  </si>
  <si>
    <t>(2)　負担上限月額が設定されている受診者等について、適切に自己負担の徴収をしているか、また、自己負担上限額管理票へ適切に記載をしているか。</t>
  </si>
  <si>
    <t>(3)　医療機関の名称及び所在地その他障害者総合支援法施行規則第61条で定める事項に変更があったときの変更の届出は適正に行われているか。</t>
  </si>
  <si>
    <t>電話番号</t>
    <rPh sb="0" eb="2">
      <t>デンワ</t>
    </rPh>
    <rPh sb="2" eb="4">
      <t>バンゴウ</t>
    </rPh>
    <phoneticPr fontId="1"/>
  </si>
  <si>
    <t>所在地</t>
    <rPh sb="0" eb="3">
      <t>ショザイチ</t>
    </rPh>
    <phoneticPr fontId="1"/>
  </si>
  <si>
    <t>担当者名</t>
    <rPh sb="0" eb="3">
      <t>タントウシャ</t>
    </rPh>
    <rPh sb="3" eb="4">
      <t>メイ</t>
    </rPh>
    <phoneticPr fontId="1"/>
  </si>
  <si>
    <t>適</t>
    <rPh sb="0" eb="1">
      <t>テキ</t>
    </rPh>
    <phoneticPr fontId="1"/>
  </si>
  <si>
    <t>不適</t>
    <rPh sb="0" eb="2">
      <t>フテキ</t>
    </rPh>
    <phoneticPr fontId="1"/>
  </si>
  <si>
    <t>点検結果</t>
    <rPh sb="0" eb="2">
      <t>テンケン</t>
    </rPh>
    <rPh sb="2" eb="4">
      <t>ケッカ</t>
    </rPh>
    <phoneticPr fontId="1"/>
  </si>
  <si>
    <t>点検年月日</t>
    <rPh sb="0" eb="2">
      <t>テンケン</t>
    </rPh>
    <rPh sb="2" eb="5">
      <t>ネンガッピ</t>
    </rPh>
    <phoneticPr fontId="1"/>
  </si>
  <si>
    <t>　</t>
  </si>
  <si>
    <t>(1)　受診者の診療、調剤又は訪問看護を正当な事由がなく拒んでいないか。</t>
  </si>
  <si>
    <t>(2)　医療受給者証が有効であることを確認した上で診療、調剤又は訪問看護しているか。</t>
  </si>
  <si>
    <t>(4)　受診者がやむを得ない事情がある場合、便宜な時間を定めて診療、調剤又は訪問看護しているか。</t>
  </si>
  <si>
    <t>②　受診者が詐欺その他不正な手段による診療、調剤又は訪問看護を受け、又は受けようとしたとき。</t>
  </si>
  <si>
    <t>(5)　支給認定の有効期間の延長が必要と認めたとき、又は受診者に対し移送することが必要であり、かつ、自ら行うことができないと認めたときは、速やかに、そのものに対し必要な援助を与えているか。</t>
  </si>
  <si>
    <t>平18厚告65第2条</t>
    <phoneticPr fontId="1"/>
  </si>
  <si>
    <t>平18厚告65第4条</t>
    <phoneticPr fontId="1"/>
  </si>
  <si>
    <t>(8)　診療（調剤、訪問看護）及び診療（調剤、訪問看護）報酬の請求に関する帳簿等を完結の日から5年間保存しているか。</t>
    <phoneticPr fontId="1"/>
  </si>
  <si>
    <t>①　受診者が正当な理由なく、診療、調剤又は訪問看護に関する指示に従わないとき。</t>
  </si>
  <si>
    <t>病院又は診療所</t>
  </si>
  <si>
    <t>平18厚告65第6条</t>
    <phoneticPr fontId="1"/>
  </si>
  <si>
    <t>平18厚告65第7条、第10条、第11条</t>
    <phoneticPr fontId="1"/>
  </si>
  <si>
    <t>平18厚告65第8条</t>
    <phoneticPr fontId="1"/>
  </si>
  <si>
    <t>平18厚告65第9条</t>
    <phoneticPr fontId="1"/>
  </si>
  <si>
    <t>平18障精発第0303005号(別紙1)第二の2</t>
    <phoneticPr fontId="1"/>
  </si>
  <si>
    <t>平18障精発第0303005号(別紙1)第二の3</t>
    <phoneticPr fontId="1"/>
  </si>
  <si>
    <t>平18障精発第0303005号(別紙1)第二の2の(7)</t>
    <phoneticPr fontId="1"/>
  </si>
  <si>
    <t>平18障精発第0303005号(別紙1)第二の2の(8)</t>
    <phoneticPr fontId="1"/>
  </si>
  <si>
    <t>法第58条</t>
    <phoneticPr fontId="1"/>
  </si>
  <si>
    <t>平18障発第0303002号「自立支援医療費の支給認定について」(別紙1)自立支援医療費支給認定通則実施要綱第七の3</t>
    <phoneticPr fontId="1"/>
  </si>
  <si>
    <t>法第64条、法施行規則第61条</t>
    <phoneticPr fontId="1"/>
  </si>
  <si>
    <t>点検項目</t>
    <rPh sb="0" eb="2">
      <t>テンケン</t>
    </rPh>
    <rPh sb="2" eb="4">
      <t>コウモク</t>
    </rPh>
    <phoneticPr fontId="1"/>
  </si>
  <si>
    <t>根拠法令</t>
    <rPh sb="0" eb="2">
      <t>コンキョ</t>
    </rPh>
    <rPh sb="2" eb="4">
      <t>ホウレイ</t>
    </rPh>
    <phoneticPr fontId="1"/>
  </si>
  <si>
    <t>あり</t>
    <phoneticPr fontId="1"/>
  </si>
  <si>
    <t>件</t>
    <rPh sb="0" eb="1">
      <t>ケン</t>
    </rPh>
    <phoneticPr fontId="1"/>
  </si>
  <si>
    <t>＜記入上の留意点＞</t>
    <rPh sb="1" eb="3">
      <t>キニュウ</t>
    </rPh>
    <rPh sb="3" eb="4">
      <t>ジョウ</t>
    </rPh>
    <rPh sb="5" eb="8">
      <t>リュウイテン</t>
    </rPh>
    <phoneticPr fontId="1"/>
  </si>
  <si>
    <t>年</t>
    <rPh sb="0" eb="1">
      <t>ネン</t>
    </rPh>
    <phoneticPr fontId="1"/>
  </si>
  <si>
    <t>月</t>
    <rPh sb="0" eb="1">
      <t>ガツ</t>
    </rPh>
    <phoneticPr fontId="1"/>
  </si>
  <si>
    <t>日</t>
    <rPh sb="0" eb="1">
      <t>ニチ</t>
    </rPh>
    <phoneticPr fontId="1"/>
  </si>
  <si>
    <t>指定自立支援医療機関名称（正式名称）</t>
    <rPh sb="0" eb="2">
      <t>シテイ</t>
    </rPh>
    <rPh sb="2" eb="4">
      <t>ジリツ</t>
    </rPh>
    <rPh sb="4" eb="6">
      <t>シエン</t>
    </rPh>
    <rPh sb="6" eb="8">
      <t>イリョウ</t>
    </rPh>
    <rPh sb="8" eb="10">
      <t>キカン</t>
    </rPh>
    <rPh sb="10" eb="12">
      <t>メイショウ</t>
    </rPh>
    <rPh sb="13" eb="15">
      <t>セイシキ</t>
    </rPh>
    <rPh sb="15" eb="17">
      <t>メイショウ</t>
    </rPh>
    <phoneticPr fontId="1"/>
  </si>
  <si>
    <t>薬局</t>
    <rPh sb="0" eb="2">
      <t>ヤッキョク</t>
    </rPh>
    <phoneticPr fontId="1"/>
  </si>
  <si>
    <t>（〒　　　　　　－　　　　　　　）</t>
    <phoneticPr fontId="1"/>
  </si>
  <si>
    <t>令和</t>
    <rPh sb="0" eb="2">
      <t>レイワ</t>
    </rPh>
    <phoneticPr fontId="1"/>
  </si>
  <si>
    <t>1基本方針</t>
    <phoneticPr fontId="1"/>
  </si>
  <si>
    <t>2　療養担当規程の遵守状況</t>
    <phoneticPr fontId="1"/>
  </si>
  <si>
    <t>病院又は診療所</t>
    <phoneticPr fontId="1"/>
  </si>
  <si>
    <t>4　その他</t>
    <rPh sb="4" eb="5">
      <t>タ</t>
    </rPh>
    <phoneticPr fontId="1"/>
  </si>
  <si>
    <t>3　人員体制、設備の整備状況</t>
    <phoneticPr fontId="1"/>
  </si>
  <si>
    <t>法第61条
法施行規則第60条</t>
    <phoneticPr fontId="1"/>
  </si>
  <si>
    <t>点検日から過去１年間の状況について記入願います。</t>
    <phoneticPr fontId="1"/>
  </si>
  <si>
    <t>自動チェック</t>
    <rPh sb="0" eb="2">
      <t>ジドウ</t>
    </rPh>
    <phoneticPr fontId="1"/>
  </si>
  <si>
    <t>病院</t>
    <rPh sb="0" eb="2">
      <t>ビョウイン</t>
    </rPh>
    <phoneticPr fontId="1"/>
  </si>
  <si>
    <t>訪問看護事業所</t>
    <rPh sb="0" eb="2">
      <t>ホウモン</t>
    </rPh>
    <rPh sb="2" eb="4">
      <t>カンゴ</t>
    </rPh>
    <rPh sb="4" eb="6">
      <t>ジギョウ</t>
    </rPh>
    <rPh sb="6" eb="7">
      <t>ショ</t>
    </rPh>
    <phoneticPr fontId="1"/>
  </si>
  <si>
    <t>指定訪問看護事業者等</t>
    <rPh sb="0" eb="2">
      <t>シテイ</t>
    </rPh>
    <rPh sb="2" eb="4">
      <t>ホウモン</t>
    </rPh>
    <rPh sb="4" eb="6">
      <t>カンゴ</t>
    </rPh>
    <rPh sb="6" eb="8">
      <t>ジギョウ</t>
    </rPh>
    <rPh sb="8" eb="9">
      <t>シャ</t>
    </rPh>
    <rPh sb="9" eb="10">
      <t>トウ</t>
    </rPh>
    <phoneticPr fontId="1"/>
  </si>
  <si>
    <t>１ページ目の「適」の数</t>
    <rPh sb="4" eb="5">
      <t>メ</t>
    </rPh>
    <rPh sb="7" eb="8">
      <t>テキ</t>
    </rPh>
    <rPh sb="10" eb="11">
      <t>カズ</t>
    </rPh>
    <phoneticPr fontId="1"/>
  </si>
  <si>
    <t>１ページ目の「不適」の数</t>
    <rPh sb="4" eb="5">
      <t>メ</t>
    </rPh>
    <rPh sb="7" eb="9">
      <t>フテキ</t>
    </rPh>
    <rPh sb="11" eb="12">
      <t>カズ</t>
    </rPh>
    <phoneticPr fontId="1"/>
  </si>
  <si>
    <t>１ページ目の回答数</t>
    <rPh sb="4" eb="5">
      <t>メ</t>
    </rPh>
    <rPh sb="6" eb="9">
      <t>カイトウスウ</t>
    </rPh>
    <phoneticPr fontId="1"/>
  </si>
  <si>
    <t>レセプト件数</t>
    <rPh sb="4" eb="6">
      <t>ケンスウ</t>
    </rPh>
    <phoneticPr fontId="1"/>
  </si>
  <si>
    <t>機関種別</t>
    <rPh sb="0" eb="2">
      <t>キカン</t>
    </rPh>
    <rPh sb="2" eb="4">
      <t>シュベツ</t>
    </rPh>
    <phoneticPr fontId="1"/>
  </si>
  <si>
    <t>各設問</t>
    <rPh sb="0" eb="3">
      <t>カクセツモン</t>
    </rPh>
    <phoneticPr fontId="1"/>
  </si>
  <si>
    <t>なし</t>
    <phoneticPr fontId="1"/>
  </si>
  <si>
    <t>○平18厚告65　　指定自立支援医療機関（育成医療・更生医療）療養担当規程（平成18年２月28日厚生労働省告示第65号）</t>
    <phoneticPr fontId="1"/>
  </si>
  <si>
    <t>○平18障発第0303002号　　自立支援医療費の支給認定について（平成18年３月３日厚生労働省社会・援護局障害保健福祉部長通知）</t>
    <phoneticPr fontId="1"/>
  </si>
  <si>
    <t>○平18障精発第0303005号　　指定自立支援医療機関の指定について（平成18年３月３日厚生労働省社会・援護局障害保健福祉部精神保健福祉課長通知）</t>
    <phoneticPr fontId="1"/>
  </si>
  <si>
    <t>(病院又は診療所のみ)</t>
    <phoneticPr fontId="1"/>
  </si>
  <si>
    <t>(病院又は診療所)</t>
    <phoneticPr fontId="1"/>
  </si>
  <si>
    <t>(薬局)</t>
    <rPh sb="1" eb="3">
      <t>ヤッキョク</t>
    </rPh>
    <phoneticPr fontId="1"/>
  </si>
  <si>
    <t>回答ぬけ</t>
    <rPh sb="0" eb="2">
      <t>カイトウ</t>
    </rPh>
    <phoneticPr fontId="1"/>
  </si>
  <si>
    <t>二重回答</t>
    <rPh sb="0" eb="2">
      <t>ニジュウ</t>
    </rPh>
    <rPh sb="2" eb="4">
      <t>カイトウ</t>
    </rPh>
    <phoneticPr fontId="1"/>
  </si>
  <si>
    <t>実績なし</t>
    <rPh sb="0" eb="2">
      <t>ジッセキ</t>
    </rPh>
    <phoneticPr fontId="1"/>
  </si>
  <si>
    <t>点検項目の番号</t>
  </si>
  <si>
    <t>今後の改善策等</t>
  </si>
  <si>
    <t>※病院又は診療所のみ御_x000D_回答ください。</t>
    <rPh sb="10" eb="11">
      <t>ゴ</t>
    </rPh>
    <rPh sb="12" eb="14">
      <t>カイトウ</t>
    </rPh>
    <phoneticPr fontId="1"/>
  </si>
  <si>
    <t>１ページ目の「実績なし」の数</t>
    <rPh sb="4" eb="5">
      <t>メ</t>
    </rPh>
    <rPh sb="7" eb="9">
      <t>ジッセキ</t>
    </rPh>
    <rPh sb="13" eb="14">
      <t>カズ</t>
    </rPh>
    <phoneticPr fontId="1"/>
  </si>
  <si>
    <t>平18厚告65第3条第1項</t>
    <phoneticPr fontId="1"/>
  </si>
  <si>
    <t>(指定訪問看護事業者等)</t>
    <rPh sb="1" eb="3">
      <t>シテイ</t>
    </rPh>
    <rPh sb="3" eb="5">
      <t>ホウモン</t>
    </rPh>
    <rPh sb="5" eb="7">
      <t>カンゴ</t>
    </rPh>
    <rPh sb="7" eb="9">
      <t>ジギョウ</t>
    </rPh>
    <rPh sb="9" eb="10">
      <t>シャ</t>
    </rPh>
    <rPh sb="10" eb="11">
      <t>トウ</t>
    </rPh>
    <phoneticPr fontId="1"/>
  </si>
  <si>
    <t>前年度「不適」</t>
    <rPh sb="0" eb="3">
      <t>ゼンネンド</t>
    </rPh>
    <rPh sb="4" eb="6">
      <t>フテキ</t>
    </rPh>
    <phoneticPr fontId="1"/>
  </si>
  <si>
    <t>前年度「不適」事項</t>
    <rPh sb="0" eb="3">
      <t>ゼンネンド</t>
    </rPh>
    <rPh sb="4" eb="6">
      <t>フテキ</t>
    </rPh>
    <rPh sb="7" eb="9">
      <t>ジコウ</t>
    </rPh>
    <phoneticPr fontId="1"/>
  </si>
  <si>
    <t>自立支援医療に係るひと月のレセプト件数(おおよそ)</t>
    <rPh sb="0" eb="2">
      <t>ジリツ</t>
    </rPh>
    <rPh sb="2" eb="4">
      <t>シエン</t>
    </rPh>
    <rPh sb="4" eb="6">
      <t>イリョウ</t>
    </rPh>
    <rPh sb="7" eb="8">
      <t>カカ</t>
    </rPh>
    <phoneticPr fontId="1"/>
  </si>
  <si>
    <t>自立支援医療取扱状況　</t>
    <phoneticPr fontId="1"/>
  </si>
  <si>
    <t>医療機関種別（該当するものに○印）</t>
    <rPh sb="0" eb="2">
      <t>イリョウ</t>
    </rPh>
    <rPh sb="2" eb="4">
      <t>キカン</t>
    </rPh>
    <rPh sb="4" eb="6">
      <t>シュベツ</t>
    </rPh>
    <rPh sb="7" eb="9">
      <t>ガイトウ</t>
    </rPh>
    <rPh sb="15" eb="16">
      <t>シルシ</t>
    </rPh>
    <phoneticPr fontId="1"/>
  </si>
  <si>
    <t>自立支援医療の取扱実績がない場合も点検を実施してください。</t>
    <rPh sb="0" eb="2">
      <t>ジリツ</t>
    </rPh>
    <rPh sb="2" eb="4">
      <t>シエン</t>
    </rPh>
    <rPh sb="4" eb="6">
      <t>イリョウ</t>
    </rPh>
    <phoneticPr fontId="1"/>
  </si>
  <si>
    <t>　指定自立支援医療機関は、指定自立支援医療を提供するに当たっては、支給認定に係る障害者等の心身の障害の状態の軽減を図り自立した日常生活又は社会生活を営むために良質かつ適切な自立支援医療を行っているか。</t>
    <phoneticPr fontId="1"/>
  </si>
  <si>
    <t>なお、点検結果が「不適」の項目については、本点検票末尾の回答欄に、今後の改善策等を記入してください。</t>
    <rPh sb="21" eb="22">
      <t>ホン</t>
    </rPh>
    <rPh sb="22" eb="24">
      <t>テンケン</t>
    </rPh>
    <rPh sb="24" eb="25">
      <t>ヒョウ</t>
    </rPh>
    <rPh sb="25" eb="27">
      <t>マツビ</t>
    </rPh>
    <rPh sb="28" eb="30">
      <t>カイトウ</t>
    </rPh>
    <rPh sb="30" eb="31">
      <t>ラン</t>
    </rPh>
    <rPh sb="33" eb="35">
      <t>コンゴ</t>
    </rPh>
    <phoneticPr fontId="1"/>
  </si>
  <si>
    <t>平18厚告65第3条第2項、平18障発第0303002号「自立支援医療費の支給認定について」(別紙２・３)自立支援医療費(育成医療・更生医療)支給認定実施要綱</t>
    <phoneticPr fontId="1"/>
  </si>
  <si>
    <t>(3)　医療受給者証に記載された医療の具体的方針により診療を行っているか。
　また、具体的方針を変更しようとするときは、あらかじめ当該受給者証を交付した市町村と協議(受給者が、具体的方針の変更が必要な医師の意見書を添付の上、市町村長へ申請)し、市町村長の変更の承認を受けた具体的方針により診療しているか。</t>
    <phoneticPr fontId="1"/>
  </si>
  <si>
    <t>平18厚告65第5条</t>
    <phoneticPr fontId="1"/>
  </si>
  <si>
    <t>(1)　患者やその家族の要望に応えて、各種医療・福祉制度の紹介や説明、カウンセリングの実施等が行えるスタッフの体制整備がされているか。
　また、診断及び治療を行うに当たって、十分な医療スタッフ等の体制及び医療機器等の設備を有しており、適切な標榜科が示されているか。</t>
    <phoneticPr fontId="1"/>
  </si>
  <si>
    <t>(全ての医療機関が回答)</t>
    <rPh sb="1" eb="2">
      <t>スベ</t>
    </rPh>
    <rPh sb="4" eb="6">
      <t>イリョウ</t>
    </rPh>
    <rPh sb="6" eb="8">
      <t>キカン</t>
    </rPh>
    <rPh sb="9" eb="11">
      <t>カイトウ</t>
    </rPh>
    <phoneticPr fontId="1"/>
  </si>
  <si>
    <t>※全ての医療機関において御回答ください。</t>
    <rPh sb="4" eb="6">
      <t>イリョウ</t>
    </rPh>
    <rPh sb="12" eb="13">
      <t>ゴ</t>
    </rPh>
    <phoneticPr fontId="1"/>
  </si>
  <si>
    <r>
      <t>○法　　障害者の日常生活及び社会生活を総合的に支援するための法律</t>
    </r>
    <r>
      <rPr>
        <sz val="8"/>
        <color theme="1"/>
        <rFont val="ＭＳ Ｐゴシック"/>
        <family val="3"/>
        <charset val="128"/>
        <scheme val="minor"/>
      </rPr>
      <t>（平成17年法律第123号）</t>
    </r>
    <phoneticPr fontId="1"/>
  </si>
  <si>
    <t>○法施行規則　　障害者の日常生活及び社会生活を総合的に支援するための法律施行規則（平成18年厚生労働省令第19号）</t>
    <phoneticPr fontId="1"/>
  </si>
  <si>
    <t>取扱状況</t>
    <rPh sb="0" eb="2">
      <t>トリアツカ</t>
    </rPh>
    <rPh sb="2" eb="4">
      <t>ジョウキョウ</t>
    </rPh>
    <phoneticPr fontId="1"/>
  </si>
  <si>
    <t>（１ページ目の回答もれ）</t>
    <rPh sb="5" eb="6">
      <t>メ</t>
    </rPh>
    <rPh sb="7" eb="9">
      <t>カイトウ</t>
    </rPh>
    <phoneticPr fontId="1"/>
  </si>
  <si>
    <t>２ページ目の「適」の数</t>
    <rPh sb="4" eb="5">
      <t>メ</t>
    </rPh>
    <rPh sb="7" eb="8">
      <t>テキ</t>
    </rPh>
    <rPh sb="10" eb="11">
      <t>カズ</t>
    </rPh>
    <phoneticPr fontId="1"/>
  </si>
  <si>
    <t>２ページ目の「不適」の数</t>
    <rPh sb="4" eb="5">
      <t>メ</t>
    </rPh>
    <rPh sb="7" eb="9">
      <t>フテキ</t>
    </rPh>
    <rPh sb="11" eb="12">
      <t>カズ</t>
    </rPh>
    <phoneticPr fontId="1"/>
  </si>
  <si>
    <t>２ページ目の「実績なし」の数</t>
    <rPh sb="4" eb="5">
      <t>メ</t>
    </rPh>
    <rPh sb="7" eb="9">
      <t>ジッセキ</t>
    </rPh>
    <rPh sb="13" eb="14">
      <t>カズ</t>
    </rPh>
    <phoneticPr fontId="1"/>
  </si>
  <si>
    <t>２ページ目の回答数</t>
    <rPh sb="4" eb="5">
      <t>メ</t>
    </rPh>
    <rPh sb="6" eb="9">
      <t>カイトウスウ</t>
    </rPh>
    <phoneticPr fontId="1"/>
  </si>
  <si>
    <t>（２ページ目の回答もれ）</t>
    <rPh sb="5" eb="6">
      <t>メ</t>
    </rPh>
    <rPh sb="7" eb="9">
      <t>カイトウ</t>
    </rPh>
    <phoneticPr fontId="1"/>
  </si>
  <si>
    <t>指定自立支援医療機関自己点検票（更生医療・育成医療）</t>
    <rPh sb="0" eb="2">
      <t>シテイ</t>
    </rPh>
    <rPh sb="2" eb="4">
      <t>ジリツ</t>
    </rPh>
    <rPh sb="4" eb="6">
      <t>シエン</t>
    </rPh>
    <rPh sb="6" eb="8">
      <t>イリョウ</t>
    </rPh>
    <rPh sb="8" eb="10">
      <t>キカン</t>
    </rPh>
    <rPh sb="10" eb="12">
      <t>ジコ</t>
    </rPh>
    <rPh sb="12" eb="14">
      <t>テンケン</t>
    </rPh>
    <rPh sb="14" eb="15">
      <t>ヒョウ</t>
    </rPh>
    <rPh sb="16" eb="18">
      <t>コウセイ</t>
    </rPh>
    <rPh sb="18" eb="20">
      <t>イリョウ</t>
    </rPh>
    <rPh sb="21" eb="23">
      <t>イクセイ</t>
    </rPh>
    <rPh sb="23" eb="25">
      <t>イリョウ</t>
    </rPh>
    <phoneticPr fontId="1"/>
  </si>
  <si>
    <t>各点検項目について点検の上、点検結果欄の「適」若しくは「不適」又は「実績なし」に○印を記入してください。</t>
    <rPh sb="0" eb="1">
      <t>カク</t>
    </rPh>
    <rPh sb="23" eb="24">
      <t>モ</t>
    </rPh>
    <rPh sb="31" eb="32">
      <t>マタ</t>
    </rPh>
    <rPh sb="34" eb="36">
      <t>ジッセキ</t>
    </rPh>
    <rPh sb="41" eb="42">
      <t>シルシ</t>
    </rPh>
    <rPh sb="43" eb="45">
      <t>キニュウ</t>
    </rPh>
    <phoneticPr fontId="1"/>
  </si>
  <si>
    <t>※該当する種別の医療機関の項目のみ御回答ください。</t>
    <rPh sb="1" eb="3">
      <t>ガイトウ</t>
    </rPh>
    <rPh sb="5" eb="7">
      <t>シュベツ</t>
    </rPh>
    <rPh sb="8" eb="10">
      <t>イリョウ</t>
    </rPh>
    <rPh sb="10" eb="12">
      <t>キカン</t>
    </rPh>
    <rPh sb="13" eb="15">
      <t>コウモク</t>
    </rPh>
    <rPh sb="17" eb="18">
      <t>ゴ</t>
    </rPh>
    <rPh sb="18" eb="20">
      <t>カイトウ</t>
    </rPh>
    <phoneticPr fontId="1"/>
  </si>
  <si>
    <t>点検の結果、「不適」に該当する項目があった場合のみ記入してください。</t>
    <rPh sb="21" eb="23">
      <t>バアイ</t>
    </rPh>
    <phoneticPr fontId="1"/>
  </si>
  <si>
    <t>(4)　特定疾病制度の対象となる人工透析患者については、特定疾病療養受療証を確認のうえ、適正な額で医療費を請求しているか。</t>
    <rPh sb="4" eb="10">
      <t>トクテイシッペイセイド</t>
    </rPh>
    <rPh sb="11" eb="13">
      <t>タイショウ</t>
    </rPh>
    <rPh sb="16" eb="18">
      <t>ジンコウ</t>
    </rPh>
    <rPh sb="18" eb="20">
      <t>トウセキ</t>
    </rPh>
    <rPh sb="20" eb="22">
      <t>カンジャ</t>
    </rPh>
    <rPh sb="28" eb="30">
      <t>トクテイ</t>
    </rPh>
    <rPh sb="30" eb="32">
      <t>シッペイ</t>
    </rPh>
    <rPh sb="32" eb="34">
      <t>リョウヨウ</t>
    </rPh>
    <rPh sb="34" eb="36">
      <t>ジュリョウ</t>
    </rPh>
    <rPh sb="36" eb="37">
      <t>ショウ</t>
    </rPh>
    <rPh sb="38" eb="40">
      <t>カクニン</t>
    </rPh>
    <rPh sb="44" eb="46">
      <t>テキセイ</t>
    </rPh>
    <rPh sb="47" eb="48">
      <t>ガク</t>
    </rPh>
    <rPh sb="49" eb="52">
      <t>イリョウヒ</t>
    </rPh>
    <rPh sb="53" eb="55">
      <t>セイキュウ</t>
    </rPh>
    <phoneticPr fontId="1"/>
  </si>
  <si>
    <t>平18障精発第0613001号</t>
    <phoneticPr fontId="1"/>
  </si>
  <si>
    <t>※病院・診療所又は薬局のみ御回答ください。</t>
    <rPh sb="1" eb="3">
      <t>ビョウイン</t>
    </rPh>
    <rPh sb="4" eb="7">
      <t>シンリョウジョ</t>
    </rPh>
    <rPh sb="7" eb="8">
      <t>マタ</t>
    </rPh>
    <rPh sb="9" eb="11">
      <t>ヤッキョク</t>
    </rPh>
    <rPh sb="13" eb="14">
      <t>ゴ</t>
    </rPh>
    <phoneticPr fontId="1"/>
  </si>
  <si>
    <t>(病院・診療所又は薬局)</t>
    <rPh sb="9" eb="11">
      <t>ヤッキョク</t>
    </rPh>
    <phoneticPr fontId="1"/>
  </si>
  <si>
    <t>○平18障精発第0613001号　　医療保険の特定疾病療養受療と自立支援医療を併用する者の自己負担について  （平成18年6月13日厚生労働省社会・援護局障害保健福祉部精神・障害保健課長通知）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</si>
</sst>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2"/>
      <charset val="128"/>
      <scheme val="minor"/>
    </font>
    <font>
      <sz val="6"/>
      <name val="ＭＳ Ｐゴシック"/>
      <family val="2"/>
      <charset val="128"/>
      <scheme val="minor"/>
    </font>
    <font>
      <sz val="16"/>
      <color theme="1"/>
      <name val="Arial Unicode MS"/>
      <family val="3"/>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Arial Unicode MS"/>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HGPｺﾞｼｯｸM"/>
      <family val="3"/>
      <charset val="128"/>
    </font>
    <font>
      <b/>
      <sz val="11"/>
      <color theme="1"/>
      <name val="HGPｺﾞｼｯｸM"/>
      <family val="3"/>
      <charset val="128"/>
    </font>
    <font>
      <sz val="12"/>
      <color theme="1"/>
      <name val="HGPｺﾞｼｯｸM"/>
      <family val="3"/>
      <charset val="128"/>
    </font>
    <font>
      <sz val="7"/>
      <color theme="1"/>
      <name val="ＭＳ Ｐゴシック"/>
      <family val="2"/>
      <charset val="128"/>
      <scheme val="minor"/>
    </font>
    <font>
      <sz val="7"/>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u/>
      <sz val="11"/>
      <color theme="1"/>
      <name val="HGPｺﾞｼｯｸM"/>
      <family val="3"/>
      <charset val="128"/>
    </font>
    <font>
      <b/>
      <u/>
      <sz val="12"/>
      <color theme="1"/>
      <name val="HGPｺﾞｼｯｸM"/>
      <family val="3"/>
      <charset val="128"/>
    </font>
    <font>
      <b/>
      <sz val="14"/>
      <color theme="1"/>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s>
  <cellStyleXfs count="1">
    <xf numFmtId="0" fontId="0" fillId="0" borderId="0">
      <alignment vertical="center"/>
    </xf>
  </cellStyleXfs>
  <cellXfs count="231">
    <xf numFmtId="0" fontId="0" fillId="0" borderId="0" xfId="0">
      <alignment vertical="center"/>
    </xf>
    <xf numFmtId="0" fontId="0" fillId="0" borderId="0" xfId="0" applyBorder="1">
      <alignment vertical="center"/>
    </xf>
    <xf numFmtId="0" fontId="0" fillId="0" borderId="0" xfId="0" applyFill="1" applyBorder="1" applyAlignment="1">
      <alignment vertical="center"/>
    </xf>
    <xf numFmtId="0" fontId="6" fillId="0" borderId="0" xfId="0" applyFont="1" applyBorder="1" applyAlignment="1">
      <alignment vertical="center"/>
    </xf>
    <xf numFmtId="0" fontId="5" fillId="0" borderId="3" xfId="0" applyFont="1" applyBorder="1" applyAlignment="1">
      <alignment vertical="center"/>
    </xf>
    <xf numFmtId="0" fontId="4" fillId="0" borderId="0" xfId="0" applyFont="1" applyBorder="1" applyAlignment="1">
      <alignment vertical="center"/>
    </xf>
    <xf numFmtId="0" fontId="0" fillId="0" borderId="7"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5" fillId="0" borderId="0" xfId="0" applyFont="1" applyBorder="1" applyAlignment="1">
      <alignment vertical="center"/>
    </xf>
    <xf numFmtId="0" fontId="3" fillId="0" borderId="0" xfId="0" applyFont="1">
      <alignment vertical="center"/>
    </xf>
    <xf numFmtId="0" fontId="2" fillId="0" borderId="0" xfId="0" applyFont="1" applyBorder="1" applyAlignment="1">
      <alignment vertical="center"/>
    </xf>
    <xf numFmtId="0" fontId="0" fillId="0" borderId="14" xfId="0" applyBorder="1">
      <alignment vertical="center"/>
    </xf>
    <xf numFmtId="0" fontId="0" fillId="0" borderId="5" xfId="0" applyBorder="1">
      <alignment vertical="center"/>
    </xf>
    <xf numFmtId="0" fontId="5" fillId="0" borderId="0" xfId="0" applyFont="1" applyFill="1" applyBorder="1">
      <alignment vertical="center"/>
    </xf>
    <xf numFmtId="0" fontId="0" fillId="0" borderId="4" xfId="0" applyBorder="1">
      <alignment vertical="center"/>
    </xf>
    <xf numFmtId="0" fontId="3" fillId="0" borderId="11" xfId="0" applyFont="1" applyBorder="1">
      <alignment vertical="center"/>
    </xf>
    <xf numFmtId="0" fontId="0" fillId="3" borderId="1" xfId="0" applyFill="1" applyBorder="1" applyAlignment="1">
      <alignment horizontal="center" vertical="center"/>
    </xf>
    <xf numFmtId="0" fontId="0" fillId="0" borderId="14" xfId="0" applyBorder="1" applyAlignment="1">
      <alignment vertical="center" textRotation="255" shrinkToFit="1"/>
    </xf>
    <xf numFmtId="0" fontId="3" fillId="0" borderId="0" xfId="0" applyFont="1" applyBorder="1">
      <alignment vertical="center"/>
    </xf>
    <xf numFmtId="0" fontId="9" fillId="0" borderId="0" xfId="0" applyFont="1">
      <alignment vertical="center"/>
    </xf>
    <xf numFmtId="0" fontId="0" fillId="0" borderId="7" xfId="0" applyBorder="1" applyAlignment="1">
      <alignment vertical="center" textRotation="255" shrinkToFit="1"/>
    </xf>
    <xf numFmtId="0" fontId="0" fillId="0" borderId="7" xfId="0" applyFont="1" applyBorder="1" applyAlignment="1">
      <alignment vertical="center"/>
    </xf>
    <xf numFmtId="0" fontId="3" fillId="0" borderId="10" xfId="0" applyFont="1" applyBorder="1" applyAlignment="1">
      <alignment vertical="center"/>
    </xf>
    <xf numFmtId="0" fontId="9" fillId="0" borderId="3" xfId="0" applyFont="1" applyBorder="1">
      <alignment vertical="center"/>
    </xf>
    <xf numFmtId="0" fontId="10" fillId="0" borderId="12" xfId="0" applyFont="1" applyBorder="1">
      <alignment vertical="center"/>
    </xf>
    <xf numFmtId="0" fontId="0" fillId="0" borderId="10" xfId="0" applyBorder="1" applyAlignment="1">
      <alignment vertical="center" textRotation="255"/>
    </xf>
    <xf numFmtId="0" fontId="3" fillId="0" borderId="7" xfId="0" applyFont="1" applyBorder="1" applyAlignment="1">
      <alignment vertical="center"/>
    </xf>
    <xf numFmtId="0" fontId="3" fillId="0" borderId="3" xfId="0" applyFont="1" applyBorder="1" applyAlignment="1">
      <alignment vertical="center"/>
    </xf>
    <xf numFmtId="0" fontId="0" fillId="2" borderId="12" xfId="0" applyFill="1" applyBorder="1" applyAlignment="1">
      <alignment horizontal="left" vertical="center"/>
    </xf>
    <xf numFmtId="0" fontId="0" fillId="2" borderId="0" xfId="0" applyFill="1" applyBorder="1" applyAlignment="1">
      <alignment horizontal="left" vertical="center"/>
    </xf>
    <xf numFmtId="0" fontId="0" fillId="0" borderId="6" xfId="0" applyFill="1" applyBorder="1" applyAlignment="1">
      <alignment vertical="center"/>
    </xf>
    <xf numFmtId="0" fontId="0" fillId="3" borderId="11" xfId="0" applyFill="1" applyBorder="1" applyAlignment="1">
      <alignment vertical="center"/>
    </xf>
    <xf numFmtId="0" fontId="0" fillId="3" borderId="0" xfId="0" applyFill="1" applyBorder="1" applyAlignment="1">
      <alignment vertical="center"/>
    </xf>
    <xf numFmtId="0" fontId="0" fillId="3" borderId="12" xfId="0" applyFill="1" applyBorder="1" applyAlignment="1">
      <alignment vertical="center"/>
    </xf>
    <xf numFmtId="0" fontId="10" fillId="0" borderId="11" xfId="0" applyFont="1" applyBorder="1" applyAlignment="1">
      <alignment vertical="center" wrapText="1"/>
    </xf>
    <xf numFmtId="0" fontId="10" fillId="0" borderId="0" xfId="0" applyFont="1" applyBorder="1" applyAlignment="1">
      <alignment vertical="center" wrapText="1"/>
    </xf>
    <xf numFmtId="0" fontId="10" fillId="0" borderId="8" xfId="0" applyFont="1" applyBorder="1" applyAlignment="1">
      <alignment vertical="center" wrapText="1"/>
    </xf>
    <xf numFmtId="0" fontId="10" fillId="0" borderId="6" xfId="0" applyFont="1" applyBorder="1" applyAlignment="1">
      <alignment vertical="center" wrapText="1"/>
    </xf>
    <xf numFmtId="0" fontId="11" fillId="0" borderId="0" xfId="0" applyFont="1" applyBorder="1" applyAlignment="1">
      <alignment horizontal="center" vertical="center" textRotation="255"/>
    </xf>
    <xf numFmtId="0" fontId="8" fillId="0" borderId="0" xfId="0" applyFont="1" applyFill="1" applyBorder="1">
      <alignment vertical="center"/>
    </xf>
    <xf numFmtId="0" fontId="8" fillId="0" borderId="0" xfId="0" applyFont="1">
      <alignment vertical="center"/>
    </xf>
    <xf numFmtId="0" fontId="10" fillId="0" borderId="11" xfId="0" applyFont="1" applyBorder="1">
      <alignment vertical="center"/>
    </xf>
    <xf numFmtId="0" fontId="9" fillId="0" borderId="10" xfId="0" applyFont="1" applyBorder="1">
      <alignment vertical="center"/>
    </xf>
    <xf numFmtId="0" fontId="16" fillId="0" borderId="0" xfId="0" applyFont="1">
      <alignment vertical="center"/>
    </xf>
    <xf numFmtId="0" fontId="17" fillId="0" borderId="0" xfId="0" applyFont="1">
      <alignment vertical="center"/>
    </xf>
    <xf numFmtId="0" fontId="9" fillId="0" borderId="14" xfId="0" applyFont="1" applyBorder="1">
      <alignment vertical="center"/>
    </xf>
    <xf numFmtId="0" fontId="0" fillId="0" borderId="0" xfId="0" applyBorder="1" applyAlignment="1">
      <alignment horizontal="right" vertical="center"/>
    </xf>
    <xf numFmtId="0" fontId="7" fillId="0" borderId="10" xfId="0" applyFont="1" applyBorder="1" applyAlignment="1">
      <alignment vertical="top" wrapText="1"/>
    </xf>
    <xf numFmtId="0" fontId="7" fillId="0" borderId="3" xfId="0" applyFont="1" applyBorder="1" applyAlignment="1">
      <alignment vertical="top" wrapText="1"/>
    </xf>
    <xf numFmtId="0" fontId="7" fillId="0" borderId="0" xfId="0" applyFont="1" applyBorder="1" applyAlignment="1">
      <alignment vertical="top" wrapText="1"/>
    </xf>
    <xf numFmtId="0" fontId="7" fillId="0" borderId="12" xfId="0" applyFont="1" applyBorder="1" applyAlignment="1">
      <alignment vertical="top" wrapText="1"/>
    </xf>
    <xf numFmtId="0" fontId="7" fillId="0" borderId="6" xfId="0" applyFont="1" applyBorder="1" applyAlignment="1">
      <alignment vertical="top" wrapText="1"/>
    </xf>
    <xf numFmtId="0" fontId="7" fillId="0" borderId="9" xfId="0" applyFont="1" applyBorder="1" applyAlignment="1">
      <alignment vertical="top" wrapText="1"/>
    </xf>
    <xf numFmtId="0" fontId="0" fillId="0" borderId="10"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0" xfId="0" applyBorder="1" applyAlignment="1">
      <alignment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6" xfId="0" applyBorder="1" applyAlignment="1">
      <alignment vertical="top" wrapText="1"/>
    </xf>
    <xf numFmtId="0" fontId="0" fillId="0" borderId="9" xfId="0" applyBorder="1" applyAlignment="1">
      <alignment vertical="top" wrapText="1"/>
    </xf>
    <xf numFmtId="0" fontId="17" fillId="0" borderId="0" xfId="0" applyFont="1" applyBorder="1">
      <alignment vertical="center"/>
    </xf>
    <xf numFmtId="0" fontId="0" fillId="3" borderId="14" xfId="0" applyFill="1" applyBorder="1" applyAlignment="1">
      <alignment vertical="center"/>
    </xf>
    <xf numFmtId="0" fontId="3" fillId="0" borderId="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vertical="center"/>
    </xf>
    <xf numFmtId="0" fontId="9" fillId="0" borderId="0" xfId="0" applyFont="1" applyBorder="1">
      <alignment vertical="center"/>
    </xf>
    <xf numFmtId="0" fontId="10" fillId="0" borderId="0" xfId="0" applyFont="1" applyBorder="1">
      <alignment vertical="center"/>
    </xf>
    <xf numFmtId="0" fontId="0" fillId="0" borderId="9" xfId="0" applyFill="1" applyBorder="1" applyAlignment="1">
      <alignment vertical="center"/>
    </xf>
    <xf numFmtId="0" fontId="0" fillId="3" borderId="0" xfId="0" applyFill="1" applyBorder="1">
      <alignment vertical="center"/>
    </xf>
    <xf numFmtId="0" fontId="17" fillId="0" borderId="0" xfId="0" applyFont="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vertical="center" wrapText="1"/>
    </xf>
    <xf numFmtId="0" fontId="3" fillId="0" borderId="0" xfId="0" applyFont="1" applyFill="1" applyBorder="1">
      <alignment vertical="center"/>
    </xf>
    <xf numFmtId="0" fontId="0" fillId="0" borderId="0" xfId="0" applyFill="1" applyBorder="1">
      <alignment vertical="center"/>
    </xf>
    <xf numFmtId="0" fontId="0" fillId="0" borderId="14" xfId="0" applyFill="1" applyBorder="1" applyAlignment="1">
      <alignment horizontal="center" vertical="center"/>
    </xf>
    <xf numFmtId="0" fontId="3" fillId="0" borderId="6" xfId="0" applyFont="1" applyFill="1" applyBorder="1">
      <alignment vertical="center"/>
    </xf>
    <xf numFmtId="0" fontId="0" fillId="0" borderId="6" xfId="0" applyFill="1" applyBorder="1">
      <alignment vertical="center"/>
    </xf>
    <xf numFmtId="0" fontId="7" fillId="0" borderId="6" xfId="0" applyFont="1" applyFill="1" applyBorder="1" applyAlignment="1">
      <alignment vertical="top"/>
    </xf>
    <xf numFmtId="0" fontId="0" fillId="0" borderId="0" xfId="0" applyFill="1" applyBorder="1" applyAlignment="1">
      <alignment horizontal="center" vertical="center"/>
    </xf>
    <xf numFmtId="0" fontId="0" fillId="0" borderId="8" xfId="0" applyFill="1" applyBorder="1" applyAlignment="1">
      <alignment vertical="center"/>
    </xf>
    <xf numFmtId="0" fontId="0" fillId="0" borderId="11" xfId="0" applyFont="1" applyBorder="1">
      <alignment vertical="center"/>
    </xf>
    <xf numFmtId="0" fontId="18" fillId="0" borderId="10" xfId="0" applyFont="1" applyBorder="1" applyAlignment="1">
      <alignment vertical="center"/>
    </xf>
    <xf numFmtId="0" fontId="20" fillId="0" borderId="0" xfId="0" applyFont="1">
      <alignment vertical="center"/>
    </xf>
    <xf numFmtId="0" fontId="19" fillId="0" borderId="14"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vertical="center" wrapText="1"/>
    </xf>
    <xf numFmtId="0" fontId="7" fillId="0" borderId="6" xfId="0" applyFont="1" applyBorder="1" applyAlignment="1">
      <alignment vertical="center" wrapText="1"/>
    </xf>
    <xf numFmtId="0" fontId="7" fillId="0" borderId="10" xfId="0" applyFont="1" applyBorder="1" applyAlignment="1">
      <alignment vertical="center" wrapText="1"/>
    </xf>
    <xf numFmtId="0" fontId="0" fillId="0" borderId="0" xfId="0" applyAlignment="1">
      <alignment vertical="center"/>
    </xf>
    <xf numFmtId="0" fontId="7" fillId="0" borderId="0" xfId="0" applyFont="1" applyFill="1" applyBorder="1" applyAlignment="1">
      <alignment vertical="center"/>
    </xf>
    <xf numFmtId="0" fontId="0" fillId="0" borderId="14" xfId="0" applyBorder="1" applyAlignment="1">
      <alignment vertical="center"/>
    </xf>
    <xf numFmtId="0" fontId="0" fillId="0" borderId="10" xfId="0"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0" fillId="0" borderId="14" xfId="0" applyBorder="1" applyAlignment="1">
      <alignment horizontal="left" vertical="center"/>
    </xf>
    <xf numFmtId="0" fontId="4" fillId="3" borderId="11" xfId="0" applyFont="1" applyFill="1" applyBorder="1" applyAlignment="1">
      <alignment horizontal="left" vertical="center"/>
    </xf>
    <xf numFmtId="0" fontId="4" fillId="3" borderId="0" xfId="0" applyFont="1" applyFill="1" applyBorder="1" applyAlignment="1">
      <alignment horizontal="left" vertical="center"/>
    </xf>
    <xf numFmtId="0" fontId="4" fillId="3" borderId="12"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9" xfId="0" applyFont="1" applyFill="1" applyBorder="1" applyAlignment="1">
      <alignment horizontal="left" vertical="center"/>
    </xf>
    <xf numFmtId="0" fontId="0" fillId="3" borderId="8" xfId="0" applyFill="1" applyBorder="1" applyAlignment="1">
      <alignment horizontal="left" vertical="center"/>
    </xf>
    <xf numFmtId="0" fontId="0" fillId="3" borderId="6" xfId="0" applyFill="1" applyBorder="1" applyAlignment="1">
      <alignment horizontal="left" vertical="center"/>
    </xf>
    <xf numFmtId="0" fontId="0" fillId="3" borderId="9" xfId="0" applyFill="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5" xfId="0" applyFont="1" applyFill="1" applyBorder="1" applyAlignment="1">
      <alignment horizontal="center" vertical="center"/>
    </xf>
    <xf numFmtId="0" fontId="11" fillId="0" borderId="4" xfId="0" applyFont="1" applyBorder="1" applyAlignment="1">
      <alignment horizontal="center" vertical="center"/>
    </xf>
    <xf numFmtId="0" fontId="11" fillId="0" borderId="14" xfId="0" applyFont="1" applyBorder="1" applyAlignment="1">
      <alignment horizontal="center" vertical="center"/>
    </xf>
    <xf numFmtId="0" fontId="11" fillId="0" borderId="5" xfId="0" applyFont="1" applyBorder="1" applyAlignment="1">
      <alignment horizontal="center" vertical="center"/>
    </xf>
    <xf numFmtId="0" fontId="0" fillId="3" borderId="4" xfId="0" applyFill="1" applyBorder="1" applyAlignment="1">
      <alignment horizontal="left" vertical="center"/>
    </xf>
    <xf numFmtId="0" fontId="0" fillId="3" borderId="14" xfId="0" applyFill="1" applyBorder="1" applyAlignment="1">
      <alignment horizontal="left" vertical="center"/>
    </xf>
    <xf numFmtId="0" fontId="0" fillId="3" borderId="5" xfId="0" applyFill="1" applyBorder="1" applyAlignment="1">
      <alignment horizontal="left" vertical="center"/>
    </xf>
    <xf numFmtId="0" fontId="11" fillId="0" borderId="1" xfId="0" applyFont="1" applyFill="1" applyBorder="1" applyAlignment="1">
      <alignment horizontal="center" vertical="center" textRotation="255" wrapText="1"/>
    </xf>
    <xf numFmtId="0" fontId="9" fillId="0" borderId="5"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xf>
    <xf numFmtId="0" fontId="15" fillId="0" borderId="7" xfId="0" applyFont="1" applyBorder="1" applyAlignment="1">
      <alignment horizontal="left" vertical="center" wrapText="1"/>
    </xf>
    <xf numFmtId="0" fontId="15" fillId="0" borderId="10" xfId="0" applyFont="1" applyBorder="1" applyAlignment="1">
      <alignment horizontal="left" vertical="center" wrapText="1"/>
    </xf>
    <xf numFmtId="0" fontId="15" fillId="0" borderId="3"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left" vertical="center" wrapText="1"/>
    </xf>
    <xf numFmtId="0" fontId="15" fillId="0" borderId="12" xfId="0" applyFont="1" applyBorder="1" applyAlignment="1">
      <alignment horizontal="left"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0" fontId="15" fillId="0" borderId="9" xfId="0" applyFont="1" applyBorder="1" applyAlignment="1">
      <alignment horizontal="left" vertical="center" wrapText="1"/>
    </xf>
    <xf numFmtId="0" fontId="10" fillId="0" borderId="9" xfId="0" applyFont="1" applyBorder="1" applyAlignment="1">
      <alignment horizontal="left" vertical="center" wrapText="1"/>
    </xf>
    <xf numFmtId="0" fontId="10" fillId="0" borderId="2" xfId="0" applyFont="1" applyBorder="1" applyAlignment="1">
      <alignment horizontal="left" vertical="center" wrapText="1"/>
    </xf>
    <xf numFmtId="0" fontId="9"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12" xfId="0" applyFont="1" applyBorder="1" applyAlignment="1">
      <alignment horizontal="left" vertical="center" wrapText="1"/>
    </xf>
    <xf numFmtId="0" fontId="10"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3"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10" fillId="0" borderId="7" xfId="0" applyFont="1" applyBorder="1" applyAlignment="1">
      <alignment horizontal="left" vertical="center" wrapText="1"/>
    </xf>
    <xf numFmtId="0" fontId="10" fillId="0" borderId="10" xfId="0" applyFont="1" applyBorder="1" applyAlignment="1">
      <alignment horizontal="left" vertical="center" wrapText="1"/>
    </xf>
    <xf numFmtId="0" fontId="10" fillId="0" borderId="3" xfId="0" applyFont="1" applyBorder="1" applyAlignment="1">
      <alignment horizontal="left" vertical="center" wrapText="1"/>
    </xf>
    <xf numFmtId="0" fontId="10" fillId="0" borderId="11"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top" wrapText="1"/>
    </xf>
    <xf numFmtId="0" fontId="10" fillId="0" borderId="12" xfId="0" applyFont="1" applyBorder="1" applyAlignment="1">
      <alignment horizontal="left" vertical="top" wrapText="1"/>
    </xf>
    <xf numFmtId="0" fontId="12" fillId="0" borderId="4" xfId="0" applyFont="1" applyBorder="1" applyAlignment="1">
      <alignment horizontal="center" vertical="center" textRotation="255" shrinkToFi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9" fillId="0" borderId="1" xfId="0" applyFont="1" applyBorder="1" applyAlignment="1">
      <alignmen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1" fillId="0" borderId="13" xfId="0" applyFont="1" applyBorder="1" applyAlignment="1">
      <alignment horizontal="center" vertical="center" textRotation="255" shrinkToFit="1"/>
    </xf>
    <xf numFmtId="0" fontId="11" fillId="0" borderId="2" xfId="0" applyFont="1" applyBorder="1" applyAlignment="1">
      <alignment horizontal="center" vertical="center" textRotation="255" shrinkToFi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10" fillId="0" borderId="17" xfId="0" applyFont="1" applyBorder="1" applyAlignment="1">
      <alignment horizontal="left" vertical="center" wrapText="1"/>
    </xf>
    <xf numFmtId="0" fontId="10" fillId="0" borderId="7" xfId="0" applyFont="1" applyBorder="1" applyAlignment="1">
      <alignment vertical="center" wrapText="1"/>
    </xf>
    <xf numFmtId="0" fontId="10" fillId="0" borderId="10" xfId="0" applyFont="1" applyBorder="1" applyAlignment="1">
      <alignment vertical="center" wrapText="1"/>
    </xf>
    <xf numFmtId="0" fontId="10" fillId="0" borderId="3" xfId="0" applyFont="1" applyBorder="1" applyAlignment="1">
      <alignment vertical="center" wrapText="1"/>
    </xf>
    <xf numFmtId="0" fontId="10" fillId="0" borderId="11" xfId="0" applyFont="1" applyBorder="1" applyAlignment="1">
      <alignment vertical="center" wrapText="1"/>
    </xf>
    <xf numFmtId="0" fontId="10" fillId="0" borderId="0" xfId="0" applyFont="1" applyBorder="1" applyAlignment="1">
      <alignment vertical="center" wrapText="1"/>
    </xf>
    <xf numFmtId="0" fontId="10" fillId="0" borderId="12" xfId="0" applyFont="1" applyBorder="1" applyAlignment="1">
      <alignment vertical="center" wrapText="1"/>
    </xf>
    <xf numFmtId="0" fontId="10" fillId="0" borderId="8" xfId="0" applyFont="1" applyBorder="1" applyAlignment="1">
      <alignment vertical="center" wrapText="1"/>
    </xf>
    <xf numFmtId="0" fontId="10" fillId="0" borderId="6" xfId="0" applyFont="1" applyBorder="1" applyAlignment="1">
      <alignment vertical="center" wrapText="1"/>
    </xf>
    <xf numFmtId="0" fontId="10" fillId="0" borderId="9" xfId="0" applyFont="1" applyBorder="1" applyAlignment="1">
      <alignment vertical="center" wrapText="1"/>
    </xf>
    <xf numFmtId="0" fontId="11" fillId="0" borderId="11" xfId="0" applyFont="1" applyBorder="1" applyAlignment="1">
      <alignment horizontal="center" vertical="center" textRotation="255"/>
    </xf>
    <xf numFmtId="0" fontId="11" fillId="0" borderId="12"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9" fillId="0" borderId="1" xfId="0" applyFont="1" applyBorder="1" applyAlignment="1">
      <alignment horizontal="left" vertical="center" wrapText="1"/>
    </xf>
    <xf numFmtId="0" fontId="10" fillId="0" borderId="2"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0" fillId="3" borderId="0" xfId="0" applyFill="1" applyBorder="1" applyAlignment="1">
      <alignment horizontal="center" vertical="center"/>
    </xf>
    <xf numFmtId="0" fontId="0" fillId="3" borderId="6" xfId="0" applyFill="1" applyBorder="1" applyAlignment="1">
      <alignment horizontal="center" vertical="center"/>
    </xf>
    <xf numFmtId="0" fontId="11" fillId="0" borderId="7" xfId="0" applyFont="1" applyBorder="1" applyAlignment="1">
      <alignment horizontal="center" vertical="center" textRotation="255"/>
    </xf>
    <xf numFmtId="0" fontId="11" fillId="0" borderId="3" xfId="0" applyFont="1" applyBorder="1" applyAlignment="1">
      <alignment horizontal="center" vertical="center" textRotation="255"/>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3"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3" borderId="14" xfId="0" applyFill="1" applyBorder="1" applyAlignment="1">
      <alignment horizontal="center" vertical="center"/>
    </xf>
    <xf numFmtId="0" fontId="16" fillId="0" borderId="1" xfId="0" applyFont="1" applyBorder="1" applyAlignment="1">
      <alignment vertical="center" wrapText="1"/>
    </xf>
    <xf numFmtId="0" fontId="17" fillId="0" borderId="1" xfId="0" applyFont="1" applyBorder="1" applyAlignment="1">
      <alignment vertical="center" wrapText="1"/>
    </xf>
    <xf numFmtId="0" fontId="19" fillId="0" borderId="14" xfId="0" applyFont="1" applyBorder="1" applyAlignment="1">
      <alignment vertical="center"/>
    </xf>
    <xf numFmtId="0" fontId="19" fillId="0" borderId="4" xfId="0" applyFont="1" applyBorder="1" applyAlignment="1">
      <alignment vertical="center"/>
    </xf>
    <xf numFmtId="0" fontId="19" fillId="0" borderId="14" xfId="0" applyFont="1" applyBorder="1" applyAlignment="1">
      <alignment vertical="center"/>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9" fillId="0" borderId="4" xfId="0" applyFont="1" applyBorder="1" applyAlignment="1">
      <alignment horizontal="left" vertical="center" wrapText="1"/>
    </xf>
    <xf numFmtId="0" fontId="16" fillId="0" borderId="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Y128"/>
  <sheetViews>
    <sheetView tabSelected="1" view="pageBreakPreview" topLeftCell="A67" zoomScale="115" zoomScaleNormal="100" zoomScaleSheetLayoutView="115" workbookViewId="0">
      <selection activeCell="A82" sqref="A82"/>
    </sheetView>
  </sheetViews>
  <sheetFormatPr defaultRowHeight="13.5"/>
  <cols>
    <col min="1" max="1" width="1.5" customWidth="1"/>
    <col min="2" max="24" width="2.625" customWidth="1"/>
    <col min="25" max="25" width="1.25" customWidth="1"/>
    <col min="26" max="27" width="2.625" customWidth="1"/>
    <col min="28" max="28" width="1.25" customWidth="1"/>
    <col min="29" max="31" width="2.625" customWidth="1"/>
    <col min="32" max="32" width="1.25" customWidth="1"/>
    <col min="33" max="33" width="2.625" style="1" customWidth="1"/>
    <col min="34" max="36" width="2.625" customWidth="1"/>
    <col min="37" max="37" width="1.75" customWidth="1"/>
    <col min="38" max="38" width="2.625" customWidth="1"/>
    <col min="39" max="39" width="11.375" customWidth="1"/>
    <col min="40" max="40" width="14.625" customWidth="1"/>
    <col min="41" max="41" width="15.875" customWidth="1"/>
    <col min="42" max="42" width="8.625" style="1" customWidth="1"/>
    <col min="43" max="43" width="13.5" style="1" customWidth="1"/>
  </cols>
  <sheetData>
    <row r="1" spans="2:49" ht="27" customHeight="1">
      <c r="B1" s="16" t="s">
        <v>110</v>
      </c>
      <c r="C1" s="3"/>
      <c r="D1" s="3"/>
      <c r="E1" s="3"/>
      <c r="F1" s="3"/>
      <c r="X1" s="12"/>
      <c r="Y1" s="12"/>
      <c r="Z1" s="1"/>
      <c r="AA1" s="12"/>
      <c r="AO1" t="s">
        <v>61</v>
      </c>
    </row>
    <row r="2" spans="2:49" ht="15" customHeight="1">
      <c r="B2" s="27" t="s">
        <v>50</v>
      </c>
      <c r="C2" s="4"/>
      <c r="D2" s="7"/>
      <c r="E2" s="7"/>
      <c r="F2" s="7"/>
      <c r="G2" s="7"/>
      <c r="H2" s="7"/>
      <c r="I2" s="7"/>
      <c r="J2" s="7"/>
      <c r="K2" s="7"/>
      <c r="L2" s="7"/>
      <c r="M2" s="7"/>
      <c r="N2" s="7"/>
      <c r="O2" s="7"/>
      <c r="P2" s="7"/>
      <c r="Q2" s="7"/>
      <c r="R2" s="7"/>
      <c r="S2" s="7"/>
      <c r="T2" s="7"/>
      <c r="U2" s="7"/>
      <c r="V2" s="8"/>
      <c r="W2" s="32" t="s">
        <v>91</v>
      </c>
      <c r="X2" s="7"/>
      <c r="Y2" s="7"/>
      <c r="Z2" s="7"/>
      <c r="AA2" s="7"/>
      <c r="AB2" s="7"/>
      <c r="AC2" s="7"/>
      <c r="AD2" s="7"/>
      <c r="AE2" s="7"/>
      <c r="AF2" s="7"/>
      <c r="AG2" s="7"/>
      <c r="AH2" s="7"/>
      <c r="AI2" s="7"/>
      <c r="AJ2" s="8"/>
      <c r="AK2" s="1"/>
      <c r="AO2" s="1"/>
      <c r="AR2" s="14"/>
      <c r="AS2" s="1"/>
      <c r="AT2" s="1"/>
      <c r="AU2" s="1"/>
      <c r="AV2" s="1"/>
    </row>
    <row r="3" spans="2:49" ht="15" customHeight="1">
      <c r="B3" s="106"/>
      <c r="C3" s="107"/>
      <c r="D3" s="107"/>
      <c r="E3" s="107"/>
      <c r="F3" s="107"/>
      <c r="G3" s="107"/>
      <c r="H3" s="107"/>
      <c r="I3" s="107"/>
      <c r="J3" s="107"/>
      <c r="K3" s="107"/>
      <c r="L3" s="107"/>
      <c r="M3" s="107"/>
      <c r="N3" s="107"/>
      <c r="O3" s="107"/>
      <c r="P3" s="107"/>
      <c r="Q3" s="107"/>
      <c r="R3" s="107"/>
      <c r="S3" s="107"/>
      <c r="T3" s="107"/>
      <c r="U3" s="107"/>
      <c r="V3" s="108"/>
      <c r="W3" s="9"/>
      <c r="X3" s="22" t="s">
        <v>20</v>
      </c>
      <c r="Y3" s="1" t="s">
        <v>30</v>
      </c>
      <c r="Z3" s="1"/>
      <c r="AA3" s="1"/>
      <c r="AB3" s="1"/>
      <c r="AC3" s="1"/>
      <c r="AD3" s="1"/>
      <c r="AE3" s="1"/>
      <c r="AF3" s="1"/>
      <c r="AG3" s="22" t="s">
        <v>20</v>
      </c>
      <c r="AH3" s="1" t="s">
        <v>51</v>
      </c>
      <c r="AI3" s="1"/>
      <c r="AJ3" s="10"/>
      <c r="AK3" s="1"/>
      <c r="AN3" t="s">
        <v>69</v>
      </c>
      <c r="AO3" s="35" t="str">
        <f>IF(AND($X$3="　",$AG$3="　",$X$4="　"),"機関種別に○をつけてください","　")</f>
        <v>機関種別に○をつけてください</v>
      </c>
      <c r="AQ3"/>
      <c r="AR3" s="1"/>
      <c r="AS3" s="1"/>
      <c r="AT3" s="1"/>
      <c r="AU3" s="1"/>
      <c r="AV3" s="1"/>
    </row>
    <row r="4" spans="2:49" ht="15" customHeight="1">
      <c r="B4" s="109"/>
      <c r="C4" s="110"/>
      <c r="D4" s="110"/>
      <c r="E4" s="110"/>
      <c r="F4" s="110"/>
      <c r="G4" s="110"/>
      <c r="H4" s="110"/>
      <c r="I4" s="110"/>
      <c r="J4" s="110"/>
      <c r="K4" s="110"/>
      <c r="L4" s="110"/>
      <c r="M4" s="110"/>
      <c r="N4" s="110"/>
      <c r="O4" s="110"/>
      <c r="P4" s="110"/>
      <c r="Q4" s="110"/>
      <c r="R4" s="110"/>
      <c r="S4" s="110"/>
      <c r="T4" s="110"/>
      <c r="U4" s="110"/>
      <c r="V4" s="111"/>
      <c r="W4" s="11"/>
      <c r="X4" s="22" t="s">
        <v>20</v>
      </c>
      <c r="Y4" s="11" t="s">
        <v>64</v>
      </c>
      <c r="Z4" s="1"/>
      <c r="AA4" s="1"/>
      <c r="AB4" s="1"/>
      <c r="AC4" s="1"/>
      <c r="AD4" s="1"/>
      <c r="AE4" s="12"/>
      <c r="AF4" s="12"/>
      <c r="AG4" s="12"/>
      <c r="AH4" s="12"/>
      <c r="AI4" s="12"/>
      <c r="AJ4" s="13"/>
      <c r="AK4" s="1"/>
      <c r="AO4" s="1"/>
      <c r="AQ4"/>
      <c r="AR4" s="1"/>
      <c r="AS4" s="1"/>
    </row>
    <row r="5" spans="2:49" ht="15" customHeight="1">
      <c r="B5" s="115" t="s">
        <v>14</v>
      </c>
      <c r="C5" s="116"/>
      <c r="D5" s="116"/>
      <c r="E5" s="116"/>
      <c r="F5" s="117"/>
      <c r="G5" s="37" t="s">
        <v>52</v>
      </c>
      <c r="H5" s="38"/>
      <c r="I5" s="38"/>
      <c r="J5" s="38"/>
      <c r="K5" s="38"/>
      <c r="L5" s="38"/>
      <c r="M5" s="38"/>
      <c r="N5" s="38"/>
      <c r="O5" s="38"/>
      <c r="P5" s="38"/>
      <c r="Q5" s="38"/>
      <c r="R5" s="38"/>
      <c r="S5" s="38"/>
      <c r="T5" s="38"/>
      <c r="U5" s="79"/>
      <c r="V5" s="39"/>
      <c r="W5" s="91" t="s">
        <v>90</v>
      </c>
      <c r="X5" s="1"/>
      <c r="Y5" s="1"/>
      <c r="Z5" s="7"/>
      <c r="AA5" s="7"/>
      <c r="AB5" s="7"/>
      <c r="AC5" s="7"/>
      <c r="AD5" s="7"/>
      <c r="AE5" s="8"/>
      <c r="AF5" s="154" t="s">
        <v>89</v>
      </c>
      <c r="AG5" s="164"/>
      <c r="AH5" s="164"/>
      <c r="AI5" s="164"/>
      <c r="AJ5" s="165"/>
      <c r="AK5" s="76"/>
      <c r="AN5" t="s">
        <v>103</v>
      </c>
      <c r="AO5" s="34" t="str">
        <f>IF(AND($X$6="　",$AA$6="　"),"取扱状況に○をつけてください","　")</f>
        <v>取扱状況に○をつけてください</v>
      </c>
      <c r="AQ5"/>
      <c r="AR5" s="1"/>
      <c r="AS5" s="1"/>
      <c r="AT5" s="1"/>
    </row>
    <row r="6" spans="2:49" ht="15" customHeight="1">
      <c r="B6" s="118"/>
      <c r="C6" s="119"/>
      <c r="D6" s="119"/>
      <c r="E6" s="119"/>
      <c r="F6" s="120"/>
      <c r="G6" s="37"/>
      <c r="H6" s="38"/>
      <c r="I6" s="38"/>
      <c r="J6" s="38"/>
      <c r="K6" s="38"/>
      <c r="L6" s="38"/>
      <c r="M6" s="38"/>
      <c r="N6" s="38"/>
      <c r="O6" s="38"/>
      <c r="P6" s="38"/>
      <c r="Q6" s="38"/>
      <c r="R6" s="38"/>
      <c r="S6" s="38"/>
      <c r="T6" s="38"/>
      <c r="U6" s="79"/>
      <c r="V6" s="39"/>
      <c r="W6" s="9"/>
      <c r="X6" s="22" t="s">
        <v>20</v>
      </c>
      <c r="Y6" s="21" t="s">
        <v>44</v>
      </c>
      <c r="Z6" s="1"/>
      <c r="AA6" s="22" t="s">
        <v>20</v>
      </c>
      <c r="AB6" s="1"/>
      <c r="AC6" s="1" t="s">
        <v>71</v>
      </c>
      <c r="AD6" s="1"/>
      <c r="AE6" s="10"/>
      <c r="AF6" s="166"/>
      <c r="AG6" s="151"/>
      <c r="AH6" s="151"/>
      <c r="AI6" s="151"/>
      <c r="AJ6" s="152"/>
      <c r="AK6" s="76"/>
      <c r="AN6" t="s">
        <v>87</v>
      </c>
      <c r="AO6" s="34" t="str">
        <f>IF(AND($X$9="　",$AA$9="　"),"前年度「不適」事項のあり・なしに○をつけてください","　")</f>
        <v>前年度「不適」事項のあり・なしに○をつけてください</v>
      </c>
      <c r="AQ6"/>
      <c r="AR6" s="1"/>
      <c r="AS6" s="1"/>
      <c r="AT6" s="1"/>
    </row>
    <row r="7" spans="2:49" ht="6" customHeight="1">
      <c r="B7" s="121"/>
      <c r="C7" s="122"/>
      <c r="D7" s="122"/>
      <c r="E7" s="122"/>
      <c r="F7" s="123"/>
      <c r="G7" s="112"/>
      <c r="H7" s="113"/>
      <c r="I7" s="113"/>
      <c r="J7" s="113"/>
      <c r="K7" s="113"/>
      <c r="L7" s="113"/>
      <c r="M7" s="113"/>
      <c r="N7" s="113"/>
      <c r="O7" s="113"/>
      <c r="P7" s="113"/>
      <c r="Q7" s="113"/>
      <c r="R7" s="113"/>
      <c r="S7" s="113"/>
      <c r="T7" s="113"/>
      <c r="U7" s="113"/>
      <c r="V7" s="114"/>
      <c r="W7" s="11"/>
      <c r="X7" s="12"/>
      <c r="Y7" s="12"/>
      <c r="Z7" s="12"/>
      <c r="AA7" s="12"/>
      <c r="AB7" s="12"/>
      <c r="AC7" s="12"/>
      <c r="AD7" s="12"/>
      <c r="AE7" s="13"/>
      <c r="AF7" s="166"/>
      <c r="AG7" s="151"/>
      <c r="AH7" s="151"/>
      <c r="AI7" s="151"/>
      <c r="AJ7" s="152"/>
      <c r="AK7" s="77"/>
      <c r="AQ7"/>
      <c r="AR7" s="1"/>
      <c r="AS7" s="1"/>
      <c r="AT7" s="1"/>
    </row>
    <row r="8" spans="2:49" ht="18" customHeight="1">
      <c r="B8" s="32" t="s">
        <v>13</v>
      </c>
      <c r="C8" s="28"/>
      <c r="D8" s="28"/>
      <c r="E8" s="28"/>
      <c r="F8" s="33"/>
      <c r="G8" s="132"/>
      <c r="H8" s="133"/>
      <c r="I8" s="133"/>
      <c r="J8" s="133"/>
      <c r="K8" s="133"/>
      <c r="L8" s="133"/>
      <c r="M8" s="133"/>
      <c r="N8" s="133"/>
      <c r="O8" s="133"/>
      <c r="P8" s="133"/>
      <c r="Q8" s="133"/>
      <c r="R8" s="133"/>
      <c r="S8" s="133"/>
      <c r="T8" s="133"/>
      <c r="U8" s="133"/>
      <c r="V8" s="134"/>
      <c r="W8" s="9" t="s">
        <v>88</v>
      </c>
      <c r="AD8" s="1"/>
      <c r="AE8" s="10"/>
      <c r="AF8" s="166"/>
      <c r="AG8" s="151"/>
      <c r="AH8" s="151"/>
      <c r="AI8" s="151"/>
      <c r="AJ8" s="152"/>
      <c r="AK8" s="1"/>
      <c r="AO8" s="35"/>
      <c r="AQ8"/>
      <c r="AR8" s="1"/>
      <c r="AS8" s="1"/>
      <c r="AT8" s="1"/>
    </row>
    <row r="9" spans="2:49" ht="20.100000000000001" customHeight="1">
      <c r="B9" s="73" t="s">
        <v>15</v>
      </c>
      <c r="C9" s="74"/>
      <c r="D9" s="74"/>
      <c r="E9" s="74"/>
      <c r="F9" s="75"/>
      <c r="G9" s="132"/>
      <c r="H9" s="133"/>
      <c r="I9" s="133"/>
      <c r="J9" s="133"/>
      <c r="K9" s="133"/>
      <c r="L9" s="133"/>
      <c r="M9" s="133"/>
      <c r="N9" s="133"/>
      <c r="O9" s="133"/>
      <c r="P9" s="133"/>
      <c r="Q9" s="133"/>
      <c r="R9" s="133"/>
      <c r="S9" s="133"/>
      <c r="T9" s="133"/>
      <c r="U9" s="133"/>
      <c r="V9" s="134"/>
      <c r="X9" s="22" t="s">
        <v>20</v>
      </c>
      <c r="Y9" s="21" t="s">
        <v>44</v>
      </c>
      <c r="Z9" s="1"/>
      <c r="AA9" s="22" t="s">
        <v>20</v>
      </c>
      <c r="AB9" s="1"/>
      <c r="AC9" s="1" t="s">
        <v>71</v>
      </c>
      <c r="AD9" s="1"/>
      <c r="AE9" s="10"/>
      <c r="AF9" s="9"/>
      <c r="AG9" s="202"/>
      <c r="AH9" s="202"/>
      <c r="AI9" s="202"/>
      <c r="AJ9" s="30"/>
      <c r="AK9" s="77"/>
      <c r="AM9" s="1"/>
      <c r="AN9" s="1"/>
      <c r="AO9" s="1"/>
      <c r="AQ9"/>
      <c r="AR9" s="1"/>
      <c r="AS9" s="1"/>
      <c r="AT9" s="1"/>
    </row>
    <row r="10" spans="2:49" ht="15" customHeight="1">
      <c r="B10" s="73" t="s">
        <v>19</v>
      </c>
      <c r="C10" s="74"/>
      <c r="D10" s="74"/>
      <c r="E10" s="74"/>
      <c r="F10" s="75"/>
      <c r="G10" s="11" t="s">
        <v>53</v>
      </c>
      <c r="H10" s="12"/>
      <c r="I10" s="72"/>
      <c r="J10" s="72"/>
      <c r="K10" s="72"/>
      <c r="L10" s="12" t="s">
        <v>47</v>
      </c>
      <c r="M10" s="215"/>
      <c r="N10" s="215"/>
      <c r="O10" s="215"/>
      <c r="P10" s="12" t="s">
        <v>48</v>
      </c>
      <c r="Q10" s="215"/>
      <c r="R10" s="215"/>
      <c r="S10" s="215"/>
      <c r="T10" s="36" t="s">
        <v>49</v>
      </c>
      <c r="U10" s="12"/>
      <c r="V10" s="13"/>
      <c r="W10" s="11"/>
      <c r="X10" s="12"/>
      <c r="Y10" s="12"/>
      <c r="Z10" s="12"/>
      <c r="AA10" s="36"/>
      <c r="AB10" s="36"/>
      <c r="AC10" s="36"/>
      <c r="AD10" s="36"/>
      <c r="AE10" s="78"/>
      <c r="AF10" s="90"/>
      <c r="AG10" s="203"/>
      <c r="AH10" s="203"/>
      <c r="AI10" s="203"/>
      <c r="AJ10" s="13" t="s">
        <v>45</v>
      </c>
      <c r="AK10" s="2"/>
      <c r="AM10" s="1"/>
      <c r="AN10" t="s">
        <v>68</v>
      </c>
      <c r="AO10" s="34" t="str">
        <f>IF($AA$10="","レセプト件数を入力してください","　")</f>
        <v>レセプト件数を入力してください</v>
      </c>
      <c r="AS10" s="1"/>
      <c r="AU10" s="1"/>
      <c r="AV10" s="1"/>
      <c r="AW10" s="1"/>
    </row>
    <row r="11" spans="2:49" ht="12" customHeight="1">
      <c r="T11" s="2"/>
      <c r="U11" s="1"/>
      <c r="V11" s="1"/>
      <c r="W11" s="1"/>
      <c r="X11" s="1"/>
      <c r="Y11" s="1"/>
      <c r="Z11" s="1"/>
      <c r="AM11" s="1"/>
      <c r="AU11" s="1"/>
    </row>
    <row r="12" spans="2:49" ht="15" customHeight="1">
      <c r="B12" s="19" t="s">
        <v>46</v>
      </c>
      <c r="C12" s="5"/>
      <c r="D12" s="5"/>
      <c r="E12" s="5"/>
      <c r="F12" s="5"/>
      <c r="AM12" s="1"/>
    </row>
    <row r="13" spans="2:49" ht="15" customHeight="1">
      <c r="C13" s="45" t="s">
        <v>60</v>
      </c>
      <c r="D13" s="5"/>
      <c r="E13" s="5"/>
      <c r="F13" s="5"/>
    </row>
    <row r="14" spans="2:49" ht="15" customHeight="1">
      <c r="C14" s="45" t="s">
        <v>92</v>
      </c>
      <c r="D14" s="5"/>
      <c r="E14" s="5"/>
      <c r="F14" s="5"/>
    </row>
    <row r="15" spans="2:49" ht="15" customHeight="1">
      <c r="C15" s="46" t="s">
        <v>111</v>
      </c>
    </row>
    <row r="16" spans="2:49" ht="15" customHeight="1">
      <c r="C16" s="46" t="s">
        <v>94</v>
      </c>
    </row>
    <row r="17" spans="2:45" ht="15" customHeight="1">
      <c r="B17" s="126" t="s">
        <v>42</v>
      </c>
      <c r="C17" s="127"/>
      <c r="D17" s="127"/>
      <c r="E17" s="127"/>
      <c r="F17" s="127"/>
      <c r="G17" s="127"/>
      <c r="H17" s="127"/>
      <c r="I17" s="127"/>
      <c r="J17" s="127"/>
      <c r="K17" s="127"/>
      <c r="L17" s="127"/>
      <c r="M17" s="127"/>
      <c r="N17" s="127"/>
      <c r="O17" s="127"/>
      <c r="P17" s="127"/>
      <c r="Q17" s="127"/>
      <c r="R17" s="127"/>
      <c r="S17" s="127"/>
      <c r="T17" s="128"/>
      <c r="U17" s="129" t="s">
        <v>43</v>
      </c>
      <c r="V17" s="130"/>
      <c r="W17" s="130"/>
      <c r="X17" s="131"/>
      <c r="Y17" s="129" t="s">
        <v>18</v>
      </c>
      <c r="Z17" s="130"/>
      <c r="AA17" s="130"/>
      <c r="AB17" s="130"/>
      <c r="AC17" s="130"/>
      <c r="AD17" s="130"/>
      <c r="AE17" s="130"/>
      <c r="AF17" s="130"/>
      <c r="AG17" s="130"/>
      <c r="AH17" s="130"/>
      <c r="AI17" s="130"/>
      <c r="AJ17" s="131"/>
      <c r="AN17" s="1"/>
      <c r="AO17" s="1"/>
      <c r="AP17"/>
      <c r="AR17" s="1"/>
      <c r="AS17" s="1"/>
    </row>
    <row r="18" spans="2:45" ht="28.5" customHeight="1">
      <c r="B18" s="135" t="s">
        <v>54</v>
      </c>
      <c r="C18" s="135"/>
      <c r="D18" s="136" t="s">
        <v>93</v>
      </c>
      <c r="E18" s="137"/>
      <c r="F18" s="137"/>
      <c r="G18" s="137"/>
      <c r="H18" s="137"/>
      <c r="I18" s="137"/>
      <c r="J18" s="137"/>
      <c r="K18" s="137"/>
      <c r="L18" s="137"/>
      <c r="M18" s="137"/>
      <c r="N18" s="137"/>
      <c r="O18" s="137"/>
      <c r="P18" s="137"/>
      <c r="Q18" s="137"/>
      <c r="R18" s="137"/>
      <c r="S18" s="137"/>
      <c r="T18" s="137"/>
      <c r="U18" s="125" t="s">
        <v>59</v>
      </c>
      <c r="V18" s="138"/>
      <c r="W18" s="138"/>
      <c r="X18" s="138"/>
      <c r="Y18" s="6"/>
      <c r="Z18" s="7"/>
      <c r="AA18" s="7"/>
      <c r="AB18" s="7"/>
      <c r="AC18" s="7"/>
      <c r="AD18" s="7"/>
      <c r="AE18" s="7"/>
      <c r="AF18" s="7"/>
      <c r="AG18" s="53"/>
      <c r="AH18" s="53"/>
      <c r="AI18" s="53"/>
      <c r="AJ18" s="54"/>
      <c r="AM18" t="s">
        <v>70</v>
      </c>
      <c r="AN18" s="1"/>
      <c r="AO18" s="1"/>
      <c r="AP18"/>
      <c r="AR18" s="1"/>
      <c r="AS18" s="1"/>
    </row>
    <row r="19" spans="2:45" ht="15" customHeight="1">
      <c r="B19" s="135"/>
      <c r="C19" s="135"/>
      <c r="D19" s="136"/>
      <c r="E19" s="137"/>
      <c r="F19" s="137"/>
      <c r="G19" s="137"/>
      <c r="H19" s="137"/>
      <c r="I19" s="137"/>
      <c r="J19" s="137"/>
      <c r="K19" s="137"/>
      <c r="L19" s="137"/>
      <c r="M19" s="137"/>
      <c r="N19" s="137"/>
      <c r="O19" s="137"/>
      <c r="P19" s="137"/>
      <c r="Q19" s="137"/>
      <c r="R19" s="137"/>
      <c r="S19" s="137"/>
      <c r="T19" s="137"/>
      <c r="U19" s="138"/>
      <c r="V19" s="138"/>
      <c r="W19" s="138"/>
      <c r="X19" s="138"/>
      <c r="Y19" s="9"/>
      <c r="Z19" s="22" t="s">
        <v>20</v>
      </c>
      <c r="AA19" s="24" t="s">
        <v>16</v>
      </c>
      <c r="AB19" s="1"/>
      <c r="AC19" s="22" t="s">
        <v>20</v>
      </c>
      <c r="AD19" s="24" t="s">
        <v>17</v>
      </c>
      <c r="AE19" s="1"/>
      <c r="AF19" s="1"/>
      <c r="AG19" s="22" t="s">
        <v>20</v>
      </c>
      <c r="AH19" s="95" t="s">
        <v>80</v>
      </c>
      <c r="AI19" s="55"/>
      <c r="AJ19" s="56"/>
      <c r="AM19" s="35" t="str">
        <f>IF(AND(Z19="○",AC19="○"),"どちらにも○がついています","　")</f>
        <v>　</v>
      </c>
      <c r="AN19" s="1"/>
      <c r="AO19" s="1"/>
      <c r="AR19" s="1"/>
    </row>
    <row r="20" spans="2:45" ht="17.45" customHeight="1">
      <c r="B20" s="135"/>
      <c r="C20" s="135"/>
      <c r="D20" s="136"/>
      <c r="E20" s="137"/>
      <c r="F20" s="137"/>
      <c r="G20" s="137"/>
      <c r="H20" s="137"/>
      <c r="I20" s="137"/>
      <c r="J20" s="137"/>
      <c r="K20" s="137"/>
      <c r="L20" s="137"/>
      <c r="M20" s="137"/>
      <c r="N20" s="137"/>
      <c r="O20" s="137"/>
      <c r="P20" s="137"/>
      <c r="Q20" s="137"/>
      <c r="R20" s="137"/>
      <c r="S20" s="137"/>
      <c r="T20" s="137"/>
      <c r="U20" s="138"/>
      <c r="V20" s="138"/>
      <c r="W20" s="138"/>
      <c r="X20" s="138"/>
      <c r="Y20" s="9"/>
      <c r="Z20" s="1"/>
      <c r="AA20" s="1"/>
      <c r="AB20" s="1"/>
      <c r="AC20" s="1"/>
      <c r="AD20" s="1"/>
      <c r="AE20" s="1"/>
      <c r="AF20" s="1"/>
      <c r="AG20" s="55"/>
      <c r="AH20" s="96"/>
      <c r="AI20" s="55"/>
      <c r="AJ20" s="56"/>
      <c r="AM20" s="1"/>
      <c r="AN20" s="1"/>
      <c r="AO20" s="1"/>
      <c r="AR20" s="1"/>
    </row>
    <row r="21" spans="2:45" ht="11.45" customHeight="1">
      <c r="B21" s="135"/>
      <c r="C21" s="135"/>
      <c r="D21" s="136"/>
      <c r="E21" s="137"/>
      <c r="F21" s="137"/>
      <c r="G21" s="137"/>
      <c r="H21" s="137"/>
      <c r="I21" s="137"/>
      <c r="J21" s="137"/>
      <c r="K21" s="137"/>
      <c r="L21" s="137"/>
      <c r="M21" s="137"/>
      <c r="N21" s="137"/>
      <c r="O21" s="137"/>
      <c r="P21" s="137"/>
      <c r="Q21" s="137"/>
      <c r="R21" s="137"/>
      <c r="S21" s="137"/>
      <c r="T21" s="137"/>
      <c r="U21" s="138"/>
      <c r="V21" s="138"/>
      <c r="W21" s="138"/>
      <c r="X21" s="138"/>
      <c r="Y21" s="9"/>
      <c r="Z21" s="1"/>
      <c r="AA21" s="1"/>
      <c r="AB21" s="1"/>
      <c r="AC21" s="1"/>
      <c r="AD21" s="1"/>
      <c r="AE21" s="1"/>
      <c r="AF21" s="1"/>
      <c r="AG21" s="57"/>
      <c r="AH21" s="97"/>
      <c r="AI21" s="57"/>
      <c r="AJ21" s="58"/>
      <c r="AM21" s="1"/>
      <c r="AN21" s="1"/>
      <c r="AO21" s="1"/>
      <c r="AR21" s="1"/>
    </row>
    <row r="22" spans="2:45" ht="9.75" customHeight="1">
      <c r="B22" s="204" t="s">
        <v>55</v>
      </c>
      <c r="C22" s="205"/>
      <c r="D22" s="124" t="s">
        <v>21</v>
      </c>
      <c r="E22" s="125"/>
      <c r="F22" s="125"/>
      <c r="G22" s="125"/>
      <c r="H22" s="125"/>
      <c r="I22" s="125"/>
      <c r="J22" s="125"/>
      <c r="K22" s="125"/>
      <c r="L22" s="125"/>
      <c r="M22" s="125"/>
      <c r="N22" s="125"/>
      <c r="O22" s="125"/>
      <c r="P22" s="125"/>
      <c r="Q22" s="125"/>
      <c r="R22" s="125"/>
      <c r="S22" s="125"/>
      <c r="T22" s="125"/>
      <c r="U22" s="125" t="s">
        <v>26</v>
      </c>
      <c r="V22" s="125"/>
      <c r="W22" s="125"/>
      <c r="X22" s="125"/>
      <c r="Y22" s="6"/>
      <c r="Z22" s="7"/>
      <c r="AA22" s="7"/>
      <c r="AB22" s="7"/>
      <c r="AC22" s="7"/>
      <c r="AD22" s="7"/>
      <c r="AE22" s="7"/>
      <c r="AF22" s="7"/>
      <c r="AG22" s="53"/>
      <c r="AH22" s="98"/>
      <c r="AI22" s="53"/>
      <c r="AJ22" s="54"/>
      <c r="AM22" s="1"/>
      <c r="AN22" s="1"/>
      <c r="AO22" s="1"/>
      <c r="AR22" s="1"/>
    </row>
    <row r="23" spans="2:45" ht="15" customHeight="1">
      <c r="B23" s="194"/>
      <c r="C23" s="195"/>
      <c r="D23" s="124"/>
      <c r="E23" s="125"/>
      <c r="F23" s="125"/>
      <c r="G23" s="125"/>
      <c r="H23" s="125"/>
      <c r="I23" s="125"/>
      <c r="J23" s="125"/>
      <c r="K23" s="125"/>
      <c r="L23" s="125"/>
      <c r="M23" s="125"/>
      <c r="N23" s="125"/>
      <c r="O23" s="125"/>
      <c r="P23" s="125"/>
      <c r="Q23" s="125"/>
      <c r="R23" s="125"/>
      <c r="S23" s="125"/>
      <c r="T23" s="125"/>
      <c r="U23" s="125"/>
      <c r="V23" s="125"/>
      <c r="W23" s="125"/>
      <c r="X23" s="125"/>
      <c r="Y23" s="9"/>
      <c r="Z23" s="22" t="s">
        <v>20</v>
      </c>
      <c r="AA23" s="24" t="s">
        <v>16</v>
      </c>
      <c r="AB23" s="1"/>
      <c r="AC23" s="22" t="s">
        <v>20</v>
      </c>
      <c r="AD23" s="24" t="s">
        <v>17</v>
      </c>
      <c r="AE23" s="1"/>
      <c r="AF23" s="1"/>
      <c r="AG23" s="22" t="s">
        <v>20</v>
      </c>
      <c r="AH23" s="95" t="s">
        <v>80</v>
      </c>
      <c r="AI23" s="55"/>
      <c r="AJ23" s="56"/>
      <c r="AM23" s="35" t="str">
        <f>IF(AND(Z23="○",AC23="○"),"どちらにも○がついています","　")</f>
        <v>　</v>
      </c>
      <c r="AN23" s="1"/>
      <c r="AO23" s="1"/>
      <c r="AR23" s="1"/>
    </row>
    <row r="24" spans="2:45" ht="9.9499999999999993" customHeight="1">
      <c r="B24" s="194"/>
      <c r="C24" s="195"/>
      <c r="D24" s="124"/>
      <c r="E24" s="125"/>
      <c r="F24" s="125"/>
      <c r="G24" s="125"/>
      <c r="H24" s="125"/>
      <c r="I24" s="125"/>
      <c r="J24" s="125"/>
      <c r="K24" s="125"/>
      <c r="L24" s="125"/>
      <c r="M24" s="125"/>
      <c r="N24" s="125"/>
      <c r="O24" s="125"/>
      <c r="P24" s="125"/>
      <c r="Q24" s="125"/>
      <c r="R24" s="125"/>
      <c r="S24" s="125"/>
      <c r="T24" s="125"/>
      <c r="U24" s="125"/>
      <c r="V24" s="125"/>
      <c r="W24" s="125"/>
      <c r="X24" s="125"/>
      <c r="Y24" s="1"/>
      <c r="Z24" s="1"/>
      <c r="AA24" s="1"/>
      <c r="AB24" s="1"/>
      <c r="AC24" s="1"/>
      <c r="AD24" s="1"/>
      <c r="AE24" s="1"/>
      <c r="AF24" s="1"/>
      <c r="AH24" s="61"/>
      <c r="AI24" s="1"/>
      <c r="AJ24" s="13"/>
      <c r="AM24" s="35"/>
      <c r="AN24" s="1"/>
      <c r="AO24" s="1"/>
      <c r="AR24" s="1"/>
    </row>
    <row r="25" spans="2:45">
      <c r="B25" s="194"/>
      <c r="C25" s="195"/>
      <c r="D25" s="124" t="s">
        <v>22</v>
      </c>
      <c r="E25" s="125"/>
      <c r="F25" s="125"/>
      <c r="G25" s="125"/>
      <c r="H25" s="125"/>
      <c r="I25" s="125"/>
      <c r="J25" s="125"/>
      <c r="K25" s="125"/>
      <c r="L25" s="125"/>
      <c r="M25" s="125"/>
      <c r="N25" s="125"/>
      <c r="O25" s="125"/>
      <c r="P25" s="125"/>
      <c r="Q25" s="125"/>
      <c r="R25" s="125"/>
      <c r="S25" s="125"/>
      <c r="T25" s="125"/>
      <c r="U25" s="125" t="s">
        <v>85</v>
      </c>
      <c r="V25" s="125"/>
      <c r="W25" s="125"/>
      <c r="X25" s="125"/>
      <c r="Y25" s="6"/>
      <c r="Z25" s="7"/>
      <c r="AA25" s="7"/>
      <c r="AB25" s="7"/>
      <c r="AC25" s="7"/>
      <c r="AD25" s="7"/>
      <c r="AE25" s="7"/>
      <c r="AF25" s="7"/>
      <c r="AG25" s="53"/>
      <c r="AH25" s="98"/>
      <c r="AI25" s="53"/>
      <c r="AJ25" s="54"/>
      <c r="AM25" s="1"/>
      <c r="AN25" s="1"/>
      <c r="AO25" s="1"/>
      <c r="AR25" s="1"/>
    </row>
    <row r="26" spans="2:45">
      <c r="B26" s="194"/>
      <c r="C26" s="195"/>
      <c r="D26" s="124"/>
      <c r="E26" s="125"/>
      <c r="F26" s="125"/>
      <c r="G26" s="125"/>
      <c r="H26" s="125"/>
      <c r="I26" s="125"/>
      <c r="J26" s="125"/>
      <c r="K26" s="125"/>
      <c r="L26" s="125"/>
      <c r="M26" s="125"/>
      <c r="N26" s="125"/>
      <c r="O26" s="125"/>
      <c r="P26" s="125"/>
      <c r="Q26" s="125"/>
      <c r="R26" s="125"/>
      <c r="S26" s="125"/>
      <c r="T26" s="125"/>
      <c r="U26" s="125"/>
      <c r="V26" s="125"/>
      <c r="W26" s="125"/>
      <c r="X26" s="125"/>
      <c r="Y26" s="9"/>
      <c r="Z26" s="22" t="s">
        <v>20</v>
      </c>
      <c r="AA26" s="24" t="s">
        <v>16</v>
      </c>
      <c r="AB26" s="1"/>
      <c r="AC26" s="22" t="s">
        <v>20</v>
      </c>
      <c r="AD26" s="24" t="s">
        <v>17</v>
      </c>
      <c r="AE26" s="1"/>
      <c r="AF26" s="1"/>
      <c r="AG26" s="22" t="s">
        <v>20</v>
      </c>
      <c r="AH26" s="95" t="s">
        <v>80</v>
      </c>
      <c r="AI26" s="55"/>
      <c r="AJ26" s="56"/>
      <c r="AM26" s="35" t="str">
        <f>IF(AND(Z26="○",AC26="○"),"どちらにも○がついています","　")</f>
        <v>　</v>
      </c>
      <c r="AN26" s="1"/>
      <c r="AO26" s="1"/>
      <c r="AR26" s="1"/>
    </row>
    <row r="27" spans="2:45">
      <c r="B27" s="194"/>
      <c r="C27" s="195"/>
      <c r="D27" s="124"/>
      <c r="E27" s="125"/>
      <c r="F27" s="125"/>
      <c r="G27" s="125"/>
      <c r="H27" s="125"/>
      <c r="I27" s="125"/>
      <c r="J27" s="125"/>
      <c r="K27" s="125"/>
      <c r="L27" s="125"/>
      <c r="M27" s="125"/>
      <c r="N27" s="125"/>
      <c r="O27" s="125"/>
      <c r="P27" s="125"/>
      <c r="Q27" s="125"/>
      <c r="R27" s="125"/>
      <c r="S27" s="125"/>
      <c r="T27" s="125"/>
      <c r="U27" s="125"/>
      <c r="V27" s="125"/>
      <c r="W27" s="125"/>
      <c r="X27" s="125"/>
      <c r="Y27" s="11"/>
      <c r="Z27" s="12"/>
      <c r="AA27" s="12"/>
      <c r="AB27" s="12"/>
      <c r="AC27" s="12"/>
      <c r="AD27" s="12"/>
      <c r="AE27" s="12"/>
      <c r="AF27" s="12"/>
      <c r="AG27" s="57"/>
      <c r="AH27" s="97"/>
      <c r="AI27" s="57"/>
      <c r="AJ27" s="58"/>
      <c r="AM27" s="1"/>
      <c r="AN27" s="1"/>
      <c r="AP27"/>
      <c r="AQ27"/>
    </row>
    <row r="28" spans="2:45">
      <c r="B28" s="194"/>
      <c r="C28" s="195"/>
      <c r="D28" s="92" t="s">
        <v>83</v>
      </c>
      <c r="E28" s="48"/>
      <c r="F28" s="48"/>
      <c r="G28" s="48"/>
      <c r="H28" s="48"/>
      <c r="I28" s="48"/>
      <c r="J28" s="48"/>
      <c r="K28" s="48"/>
      <c r="L28" s="48"/>
      <c r="M28" s="48"/>
      <c r="N28" s="48"/>
      <c r="O28" s="48"/>
      <c r="P28" s="48"/>
      <c r="Q28" s="48"/>
      <c r="R28" s="48"/>
      <c r="S28" s="48"/>
      <c r="T28" s="29"/>
      <c r="U28" s="139" t="s">
        <v>95</v>
      </c>
      <c r="V28" s="140"/>
      <c r="W28" s="140"/>
      <c r="X28" s="141"/>
      <c r="Y28" s="9"/>
      <c r="Z28" s="1"/>
      <c r="AA28" s="1"/>
      <c r="AB28" s="1"/>
      <c r="AC28" s="1"/>
      <c r="AD28" s="1"/>
      <c r="AE28" s="1"/>
      <c r="AF28" s="1"/>
      <c r="AG28" s="53"/>
      <c r="AH28" s="98"/>
      <c r="AI28" s="53"/>
      <c r="AJ28" s="54"/>
      <c r="AM28" s="1"/>
      <c r="AN28" s="1"/>
      <c r="AP28"/>
      <c r="AQ28"/>
    </row>
    <row r="29" spans="2:45" ht="4.5" customHeight="1">
      <c r="B29" s="194"/>
      <c r="C29" s="195"/>
      <c r="D29" s="148" t="s">
        <v>96</v>
      </c>
      <c r="E29" s="149"/>
      <c r="F29" s="149"/>
      <c r="G29" s="149"/>
      <c r="H29" s="149"/>
      <c r="I29" s="149"/>
      <c r="J29" s="149"/>
      <c r="K29" s="149"/>
      <c r="L29" s="149"/>
      <c r="M29" s="149"/>
      <c r="N29" s="149"/>
      <c r="O29" s="149"/>
      <c r="P29" s="149"/>
      <c r="Q29" s="149"/>
      <c r="R29" s="149"/>
      <c r="S29" s="149"/>
      <c r="T29" s="149"/>
      <c r="U29" s="142"/>
      <c r="V29" s="143"/>
      <c r="W29" s="143"/>
      <c r="X29" s="144"/>
      <c r="Y29" s="9"/>
      <c r="AH29" s="99"/>
      <c r="AI29" s="55"/>
      <c r="AJ29" s="56"/>
      <c r="AM29" s="1"/>
      <c r="AN29" s="1"/>
      <c r="AP29"/>
      <c r="AQ29"/>
    </row>
    <row r="30" spans="2:45" ht="10.5" customHeight="1">
      <c r="B30" s="194"/>
      <c r="C30" s="195"/>
      <c r="D30" s="124"/>
      <c r="E30" s="125"/>
      <c r="F30" s="125"/>
      <c r="G30" s="125"/>
      <c r="H30" s="125"/>
      <c r="I30" s="125"/>
      <c r="J30" s="125"/>
      <c r="K30" s="125"/>
      <c r="L30" s="125"/>
      <c r="M30" s="125"/>
      <c r="N30" s="125"/>
      <c r="O30" s="125"/>
      <c r="P30" s="125"/>
      <c r="Q30" s="125"/>
      <c r="R30" s="125"/>
      <c r="S30" s="125"/>
      <c r="T30" s="125"/>
      <c r="U30" s="142"/>
      <c r="V30" s="143"/>
      <c r="W30" s="143"/>
      <c r="X30" s="144"/>
      <c r="Y30" s="9"/>
      <c r="AH30" s="99"/>
      <c r="AI30" s="55"/>
      <c r="AJ30" s="56"/>
      <c r="AN30" s="1"/>
      <c r="AP30"/>
      <c r="AQ30"/>
    </row>
    <row r="31" spans="2:45">
      <c r="B31" s="194"/>
      <c r="C31" s="195"/>
      <c r="D31" s="124"/>
      <c r="E31" s="125"/>
      <c r="F31" s="125"/>
      <c r="G31" s="125"/>
      <c r="H31" s="125"/>
      <c r="I31" s="125"/>
      <c r="J31" s="125"/>
      <c r="K31" s="125"/>
      <c r="L31" s="125"/>
      <c r="M31" s="125"/>
      <c r="N31" s="125"/>
      <c r="O31" s="125"/>
      <c r="P31" s="125"/>
      <c r="Q31" s="125"/>
      <c r="R31" s="125"/>
      <c r="S31" s="125"/>
      <c r="T31" s="125"/>
      <c r="U31" s="142"/>
      <c r="V31" s="143"/>
      <c r="W31" s="143"/>
      <c r="X31" s="144"/>
      <c r="Y31" s="9"/>
      <c r="Z31" s="76" t="s">
        <v>75</v>
      </c>
      <c r="AA31" s="1"/>
      <c r="AB31" s="1"/>
      <c r="AC31" s="1"/>
      <c r="AD31" s="1"/>
      <c r="AE31" s="1"/>
      <c r="AF31" s="1"/>
      <c r="AG31" s="55"/>
      <c r="AH31" s="96"/>
      <c r="AI31" s="55"/>
      <c r="AJ31" s="56"/>
      <c r="AM31" s="1"/>
      <c r="AN31" s="1"/>
      <c r="AP31"/>
      <c r="AQ31"/>
    </row>
    <row r="32" spans="2:45">
      <c r="B32" s="194"/>
      <c r="C32" s="195"/>
      <c r="D32" s="124"/>
      <c r="E32" s="125"/>
      <c r="F32" s="125"/>
      <c r="G32" s="125"/>
      <c r="H32" s="125"/>
      <c r="I32" s="125"/>
      <c r="J32" s="125"/>
      <c r="K32" s="125"/>
      <c r="L32" s="125"/>
      <c r="M32" s="125"/>
      <c r="N32" s="125"/>
      <c r="O32" s="125"/>
      <c r="P32" s="125"/>
      <c r="Q32" s="125"/>
      <c r="R32" s="125"/>
      <c r="S32" s="125"/>
      <c r="T32" s="125"/>
      <c r="U32" s="142"/>
      <c r="V32" s="143"/>
      <c r="W32" s="143"/>
      <c r="X32" s="144"/>
      <c r="Y32" s="9"/>
      <c r="Z32" s="22" t="s">
        <v>20</v>
      </c>
      <c r="AA32" s="24" t="s">
        <v>16</v>
      </c>
      <c r="AB32" s="1"/>
      <c r="AC32" s="22" t="s">
        <v>20</v>
      </c>
      <c r="AD32" s="24" t="s">
        <v>17</v>
      </c>
      <c r="AE32" s="1"/>
      <c r="AF32" s="1"/>
      <c r="AG32" s="22" t="s">
        <v>20</v>
      </c>
      <c r="AH32" s="95" t="s">
        <v>80</v>
      </c>
      <c r="AI32" s="55"/>
      <c r="AJ32" s="56"/>
      <c r="AM32" s="35" t="str">
        <f>IF(AND(Z32="○",AC32="○"),"どちらにも○がついています","　")</f>
        <v>　</v>
      </c>
      <c r="AN32" s="1"/>
      <c r="AP32"/>
      <c r="AQ32"/>
    </row>
    <row r="33" spans="2:43">
      <c r="B33" s="194"/>
      <c r="C33" s="195"/>
      <c r="D33" s="124"/>
      <c r="E33" s="125"/>
      <c r="F33" s="125"/>
      <c r="G33" s="125"/>
      <c r="H33" s="125"/>
      <c r="I33" s="125"/>
      <c r="J33" s="125"/>
      <c r="K33" s="125"/>
      <c r="L33" s="125"/>
      <c r="M33" s="125"/>
      <c r="N33" s="125"/>
      <c r="O33" s="125"/>
      <c r="P33" s="125"/>
      <c r="Q33" s="125"/>
      <c r="R33" s="125"/>
      <c r="S33" s="125"/>
      <c r="T33" s="125"/>
      <c r="U33" s="142"/>
      <c r="V33" s="143"/>
      <c r="W33" s="143"/>
      <c r="X33" s="144"/>
      <c r="Y33" s="9"/>
      <c r="Z33" s="1"/>
      <c r="AA33" s="1"/>
      <c r="AB33" s="1"/>
      <c r="AC33" s="1"/>
      <c r="AD33" s="1"/>
      <c r="AE33" s="1"/>
      <c r="AF33" s="1"/>
      <c r="AG33" s="55"/>
      <c r="AH33" s="96"/>
      <c r="AI33" s="55"/>
      <c r="AJ33" s="56"/>
      <c r="AM33" s="1"/>
      <c r="AN33" s="1"/>
      <c r="AP33"/>
      <c r="AQ33"/>
    </row>
    <row r="34" spans="2:43">
      <c r="B34" s="194"/>
      <c r="C34" s="195"/>
      <c r="D34" s="124"/>
      <c r="E34" s="125"/>
      <c r="F34" s="125"/>
      <c r="G34" s="125"/>
      <c r="H34" s="125"/>
      <c r="I34" s="125"/>
      <c r="J34" s="125"/>
      <c r="K34" s="125"/>
      <c r="L34" s="125"/>
      <c r="M34" s="125"/>
      <c r="N34" s="125"/>
      <c r="O34" s="125"/>
      <c r="P34" s="125"/>
      <c r="Q34" s="125"/>
      <c r="R34" s="125"/>
      <c r="S34" s="125"/>
      <c r="T34" s="125"/>
      <c r="U34" s="142"/>
      <c r="V34" s="143"/>
      <c r="W34" s="143"/>
      <c r="X34" s="144"/>
      <c r="Y34" s="9"/>
      <c r="Z34" s="1"/>
      <c r="AA34" s="1"/>
      <c r="AB34" s="1"/>
      <c r="AC34" s="1"/>
      <c r="AD34" s="1"/>
      <c r="AE34" s="1"/>
      <c r="AF34" s="1"/>
      <c r="AG34" s="55"/>
      <c r="AH34" s="96"/>
      <c r="AI34" s="55"/>
      <c r="AJ34" s="56"/>
      <c r="AM34" s="1"/>
      <c r="AN34" s="1"/>
      <c r="AP34"/>
      <c r="AQ34"/>
    </row>
    <row r="35" spans="2:43">
      <c r="B35" s="194"/>
      <c r="C35" s="195"/>
      <c r="D35" s="124"/>
      <c r="E35" s="125"/>
      <c r="F35" s="125"/>
      <c r="G35" s="125"/>
      <c r="H35" s="125"/>
      <c r="I35" s="125"/>
      <c r="J35" s="125"/>
      <c r="K35" s="125"/>
      <c r="L35" s="125"/>
      <c r="M35" s="125"/>
      <c r="N35" s="125"/>
      <c r="O35" s="125"/>
      <c r="P35" s="125"/>
      <c r="Q35" s="125"/>
      <c r="R35" s="125"/>
      <c r="S35" s="125"/>
      <c r="T35" s="125"/>
      <c r="U35" s="145"/>
      <c r="V35" s="146"/>
      <c r="W35" s="146"/>
      <c r="X35" s="147"/>
      <c r="Y35" s="11"/>
      <c r="Z35" s="12"/>
      <c r="AA35" s="12"/>
      <c r="AB35" s="12"/>
      <c r="AC35" s="12"/>
      <c r="AD35" s="12"/>
      <c r="AE35" s="12"/>
      <c r="AF35" s="12"/>
      <c r="AG35" s="57"/>
      <c r="AH35" s="97"/>
      <c r="AI35" s="57"/>
      <c r="AJ35" s="58"/>
      <c r="AM35" s="1"/>
      <c r="AN35" s="1"/>
      <c r="AP35"/>
      <c r="AQ35"/>
    </row>
    <row r="36" spans="2:43">
      <c r="B36" s="194"/>
      <c r="C36" s="195"/>
      <c r="D36" s="150" t="s">
        <v>23</v>
      </c>
      <c r="E36" s="125"/>
      <c r="F36" s="125"/>
      <c r="G36" s="125"/>
      <c r="H36" s="125"/>
      <c r="I36" s="125"/>
      <c r="J36" s="125"/>
      <c r="K36" s="125"/>
      <c r="L36" s="125"/>
      <c r="M36" s="125"/>
      <c r="N36" s="125"/>
      <c r="O36" s="125"/>
      <c r="P36" s="125"/>
      <c r="Q36" s="125"/>
      <c r="R36" s="125"/>
      <c r="S36" s="125"/>
      <c r="T36" s="125"/>
      <c r="U36" s="125" t="s">
        <v>27</v>
      </c>
      <c r="V36" s="125"/>
      <c r="W36" s="125"/>
      <c r="X36" s="125"/>
      <c r="Y36" s="9"/>
      <c r="Z36" s="1"/>
      <c r="AA36" s="1"/>
      <c r="AB36" s="1"/>
      <c r="AC36" s="1"/>
      <c r="AD36" s="1"/>
      <c r="AE36" s="1"/>
      <c r="AF36" s="1"/>
      <c r="AG36" s="53"/>
      <c r="AH36" s="98"/>
      <c r="AI36" s="53"/>
      <c r="AJ36" s="54"/>
      <c r="AM36" s="1"/>
      <c r="AN36" s="1"/>
      <c r="AP36"/>
      <c r="AQ36"/>
    </row>
    <row r="37" spans="2:43">
      <c r="B37" s="194"/>
      <c r="C37" s="195"/>
      <c r="D37" s="150"/>
      <c r="E37" s="125"/>
      <c r="F37" s="125"/>
      <c r="G37" s="125"/>
      <c r="H37" s="125"/>
      <c r="I37" s="125"/>
      <c r="J37" s="125"/>
      <c r="K37" s="125"/>
      <c r="L37" s="125"/>
      <c r="M37" s="125"/>
      <c r="N37" s="125"/>
      <c r="O37" s="125"/>
      <c r="P37" s="125"/>
      <c r="Q37" s="125"/>
      <c r="R37" s="125"/>
      <c r="S37" s="125"/>
      <c r="T37" s="125"/>
      <c r="U37" s="125"/>
      <c r="V37" s="125"/>
      <c r="W37" s="125"/>
      <c r="X37" s="125"/>
      <c r="Y37" s="9"/>
      <c r="Z37" s="22" t="s">
        <v>20</v>
      </c>
      <c r="AA37" s="24" t="s">
        <v>16</v>
      </c>
      <c r="AB37" s="1"/>
      <c r="AC37" s="22" t="s">
        <v>20</v>
      </c>
      <c r="AD37" s="24" t="s">
        <v>17</v>
      </c>
      <c r="AE37" s="1"/>
      <c r="AF37" s="1"/>
      <c r="AG37" s="22" t="s">
        <v>20</v>
      </c>
      <c r="AH37" s="95" t="s">
        <v>80</v>
      </c>
      <c r="AI37" s="55"/>
      <c r="AJ37" s="56"/>
      <c r="AM37" s="35" t="str">
        <f>IF(AND(Z37="○",AC37="○"),"どちらにも○がついています","　")</f>
        <v>　</v>
      </c>
      <c r="AN37" s="1"/>
      <c r="AP37"/>
      <c r="AQ37"/>
    </row>
    <row r="38" spans="2:43">
      <c r="B38" s="194"/>
      <c r="C38" s="195"/>
      <c r="D38" s="150"/>
      <c r="E38" s="125"/>
      <c r="F38" s="125"/>
      <c r="G38" s="125"/>
      <c r="H38" s="125"/>
      <c r="I38" s="125"/>
      <c r="J38" s="125"/>
      <c r="K38" s="125"/>
      <c r="L38" s="125"/>
      <c r="M38" s="125"/>
      <c r="N38" s="125"/>
      <c r="O38" s="125"/>
      <c r="P38" s="125"/>
      <c r="Q38" s="125"/>
      <c r="R38" s="125"/>
      <c r="S38" s="125"/>
      <c r="T38" s="125"/>
      <c r="U38" s="125"/>
      <c r="V38" s="125"/>
      <c r="W38" s="125"/>
      <c r="X38" s="125"/>
      <c r="Y38" s="11"/>
      <c r="Z38" s="12"/>
      <c r="AA38" s="12"/>
      <c r="AB38" s="12"/>
      <c r="AC38" s="12"/>
      <c r="AD38" s="12"/>
      <c r="AE38" s="12"/>
      <c r="AF38" s="12"/>
      <c r="AG38" s="57"/>
      <c r="AH38" s="97"/>
      <c r="AI38" s="57"/>
      <c r="AJ38" s="58"/>
      <c r="AM38" s="1"/>
      <c r="AN38" s="1"/>
      <c r="AP38"/>
      <c r="AQ38"/>
    </row>
    <row r="39" spans="2:43">
      <c r="B39" s="194"/>
      <c r="C39" s="195"/>
      <c r="D39" s="92" t="s">
        <v>83</v>
      </c>
      <c r="E39" s="48"/>
      <c r="F39" s="48"/>
      <c r="G39" s="48"/>
      <c r="H39" s="48"/>
      <c r="I39" s="48"/>
      <c r="J39" s="48"/>
      <c r="K39" s="48"/>
      <c r="L39" s="48"/>
      <c r="M39" s="48"/>
      <c r="N39" s="48"/>
      <c r="O39" s="48"/>
      <c r="P39" s="48"/>
      <c r="Q39" s="48"/>
      <c r="R39" s="48"/>
      <c r="S39" s="48"/>
      <c r="T39" s="29"/>
      <c r="U39" s="163" t="s">
        <v>97</v>
      </c>
      <c r="V39" s="164"/>
      <c r="W39" s="164"/>
      <c r="X39" s="165"/>
      <c r="Y39" s="9"/>
      <c r="Z39" s="1"/>
      <c r="AA39" s="1"/>
      <c r="AB39" s="1"/>
      <c r="AC39" s="1"/>
      <c r="AD39" s="1"/>
      <c r="AE39" s="1"/>
      <c r="AF39" s="1"/>
      <c r="AG39" s="53"/>
      <c r="AH39" s="98"/>
      <c r="AI39" s="53"/>
      <c r="AJ39" s="54"/>
      <c r="AM39" s="1"/>
      <c r="AN39" s="1"/>
      <c r="AP39"/>
      <c r="AQ39"/>
    </row>
    <row r="40" spans="2:43" ht="13.5" customHeight="1">
      <c r="B40" s="194"/>
      <c r="C40" s="195"/>
      <c r="D40" s="148" t="s">
        <v>25</v>
      </c>
      <c r="E40" s="149"/>
      <c r="F40" s="149"/>
      <c r="G40" s="149"/>
      <c r="H40" s="149"/>
      <c r="I40" s="149"/>
      <c r="J40" s="149"/>
      <c r="K40" s="149"/>
      <c r="L40" s="149"/>
      <c r="M40" s="149"/>
      <c r="N40" s="149"/>
      <c r="O40" s="149"/>
      <c r="P40" s="149"/>
      <c r="Q40" s="149"/>
      <c r="R40" s="149"/>
      <c r="S40" s="149"/>
      <c r="T40" s="167"/>
      <c r="U40" s="166"/>
      <c r="V40" s="151"/>
      <c r="W40" s="151"/>
      <c r="X40" s="152"/>
      <c r="Y40" s="9"/>
      <c r="Z40" s="76" t="s">
        <v>75</v>
      </c>
      <c r="AA40" s="1"/>
      <c r="AB40" s="1"/>
      <c r="AC40" s="1"/>
      <c r="AD40" s="1"/>
      <c r="AE40" s="1"/>
      <c r="AF40" s="1"/>
      <c r="AG40" s="55"/>
      <c r="AH40" s="96"/>
      <c r="AI40" s="55"/>
      <c r="AJ40" s="56"/>
      <c r="AM40" s="1"/>
      <c r="AN40" s="1"/>
      <c r="AP40"/>
      <c r="AQ40"/>
    </row>
    <row r="41" spans="2:43">
      <c r="B41" s="194"/>
      <c r="C41" s="195"/>
      <c r="D41" s="150"/>
      <c r="E41" s="125"/>
      <c r="F41" s="125"/>
      <c r="G41" s="125"/>
      <c r="H41" s="125"/>
      <c r="I41" s="125"/>
      <c r="J41" s="125"/>
      <c r="K41" s="125"/>
      <c r="L41" s="125"/>
      <c r="M41" s="125"/>
      <c r="N41" s="125"/>
      <c r="O41" s="125"/>
      <c r="P41" s="125"/>
      <c r="Q41" s="125"/>
      <c r="R41" s="125"/>
      <c r="S41" s="125"/>
      <c r="T41" s="168"/>
      <c r="U41" s="166"/>
      <c r="V41" s="151"/>
      <c r="W41" s="151"/>
      <c r="X41" s="152"/>
      <c r="Y41" s="9"/>
      <c r="Z41" s="22" t="s">
        <v>20</v>
      </c>
      <c r="AA41" s="24" t="s">
        <v>16</v>
      </c>
      <c r="AB41" s="1"/>
      <c r="AC41" s="22" t="s">
        <v>20</v>
      </c>
      <c r="AD41" s="24" t="s">
        <v>17</v>
      </c>
      <c r="AE41" s="1"/>
      <c r="AF41" s="1"/>
      <c r="AG41" s="22" t="s">
        <v>20</v>
      </c>
      <c r="AH41" s="95" t="s">
        <v>80</v>
      </c>
      <c r="AI41" s="55"/>
      <c r="AJ41" s="56"/>
      <c r="AM41" s="35" t="str">
        <f>IF(AND(Z41="○",AC41="○"),"どちらにも○がついています","　")</f>
        <v>　</v>
      </c>
      <c r="AN41" s="1"/>
      <c r="AP41"/>
      <c r="AQ41"/>
    </row>
    <row r="42" spans="2:43">
      <c r="B42" s="194"/>
      <c r="C42" s="195"/>
      <c r="D42" s="150"/>
      <c r="E42" s="125"/>
      <c r="F42" s="125"/>
      <c r="G42" s="125"/>
      <c r="H42" s="125"/>
      <c r="I42" s="125"/>
      <c r="J42" s="125"/>
      <c r="K42" s="125"/>
      <c r="L42" s="125"/>
      <c r="M42" s="125"/>
      <c r="N42" s="125"/>
      <c r="O42" s="125"/>
      <c r="P42" s="125"/>
      <c r="Q42" s="125"/>
      <c r="R42" s="125"/>
      <c r="S42" s="125"/>
      <c r="T42" s="168"/>
      <c r="U42" s="166"/>
      <c r="V42" s="151"/>
      <c r="W42" s="151"/>
      <c r="X42" s="152"/>
      <c r="Y42" s="9"/>
      <c r="Z42" s="1"/>
      <c r="AA42" s="1"/>
      <c r="AB42" s="1"/>
      <c r="AC42" s="1"/>
      <c r="AD42" s="1"/>
      <c r="AE42" s="1"/>
      <c r="AF42" s="1"/>
      <c r="AG42" s="55"/>
      <c r="AH42" s="96"/>
      <c r="AI42" s="55"/>
      <c r="AJ42" s="56"/>
      <c r="AM42" s="1"/>
      <c r="AN42" s="1"/>
      <c r="AO42" s="1"/>
      <c r="AQ42"/>
    </row>
    <row r="43" spans="2:43">
      <c r="B43" s="194"/>
      <c r="C43" s="195"/>
      <c r="D43" s="150"/>
      <c r="E43" s="125"/>
      <c r="F43" s="125"/>
      <c r="G43" s="125"/>
      <c r="H43" s="125"/>
      <c r="I43" s="125"/>
      <c r="J43" s="125"/>
      <c r="K43" s="125"/>
      <c r="L43" s="125"/>
      <c r="M43" s="125"/>
      <c r="N43" s="125"/>
      <c r="O43" s="125"/>
      <c r="P43" s="125"/>
      <c r="Q43" s="125"/>
      <c r="R43" s="125"/>
      <c r="S43" s="125"/>
      <c r="T43" s="168"/>
      <c r="U43" s="167"/>
      <c r="V43" s="153"/>
      <c r="W43" s="153"/>
      <c r="X43" s="148"/>
      <c r="Y43" s="11"/>
      <c r="Z43" s="12"/>
      <c r="AA43" s="12"/>
      <c r="AB43" s="12"/>
      <c r="AC43" s="12"/>
      <c r="AD43" s="12"/>
      <c r="AE43" s="12"/>
      <c r="AF43" s="12"/>
      <c r="AG43" s="57"/>
      <c r="AH43" s="97"/>
      <c r="AI43" s="57"/>
      <c r="AJ43" s="58"/>
      <c r="AM43" s="1"/>
      <c r="AN43" s="1"/>
      <c r="AO43" t="s">
        <v>65</v>
      </c>
      <c r="AP43"/>
      <c r="AQ43">
        <f>COUNTIF(Z18:Z62,"○")</f>
        <v>0</v>
      </c>
    </row>
    <row r="44" spans="2:43" ht="28.5" customHeight="1">
      <c r="B44" s="194"/>
      <c r="C44" s="195"/>
      <c r="D44" s="150" t="s">
        <v>0</v>
      </c>
      <c r="E44" s="125"/>
      <c r="F44" s="125"/>
      <c r="G44" s="125"/>
      <c r="H44" s="125"/>
      <c r="I44" s="125"/>
      <c r="J44" s="125"/>
      <c r="K44" s="125"/>
      <c r="L44" s="125"/>
      <c r="M44" s="125"/>
      <c r="N44" s="125"/>
      <c r="O44" s="125"/>
      <c r="P44" s="125"/>
      <c r="Q44" s="125"/>
      <c r="R44" s="125"/>
      <c r="S44" s="125"/>
      <c r="T44" s="125"/>
      <c r="U44" s="125" t="s">
        <v>31</v>
      </c>
      <c r="V44" s="125"/>
      <c r="W44" s="125"/>
      <c r="X44" s="125"/>
      <c r="Y44" s="9"/>
      <c r="Z44" s="1"/>
      <c r="AA44" s="1"/>
      <c r="AB44" s="1"/>
      <c r="AC44" s="1"/>
      <c r="AD44" s="1"/>
      <c r="AE44" s="1"/>
      <c r="AF44" s="1"/>
      <c r="AG44" s="53"/>
      <c r="AH44" s="98"/>
      <c r="AI44" s="53"/>
      <c r="AJ44" s="54"/>
      <c r="AM44" s="1"/>
      <c r="AO44" s="1" t="s">
        <v>66</v>
      </c>
      <c r="AQ44" s="1">
        <f>COUNTIF(AC18:AC62,"○")</f>
        <v>0</v>
      </c>
    </row>
    <row r="45" spans="2:43">
      <c r="B45" s="194"/>
      <c r="C45" s="195"/>
      <c r="D45" s="150"/>
      <c r="E45" s="125"/>
      <c r="F45" s="125"/>
      <c r="G45" s="125"/>
      <c r="H45" s="125"/>
      <c r="I45" s="125"/>
      <c r="J45" s="125"/>
      <c r="K45" s="125"/>
      <c r="L45" s="125"/>
      <c r="M45" s="125"/>
      <c r="N45" s="125"/>
      <c r="O45" s="125"/>
      <c r="P45" s="125"/>
      <c r="Q45" s="125"/>
      <c r="R45" s="125"/>
      <c r="S45" s="125"/>
      <c r="T45" s="125"/>
      <c r="U45" s="125"/>
      <c r="V45" s="125"/>
      <c r="W45" s="125"/>
      <c r="X45" s="125"/>
      <c r="Y45" s="9"/>
      <c r="Z45" s="22" t="s">
        <v>20</v>
      </c>
      <c r="AA45" s="24" t="s">
        <v>16</v>
      </c>
      <c r="AB45" s="1"/>
      <c r="AC45" s="22" t="s">
        <v>20</v>
      </c>
      <c r="AD45" s="24" t="s">
        <v>17</v>
      </c>
      <c r="AE45" s="1"/>
      <c r="AF45" s="1"/>
      <c r="AG45" s="22" t="s">
        <v>20</v>
      </c>
      <c r="AH45" s="95" t="s">
        <v>80</v>
      </c>
      <c r="AI45" s="1"/>
      <c r="AJ45" s="56"/>
      <c r="AM45" s="35" t="str">
        <f>IF(AND(Z45="○",AC45="○"),"どちらにも○がついています","　")</f>
        <v>　</v>
      </c>
      <c r="AO45" s="1" t="s">
        <v>84</v>
      </c>
      <c r="AQ45" s="1">
        <f>COUNTIF(AG18:AG62,"○")</f>
        <v>0</v>
      </c>
    </row>
    <row r="46" spans="2:43" ht="13.5" customHeight="1">
      <c r="B46" s="194"/>
      <c r="C46" s="195"/>
      <c r="D46" s="150"/>
      <c r="E46" s="125"/>
      <c r="F46" s="125"/>
      <c r="G46" s="125"/>
      <c r="H46" s="125"/>
      <c r="I46" s="125"/>
      <c r="J46" s="125"/>
      <c r="K46" s="125"/>
      <c r="L46" s="125"/>
      <c r="M46" s="125"/>
      <c r="N46" s="125"/>
      <c r="O46" s="125"/>
      <c r="P46" s="125"/>
      <c r="Q46" s="125"/>
      <c r="R46" s="125"/>
      <c r="S46" s="125"/>
      <c r="T46" s="125"/>
      <c r="U46" s="125"/>
      <c r="V46" s="125"/>
      <c r="W46" s="125"/>
      <c r="X46" s="125"/>
      <c r="Y46" s="9"/>
      <c r="Z46" s="1"/>
      <c r="AA46" s="1"/>
      <c r="AB46" s="1"/>
      <c r="AC46" s="1"/>
      <c r="AD46" s="1"/>
      <c r="AE46" s="1"/>
      <c r="AF46" s="1"/>
      <c r="AH46" s="61"/>
      <c r="AI46" s="55"/>
      <c r="AJ46" s="56"/>
      <c r="AM46" s="1"/>
      <c r="AO46" t="s">
        <v>67</v>
      </c>
      <c r="AQ46">
        <f>$AQ$43+$AQ$44+$AQ$45</f>
        <v>0</v>
      </c>
    </row>
    <row r="47" spans="2:43" ht="15.6" customHeight="1">
      <c r="B47" s="194"/>
      <c r="C47" s="195"/>
      <c r="D47" s="150"/>
      <c r="E47" s="125"/>
      <c r="F47" s="125"/>
      <c r="G47" s="125"/>
      <c r="H47" s="125"/>
      <c r="I47" s="125"/>
      <c r="J47" s="125"/>
      <c r="K47" s="125"/>
      <c r="L47" s="125"/>
      <c r="M47" s="125"/>
      <c r="N47" s="125"/>
      <c r="O47" s="125"/>
      <c r="P47" s="125"/>
      <c r="Q47" s="125"/>
      <c r="R47" s="125"/>
      <c r="S47" s="125"/>
      <c r="T47" s="125"/>
      <c r="U47" s="125"/>
      <c r="V47" s="125"/>
      <c r="W47" s="125"/>
      <c r="X47" s="125"/>
      <c r="Y47" s="11"/>
      <c r="Z47" s="12"/>
      <c r="AA47" s="12"/>
      <c r="AB47" s="12"/>
      <c r="AC47" s="12"/>
      <c r="AD47" s="12"/>
      <c r="AE47" s="12"/>
      <c r="AF47" s="12"/>
      <c r="AG47" s="57"/>
      <c r="AH47" s="97"/>
      <c r="AI47" s="57"/>
      <c r="AJ47" s="58"/>
      <c r="AM47" s="1"/>
      <c r="AO47" s="52" t="s">
        <v>104</v>
      </c>
      <c r="AP47" t="s">
        <v>78</v>
      </c>
      <c r="AQ47" t="s">
        <v>79</v>
      </c>
    </row>
    <row r="48" spans="2:43" ht="19.5" customHeight="1">
      <c r="B48" s="194"/>
      <c r="C48" s="195"/>
      <c r="D48" s="150" t="s">
        <v>1</v>
      </c>
      <c r="E48" s="125"/>
      <c r="F48" s="125"/>
      <c r="G48" s="125"/>
      <c r="H48" s="125"/>
      <c r="I48" s="125"/>
      <c r="J48" s="125"/>
      <c r="K48" s="125"/>
      <c r="L48" s="125"/>
      <c r="M48" s="125"/>
      <c r="N48" s="125"/>
      <c r="O48" s="125"/>
      <c r="P48" s="125"/>
      <c r="Q48" s="125"/>
      <c r="R48" s="125"/>
      <c r="S48" s="125"/>
      <c r="T48" s="125"/>
      <c r="U48" s="125" t="s">
        <v>32</v>
      </c>
      <c r="V48" s="125"/>
      <c r="W48" s="125"/>
      <c r="X48" s="125"/>
      <c r="Y48" s="9"/>
      <c r="Z48" s="1"/>
      <c r="AA48" s="1"/>
      <c r="AB48" s="1"/>
      <c r="AC48" s="1"/>
      <c r="AD48" s="1"/>
      <c r="AE48" s="1"/>
      <c r="AF48" s="1"/>
      <c r="AG48" s="53"/>
      <c r="AH48" s="98"/>
      <c r="AI48" s="53"/>
      <c r="AJ48" s="54"/>
      <c r="AM48" s="1"/>
      <c r="AO48" s="1" t="s">
        <v>62</v>
      </c>
      <c r="AP48" t="str">
        <f>IF(AND($X$3="○",$AQ$46&lt;11),"機関種別「病院」に〇がついていて、1ページ目に回答ぬけがあります","　")</f>
        <v>　</v>
      </c>
      <c r="AQ48"/>
    </row>
    <row r="49" spans="2:51">
      <c r="B49" s="194"/>
      <c r="C49" s="195"/>
      <c r="D49" s="150"/>
      <c r="E49" s="125"/>
      <c r="F49" s="125"/>
      <c r="G49" s="125"/>
      <c r="H49" s="125"/>
      <c r="I49" s="125"/>
      <c r="J49" s="125"/>
      <c r="K49" s="125"/>
      <c r="L49" s="125"/>
      <c r="M49" s="125"/>
      <c r="N49" s="125"/>
      <c r="O49" s="125"/>
      <c r="P49" s="125"/>
      <c r="Q49" s="125"/>
      <c r="R49" s="125"/>
      <c r="S49" s="125"/>
      <c r="T49" s="125"/>
      <c r="U49" s="125"/>
      <c r="V49" s="125"/>
      <c r="W49" s="125"/>
      <c r="X49" s="125"/>
      <c r="Y49" s="9"/>
      <c r="Z49" s="22" t="s">
        <v>20</v>
      </c>
      <c r="AA49" s="24" t="s">
        <v>16</v>
      </c>
      <c r="AB49" s="1"/>
      <c r="AC49" s="22" t="s">
        <v>20</v>
      </c>
      <c r="AD49" s="24" t="s">
        <v>17</v>
      </c>
      <c r="AE49" s="1"/>
      <c r="AF49" s="1"/>
      <c r="AG49" s="22" t="s">
        <v>20</v>
      </c>
      <c r="AH49" s="95" t="s">
        <v>80</v>
      </c>
      <c r="AI49" s="55"/>
      <c r="AJ49" s="56"/>
      <c r="AM49" s="1"/>
      <c r="AO49" s="1"/>
      <c r="AP49"/>
      <c r="AQ49" t="str">
        <f>IF(AND($X$3="○",$AQ$46&gt;11),"機関種別「病院」に〇がついていて、1ページ目に二重回答があります","　")</f>
        <v>　</v>
      </c>
    </row>
    <row r="50" spans="2:51" ht="9.9499999999999993" customHeight="1">
      <c r="B50" s="194"/>
      <c r="C50" s="195"/>
      <c r="D50" s="150"/>
      <c r="E50" s="125"/>
      <c r="F50" s="125"/>
      <c r="G50" s="125"/>
      <c r="H50" s="125"/>
      <c r="I50" s="125"/>
      <c r="J50" s="125"/>
      <c r="K50" s="125"/>
      <c r="L50" s="125"/>
      <c r="M50" s="125"/>
      <c r="N50" s="125"/>
      <c r="O50" s="125"/>
      <c r="P50" s="125"/>
      <c r="Q50" s="125"/>
      <c r="R50" s="125"/>
      <c r="S50" s="125"/>
      <c r="T50" s="125"/>
      <c r="U50" s="125"/>
      <c r="V50" s="125"/>
      <c r="W50" s="125"/>
      <c r="X50" s="125"/>
      <c r="Y50" s="9"/>
      <c r="Z50" s="1"/>
      <c r="AA50" s="1"/>
      <c r="AB50" s="1"/>
      <c r="AC50" s="1"/>
      <c r="AD50" s="1"/>
      <c r="AE50" s="1"/>
      <c r="AF50" s="1"/>
      <c r="AH50" s="1"/>
      <c r="AI50" s="1"/>
      <c r="AJ50" s="56"/>
      <c r="AM50" s="35"/>
      <c r="AO50" s="1" t="s">
        <v>51</v>
      </c>
      <c r="AP50" t="str">
        <f>IF(AND($AG$3="○",$AQ$46&lt;9),"機関種別「薬局」に〇がついていて、1ページ目に回答ぬけがあります","　")</f>
        <v>　</v>
      </c>
      <c r="AQ50"/>
    </row>
    <row r="51" spans="2:51" ht="9" customHeight="1">
      <c r="B51" s="194"/>
      <c r="C51" s="195"/>
      <c r="D51" s="150"/>
      <c r="E51" s="125"/>
      <c r="F51" s="125"/>
      <c r="G51" s="125"/>
      <c r="H51" s="125"/>
      <c r="I51" s="125"/>
      <c r="J51" s="125"/>
      <c r="K51" s="125"/>
      <c r="L51" s="125"/>
      <c r="M51" s="125"/>
      <c r="N51" s="125"/>
      <c r="O51" s="125"/>
      <c r="P51" s="125"/>
      <c r="Q51" s="125"/>
      <c r="R51" s="125"/>
      <c r="S51" s="125"/>
      <c r="T51" s="125"/>
      <c r="U51" s="125"/>
      <c r="V51" s="125"/>
      <c r="W51" s="125"/>
      <c r="X51" s="125"/>
      <c r="Y51" s="11"/>
      <c r="Z51" s="12"/>
      <c r="AA51" s="12"/>
      <c r="AB51" s="12"/>
      <c r="AC51" s="12"/>
      <c r="AD51" s="12"/>
      <c r="AE51" s="12"/>
      <c r="AF51" s="12"/>
      <c r="AG51" s="57"/>
      <c r="AH51" s="57"/>
      <c r="AI51" s="57"/>
      <c r="AJ51" s="58"/>
      <c r="AM51" s="1"/>
      <c r="AP51"/>
      <c r="AQ51" t="str">
        <f>IF(AND($AG$3="○",$AQ$46&gt;9),"機関種別「薬局」に〇がついていて、1ページ目に二重回答があるか、他の機関種別にも回答されています","　")</f>
        <v>　</v>
      </c>
    </row>
    <row r="52" spans="2:51" ht="13.5" customHeight="1">
      <c r="B52" s="194"/>
      <c r="C52" s="195"/>
      <c r="D52" s="164" t="s">
        <v>28</v>
      </c>
      <c r="E52" s="164"/>
      <c r="F52" s="164"/>
      <c r="G52" s="164"/>
      <c r="H52" s="164"/>
      <c r="I52" s="164"/>
      <c r="J52" s="164"/>
      <c r="K52" s="164"/>
      <c r="L52" s="164"/>
      <c r="M52" s="164"/>
      <c r="N52" s="164"/>
      <c r="O52" s="164"/>
      <c r="P52" s="164"/>
      <c r="Q52" s="164"/>
      <c r="R52" s="164"/>
      <c r="S52" s="164"/>
      <c r="T52" s="165"/>
      <c r="U52" s="163" t="s">
        <v>33</v>
      </c>
      <c r="V52" s="164"/>
      <c r="W52" s="164"/>
      <c r="X52" s="165"/>
      <c r="Y52" s="9"/>
      <c r="Z52" s="1"/>
      <c r="AA52" s="1"/>
      <c r="AB52" s="1"/>
      <c r="AC52" s="1"/>
      <c r="AD52" s="1"/>
      <c r="AE52" s="1"/>
      <c r="AF52" s="1"/>
      <c r="AG52" s="53"/>
      <c r="AH52" s="53"/>
      <c r="AI52" s="53"/>
      <c r="AJ52" s="54"/>
      <c r="AM52" s="1"/>
      <c r="AO52" s="1" t="s">
        <v>63</v>
      </c>
      <c r="AP52" t="str">
        <f>IF(AND($X$4="○",$AQ$46&lt;9),"機関種別「訪問看護」に〇がついていて、1ページ目に回答ぬけがあります","　")</f>
        <v>　</v>
      </c>
      <c r="AQ52"/>
      <c r="AS52" s="1"/>
      <c r="AT52" s="1"/>
    </row>
    <row r="53" spans="2:51">
      <c r="B53" s="194"/>
      <c r="C53" s="195"/>
      <c r="D53" s="151"/>
      <c r="E53" s="151"/>
      <c r="F53" s="151"/>
      <c r="G53" s="151"/>
      <c r="H53" s="151"/>
      <c r="I53" s="151"/>
      <c r="J53" s="151"/>
      <c r="K53" s="151"/>
      <c r="L53" s="151"/>
      <c r="M53" s="151"/>
      <c r="N53" s="151"/>
      <c r="O53" s="151"/>
      <c r="P53" s="151"/>
      <c r="Q53" s="151"/>
      <c r="R53" s="151"/>
      <c r="S53" s="151"/>
      <c r="T53" s="152"/>
      <c r="U53" s="166"/>
      <c r="V53" s="151"/>
      <c r="W53" s="151"/>
      <c r="X53" s="152"/>
      <c r="Y53" s="9"/>
      <c r="Z53" s="22" t="s">
        <v>20</v>
      </c>
      <c r="AA53" s="24" t="s">
        <v>16</v>
      </c>
      <c r="AB53" s="1"/>
      <c r="AC53" s="22" t="s">
        <v>20</v>
      </c>
      <c r="AD53" s="24" t="s">
        <v>17</v>
      </c>
      <c r="AE53" s="1"/>
      <c r="AF53" s="1"/>
      <c r="AG53" s="22" t="s">
        <v>20</v>
      </c>
      <c r="AH53" s="95" t="s">
        <v>80</v>
      </c>
      <c r="AI53" s="55"/>
      <c r="AJ53" s="56"/>
      <c r="AM53" s="35" t="str">
        <f>IF(AND(Z53="○",AC53="○"),"どちらにも○がついています","　")</f>
        <v>　</v>
      </c>
      <c r="AO53" s="1"/>
      <c r="AQ53" t="str">
        <f>IF(AND($X$4="○",$AQ$46&gt;9),"機関種別「訪問看護」に〇がついていて、1ページ目に二重回答があるか、他の機関種別にも回答されています","　")</f>
        <v>　</v>
      </c>
    </row>
    <row r="54" spans="2:51">
      <c r="B54" s="194"/>
      <c r="C54" s="195"/>
      <c r="D54" s="151"/>
      <c r="E54" s="151"/>
      <c r="F54" s="151"/>
      <c r="G54" s="151"/>
      <c r="H54" s="151"/>
      <c r="I54" s="151"/>
      <c r="J54" s="151"/>
      <c r="K54" s="151"/>
      <c r="L54" s="151"/>
      <c r="M54" s="151"/>
      <c r="N54" s="151"/>
      <c r="O54" s="151"/>
      <c r="P54" s="151"/>
      <c r="Q54" s="151"/>
      <c r="R54" s="151"/>
      <c r="S54" s="151"/>
      <c r="T54" s="152"/>
      <c r="U54" s="166"/>
      <c r="V54" s="151"/>
      <c r="W54" s="151"/>
      <c r="X54" s="152"/>
      <c r="Y54" s="11"/>
      <c r="Z54" s="12"/>
      <c r="AA54" s="12"/>
      <c r="AB54" s="12"/>
      <c r="AC54" s="12"/>
      <c r="AD54" s="12"/>
      <c r="AE54" s="12"/>
      <c r="AF54" s="12"/>
      <c r="AG54" s="57"/>
      <c r="AH54" s="95"/>
      <c r="AI54" s="55"/>
      <c r="AJ54" s="56"/>
      <c r="AM54" s="35"/>
      <c r="AN54" s="1"/>
      <c r="AP54"/>
      <c r="AQ54"/>
    </row>
    <row r="55" spans="2:51" ht="13.5" customHeight="1">
      <c r="B55" s="194"/>
      <c r="C55" s="195"/>
      <c r="D55" s="155" t="s">
        <v>2</v>
      </c>
      <c r="E55" s="164"/>
      <c r="F55" s="164"/>
      <c r="G55" s="164"/>
      <c r="H55" s="164"/>
      <c r="I55" s="164"/>
      <c r="J55" s="164"/>
      <c r="K55" s="164"/>
      <c r="L55" s="164"/>
      <c r="M55" s="164"/>
      <c r="N55" s="164"/>
      <c r="O55" s="164"/>
      <c r="P55" s="164"/>
      <c r="Q55" s="164"/>
      <c r="R55" s="164"/>
      <c r="S55" s="164"/>
      <c r="T55" s="165"/>
      <c r="U55" s="154" t="s">
        <v>34</v>
      </c>
      <c r="V55" s="155"/>
      <c r="W55" s="155"/>
      <c r="X55" s="156"/>
      <c r="Y55" s="1"/>
      <c r="Z55" s="1"/>
      <c r="AA55" s="1"/>
      <c r="AB55" s="1"/>
      <c r="AC55" s="1"/>
      <c r="AD55" s="1"/>
      <c r="AE55" s="1"/>
      <c r="AF55" s="1"/>
      <c r="AG55" s="61"/>
      <c r="AH55" s="59"/>
      <c r="AI55" s="59"/>
      <c r="AJ55" s="60"/>
      <c r="AM55" s="1"/>
      <c r="AN55" s="1"/>
      <c r="AP55"/>
    </row>
    <row r="56" spans="2:51">
      <c r="B56" s="194"/>
      <c r="C56" s="195"/>
      <c r="D56" s="151"/>
      <c r="E56" s="151"/>
      <c r="F56" s="151"/>
      <c r="G56" s="151"/>
      <c r="H56" s="151"/>
      <c r="I56" s="151"/>
      <c r="J56" s="151"/>
      <c r="K56" s="151"/>
      <c r="L56" s="151"/>
      <c r="M56" s="151"/>
      <c r="N56" s="151"/>
      <c r="O56" s="151"/>
      <c r="P56" s="151"/>
      <c r="Q56" s="151"/>
      <c r="R56" s="151"/>
      <c r="S56" s="151"/>
      <c r="T56" s="152"/>
      <c r="U56" s="157"/>
      <c r="V56" s="158"/>
      <c r="W56" s="158"/>
      <c r="X56" s="159"/>
      <c r="Y56" s="1"/>
      <c r="Z56" s="1"/>
      <c r="AA56" s="1"/>
      <c r="AB56" s="1"/>
      <c r="AC56" s="1"/>
      <c r="AD56" s="1"/>
      <c r="AE56" s="1"/>
      <c r="AF56" s="1"/>
      <c r="AG56" s="61"/>
      <c r="AH56" s="61"/>
      <c r="AI56" s="61"/>
      <c r="AJ56" s="62"/>
      <c r="AM56" s="1"/>
      <c r="AN56" s="1"/>
      <c r="AO56" s="1"/>
    </row>
    <row r="57" spans="2:51" s="1" customFormat="1" ht="11.25" customHeight="1">
      <c r="B57" s="194"/>
      <c r="C57" s="195"/>
      <c r="D57" s="151"/>
      <c r="E57" s="151"/>
      <c r="F57" s="151"/>
      <c r="G57" s="151"/>
      <c r="H57" s="151"/>
      <c r="I57" s="151"/>
      <c r="J57" s="151"/>
      <c r="K57" s="151"/>
      <c r="L57" s="151"/>
      <c r="M57" s="151"/>
      <c r="N57" s="151"/>
      <c r="O57" s="151"/>
      <c r="P57" s="151"/>
      <c r="Q57" s="151"/>
      <c r="R57" s="151"/>
      <c r="S57" s="151"/>
      <c r="T57" s="152"/>
      <c r="U57" s="157"/>
      <c r="V57" s="158"/>
      <c r="W57" s="158"/>
      <c r="X57" s="159"/>
      <c r="Y57" s="9"/>
      <c r="AG57" s="61"/>
      <c r="AH57" s="61"/>
      <c r="AI57" s="61"/>
      <c r="AJ57" s="62"/>
      <c r="AK57"/>
      <c r="AL57"/>
      <c r="AO57"/>
      <c r="AP57"/>
      <c r="AQ57"/>
      <c r="AR57"/>
      <c r="AS57"/>
      <c r="AT57"/>
      <c r="AU57"/>
      <c r="AV57"/>
      <c r="AW57"/>
      <c r="AX57"/>
    </row>
    <row r="58" spans="2:51" s="1" customFormat="1" ht="13.5" customHeight="1">
      <c r="B58" s="194"/>
      <c r="C58" s="195"/>
      <c r="D58" s="41"/>
      <c r="E58" s="169" t="s">
        <v>29</v>
      </c>
      <c r="F58" s="169"/>
      <c r="G58" s="169"/>
      <c r="H58" s="169"/>
      <c r="I58" s="169"/>
      <c r="J58" s="169"/>
      <c r="K58" s="169"/>
      <c r="L58" s="169"/>
      <c r="M58" s="169"/>
      <c r="N58" s="169"/>
      <c r="O58" s="169"/>
      <c r="P58" s="169"/>
      <c r="Q58" s="169"/>
      <c r="R58" s="169"/>
      <c r="S58" s="169"/>
      <c r="T58" s="170"/>
      <c r="U58" s="157"/>
      <c r="V58" s="158"/>
      <c r="W58" s="158"/>
      <c r="X58" s="159"/>
      <c r="Z58" s="22" t="s">
        <v>20</v>
      </c>
      <c r="AA58" s="24" t="s">
        <v>16</v>
      </c>
      <c r="AC58" s="22" t="s">
        <v>20</v>
      </c>
      <c r="AD58" s="24" t="s">
        <v>17</v>
      </c>
      <c r="AG58" s="22" t="s">
        <v>20</v>
      </c>
      <c r="AH58" s="95" t="s">
        <v>80</v>
      </c>
      <c r="AI58" s="61"/>
      <c r="AJ58" s="62"/>
      <c r="AK58"/>
      <c r="AL58"/>
      <c r="AM58" s="35" t="str">
        <f>IF(AND(Z58="○",AC58="○"),"どちらにも○がついています","　")</f>
        <v>　</v>
      </c>
      <c r="AO58"/>
      <c r="AP58"/>
      <c r="AQ58"/>
      <c r="AR58"/>
      <c r="AS58"/>
      <c r="AT58"/>
      <c r="AU58"/>
      <c r="AV58"/>
      <c r="AW58"/>
      <c r="AX58"/>
    </row>
    <row r="59" spans="2:51" s="1" customFormat="1" ht="12.75" customHeight="1">
      <c r="B59" s="194"/>
      <c r="C59" s="195"/>
      <c r="D59" s="41"/>
      <c r="E59" s="169"/>
      <c r="F59" s="169"/>
      <c r="G59" s="169"/>
      <c r="H59" s="169"/>
      <c r="I59" s="169"/>
      <c r="J59" s="169"/>
      <c r="K59" s="169"/>
      <c r="L59" s="169"/>
      <c r="M59" s="169"/>
      <c r="N59" s="169"/>
      <c r="O59" s="169"/>
      <c r="P59" s="169"/>
      <c r="Q59" s="169"/>
      <c r="R59" s="169"/>
      <c r="S59" s="169"/>
      <c r="T59" s="170"/>
      <c r="U59" s="157"/>
      <c r="V59" s="158"/>
      <c r="W59" s="158"/>
      <c r="X59" s="159"/>
      <c r="Y59" s="11"/>
      <c r="Z59" s="12"/>
      <c r="AA59" s="12"/>
      <c r="AB59" s="12"/>
      <c r="AC59" s="12"/>
      <c r="AD59" s="12"/>
      <c r="AE59" s="12"/>
      <c r="AF59" s="12"/>
      <c r="AG59" s="63"/>
      <c r="AH59" s="63"/>
      <c r="AI59" s="63"/>
      <c r="AJ59" s="64"/>
      <c r="AK59"/>
      <c r="AL59"/>
      <c r="AO59"/>
      <c r="AP59"/>
      <c r="AQ59"/>
      <c r="AR59"/>
      <c r="AS59"/>
      <c r="AT59"/>
      <c r="AU59"/>
      <c r="AV59"/>
      <c r="AW59"/>
      <c r="AX59"/>
    </row>
    <row r="60" spans="2:51" s="1" customFormat="1" ht="13.5" customHeight="1">
      <c r="B60" s="194"/>
      <c r="C60" s="195"/>
      <c r="D60" s="41"/>
      <c r="E60" s="151" t="s">
        <v>24</v>
      </c>
      <c r="F60" s="151"/>
      <c r="G60" s="151"/>
      <c r="H60" s="151"/>
      <c r="I60" s="151"/>
      <c r="J60" s="151"/>
      <c r="K60" s="151"/>
      <c r="L60" s="151"/>
      <c r="M60" s="151"/>
      <c r="N60" s="151"/>
      <c r="O60" s="151"/>
      <c r="P60" s="151"/>
      <c r="Q60" s="151"/>
      <c r="R60" s="151"/>
      <c r="S60" s="151"/>
      <c r="T60" s="152"/>
      <c r="U60" s="157"/>
      <c r="V60" s="158"/>
      <c r="W60" s="158"/>
      <c r="X60" s="159"/>
      <c r="AG60" s="59"/>
      <c r="AH60" s="59"/>
      <c r="AI60" s="59"/>
      <c r="AJ60" s="60"/>
      <c r="AK60"/>
      <c r="AL60"/>
      <c r="AO60"/>
      <c r="AP60"/>
      <c r="AQ60"/>
      <c r="AR60"/>
      <c r="AS60"/>
      <c r="AT60"/>
      <c r="AU60"/>
      <c r="AV60"/>
      <c r="AW60"/>
      <c r="AX60"/>
    </row>
    <row r="61" spans="2:51" s="1" customFormat="1">
      <c r="B61" s="194"/>
      <c r="C61" s="195"/>
      <c r="D61" s="41"/>
      <c r="E61" s="151"/>
      <c r="F61" s="151"/>
      <c r="G61" s="151"/>
      <c r="H61" s="151"/>
      <c r="I61" s="151"/>
      <c r="J61" s="151"/>
      <c r="K61" s="151"/>
      <c r="L61" s="151"/>
      <c r="M61" s="151"/>
      <c r="N61" s="151"/>
      <c r="O61" s="151"/>
      <c r="P61" s="151"/>
      <c r="Q61" s="151"/>
      <c r="R61" s="151"/>
      <c r="S61" s="151"/>
      <c r="T61" s="152"/>
      <c r="U61" s="157"/>
      <c r="V61" s="158"/>
      <c r="W61" s="158"/>
      <c r="X61" s="159"/>
      <c r="Z61" s="22" t="s">
        <v>20</v>
      </c>
      <c r="AA61" s="24" t="s">
        <v>16</v>
      </c>
      <c r="AC61" s="22" t="s">
        <v>20</v>
      </c>
      <c r="AD61" s="24" t="s">
        <v>17</v>
      </c>
      <c r="AG61" s="22" t="s">
        <v>20</v>
      </c>
      <c r="AH61" s="95" t="s">
        <v>80</v>
      </c>
      <c r="AI61" s="61"/>
      <c r="AJ61" s="62"/>
      <c r="AK61"/>
      <c r="AL61"/>
      <c r="AM61" s="35" t="str">
        <f>IF(AND(Z61="○",AC61="○"),"どちらにも○がついています","　")</f>
        <v>　</v>
      </c>
      <c r="AO61"/>
      <c r="AP61"/>
      <c r="AQ61"/>
      <c r="AR61"/>
      <c r="AS61"/>
      <c r="AT61"/>
      <c r="AU61"/>
      <c r="AV61"/>
      <c r="AW61"/>
      <c r="AX61"/>
    </row>
    <row r="62" spans="2:51" s="1" customFormat="1">
      <c r="B62" s="196"/>
      <c r="C62" s="197"/>
      <c r="D62" s="43"/>
      <c r="E62" s="153"/>
      <c r="F62" s="153"/>
      <c r="G62" s="153"/>
      <c r="H62" s="153"/>
      <c r="I62" s="153"/>
      <c r="J62" s="153"/>
      <c r="K62" s="153"/>
      <c r="L62" s="153"/>
      <c r="M62" s="153"/>
      <c r="N62" s="153"/>
      <c r="O62" s="153"/>
      <c r="P62" s="153"/>
      <c r="Q62" s="153"/>
      <c r="R62" s="153"/>
      <c r="S62" s="153"/>
      <c r="T62" s="148"/>
      <c r="U62" s="160"/>
      <c r="V62" s="161"/>
      <c r="W62" s="161"/>
      <c r="X62" s="162"/>
      <c r="Y62" s="12"/>
      <c r="Z62" s="85"/>
      <c r="AA62" s="86"/>
      <c r="AB62" s="87"/>
      <c r="AC62" s="85"/>
      <c r="AD62" s="86"/>
      <c r="AE62" s="87"/>
      <c r="AF62" s="87"/>
      <c r="AG62" s="85"/>
      <c r="AH62" s="88"/>
      <c r="AI62" s="36"/>
      <c r="AJ62" s="64"/>
      <c r="AK62"/>
      <c r="AL62"/>
      <c r="AM62" s="35"/>
      <c r="AO62"/>
      <c r="AP62"/>
      <c r="AQ62"/>
      <c r="AR62"/>
      <c r="AS62"/>
      <c r="AT62"/>
      <c r="AU62"/>
      <c r="AV62"/>
      <c r="AW62"/>
      <c r="AX62"/>
    </row>
    <row r="63" spans="2:51" ht="15" customHeight="1">
      <c r="B63" s="126" t="s">
        <v>42</v>
      </c>
      <c r="C63" s="127"/>
      <c r="D63" s="127"/>
      <c r="E63" s="127"/>
      <c r="F63" s="127"/>
      <c r="G63" s="127"/>
      <c r="H63" s="127"/>
      <c r="I63" s="127"/>
      <c r="J63" s="127"/>
      <c r="K63" s="127"/>
      <c r="L63" s="127"/>
      <c r="M63" s="127"/>
      <c r="N63" s="127"/>
      <c r="O63" s="127"/>
      <c r="P63" s="127"/>
      <c r="Q63" s="127"/>
      <c r="R63" s="127"/>
      <c r="S63" s="127"/>
      <c r="T63" s="128"/>
      <c r="U63" s="129" t="s">
        <v>43</v>
      </c>
      <c r="V63" s="130"/>
      <c r="W63" s="130"/>
      <c r="X63" s="131"/>
      <c r="Y63" s="129" t="s">
        <v>18</v>
      </c>
      <c r="Z63" s="130"/>
      <c r="AA63" s="130"/>
      <c r="AB63" s="130"/>
      <c r="AC63" s="130"/>
      <c r="AD63" s="130"/>
      <c r="AE63" s="130"/>
      <c r="AF63" s="130"/>
      <c r="AG63" s="130"/>
      <c r="AH63" s="130"/>
      <c r="AI63" s="130"/>
      <c r="AJ63" s="131"/>
      <c r="AM63" t="s">
        <v>70</v>
      </c>
      <c r="AN63" s="1"/>
      <c r="AO63" s="1"/>
      <c r="AP63"/>
      <c r="AQ63"/>
      <c r="AS63" s="1"/>
    </row>
    <row r="64" spans="2:51" s="1" customFormat="1" ht="17.100000000000001" customHeight="1">
      <c r="B64" s="26"/>
      <c r="C64" s="23"/>
      <c r="D64" s="94" t="s">
        <v>112</v>
      </c>
      <c r="E64" s="94"/>
      <c r="F64" s="94"/>
      <c r="G64" s="94"/>
      <c r="H64" s="94"/>
      <c r="I64" s="94"/>
      <c r="J64" s="94"/>
      <c r="K64" s="94"/>
      <c r="L64" s="94"/>
      <c r="M64" s="94"/>
      <c r="N64" s="94"/>
      <c r="O64" s="94"/>
      <c r="P64" s="94"/>
      <c r="Q64" s="94"/>
      <c r="R64" s="94"/>
      <c r="S64" s="94"/>
      <c r="T64" s="94"/>
      <c r="U64" s="94"/>
      <c r="V64" s="94"/>
      <c r="W64" s="105"/>
      <c r="X64" s="105"/>
      <c r="Y64" s="17"/>
      <c r="Z64" s="17"/>
      <c r="AA64" s="17"/>
      <c r="AB64" s="17"/>
      <c r="AC64" s="17"/>
      <c r="AD64" s="17"/>
      <c r="AE64" s="17"/>
      <c r="AF64" s="17"/>
      <c r="AG64" s="17"/>
      <c r="AH64" s="17"/>
      <c r="AI64" s="17"/>
      <c r="AJ64" s="18"/>
      <c r="AK64"/>
      <c r="AL64"/>
      <c r="AM64"/>
      <c r="AP64"/>
      <c r="AQ64"/>
      <c r="AR64"/>
      <c r="AS64"/>
      <c r="AT64"/>
      <c r="AU64"/>
      <c r="AV64"/>
      <c r="AW64"/>
      <c r="AX64"/>
      <c r="AY64"/>
    </row>
    <row r="65" spans="2:51" s="1" customFormat="1">
      <c r="B65" s="178" t="s">
        <v>58</v>
      </c>
      <c r="C65" s="171" t="s">
        <v>56</v>
      </c>
      <c r="D65" s="180" t="s">
        <v>98</v>
      </c>
      <c r="E65" s="180"/>
      <c r="F65" s="180"/>
      <c r="G65" s="180"/>
      <c r="H65" s="180"/>
      <c r="I65" s="180"/>
      <c r="J65" s="180"/>
      <c r="K65" s="180"/>
      <c r="L65" s="180"/>
      <c r="M65" s="180"/>
      <c r="N65" s="180"/>
      <c r="O65" s="180"/>
      <c r="P65" s="180"/>
      <c r="Q65" s="180"/>
      <c r="R65" s="180"/>
      <c r="S65" s="180"/>
      <c r="T65" s="180"/>
      <c r="U65" s="175" t="s">
        <v>35</v>
      </c>
      <c r="V65" s="175"/>
      <c r="W65" s="175"/>
      <c r="X65" s="175"/>
      <c r="Y65"/>
      <c r="Z65" s="25"/>
      <c r="AA65"/>
      <c r="AB65"/>
      <c r="AC65"/>
      <c r="AD65"/>
      <c r="AE65"/>
      <c r="AF65"/>
      <c r="AG65" s="53"/>
      <c r="AH65" s="53"/>
      <c r="AI65" s="53"/>
      <c r="AJ65" s="54"/>
      <c r="AK65"/>
      <c r="AL65"/>
      <c r="AM65"/>
      <c r="AP65"/>
      <c r="AQ65"/>
      <c r="AR65"/>
      <c r="AS65"/>
      <c r="AT65"/>
      <c r="AU65"/>
      <c r="AV65"/>
      <c r="AW65"/>
      <c r="AX65"/>
      <c r="AY65"/>
    </row>
    <row r="66" spans="2:51" s="1" customFormat="1" ht="18.600000000000001" customHeight="1">
      <c r="B66" s="178"/>
      <c r="C66" s="171"/>
      <c r="D66" s="181"/>
      <c r="E66" s="181"/>
      <c r="F66" s="181"/>
      <c r="G66" s="181"/>
      <c r="H66" s="181"/>
      <c r="I66" s="181"/>
      <c r="J66" s="181"/>
      <c r="K66" s="181"/>
      <c r="L66" s="181"/>
      <c r="M66" s="181"/>
      <c r="N66" s="181"/>
      <c r="O66" s="181"/>
      <c r="P66" s="181"/>
      <c r="Q66" s="181"/>
      <c r="R66" s="181"/>
      <c r="S66" s="181"/>
      <c r="T66" s="181"/>
      <c r="U66" s="175"/>
      <c r="V66" s="175"/>
      <c r="W66" s="175"/>
      <c r="X66" s="175"/>
      <c r="Y66"/>
      <c r="Z66" s="25" t="s">
        <v>76</v>
      </c>
      <c r="AA66"/>
      <c r="AB66"/>
      <c r="AC66"/>
      <c r="AD66"/>
      <c r="AE66"/>
      <c r="AJ66" s="56"/>
      <c r="AK66"/>
      <c r="AL66"/>
      <c r="AM66" s="35" t="str">
        <f>IF(AND(Z78="○",AC78="○"),"どちらにも○がついています","　")</f>
        <v>　</v>
      </c>
      <c r="AN66" s="35" t="str">
        <f>IF(AND(Z78="○",AC78="○"),"どちらにも○がついています","　")</f>
        <v>　</v>
      </c>
      <c r="AP66"/>
      <c r="AQ66"/>
      <c r="AR66"/>
      <c r="AS66"/>
      <c r="AT66"/>
      <c r="AU66"/>
      <c r="AV66"/>
      <c r="AW66"/>
      <c r="AX66"/>
      <c r="AY66"/>
    </row>
    <row r="67" spans="2:51" s="1" customFormat="1">
      <c r="B67" s="178"/>
      <c r="C67" s="171"/>
      <c r="D67" s="181"/>
      <c r="E67" s="181"/>
      <c r="F67" s="181"/>
      <c r="G67" s="181"/>
      <c r="H67" s="181"/>
      <c r="I67" s="181"/>
      <c r="J67" s="181"/>
      <c r="K67" s="181"/>
      <c r="L67" s="181"/>
      <c r="M67" s="181"/>
      <c r="N67" s="181"/>
      <c r="O67" s="181"/>
      <c r="P67" s="181"/>
      <c r="Q67" s="181"/>
      <c r="R67" s="181"/>
      <c r="S67" s="181"/>
      <c r="T67" s="181"/>
      <c r="U67" s="175"/>
      <c r="V67" s="175"/>
      <c r="W67" s="175"/>
      <c r="X67" s="175"/>
      <c r="Y67"/>
      <c r="Z67" s="22" t="s">
        <v>20</v>
      </c>
      <c r="AA67" s="15" t="s">
        <v>16</v>
      </c>
      <c r="AB67"/>
      <c r="AC67" s="22" t="s">
        <v>20</v>
      </c>
      <c r="AD67" s="15" t="s">
        <v>17</v>
      </c>
      <c r="AE67"/>
      <c r="AJ67" s="56"/>
      <c r="AK67"/>
      <c r="AL67"/>
      <c r="AM67" s="35"/>
      <c r="AN67" s="35"/>
      <c r="AP67"/>
      <c r="AQ67"/>
      <c r="AR67"/>
      <c r="AS67"/>
      <c r="AT67"/>
      <c r="AU67"/>
      <c r="AV67"/>
      <c r="AW67"/>
      <c r="AX67"/>
      <c r="AY67"/>
    </row>
    <row r="68" spans="2:51" s="1" customFormat="1" ht="3.6" customHeight="1">
      <c r="B68" s="178"/>
      <c r="C68" s="171"/>
      <c r="D68" s="181"/>
      <c r="E68" s="181"/>
      <c r="F68" s="181"/>
      <c r="G68" s="181"/>
      <c r="H68" s="181"/>
      <c r="I68" s="181"/>
      <c r="J68" s="181"/>
      <c r="K68" s="181"/>
      <c r="L68" s="181"/>
      <c r="M68" s="181"/>
      <c r="N68" s="181"/>
      <c r="O68" s="181"/>
      <c r="P68" s="181"/>
      <c r="Q68" s="181"/>
      <c r="R68" s="181"/>
      <c r="S68" s="181"/>
      <c r="T68" s="181"/>
      <c r="U68" s="175"/>
      <c r="V68" s="175"/>
      <c r="W68" s="175"/>
      <c r="X68" s="175"/>
      <c r="Y68"/>
      <c r="Z68"/>
      <c r="AA68"/>
      <c r="AB68"/>
      <c r="AC68"/>
      <c r="AD68"/>
      <c r="AE68"/>
      <c r="AF68" s="55"/>
      <c r="AG68" s="96"/>
      <c r="AI68" s="55"/>
      <c r="AJ68" s="56"/>
      <c r="AK68"/>
      <c r="AL68"/>
      <c r="AM68"/>
      <c r="AP68"/>
      <c r="AQ68"/>
      <c r="AR68"/>
      <c r="AS68"/>
      <c r="AT68"/>
      <c r="AU68"/>
      <c r="AV68"/>
      <c r="AW68"/>
      <c r="AX68"/>
      <c r="AY68"/>
    </row>
    <row r="69" spans="2:51" s="1" customFormat="1">
      <c r="B69" s="178"/>
      <c r="C69" s="171"/>
      <c r="D69" s="181"/>
      <c r="E69" s="181"/>
      <c r="F69" s="181"/>
      <c r="G69" s="181"/>
      <c r="H69" s="181"/>
      <c r="I69" s="181"/>
      <c r="J69" s="181"/>
      <c r="K69" s="181"/>
      <c r="L69" s="181"/>
      <c r="M69" s="181"/>
      <c r="N69" s="181"/>
      <c r="O69" s="181"/>
      <c r="P69" s="181"/>
      <c r="Q69" s="181"/>
      <c r="R69" s="181"/>
      <c r="S69" s="181"/>
      <c r="T69" s="181"/>
      <c r="U69" s="175"/>
      <c r="V69" s="175"/>
      <c r="W69" s="175"/>
      <c r="X69" s="175"/>
      <c r="Y69"/>
      <c r="Z69"/>
      <c r="AA69"/>
      <c r="AB69"/>
      <c r="AC69"/>
      <c r="AD69"/>
      <c r="AE69"/>
      <c r="AF69"/>
      <c r="AG69" s="55"/>
      <c r="AH69" s="96"/>
      <c r="AI69" s="55"/>
      <c r="AJ69" s="56"/>
      <c r="AK69"/>
      <c r="AL69"/>
      <c r="AM69"/>
      <c r="AP69"/>
      <c r="AQ69"/>
      <c r="AR69"/>
      <c r="AS69"/>
      <c r="AT69"/>
      <c r="AU69"/>
      <c r="AV69"/>
      <c r="AW69"/>
      <c r="AX69"/>
      <c r="AY69"/>
    </row>
    <row r="70" spans="2:51" s="1" customFormat="1">
      <c r="B70" s="178"/>
      <c r="C70" s="171"/>
      <c r="D70" s="182"/>
      <c r="E70" s="182"/>
      <c r="F70" s="182"/>
      <c r="G70" s="182"/>
      <c r="H70" s="182"/>
      <c r="I70" s="182"/>
      <c r="J70" s="182"/>
      <c r="K70" s="182"/>
      <c r="L70" s="182"/>
      <c r="M70" s="182"/>
      <c r="N70" s="182"/>
      <c r="O70" s="182"/>
      <c r="P70" s="182"/>
      <c r="Q70" s="182"/>
      <c r="R70" s="182"/>
      <c r="S70" s="182"/>
      <c r="T70" s="182"/>
      <c r="U70" s="175"/>
      <c r="V70" s="175"/>
      <c r="W70" s="175"/>
      <c r="X70" s="175"/>
      <c r="Y70" s="12"/>
      <c r="Z70" s="12"/>
      <c r="AA70" s="12"/>
      <c r="AB70" s="12"/>
      <c r="AC70" s="12"/>
      <c r="AD70" s="12"/>
      <c r="AE70" s="12"/>
      <c r="AF70" s="12"/>
      <c r="AG70" s="57"/>
      <c r="AH70" s="97"/>
      <c r="AI70" s="57"/>
      <c r="AJ70" s="58"/>
      <c r="AK70"/>
      <c r="AL70"/>
      <c r="AM70"/>
      <c r="AP70"/>
      <c r="AQ70"/>
      <c r="AR70"/>
      <c r="AS70"/>
      <c r="AT70"/>
      <c r="AU70"/>
      <c r="AV70"/>
      <c r="AW70"/>
      <c r="AX70"/>
      <c r="AY70"/>
    </row>
    <row r="71" spans="2:51" s="1" customFormat="1">
      <c r="B71" s="178"/>
      <c r="C71" s="171"/>
      <c r="D71" s="183" t="s">
        <v>3</v>
      </c>
      <c r="E71" s="183"/>
      <c r="F71" s="183"/>
      <c r="G71" s="183"/>
      <c r="H71" s="183"/>
      <c r="I71" s="183"/>
      <c r="J71" s="183"/>
      <c r="K71" s="183"/>
      <c r="L71" s="183"/>
      <c r="M71" s="183"/>
      <c r="N71" s="183"/>
      <c r="O71" s="183"/>
      <c r="P71" s="183"/>
      <c r="Q71" s="183"/>
      <c r="R71" s="183"/>
      <c r="S71" s="183"/>
      <c r="T71" s="183"/>
      <c r="U71" s="185" t="s">
        <v>36</v>
      </c>
      <c r="V71" s="186"/>
      <c r="W71" s="186"/>
      <c r="X71" s="187"/>
      <c r="Y71"/>
      <c r="Z71"/>
      <c r="AA71"/>
      <c r="AB71"/>
      <c r="AC71"/>
      <c r="AD71"/>
      <c r="AE71"/>
      <c r="AF71"/>
      <c r="AG71" s="53"/>
      <c r="AH71" s="98"/>
      <c r="AI71" s="53"/>
      <c r="AJ71" s="54"/>
      <c r="AK71"/>
      <c r="AL71"/>
      <c r="AM71"/>
      <c r="AP71"/>
      <c r="AQ71"/>
      <c r="AR71"/>
      <c r="AS71"/>
      <c r="AT71"/>
      <c r="AU71"/>
      <c r="AV71"/>
      <c r="AW71"/>
      <c r="AX71"/>
      <c r="AY71"/>
    </row>
    <row r="72" spans="2:51" s="1" customFormat="1">
      <c r="B72" s="178"/>
      <c r="C72" s="171"/>
      <c r="D72" s="184"/>
      <c r="E72" s="184"/>
      <c r="F72" s="184"/>
      <c r="G72" s="184"/>
      <c r="H72" s="184"/>
      <c r="I72" s="184"/>
      <c r="J72" s="184"/>
      <c r="K72" s="184"/>
      <c r="L72" s="184"/>
      <c r="M72" s="184"/>
      <c r="N72" s="184"/>
      <c r="O72" s="184"/>
      <c r="P72" s="184"/>
      <c r="Q72" s="184"/>
      <c r="R72" s="184"/>
      <c r="S72" s="184"/>
      <c r="T72" s="184"/>
      <c r="U72" s="188"/>
      <c r="V72" s="189"/>
      <c r="W72" s="189"/>
      <c r="X72" s="190"/>
      <c r="AH72" s="61"/>
      <c r="AJ72" s="10"/>
      <c r="AK72"/>
      <c r="AL72"/>
      <c r="AM72"/>
      <c r="AP72"/>
      <c r="AQ72"/>
      <c r="AR72"/>
      <c r="AS72"/>
      <c r="AT72"/>
      <c r="AU72"/>
      <c r="AV72"/>
      <c r="AW72"/>
      <c r="AX72"/>
      <c r="AY72"/>
    </row>
    <row r="73" spans="2:51" s="1" customFormat="1" ht="13.5" customHeight="1">
      <c r="B73" s="178"/>
      <c r="C73" s="171"/>
      <c r="D73" s="47"/>
      <c r="E73" s="151" t="s">
        <v>4</v>
      </c>
      <c r="F73" s="151"/>
      <c r="G73" s="151"/>
      <c r="H73" s="151"/>
      <c r="I73" s="151"/>
      <c r="J73" s="151"/>
      <c r="K73" s="151"/>
      <c r="L73" s="151"/>
      <c r="M73" s="151"/>
      <c r="N73" s="151"/>
      <c r="O73" s="151"/>
      <c r="P73" s="151"/>
      <c r="Q73" s="151"/>
      <c r="R73" s="151"/>
      <c r="S73" s="151"/>
      <c r="T73" s="152"/>
      <c r="U73" s="188"/>
      <c r="V73" s="189"/>
      <c r="W73" s="189"/>
      <c r="X73" s="190"/>
      <c r="Y73"/>
      <c r="Z73" s="25" t="s">
        <v>76</v>
      </c>
      <c r="AA73"/>
      <c r="AB73"/>
      <c r="AC73"/>
      <c r="AD73"/>
      <c r="AE73"/>
      <c r="AF73"/>
      <c r="AG73" s="55"/>
      <c r="AH73" s="96"/>
      <c r="AI73" s="55"/>
      <c r="AJ73" s="56"/>
      <c r="AK73"/>
      <c r="AL73"/>
      <c r="AN73" s="35" t="str">
        <f>IF(AND(Z74="○",AC74="○"),"どちらにも○がついています","　")</f>
        <v>　</v>
      </c>
      <c r="AP73"/>
      <c r="AQ73"/>
      <c r="AR73"/>
      <c r="AS73"/>
      <c r="AT73"/>
      <c r="AU73"/>
      <c r="AV73"/>
      <c r="AW73"/>
      <c r="AX73"/>
      <c r="AY73"/>
    </row>
    <row r="74" spans="2:51" s="1" customFormat="1" ht="13.5" customHeight="1">
      <c r="B74" s="178"/>
      <c r="C74" s="171"/>
      <c r="D74" s="47"/>
      <c r="E74" s="151"/>
      <c r="F74" s="151"/>
      <c r="G74" s="151"/>
      <c r="H74" s="151"/>
      <c r="I74" s="151"/>
      <c r="J74" s="151"/>
      <c r="K74" s="151"/>
      <c r="L74" s="151"/>
      <c r="M74" s="151"/>
      <c r="N74" s="151"/>
      <c r="O74" s="151"/>
      <c r="P74" s="151"/>
      <c r="Q74" s="151"/>
      <c r="R74" s="151"/>
      <c r="S74" s="151"/>
      <c r="T74" s="152"/>
      <c r="U74" s="188"/>
      <c r="V74" s="189"/>
      <c r="W74" s="189"/>
      <c r="X74" s="190"/>
      <c r="Y74"/>
      <c r="Z74" s="22" t="s">
        <v>20</v>
      </c>
      <c r="AA74" s="15" t="s">
        <v>16</v>
      </c>
      <c r="AB74"/>
      <c r="AC74" s="22" t="s">
        <v>20</v>
      </c>
      <c r="AD74" s="15" t="s">
        <v>17</v>
      </c>
      <c r="AE74"/>
      <c r="AF74"/>
      <c r="AG74" s="89"/>
      <c r="AH74" s="95"/>
      <c r="AI74" s="55"/>
      <c r="AJ74" s="56"/>
      <c r="AK74"/>
      <c r="AL74"/>
      <c r="AM74" s="35"/>
      <c r="AN74" s="35"/>
      <c r="AP74"/>
      <c r="AQ74"/>
      <c r="AR74"/>
      <c r="AS74"/>
      <c r="AT74"/>
      <c r="AU74"/>
      <c r="AV74"/>
      <c r="AW74"/>
      <c r="AX74"/>
      <c r="AY74"/>
    </row>
    <row r="75" spans="2:51" s="1" customFormat="1" ht="10.5" customHeight="1">
      <c r="B75" s="178"/>
      <c r="C75" s="171"/>
      <c r="D75" s="40"/>
      <c r="E75" s="151"/>
      <c r="F75" s="151"/>
      <c r="G75" s="151"/>
      <c r="H75" s="151"/>
      <c r="I75" s="151"/>
      <c r="J75" s="151"/>
      <c r="K75" s="151"/>
      <c r="L75" s="151"/>
      <c r="M75" s="151"/>
      <c r="N75" s="151"/>
      <c r="O75" s="151"/>
      <c r="P75" s="151"/>
      <c r="Q75" s="151"/>
      <c r="R75" s="151"/>
      <c r="S75" s="151"/>
      <c r="T75" s="152"/>
      <c r="U75" s="188"/>
      <c r="V75" s="189"/>
      <c r="W75" s="189"/>
      <c r="X75" s="190"/>
      <c r="Y75" s="11"/>
      <c r="Z75" s="12"/>
      <c r="AA75" s="12"/>
      <c r="AB75" s="12"/>
      <c r="AC75" s="12"/>
      <c r="AD75" s="12"/>
      <c r="AE75" s="12"/>
      <c r="AF75" s="12"/>
      <c r="AG75" s="57"/>
      <c r="AH75" s="97"/>
      <c r="AI75" s="57"/>
      <c r="AJ75" s="58"/>
      <c r="AK75"/>
      <c r="AL75"/>
      <c r="AM75"/>
      <c r="AP75"/>
      <c r="AQ75"/>
      <c r="AR75"/>
      <c r="AS75"/>
      <c r="AT75"/>
      <c r="AU75"/>
      <c r="AV75"/>
      <c r="AW75"/>
      <c r="AX75"/>
      <c r="AY75"/>
    </row>
    <row r="76" spans="2:51" s="1" customFormat="1" ht="3.6" customHeight="1">
      <c r="B76" s="178"/>
      <c r="C76" s="171"/>
      <c r="D76" s="47"/>
      <c r="E76" s="151" t="s">
        <v>5</v>
      </c>
      <c r="F76" s="151"/>
      <c r="G76" s="151"/>
      <c r="H76" s="151"/>
      <c r="I76" s="151"/>
      <c r="J76" s="151"/>
      <c r="K76" s="151"/>
      <c r="L76" s="151"/>
      <c r="M76" s="151"/>
      <c r="N76" s="151"/>
      <c r="O76" s="151"/>
      <c r="P76" s="151"/>
      <c r="Q76" s="151"/>
      <c r="R76" s="151"/>
      <c r="S76" s="151"/>
      <c r="T76" s="152"/>
      <c r="U76" s="188"/>
      <c r="V76" s="189"/>
      <c r="W76" s="189"/>
      <c r="X76" s="190"/>
      <c r="Y76"/>
      <c r="Z76"/>
      <c r="AA76"/>
      <c r="AB76"/>
      <c r="AC76"/>
      <c r="AD76"/>
      <c r="AE76"/>
      <c r="AF76"/>
      <c r="AG76" s="53"/>
      <c r="AH76" s="98"/>
      <c r="AI76" s="53"/>
      <c r="AJ76" s="54"/>
      <c r="AK76"/>
      <c r="AL76"/>
      <c r="AM76"/>
      <c r="AP76"/>
      <c r="AQ76"/>
      <c r="AR76"/>
      <c r="AS76"/>
      <c r="AT76"/>
      <c r="AU76"/>
      <c r="AV76"/>
      <c r="AW76"/>
      <c r="AX76"/>
      <c r="AY76"/>
    </row>
    <row r="77" spans="2:51" s="1" customFormat="1">
      <c r="B77" s="178"/>
      <c r="C77" s="171"/>
      <c r="D77" s="40"/>
      <c r="E77" s="151"/>
      <c r="F77" s="151"/>
      <c r="G77" s="151"/>
      <c r="H77" s="151"/>
      <c r="I77" s="151"/>
      <c r="J77" s="151"/>
      <c r="K77" s="151"/>
      <c r="L77" s="151"/>
      <c r="M77" s="151"/>
      <c r="N77" s="151"/>
      <c r="O77" s="151"/>
      <c r="P77" s="151"/>
      <c r="Q77" s="151"/>
      <c r="R77" s="151"/>
      <c r="S77" s="151"/>
      <c r="T77" s="152"/>
      <c r="U77" s="188"/>
      <c r="V77" s="189"/>
      <c r="W77" s="189"/>
      <c r="X77" s="190"/>
      <c r="Y77"/>
      <c r="Z77" s="25" t="s">
        <v>76</v>
      </c>
      <c r="AA77"/>
      <c r="AB77"/>
      <c r="AC77"/>
      <c r="AD77"/>
      <c r="AE77"/>
      <c r="AF77"/>
      <c r="AG77" s="55"/>
      <c r="AH77" s="96"/>
      <c r="AI77" s="55"/>
      <c r="AJ77" s="56"/>
      <c r="AK77"/>
      <c r="AL77"/>
      <c r="AM77" s="35"/>
      <c r="AN77" s="35"/>
      <c r="AP77"/>
      <c r="AQ77"/>
      <c r="AR77"/>
      <c r="AS77"/>
      <c r="AT77"/>
      <c r="AU77"/>
      <c r="AV77"/>
      <c r="AW77"/>
      <c r="AX77"/>
      <c r="AY77"/>
    </row>
    <row r="78" spans="2:51" s="1" customFormat="1">
      <c r="B78" s="178"/>
      <c r="C78" s="171"/>
      <c r="D78" s="40"/>
      <c r="E78" s="151"/>
      <c r="F78" s="151"/>
      <c r="G78" s="151"/>
      <c r="H78" s="151"/>
      <c r="I78" s="151"/>
      <c r="J78" s="151"/>
      <c r="K78" s="151"/>
      <c r="L78" s="151"/>
      <c r="M78" s="151"/>
      <c r="N78" s="151"/>
      <c r="O78" s="151"/>
      <c r="P78" s="151"/>
      <c r="Q78" s="151"/>
      <c r="R78" s="151"/>
      <c r="S78" s="151"/>
      <c r="T78" s="152"/>
      <c r="U78" s="188"/>
      <c r="V78" s="189"/>
      <c r="W78" s="189"/>
      <c r="X78" s="190"/>
      <c r="Y78"/>
      <c r="Z78" s="22" t="s">
        <v>20</v>
      </c>
      <c r="AA78" s="15" t="s">
        <v>16</v>
      </c>
      <c r="AB78"/>
      <c r="AC78" s="22" t="s">
        <v>20</v>
      </c>
      <c r="AD78" s="15" t="s">
        <v>17</v>
      </c>
      <c r="AE78"/>
      <c r="AF78"/>
      <c r="AG78" s="89"/>
      <c r="AH78" s="95"/>
      <c r="AI78" s="55"/>
      <c r="AJ78" s="56"/>
      <c r="AK78"/>
      <c r="AL78"/>
      <c r="AN78" s="35" t="str">
        <f>IF(AND(Z78="○",AC78="○"),"どちらにも○がついています","　")</f>
        <v>　</v>
      </c>
      <c r="AP78"/>
      <c r="AQ78"/>
      <c r="AR78"/>
      <c r="AS78"/>
      <c r="AT78"/>
      <c r="AU78"/>
      <c r="AV78"/>
      <c r="AW78"/>
      <c r="AX78"/>
      <c r="AY78"/>
    </row>
    <row r="79" spans="2:51" s="1" customFormat="1" ht="10.5" customHeight="1">
      <c r="B79" s="178"/>
      <c r="C79" s="171"/>
      <c r="D79" s="40"/>
      <c r="E79" s="151"/>
      <c r="F79" s="151"/>
      <c r="G79" s="151"/>
      <c r="H79" s="151"/>
      <c r="I79" s="151"/>
      <c r="J79" s="151"/>
      <c r="K79" s="151"/>
      <c r="L79" s="151"/>
      <c r="M79" s="151"/>
      <c r="N79" s="151"/>
      <c r="O79" s="151"/>
      <c r="P79" s="151"/>
      <c r="Q79" s="151"/>
      <c r="R79" s="151"/>
      <c r="S79" s="151"/>
      <c r="T79" s="152"/>
      <c r="U79" s="188"/>
      <c r="V79" s="189"/>
      <c r="W79" s="189"/>
      <c r="X79" s="190"/>
      <c r="Y79" s="12"/>
      <c r="Z79" s="12"/>
      <c r="AA79" s="12"/>
      <c r="AB79" s="12"/>
      <c r="AC79" s="12"/>
      <c r="AD79" s="12"/>
      <c r="AE79" s="12"/>
      <c r="AF79" s="12"/>
      <c r="AG79" s="57"/>
      <c r="AH79" s="97"/>
      <c r="AI79" s="57"/>
      <c r="AJ79" s="58"/>
      <c r="AK79"/>
      <c r="AL79"/>
      <c r="AM79"/>
      <c r="AP79"/>
      <c r="AQ79"/>
      <c r="AR79"/>
      <c r="AS79"/>
      <c r="AT79"/>
      <c r="AU79"/>
      <c r="AV79"/>
      <c r="AW79"/>
      <c r="AX79"/>
      <c r="AY79"/>
    </row>
    <row r="80" spans="2:51" s="1" customFormat="1" ht="14.1" customHeight="1">
      <c r="B80" s="178"/>
      <c r="C80" s="171"/>
      <c r="D80" s="47"/>
      <c r="E80" s="151" t="s">
        <v>6</v>
      </c>
      <c r="F80" s="151"/>
      <c r="G80" s="151"/>
      <c r="H80" s="151"/>
      <c r="I80" s="151"/>
      <c r="J80" s="151"/>
      <c r="K80" s="151"/>
      <c r="L80" s="151"/>
      <c r="M80" s="151"/>
      <c r="N80" s="151"/>
      <c r="O80" s="151"/>
      <c r="P80" s="151"/>
      <c r="Q80" s="151"/>
      <c r="R80" s="151"/>
      <c r="S80" s="151"/>
      <c r="T80" s="152"/>
      <c r="U80" s="188"/>
      <c r="V80" s="189"/>
      <c r="W80" s="189"/>
      <c r="X80" s="190"/>
      <c r="Y80"/>
      <c r="Z80" s="25" t="s">
        <v>76</v>
      </c>
      <c r="AA80"/>
      <c r="AB80"/>
      <c r="AC80"/>
      <c r="AD80"/>
      <c r="AE80"/>
      <c r="AF80"/>
      <c r="AG80" s="53"/>
      <c r="AH80" s="98"/>
      <c r="AI80" s="53"/>
      <c r="AJ80" s="54"/>
      <c r="AK80"/>
      <c r="AL80"/>
      <c r="AM80"/>
      <c r="AP80"/>
      <c r="AQ80"/>
      <c r="AR80"/>
      <c r="AS80"/>
      <c r="AT80"/>
      <c r="AU80"/>
      <c r="AV80"/>
      <c r="AW80"/>
      <c r="AX80"/>
      <c r="AY80"/>
    </row>
    <row r="81" spans="2:51" s="1" customFormat="1" ht="13.5" customHeight="1">
      <c r="B81" s="178"/>
      <c r="C81" s="171"/>
      <c r="D81" s="47"/>
      <c r="E81" s="151"/>
      <c r="F81" s="151"/>
      <c r="G81" s="151"/>
      <c r="H81" s="151"/>
      <c r="I81" s="151"/>
      <c r="J81" s="151"/>
      <c r="K81" s="151"/>
      <c r="L81" s="151"/>
      <c r="M81" s="151"/>
      <c r="N81" s="151"/>
      <c r="O81" s="151"/>
      <c r="P81" s="151"/>
      <c r="Q81" s="151"/>
      <c r="R81" s="151"/>
      <c r="S81" s="151"/>
      <c r="T81" s="152"/>
      <c r="U81" s="188"/>
      <c r="V81" s="189"/>
      <c r="W81" s="189"/>
      <c r="X81" s="190"/>
      <c r="Y81"/>
      <c r="Z81" s="22" t="s">
        <v>20</v>
      </c>
      <c r="AA81" s="15" t="s">
        <v>16</v>
      </c>
      <c r="AB81"/>
      <c r="AC81" s="22" t="s">
        <v>20</v>
      </c>
      <c r="AD81" s="15" t="s">
        <v>17</v>
      </c>
      <c r="AE81"/>
      <c r="AF81"/>
      <c r="AG81" s="89" t="s">
        <v>20</v>
      </c>
      <c r="AH81" s="95"/>
      <c r="AI81" s="55"/>
      <c r="AJ81" s="56"/>
      <c r="AK81"/>
      <c r="AL81"/>
      <c r="AN81" s="35" t="str">
        <f>IF(AND(Z81="○",AC81="○"),"どちらにも○がついています","　")</f>
        <v>　</v>
      </c>
      <c r="AP81"/>
      <c r="AQ81"/>
      <c r="AR81"/>
      <c r="AS81"/>
      <c r="AT81"/>
      <c r="AU81"/>
      <c r="AV81"/>
      <c r="AW81"/>
      <c r="AX81"/>
      <c r="AY81"/>
    </row>
    <row r="82" spans="2:51" s="1" customFormat="1" ht="7.5" customHeight="1">
      <c r="B82" s="178"/>
      <c r="C82" s="171"/>
      <c r="D82" s="42"/>
      <c r="E82" s="153"/>
      <c r="F82" s="153"/>
      <c r="G82" s="153"/>
      <c r="H82" s="153"/>
      <c r="I82" s="153"/>
      <c r="J82" s="153"/>
      <c r="K82" s="153"/>
      <c r="L82" s="153"/>
      <c r="M82" s="153"/>
      <c r="N82" s="153"/>
      <c r="O82" s="153"/>
      <c r="P82" s="153"/>
      <c r="Q82" s="153"/>
      <c r="R82" s="153"/>
      <c r="S82" s="153"/>
      <c r="T82" s="148"/>
      <c r="U82" s="191"/>
      <c r="V82" s="192"/>
      <c r="W82" s="192"/>
      <c r="X82" s="193"/>
      <c r="Y82" s="11"/>
      <c r="Z82" s="12"/>
      <c r="AA82" s="12"/>
      <c r="AB82" s="12"/>
      <c r="AC82" s="12"/>
      <c r="AD82" s="12"/>
      <c r="AE82" s="12"/>
      <c r="AF82" s="12"/>
      <c r="AG82" s="57"/>
      <c r="AH82" s="97"/>
      <c r="AI82" s="57"/>
      <c r="AJ82" s="58"/>
      <c r="AK82"/>
      <c r="AL82"/>
      <c r="AM82"/>
      <c r="AP82"/>
      <c r="AQ82"/>
      <c r="AR82"/>
      <c r="AS82"/>
      <c r="AT82"/>
      <c r="AU82"/>
      <c r="AV82"/>
      <c r="AW82"/>
      <c r="AX82"/>
      <c r="AY82"/>
    </row>
    <row r="83" spans="2:51" s="1" customFormat="1" ht="17.100000000000001" customHeight="1">
      <c r="B83" s="178"/>
      <c r="C83" s="171" t="s">
        <v>51</v>
      </c>
      <c r="D83" s="172" t="s">
        <v>7</v>
      </c>
      <c r="E83" s="172"/>
      <c r="F83" s="172"/>
      <c r="G83" s="172"/>
      <c r="H83" s="172"/>
      <c r="I83" s="172"/>
      <c r="J83" s="172"/>
      <c r="K83" s="172"/>
      <c r="L83" s="172"/>
      <c r="M83" s="172"/>
      <c r="N83" s="172"/>
      <c r="O83" s="172"/>
      <c r="P83" s="172"/>
      <c r="Q83" s="172"/>
      <c r="R83" s="172"/>
      <c r="S83" s="172"/>
      <c r="T83" s="172"/>
      <c r="U83" s="175" t="s">
        <v>35</v>
      </c>
      <c r="V83" s="175"/>
      <c r="W83" s="175"/>
      <c r="X83" s="175"/>
      <c r="Y83"/>
      <c r="Z83" s="25" t="s">
        <v>77</v>
      </c>
      <c r="AA83"/>
      <c r="AB83"/>
      <c r="AC83"/>
      <c r="AD83"/>
      <c r="AE83"/>
      <c r="AF83"/>
      <c r="AG83" s="55"/>
      <c r="AH83" s="96"/>
      <c r="AI83" s="55"/>
      <c r="AJ83" s="54"/>
      <c r="AK83"/>
      <c r="AL83"/>
      <c r="AM83"/>
      <c r="AP83"/>
      <c r="AQ83"/>
      <c r="AR83"/>
      <c r="AS83"/>
      <c r="AT83"/>
      <c r="AU83"/>
      <c r="AV83"/>
      <c r="AW83"/>
      <c r="AX83"/>
      <c r="AY83"/>
    </row>
    <row r="84" spans="2:51" s="1" customFormat="1">
      <c r="B84" s="178"/>
      <c r="C84" s="171"/>
      <c r="D84" s="173"/>
      <c r="E84" s="173"/>
      <c r="F84" s="173"/>
      <c r="G84" s="173"/>
      <c r="H84" s="173"/>
      <c r="I84" s="173"/>
      <c r="J84" s="173"/>
      <c r="K84" s="173"/>
      <c r="L84" s="173"/>
      <c r="M84" s="173"/>
      <c r="N84" s="173"/>
      <c r="O84" s="173"/>
      <c r="P84" s="173"/>
      <c r="Q84" s="173"/>
      <c r="R84" s="173"/>
      <c r="S84" s="173"/>
      <c r="T84" s="173"/>
      <c r="U84" s="175"/>
      <c r="V84" s="175"/>
      <c r="W84" s="175"/>
      <c r="X84" s="175"/>
      <c r="Y84"/>
      <c r="Z84" s="22" t="s">
        <v>20</v>
      </c>
      <c r="AA84" s="15" t="s">
        <v>16</v>
      </c>
      <c r="AB84"/>
      <c r="AC84" s="22" t="s">
        <v>20</v>
      </c>
      <c r="AD84" s="15" t="s">
        <v>17</v>
      </c>
      <c r="AE84"/>
      <c r="AF84"/>
      <c r="AG84" s="89" t="s">
        <v>20</v>
      </c>
      <c r="AH84" s="95"/>
      <c r="AI84" s="55"/>
      <c r="AJ84" s="56"/>
      <c r="AK84"/>
      <c r="AL84"/>
      <c r="AN84"/>
      <c r="AP84"/>
      <c r="AQ84"/>
      <c r="AR84"/>
      <c r="AS84"/>
      <c r="AT84"/>
      <c r="AU84"/>
      <c r="AV84"/>
      <c r="AW84"/>
      <c r="AX84"/>
      <c r="AY84"/>
    </row>
    <row r="85" spans="2:51" s="1" customFormat="1" ht="16.5" customHeight="1">
      <c r="B85" s="178"/>
      <c r="C85" s="171"/>
      <c r="D85" s="174"/>
      <c r="E85" s="174"/>
      <c r="F85" s="174"/>
      <c r="G85" s="174"/>
      <c r="H85" s="174"/>
      <c r="I85" s="174"/>
      <c r="J85" s="174"/>
      <c r="K85" s="174"/>
      <c r="L85" s="174"/>
      <c r="M85" s="174"/>
      <c r="N85" s="174"/>
      <c r="O85" s="174"/>
      <c r="P85" s="174"/>
      <c r="Q85" s="174"/>
      <c r="R85" s="174"/>
      <c r="S85" s="174"/>
      <c r="T85" s="174"/>
      <c r="U85" s="175"/>
      <c r="V85" s="175"/>
      <c r="W85" s="175"/>
      <c r="X85" s="175"/>
      <c r="Y85" s="11"/>
      <c r="Z85" s="12"/>
      <c r="AA85" s="12"/>
      <c r="AB85" s="12"/>
      <c r="AC85" s="12"/>
      <c r="AD85" s="12"/>
      <c r="AE85" s="12"/>
      <c r="AF85" s="12"/>
      <c r="AG85" s="12"/>
      <c r="AH85" s="61"/>
      <c r="AJ85" s="56"/>
      <c r="AK85"/>
      <c r="AL85"/>
      <c r="AM85" s="35" t="str">
        <f>IF(AND(Z84="○",AC84="○"),"どちらにも○がついています","　")</f>
        <v>　</v>
      </c>
      <c r="AP85"/>
      <c r="AQ85"/>
      <c r="AR85"/>
      <c r="AS85"/>
      <c r="AT85"/>
      <c r="AU85"/>
      <c r="AV85"/>
      <c r="AW85"/>
      <c r="AX85"/>
      <c r="AY85"/>
    </row>
    <row r="86" spans="2:51" s="1" customFormat="1">
      <c r="B86" s="178"/>
      <c r="C86" s="171"/>
      <c r="D86" s="176" t="s">
        <v>8</v>
      </c>
      <c r="E86" s="176"/>
      <c r="F86" s="176"/>
      <c r="G86" s="176"/>
      <c r="H86" s="176"/>
      <c r="I86" s="176"/>
      <c r="J86" s="176"/>
      <c r="K86" s="176"/>
      <c r="L86" s="176"/>
      <c r="M86" s="176"/>
      <c r="N86" s="176"/>
      <c r="O86" s="176"/>
      <c r="P86" s="176"/>
      <c r="Q86" s="176"/>
      <c r="R86" s="176"/>
      <c r="S86" s="176"/>
      <c r="T86" s="176"/>
      <c r="U86" s="175" t="s">
        <v>37</v>
      </c>
      <c r="V86" s="175"/>
      <c r="W86" s="175"/>
      <c r="X86" s="175"/>
      <c r="Y86"/>
      <c r="Z86"/>
      <c r="AA86"/>
      <c r="AB86"/>
      <c r="AC86"/>
      <c r="AD86"/>
      <c r="AE86"/>
      <c r="AF86"/>
      <c r="AG86" s="55"/>
      <c r="AH86" s="98"/>
      <c r="AI86" s="53"/>
      <c r="AJ86" s="54"/>
      <c r="AK86"/>
      <c r="AL86"/>
      <c r="AM86"/>
      <c r="AP86"/>
      <c r="AQ86"/>
      <c r="AR86"/>
      <c r="AS86"/>
      <c r="AT86"/>
      <c r="AU86"/>
      <c r="AV86"/>
      <c r="AW86"/>
      <c r="AX86"/>
      <c r="AY86"/>
    </row>
    <row r="87" spans="2:51" s="1" customFormat="1">
      <c r="B87" s="178"/>
      <c r="C87" s="171"/>
      <c r="D87" s="173"/>
      <c r="E87" s="173"/>
      <c r="F87" s="173"/>
      <c r="G87" s="173"/>
      <c r="H87" s="173"/>
      <c r="I87" s="173"/>
      <c r="J87" s="173"/>
      <c r="K87" s="173"/>
      <c r="L87" s="173"/>
      <c r="M87" s="173"/>
      <c r="N87" s="173"/>
      <c r="O87" s="173"/>
      <c r="P87" s="173"/>
      <c r="Q87" s="173"/>
      <c r="R87" s="173"/>
      <c r="S87" s="173"/>
      <c r="T87" s="173"/>
      <c r="U87" s="175"/>
      <c r="V87" s="175"/>
      <c r="W87" s="175"/>
      <c r="X87" s="175"/>
      <c r="Y87"/>
      <c r="Z87" s="25" t="s">
        <v>77</v>
      </c>
      <c r="AA87"/>
      <c r="AB87"/>
      <c r="AC87"/>
      <c r="AD87"/>
      <c r="AE87"/>
      <c r="AF87"/>
      <c r="AG87" s="55"/>
      <c r="AH87" s="96"/>
      <c r="AI87" s="55"/>
      <c r="AJ87" s="56"/>
      <c r="AK87"/>
      <c r="AL87"/>
      <c r="AM87"/>
      <c r="AP87"/>
      <c r="AQ87"/>
      <c r="AR87"/>
      <c r="AS87"/>
      <c r="AT87"/>
      <c r="AU87"/>
      <c r="AV87"/>
      <c r="AW87"/>
      <c r="AX87"/>
      <c r="AY87"/>
    </row>
    <row r="88" spans="2:51" s="1" customFormat="1">
      <c r="B88" s="178"/>
      <c r="C88" s="171"/>
      <c r="D88" s="173"/>
      <c r="E88" s="173"/>
      <c r="F88" s="173"/>
      <c r="G88" s="173"/>
      <c r="H88" s="173"/>
      <c r="I88" s="173"/>
      <c r="J88" s="173"/>
      <c r="K88" s="173"/>
      <c r="L88" s="173"/>
      <c r="M88" s="173"/>
      <c r="N88" s="173"/>
      <c r="O88" s="173"/>
      <c r="P88" s="173"/>
      <c r="Q88" s="173"/>
      <c r="R88" s="173"/>
      <c r="S88" s="173"/>
      <c r="T88" s="173"/>
      <c r="U88" s="175"/>
      <c r="V88" s="175"/>
      <c r="W88" s="175"/>
      <c r="X88" s="175"/>
      <c r="Y88"/>
      <c r="Z88" s="22" t="s">
        <v>20</v>
      </c>
      <c r="AA88" s="15" t="s">
        <v>16</v>
      </c>
      <c r="AB88"/>
      <c r="AC88" s="22" t="s">
        <v>20</v>
      </c>
      <c r="AD88" s="15" t="s">
        <v>17</v>
      </c>
      <c r="AE88"/>
      <c r="AF88"/>
      <c r="AG88" s="89" t="s">
        <v>20</v>
      </c>
      <c r="AH88" s="95"/>
      <c r="AI88" s="55"/>
      <c r="AJ88" s="56"/>
      <c r="AK88"/>
      <c r="AL88"/>
      <c r="AN88" s="35" t="str">
        <f>IF(AND(Z88="○",AC88="○"),"どちらにも○がついています","　")</f>
        <v>　</v>
      </c>
      <c r="AP88"/>
      <c r="AQ88"/>
      <c r="AR88"/>
      <c r="AS88"/>
      <c r="AT88"/>
      <c r="AU88"/>
      <c r="AV88"/>
      <c r="AW88"/>
      <c r="AX88"/>
      <c r="AY88"/>
    </row>
    <row r="89" spans="2:51" s="1" customFormat="1">
      <c r="B89" s="178"/>
      <c r="C89" s="171"/>
      <c r="D89" s="177"/>
      <c r="E89" s="177"/>
      <c r="F89" s="177"/>
      <c r="G89" s="177"/>
      <c r="H89" s="177"/>
      <c r="I89" s="177"/>
      <c r="J89" s="177"/>
      <c r="K89" s="177"/>
      <c r="L89" s="177"/>
      <c r="M89" s="177"/>
      <c r="N89" s="177"/>
      <c r="O89" s="177"/>
      <c r="P89" s="177"/>
      <c r="Q89" s="177"/>
      <c r="R89" s="177"/>
      <c r="S89" s="177"/>
      <c r="T89" s="177"/>
      <c r="U89" s="175"/>
      <c r="V89" s="175"/>
      <c r="W89" s="175"/>
      <c r="X89" s="175"/>
      <c r="Y89"/>
      <c r="Z89" s="89"/>
      <c r="AA89" s="83"/>
      <c r="AB89" s="84"/>
      <c r="AC89" s="89"/>
      <c r="AD89" s="83"/>
      <c r="AE89" s="84"/>
      <c r="AF89" s="84"/>
      <c r="AG89" s="89"/>
      <c r="AH89" s="100"/>
      <c r="AI89" s="55"/>
      <c r="AJ89" s="56"/>
      <c r="AK89"/>
      <c r="AL89"/>
      <c r="AM89" s="35"/>
      <c r="AN89" s="35"/>
      <c r="AP89"/>
      <c r="AQ89"/>
      <c r="AR89"/>
      <c r="AS89"/>
      <c r="AT89"/>
      <c r="AU89"/>
      <c r="AV89"/>
      <c r="AW89"/>
      <c r="AX89"/>
      <c r="AY89"/>
    </row>
    <row r="90" spans="2:51" s="1" customFormat="1">
      <c r="B90" s="178"/>
      <c r="C90" s="171"/>
      <c r="D90" s="174"/>
      <c r="E90" s="174"/>
      <c r="F90" s="174"/>
      <c r="G90" s="174"/>
      <c r="H90" s="174"/>
      <c r="I90" s="174"/>
      <c r="J90" s="174"/>
      <c r="K90" s="174"/>
      <c r="L90" s="174"/>
      <c r="M90" s="174"/>
      <c r="N90" s="174"/>
      <c r="O90" s="174"/>
      <c r="P90" s="174"/>
      <c r="Q90" s="174"/>
      <c r="R90" s="174"/>
      <c r="S90" s="174"/>
      <c r="T90" s="174"/>
      <c r="U90" s="175"/>
      <c r="V90" s="175"/>
      <c r="W90" s="175"/>
      <c r="X90" s="175"/>
      <c r="Y90" s="11"/>
      <c r="Z90" s="12"/>
      <c r="AA90" s="12"/>
      <c r="AB90" s="12"/>
      <c r="AC90" s="12"/>
      <c r="AD90" s="12"/>
      <c r="AE90" s="12"/>
      <c r="AF90" s="12"/>
      <c r="AG90" s="12"/>
      <c r="AH90" s="97"/>
      <c r="AI90" s="57"/>
      <c r="AJ90" s="58"/>
      <c r="AK90"/>
      <c r="AL90"/>
      <c r="AM90"/>
      <c r="AP90"/>
      <c r="AQ90"/>
      <c r="AR90"/>
      <c r="AS90"/>
      <c r="AT90"/>
      <c r="AU90"/>
      <c r="AV90"/>
      <c r="AW90"/>
      <c r="AX90"/>
      <c r="AY90"/>
    </row>
    <row r="91" spans="2:51" s="1" customFormat="1" ht="12.6" customHeight="1">
      <c r="B91" s="178"/>
      <c r="C91" s="171" t="s">
        <v>64</v>
      </c>
      <c r="D91" s="172" t="s">
        <v>7</v>
      </c>
      <c r="E91" s="172"/>
      <c r="F91" s="172"/>
      <c r="G91" s="172"/>
      <c r="H91" s="172"/>
      <c r="I91" s="172"/>
      <c r="J91" s="172"/>
      <c r="K91" s="172"/>
      <c r="L91" s="172"/>
      <c r="M91" s="172"/>
      <c r="N91" s="172"/>
      <c r="O91" s="172"/>
      <c r="P91" s="172"/>
      <c r="Q91" s="172"/>
      <c r="R91" s="172"/>
      <c r="S91" s="172"/>
      <c r="T91" s="172"/>
      <c r="U91" s="175" t="s">
        <v>35</v>
      </c>
      <c r="V91" s="175"/>
      <c r="W91" s="175"/>
      <c r="X91" s="175"/>
      <c r="Y91"/>
      <c r="AH91" s="96"/>
      <c r="AI91" s="53"/>
      <c r="AJ91" s="54"/>
      <c r="AK91"/>
      <c r="AL91"/>
      <c r="AM91"/>
      <c r="AP91"/>
      <c r="AQ91"/>
      <c r="AR91"/>
      <c r="AS91"/>
      <c r="AT91"/>
      <c r="AU91"/>
      <c r="AV91"/>
      <c r="AW91"/>
      <c r="AX91"/>
      <c r="AY91"/>
    </row>
    <row r="92" spans="2:51" s="1" customFormat="1">
      <c r="B92" s="178"/>
      <c r="C92" s="171"/>
      <c r="D92" s="176"/>
      <c r="E92" s="176"/>
      <c r="F92" s="176"/>
      <c r="G92" s="176"/>
      <c r="H92" s="176"/>
      <c r="I92" s="176"/>
      <c r="J92" s="176"/>
      <c r="K92" s="176"/>
      <c r="L92" s="176"/>
      <c r="M92" s="176"/>
      <c r="N92" s="176"/>
      <c r="O92" s="176"/>
      <c r="P92" s="176"/>
      <c r="Q92" s="176"/>
      <c r="R92" s="176"/>
      <c r="S92" s="176"/>
      <c r="T92" s="176"/>
      <c r="U92" s="175"/>
      <c r="V92" s="175"/>
      <c r="W92" s="175"/>
      <c r="X92" s="175"/>
      <c r="Y92"/>
      <c r="Z92" s="25" t="s">
        <v>86</v>
      </c>
      <c r="AA92"/>
      <c r="AB92"/>
      <c r="AC92"/>
      <c r="AD92"/>
      <c r="AE92"/>
      <c r="AF92"/>
      <c r="AG92" s="55"/>
      <c r="AH92" s="61"/>
      <c r="AJ92" s="10"/>
      <c r="AK92"/>
      <c r="AL92"/>
      <c r="AM92"/>
      <c r="AP92"/>
      <c r="AQ92"/>
      <c r="AR92"/>
      <c r="AS92"/>
      <c r="AT92"/>
      <c r="AU92"/>
      <c r="AV92"/>
      <c r="AW92"/>
      <c r="AX92"/>
      <c r="AY92"/>
    </row>
    <row r="93" spans="2:51" s="1" customFormat="1">
      <c r="B93" s="178"/>
      <c r="C93" s="171"/>
      <c r="D93" s="173"/>
      <c r="E93" s="173"/>
      <c r="F93" s="173"/>
      <c r="G93" s="173"/>
      <c r="H93" s="173"/>
      <c r="I93" s="173"/>
      <c r="J93" s="173"/>
      <c r="K93" s="173"/>
      <c r="L93" s="173"/>
      <c r="M93" s="173"/>
      <c r="N93" s="173"/>
      <c r="O93" s="173"/>
      <c r="P93" s="173"/>
      <c r="Q93" s="173"/>
      <c r="R93" s="173"/>
      <c r="S93" s="173"/>
      <c r="T93" s="173"/>
      <c r="U93" s="175"/>
      <c r="V93" s="175"/>
      <c r="W93" s="175"/>
      <c r="X93" s="175"/>
      <c r="Y93"/>
      <c r="Z93" s="22" t="s">
        <v>20</v>
      </c>
      <c r="AA93" s="15" t="s">
        <v>16</v>
      </c>
      <c r="AB93"/>
      <c r="AC93" s="22" t="s">
        <v>20</v>
      </c>
      <c r="AD93" s="15" t="s">
        <v>17</v>
      </c>
      <c r="AE93"/>
      <c r="AF93"/>
      <c r="AG93" s="89" t="s">
        <v>20</v>
      </c>
      <c r="AH93" s="95"/>
      <c r="AI93" s="55"/>
      <c r="AJ93" s="56"/>
      <c r="AK93"/>
      <c r="AL93"/>
      <c r="AM93" s="35"/>
      <c r="AN93" s="35"/>
      <c r="AP93"/>
      <c r="AQ93"/>
      <c r="AR93"/>
      <c r="AS93"/>
      <c r="AT93"/>
      <c r="AU93"/>
      <c r="AV93"/>
      <c r="AW93"/>
      <c r="AX93"/>
      <c r="AY93"/>
    </row>
    <row r="94" spans="2:51" s="1" customFormat="1" ht="22.5" customHeight="1">
      <c r="B94" s="178"/>
      <c r="C94" s="171"/>
      <c r="D94" s="174"/>
      <c r="E94" s="174"/>
      <c r="F94" s="174"/>
      <c r="G94" s="174"/>
      <c r="H94" s="174"/>
      <c r="I94" s="174"/>
      <c r="J94" s="174"/>
      <c r="K94" s="174"/>
      <c r="L94" s="174"/>
      <c r="M94" s="174"/>
      <c r="N94" s="174"/>
      <c r="O94" s="174"/>
      <c r="P94" s="174"/>
      <c r="Q94" s="174"/>
      <c r="R94" s="174"/>
      <c r="S94" s="174"/>
      <c r="T94" s="174"/>
      <c r="U94" s="175"/>
      <c r="V94" s="175"/>
      <c r="W94" s="175"/>
      <c r="X94" s="175"/>
      <c r="Y94" s="11"/>
      <c r="Z94" s="12"/>
      <c r="AA94" s="12"/>
      <c r="AB94" s="12"/>
      <c r="AC94" s="12"/>
      <c r="AD94" s="12"/>
      <c r="AE94" s="12"/>
      <c r="AF94" s="12"/>
      <c r="AG94" s="12"/>
      <c r="AH94" s="61"/>
      <c r="AI94" s="55"/>
      <c r="AJ94" s="56"/>
      <c r="AK94"/>
      <c r="AL94"/>
      <c r="AM94" s="35" t="str">
        <f>IF(AND(Z93="○",AC93="○"),"どちらにも○がついています","　")</f>
        <v>　</v>
      </c>
      <c r="AP94"/>
      <c r="AQ94"/>
      <c r="AR94"/>
      <c r="AS94"/>
      <c r="AT94"/>
      <c r="AU94"/>
      <c r="AV94"/>
      <c r="AW94"/>
      <c r="AX94"/>
      <c r="AY94"/>
    </row>
    <row r="95" spans="2:51" s="1" customFormat="1" ht="18.95" customHeight="1">
      <c r="B95" s="178"/>
      <c r="C95" s="171"/>
      <c r="D95" s="176" t="s">
        <v>9</v>
      </c>
      <c r="E95" s="176"/>
      <c r="F95" s="176"/>
      <c r="G95" s="176"/>
      <c r="H95" s="176"/>
      <c r="I95" s="176"/>
      <c r="J95" s="176"/>
      <c r="K95" s="176"/>
      <c r="L95" s="176"/>
      <c r="M95" s="176"/>
      <c r="N95" s="176"/>
      <c r="O95" s="176"/>
      <c r="P95" s="176"/>
      <c r="Q95" s="176"/>
      <c r="R95" s="176"/>
      <c r="S95" s="176"/>
      <c r="T95" s="176"/>
      <c r="U95" s="216" t="s">
        <v>38</v>
      </c>
      <c r="V95" s="217"/>
      <c r="W95" s="217"/>
      <c r="X95" s="217"/>
      <c r="Y95"/>
      <c r="Z95" s="25" t="s">
        <v>86</v>
      </c>
      <c r="AA95"/>
      <c r="AB95"/>
      <c r="AC95"/>
      <c r="AD95"/>
      <c r="AE95"/>
      <c r="AF95"/>
      <c r="AG95" s="55"/>
      <c r="AH95" s="98"/>
      <c r="AI95" s="53"/>
      <c r="AJ95" s="54"/>
      <c r="AK95"/>
      <c r="AL95"/>
      <c r="AM95"/>
      <c r="AP95"/>
      <c r="AQ95"/>
      <c r="AR95"/>
      <c r="AS95"/>
      <c r="AT95"/>
      <c r="AU95"/>
      <c r="AV95"/>
      <c r="AW95"/>
      <c r="AX95"/>
      <c r="AY95"/>
    </row>
    <row r="96" spans="2:51" s="1" customFormat="1">
      <c r="B96" s="178"/>
      <c r="C96" s="171"/>
      <c r="D96" s="173"/>
      <c r="E96" s="173"/>
      <c r="F96" s="173"/>
      <c r="G96" s="173"/>
      <c r="H96" s="173"/>
      <c r="I96" s="173"/>
      <c r="J96" s="173"/>
      <c r="K96" s="173"/>
      <c r="L96" s="173"/>
      <c r="M96" s="173"/>
      <c r="N96" s="173"/>
      <c r="O96" s="173"/>
      <c r="P96" s="173"/>
      <c r="Q96" s="173"/>
      <c r="R96" s="173"/>
      <c r="S96" s="173"/>
      <c r="T96" s="173"/>
      <c r="U96" s="217"/>
      <c r="V96" s="217"/>
      <c r="W96" s="217"/>
      <c r="X96" s="217"/>
      <c r="Y96"/>
      <c r="Z96" s="22" t="s">
        <v>20</v>
      </c>
      <c r="AA96" s="15" t="s">
        <v>16</v>
      </c>
      <c r="AB96"/>
      <c r="AC96" s="22" t="s">
        <v>20</v>
      </c>
      <c r="AD96" s="15" t="s">
        <v>17</v>
      </c>
      <c r="AE96"/>
      <c r="AF96"/>
      <c r="AG96" s="89"/>
      <c r="AH96" s="95"/>
      <c r="AI96" s="55"/>
      <c r="AJ96" s="56"/>
      <c r="AK96"/>
      <c r="AL96"/>
      <c r="AM96" s="35" t="str">
        <f>IF(AND(Z96="○",AC96="○"),"どちらにも○がついています","　")</f>
        <v>　</v>
      </c>
      <c r="AN96" s="35" t="str">
        <f>IF(AND(Z96="○",AC96="○"),"どちらにも○がついています","　")</f>
        <v>　</v>
      </c>
      <c r="AP96"/>
      <c r="AQ96"/>
      <c r="AR96"/>
      <c r="AS96"/>
      <c r="AT96"/>
      <c r="AU96"/>
      <c r="AV96"/>
      <c r="AW96"/>
      <c r="AX96"/>
      <c r="AY96"/>
    </row>
    <row r="97" spans="2:51" s="1" customFormat="1" ht="18.600000000000001" customHeight="1">
      <c r="B97" s="179"/>
      <c r="C97" s="171"/>
      <c r="D97" s="174"/>
      <c r="E97" s="174"/>
      <c r="F97" s="174"/>
      <c r="G97" s="174"/>
      <c r="H97" s="174"/>
      <c r="I97" s="174"/>
      <c r="J97" s="174"/>
      <c r="K97" s="174"/>
      <c r="L97" s="174"/>
      <c r="M97" s="174"/>
      <c r="N97" s="174"/>
      <c r="O97" s="174"/>
      <c r="P97" s="174"/>
      <c r="Q97" s="174"/>
      <c r="R97" s="174"/>
      <c r="S97" s="174"/>
      <c r="T97" s="174"/>
      <c r="U97" s="217"/>
      <c r="V97" s="217"/>
      <c r="W97" s="217"/>
      <c r="X97" s="217"/>
      <c r="Y97" s="11"/>
      <c r="Z97" s="12"/>
      <c r="AA97" s="12"/>
      <c r="AB97" s="12"/>
      <c r="AC97" s="12"/>
      <c r="AD97" s="12"/>
      <c r="AE97" s="12"/>
      <c r="AF97" s="12"/>
      <c r="AG97" s="57"/>
      <c r="AH97" s="97"/>
      <c r="AI97" s="57"/>
      <c r="AJ97" s="58"/>
      <c r="AK97"/>
      <c r="AL97"/>
      <c r="AM97"/>
      <c r="AP97"/>
      <c r="AQ97"/>
      <c r="AR97"/>
      <c r="AS97"/>
      <c r="AT97"/>
      <c r="AU97"/>
      <c r="AV97"/>
      <c r="AW97"/>
      <c r="AX97"/>
      <c r="AY97"/>
    </row>
    <row r="98" spans="2:51" s="1" customFormat="1" ht="17.100000000000001" customHeight="1">
      <c r="B98" s="6"/>
      <c r="C98" s="31"/>
      <c r="D98" s="220" t="s">
        <v>100</v>
      </c>
      <c r="E98" s="220"/>
      <c r="F98" s="220"/>
      <c r="G98" s="220"/>
      <c r="H98" s="220"/>
      <c r="I98" s="220"/>
      <c r="J98" s="220"/>
      <c r="K98" s="220"/>
      <c r="L98" s="220"/>
      <c r="M98" s="220"/>
      <c r="N98" s="220"/>
      <c r="O98" s="220"/>
      <c r="P98" s="220"/>
      <c r="Q98" s="220"/>
      <c r="R98" s="220"/>
      <c r="S98" s="220"/>
      <c r="T98" s="220"/>
      <c r="U98" s="220"/>
      <c r="V98" s="220"/>
      <c r="W98" s="220"/>
      <c r="X98" s="220"/>
      <c r="Y98" s="17"/>
      <c r="Z98" s="51" t="s">
        <v>99</v>
      </c>
      <c r="AA98" s="17"/>
      <c r="AB98" s="17"/>
      <c r="AC98" s="17"/>
      <c r="AD98" s="17"/>
      <c r="AE98" s="17"/>
      <c r="AF98" s="17"/>
      <c r="AG98" s="17"/>
      <c r="AH98" s="101"/>
      <c r="AI98" s="17"/>
      <c r="AJ98" s="18"/>
      <c r="AK98"/>
      <c r="AL98"/>
      <c r="AM98"/>
      <c r="AP98"/>
      <c r="AQ98"/>
      <c r="AR98"/>
      <c r="AS98"/>
      <c r="AT98"/>
      <c r="AU98"/>
      <c r="AV98"/>
      <c r="AW98"/>
      <c r="AX98"/>
      <c r="AY98"/>
    </row>
    <row r="99" spans="2:51" s="1" customFormat="1" ht="6.95" customHeight="1">
      <c r="B99" s="194" t="s">
        <v>57</v>
      </c>
      <c r="C99" s="195"/>
      <c r="D99" s="198" t="s">
        <v>10</v>
      </c>
      <c r="E99" s="198"/>
      <c r="F99" s="198"/>
      <c r="G99" s="198"/>
      <c r="H99" s="198"/>
      <c r="I99" s="198"/>
      <c r="J99" s="198"/>
      <c r="K99" s="198"/>
      <c r="L99" s="198"/>
      <c r="M99" s="198"/>
      <c r="N99" s="198"/>
      <c r="O99" s="198"/>
      <c r="P99" s="198"/>
      <c r="Q99" s="198"/>
      <c r="R99" s="198"/>
      <c r="S99" s="198"/>
      <c r="T99" s="198"/>
      <c r="U99" s="175" t="s">
        <v>39</v>
      </c>
      <c r="V99" s="199"/>
      <c r="W99" s="199"/>
      <c r="X99" s="199"/>
      <c r="Z99" s="12"/>
      <c r="AC99" s="12"/>
      <c r="AG99" s="65"/>
      <c r="AH99" s="102"/>
      <c r="AI99" s="65"/>
      <c r="AJ99" s="66"/>
      <c r="AK99"/>
      <c r="AL99"/>
      <c r="AM99"/>
      <c r="AP99"/>
      <c r="AQ99"/>
      <c r="AR99"/>
      <c r="AS99"/>
      <c r="AT99"/>
      <c r="AU99"/>
      <c r="AV99"/>
      <c r="AW99"/>
      <c r="AX99"/>
      <c r="AY99"/>
    </row>
    <row r="100" spans="2:51" s="1" customFormat="1">
      <c r="B100" s="194"/>
      <c r="C100" s="195"/>
      <c r="D100" s="198"/>
      <c r="E100" s="198"/>
      <c r="F100" s="198"/>
      <c r="G100" s="198"/>
      <c r="H100" s="198"/>
      <c r="I100" s="198"/>
      <c r="J100" s="198"/>
      <c r="K100" s="198"/>
      <c r="L100" s="198"/>
      <c r="M100" s="198"/>
      <c r="N100" s="198"/>
      <c r="O100" s="198"/>
      <c r="P100" s="198"/>
      <c r="Q100" s="198"/>
      <c r="R100" s="198"/>
      <c r="S100" s="198"/>
      <c r="T100" s="198"/>
      <c r="U100" s="175"/>
      <c r="V100" s="199"/>
      <c r="W100" s="199"/>
      <c r="X100" s="199"/>
      <c r="Y100"/>
      <c r="Z100" s="22" t="s">
        <v>20</v>
      </c>
      <c r="AA100" s="15" t="s">
        <v>16</v>
      </c>
      <c r="AB100"/>
      <c r="AC100" s="22" t="s">
        <v>20</v>
      </c>
      <c r="AD100" s="15" t="s">
        <v>17</v>
      </c>
      <c r="AE100"/>
      <c r="AF100"/>
      <c r="AG100" s="22" t="s">
        <v>20</v>
      </c>
      <c r="AH100" s="95" t="s">
        <v>80</v>
      </c>
      <c r="AI100" s="67"/>
      <c r="AJ100" s="68"/>
      <c r="AK100"/>
      <c r="AL100"/>
      <c r="AN100" s="35" t="str">
        <f>IF(AND(Z100="○",AC100="○"),"どちらにも○がついています","　")</f>
        <v>　</v>
      </c>
      <c r="AP100"/>
      <c r="AQ100"/>
      <c r="AR100"/>
      <c r="AS100"/>
      <c r="AT100"/>
      <c r="AU100"/>
      <c r="AV100"/>
      <c r="AW100"/>
      <c r="AX100"/>
      <c r="AY100"/>
    </row>
    <row r="101" spans="2:51" s="1" customFormat="1" ht="7.5" customHeight="1">
      <c r="B101" s="194"/>
      <c r="C101" s="195"/>
      <c r="D101" s="198"/>
      <c r="E101" s="198"/>
      <c r="F101" s="198"/>
      <c r="G101" s="198"/>
      <c r="H101" s="198"/>
      <c r="I101" s="198"/>
      <c r="J101" s="198"/>
      <c r="K101" s="198"/>
      <c r="L101" s="198"/>
      <c r="M101" s="198"/>
      <c r="N101" s="198"/>
      <c r="O101" s="198"/>
      <c r="P101" s="198"/>
      <c r="Q101" s="198"/>
      <c r="R101" s="198"/>
      <c r="S101" s="198"/>
      <c r="T101" s="198"/>
      <c r="U101" s="175"/>
      <c r="V101" s="175"/>
      <c r="W101" s="175"/>
      <c r="X101" s="175"/>
      <c r="Y101" s="11"/>
      <c r="Z101" s="12"/>
      <c r="AA101" s="12"/>
      <c r="AB101" s="12"/>
      <c r="AC101" s="12"/>
      <c r="AD101" s="12"/>
      <c r="AE101" s="12"/>
      <c r="AF101" s="12"/>
      <c r="AG101" s="69"/>
      <c r="AH101" s="103"/>
      <c r="AI101" s="69"/>
      <c r="AJ101" s="70"/>
      <c r="AK101"/>
      <c r="AL101"/>
      <c r="AM101"/>
      <c r="AP101"/>
      <c r="AQ101"/>
      <c r="AR101"/>
      <c r="AS101"/>
      <c r="AT101"/>
      <c r="AU101"/>
      <c r="AV101"/>
      <c r="AW101"/>
      <c r="AX101"/>
      <c r="AY101"/>
    </row>
    <row r="102" spans="2:51" s="1" customFormat="1">
      <c r="B102" s="194"/>
      <c r="C102" s="195"/>
      <c r="D102" s="198" t="s">
        <v>11</v>
      </c>
      <c r="E102" s="198"/>
      <c r="F102" s="198"/>
      <c r="G102" s="198"/>
      <c r="H102" s="198"/>
      <c r="I102" s="198"/>
      <c r="J102" s="198"/>
      <c r="K102" s="198"/>
      <c r="L102" s="198"/>
      <c r="M102" s="198"/>
      <c r="N102" s="198"/>
      <c r="O102" s="198"/>
      <c r="P102" s="198"/>
      <c r="Q102" s="198"/>
      <c r="R102" s="198"/>
      <c r="S102" s="198"/>
      <c r="T102" s="198"/>
      <c r="U102" s="200" t="s">
        <v>40</v>
      </c>
      <c r="V102" s="201"/>
      <c r="W102" s="201"/>
      <c r="X102" s="201"/>
      <c r="Y102"/>
      <c r="Z102"/>
      <c r="AA102"/>
      <c r="AB102"/>
      <c r="AC102"/>
      <c r="AD102"/>
      <c r="AE102"/>
      <c r="AF102"/>
      <c r="AG102" s="65"/>
      <c r="AH102" s="102"/>
      <c r="AI102" s="65"/>
      <c r="AJ102" s="66"/>
      <c r="AK102"/>
      <c r="AL102"/>
      <c r="AM102"/>
      <c r="AP102"/>
      <c r="AQ102"/>
      <c r="AR102"/>
      <c r="AS102"/>
      <c r="AT102"/>
      <c r="AU102"/>
      <c r="AV102"/>
      <c r="AW102"/>
      <c r="AX102"/>
      <c r="AY102"/>
    </row>
    <row r="103" spans="2:51" s="1" customFormat="1" ht="17.45" customHeight="1">
      <c r="B103" s="194"/>
      <c r="C103" s="195"/>
      <c r="D103" s="198"/>
      <c r="E103" s="198"/>
      <c r="F103" s="198"/>
      <c r="G103" s="198"/>
      <c r="H103" s="198"/>
      <c r="I103" s="198"/>
      <c r="J103" s="198"/>
      <c r="K103" s="198"/>
      <c r="L103" s="198"/>
      <c r="M103" s="198"/>
      <c r="N103" s="198"/>
      <c r="O103" s="198"/>
      <c r="P103" s="198"/>
      <c r="Q103" s="198"/>
      <c r="R103" s="198"/>
      <c r="S103" s="198"/>
      <c r="T103" s="198"/>
      <c r="U103" s="200"/>
      <c r="V103" s="201"/>
      <c r="W103" s="201"/>
      <c r="X103" s="201"/>
      <c r="Y103"/>
      <c r="Z103"/>
      <c r="AA103"/>
      <c r="AB103"/>
      <c r="AC103"/>
      <c r="AD103"/>
      <c r="AE103"/>
      <c r="AF103"/>
      <c r="AG103" s="69"/>
      <c r="AH103" s="104"/>
      <c r="AI103" s="67"/>
      <c r="AJ103" s="68"/>
      <c r="AK103"/>
      <c r="AL103"/>
      <c r="AM103"/>
      <c r="AP103"/>
      <c r="AQ103"/>
      <c r="AR103"/>
      <c r="AS103"/>
      <c r="AT103"/>
      <c r="AU103"/>
      <c r="AV103"/>
      <c r="AW103"/>
      <c r="AX103"/>
      <c r="AY103"/>
    </row>
    <row r="104" spans="2:51" s="1" customFormat="1">
      <c r="B104" s="194"/>
      <c r="C104" s="195"/>
      <c r="D104" s="198"/>
      <c r="E104" s="198"/>
      <c r="F104" s="198"/>
      <c r="G104" s="198"/>
      <c r="H104" s="198"/>
      <c r="I104" s="198"/>
      <c r="J104" s="198"/>
      <c r="K104" s="198"/>
      <c r="L104" s="198"/>
      <c r="M104" s="198"/>
      <c r="N104" s="198"/>
      <c r="O104" s="198"/>
      <c r="P104" s="198"/>
      <c r="Q104" s="198"/>
      <c r="R104" s="198"/>
      <c r="S104" s="198"/>
      <c r="T104" s="198"/>
      <c r="U104" s="201"/>
      <c r="V104" s="201"/>
      <c r="W104" s="201"/>
      <c r="X104" s="201"/>
      <c r="Y104"/>
      <c r="Z104" s="22" t="s">
        <v>20</v>
      </c>
      <c r="AA104" s="15" t="s">
        <v>16</v>
      </c>
      <c r="AB104"/>
      <c r="AC104" s="22" t="s">
        <v>20</v>
      </c>
      <c r="AD104" s="15" t="s">
        <v>17</v>
      </c>
      <c r="AE104"/>
      <c r="AF104"/>
      <c r="AG104" s="22" t="s">
        <v>20</v>
      </c>
      <c r="AH104" s="95" t="s">
        <v>80</v>
      </c>
      <c r="AI104" s="67"/>
      <c r="AJ104" s="68"/>
      <c r="AK104"/>
      <c r="AL104"/>
      <c r="AM104"/>
      <c r="AN104" s="35" t="str">
        <f>IF(AND(Z104="○",AC104="○"),"どちらにも○がついています","　")</f>
        <v>　</v>
      </c>
      <c r="AP104"/>
      <c r="AQ104"/>
      <c r="AR104"/>
      <c r="AS104"/>
      <c r="AT104"/>
      <c r="AU104"/>
      <c r="AV104"/>
      <c r="AW104"/>
      <c r="AX104"/>
      <c r="AY104"/>
    </row>
    <row r="105" spans="2:51">
      <c r="B105" s="194"/>
      <c r="C105" s="195"/>
      <c r="D105" s="198"/>
      <c r="E105" s="198"/>
      <c r="F105" s="198"/>
      <c r="G105" s="198"/>
      <c r="H105" s="198"/>
      <c r="I105" s="198"/>
      <c r="J105" s="198"/>
      <c r="K105" s="198"/>
      <c r="L105" s="198"/>
      <c r="M105" s="198"/>
      <c r="N105" s="198"/>
      <c r="O105" s="198"/>
      <c r="P105" s="198"/>
      <c r="Q105" s="198"/>
      <c r="R105" s="198"/>
      <c r="S105" s="198"/>
      <c r="T105" s="198"/>
      <c r="U105" s="201"/>
      <c r="V105" s="201"/>
      <c r="W105" s="201"/>
      <c r="X105" s="201"/>
      <c r="AI105" s="67"/>
      <c r="AJ105" s="68"/>
      <c r="AM105" s="35" t="str">
        <f>IF(AND(Z104="○",AC104="○"),"どちらにも○がついています","　")</f>
        <v>　</v>
      </c>
      <c r="AN105" s="35"/>
      <c r="AO105" s="1"/>
      <c r="AP105"/>
      <c r="AQ105"/>
    </row>
    <row r="106" spans="2:51" ht="18.95" customHeight="1">
      <c r="B106" s="194"/>
      <c r="C106" s="195"/>
      <c r="D106" s="198"/>
      <c r="E106" s="198"/>
      <c r="F106" s="198"/>
      <c r="G106" s="198"/>
      <c r="H106" s="198"/>
      <c r="I106" s="198"/>
      <c r="J106" s="198"/>
      <c r="K106" s="198"/>
      <c r="L106" s="198"/>
      <c r="M106" s="198"/>
      <c r="N106" s="198"/>
      <c r="O106" s="198"/>
      <c r="P106" s="198"/>
      <c r="Q106" s="198"/>
      <c r="R106" s="198"/>
      <c r="S106" s="198"/>
      <c r="T106" s="198"/>
      <c r="U106" s="201"/>
      <c r="V106" s="201"/>
      <c r="W106" s="201"/>
      <c r="X106" s="201"/>
      <c r="Y106" s="11"/>
      <c r="Z106" s="12"/>
      <c r="AA106" s="12"/>
      <c r="AB106" s="12"/>
      <c r="AC106" s="12"/>
      <c r="AD106" s="12"/>
      <c r="AE106" s="12"/>
      <c r="AF106" s="12"/>
      <c r="AG106" s="69"/>
      <c r="AH106" s="69"/>
      <c r="AI106" s="69"/>
      <c r="AJ106" s="70"/>
      <c r="AN106" s="1"/>
    </row>
    <row r="107" spans="2:51">
      <c r="B107" s="194"/>
      <c r="C107" s="195"/>
      <c r="D107" s="198" t="s">
        <v>12</v>
      </c>
      <c r="E107" s="198"/>
      <c r="F107" s="198"/>
      <c r="G107" s="198"/>
      <c r="H107" s="198"/>
      <c r="I107" s="198"/>
      <c r="J107" s="198"/>
      <c r="K107" s="198"/>
      <c r="L107" s="198"/>
      <c r="M107" s="198"/>
      <c r="N107" s="198"/>
      <c r="O107" s="198"/>
      <c r="P107" s="198"/>
      <c r="Q107" s="198"/>
      <c r="R107" s="198"/>
      <c r="S107" s="198"/>
      <c r="T107" s="198"/>
      <c r="U107" s="175" t="s">
        <v>41</v>
      </c>
      <c r="V107" s="175"/>
      <c r="W107" s="175"/>
      <c r="X107" s="175"/>
      <c r="AG107" s="65"/>
      <c r="AH107" s="65"/>
      <c r="AI107" s="65"/>
      <c r="AJ107" s="66"/>
      <c r="AN107" s="1"/>
    </row>
    <row r="108" spans="2:51">
      <c r="B108" s="194"/>
      <c r="C108" s="195"/>
      <c r="D108" s="198"/>
      <c r="E108" s="198"/>
      <c r="F108" s="198"/>
      <c r="G108" s="198"/>
      <c r="H108" s="198"/>
      <c r="I108" s="198"/>
      <c r="J108" s="198"/>
      <c r="K108" s="198"/>
      <c r="L108" s="198"/>
      <c r="M108" s="198"/>
      <c r="N108" s="198"/>
      <c r="O108" s="198"/>
      <c r="P108" s="198"/>
      <c r="Q108" s="198"/>
      <c r="R108" s="198"/>
      <c r="S108" s="198"/>
      <c r="T108" s="198"/>
      <c r="U108" s="175"/>
      <c r="V108" s="175"/>
      <c r="W108" s="175"/>
      <c r="X108" s="175"/>
      <c r="Z108" s="22" t="s">
        <v>20</v>
      </c>
      <c r="AA108" s="15" t="s">
        <v>16</v>
      </c>
      <c r="AC108" s="22" t="s">
        <v>20</v>
      </c>
      <c r="AD108" s="15" t="s">
        <v>17</v>
      </c>
      <c r="AG108" s="89" t="s">
        <v>20</v>
      </c>
      <c r="AH108" s="95"/>
      <c r="AI108" s="67"/>
      <c r="AJ108" s="68"/>
      <c r="AN108" s="35" t="str">
        <f>IF(AND(Z108="○",AC108="○"),"どちらにも○がついています","　")</f>
        <v>　</v>
      </c>
      <c r="AO108" s="1" t="s">
        <v>105</v>
      </c>
      <c r="AQ108">
        <f>COUNTIF(Z65:Z109,"○")</f>
        <v>0</v>
      </c>
    </row>
    <row r="109" spans="2:51">
      <c r="B109" s="194"/>
      <c r="C109" s="195"/>
      <c r="D109" s="198"/>
      <c r="E109" s="198"/>
      <c r="F109" s="198"/>
      <c r="G109" s="198"/>
      <c r="H109" s="198"/>
      <c r="I109" s="198"/>
      <c r="J109" s="198"/>
      <c r="K109" s="198"/>
      <c r="L109" s="198"/>
      <c r="M109" s="198"/>
      <c r="N109" s="198"/>
      <c r="O109" s="198"/>
      <c r="P109" s="198"/>
      <c r="Q109" s="198"/>
      <c r="R109" s="198"/>
      <c r="S109" s="198"/>
      <c r="T109" s="198"/>
      <c r="U109" s="175"/>
      <c r="V109" s="175"/>
      <c r="W109" s="175"/>
      <c r="X109" s="175"/>
      <c r="Y109" s="9"/>
      <c r="Z109" s="1"/>
      <c r="AA109" s="1"/>
      <c r="AB109" s="1"/>
      <c r="AC109" s="1"/>
      <c r="AD109" s="1"/>
      <c r="AE109" s="1"/>
      <c r="AF109" s="1"/>
      <c r="AG109" s="67"/>
      <c r="AH109" s="67"/>
      <c r="AI109" s="67"/>
      <c r="AJ109" s="68"/>
      <c r="AN109" s="1"/>
      <c r="AO109" s="1" t="s">
        <v>106</v>
      </c>
      <c r="AQ109">
        <f>COUNTIF(AC65:AC109,"○")</f>
        <v>0</v>
      </c>
    </row>
    <row r="110" spans="2:51" ht="14.25">
      <c r="B110" s="194"/>
      <c r="C110" s="195"/>
      <c r="D110" s="219" t="s">
        <v>116</v>
      </c>
      <c r="E110" s="218"/>
      <c r="F110" s="218"/>
      <c r="G110" s="218"/>
      <c r="H110" s="218"/>
      <c r="I110" s="218"/>
      <c r="J110" s="218"/>
      <c r="K110" s="218"/>
      <c r="L110" s="218"/>
      <c r="M110" s="218"/>
      <c r="N110" s="218"/>
      <c r="O110" s="218"/>
      <c r="P110" s="218"/>
      <c r="Q110" s="218"/>
      <c r="R110" s="218"/>
      <c r="S110" s="218"/>
      <c r="T110" s="218"/>
      <c r="U110" s="227" t="s">
        <v>115</v>
      </c>
      <c r="V110" s="221"/>
      <c r="W110" s="221"/>
      <c r="X110" s="221"/>
      <c r="Y110" s="6"/>
      <c r="Z110" s="48" t="s">
        <v>117</v>
      </c>
      <c r="AA110" s="7"/>
      <c r="AB110" s="7"/>
      <c r="AC110" s="7"/>
      <c r="AD110" s="7"/>
      <c r="AE110" s="7"/>
      <c r="AF110" s="7"/>
      <c r="AG110" s="7"/>
      <c r="AH110" s="59"/>
      <c r="AI110" s="7"/>
      <c r="AJ110" s="8"/>
      <c r="AN110" s="1"/>
      <c r="AO110" s="1"/>
      <c r="AQ110"/>
    </row>
    <row r="111" spans="2:51" ht="13.5" customHeight="1">
      <c r="B111" s="194"/>
      <c r="C111" s="195"/>
      <c r="D111" s="198" t="s">
        <v>114</v>
      </c>
      <c r="E111" s="198"/>
      <c r="F111" s="198"/>
      <c r="G111" s="198"/>
      <c r="H111" s="198"/>
      <c r="I111" s="198"/>
      <c r="J111" s="198"/>
      <c r="K111" s="198"/>
      <c r="L111" s="198"/>
      <c r="M111" s="198"/>
      <c r="N111" s="198"/>
      <c r="O111" s="198"/>
      <c r="P111" s="198"/>
      <c r="Q111" s="198"/>
      <c r="R111" s="198"/>
      <c r="S111" s="198"/>
      <c r="T111" s="226"/>
      <c r="U111" s="228"/>
      <c r="V111" s="222"/>
      <c r="W111" s="222"/>
      <c r="X111" s="223"/>
      <c r="AG111" s="67"/>
      <c r="AH111" s="67"/>
      <c r="AI111" s="67"/>
      <c r="AJ111" s="68"/>
      <c r="AN111" s="1"/>
      <c r="AO111" s="1"/>
      <c r="AQ111"/>
    </row>
    <row r="112" spans="2:51">
      <c r="B112" s="194"/>
      <c r="C112" s="195"/>
      <c r="D112" s="198"/>
      <c r="E112" s="198"/>
      <c r="F112" s="198"/>
      <c r="G112" s="198"/>
      <c r="H112" s="198"/>
      <c r="I112" s="198"/>
      <c r="J112" s="198"/>
      <c r="K112" s="198"/>
      <c r="L112" s="198"/>
      <c r="M112" s="198"/>
      <c r="N112" s="198"/>
      <c r="O112" s="198"/>
      <c r="P112" s="198"/>
      <c r="Q112" s="198"/>
      <c r="R112" s="198"/>
      <c r="S112" s="198"/>
      <c r="T112" s="226"/>
      <c r="U112" s="228"/>
      <c r="V112" s="222"/>
      <c r="W112" s="222"/>
      <c r="X112" s="223"/>
      <c r="Z112" s="22" t="s">
        <v>20</v>
      </c>
      <c r="AA112" s="15" t="s">
        <v>16</v>
      </c>
      <c r="AC112" s="22" t="s">
        <v>20</v>
      </c>
      <c r="AD112" s="15" t="s">
        <v>17</v>
      </c>
      <c r="AG112" s="89" t="s">
        <v>20</v>
      </c>
      <c r="AH112" s="95"/>
      <c r="AI112" s="67"/>
      <c r="AJ112" s="68"/>
      <c r="AN112" s="1"/>
      <c r="AO112" s="1"/>
      <c r="AQ112"/>
    </row>
    <row r="113" spans="2:51">
      <c r="B113" s="196"/>
      <c r="C113" s="197"/>
      <c r="D113" s="198"/>
      <c r="E113" s="198"/>
      <c r="F113" s="198"/>
      <c r="G113" s="198"/>
      <c r="H113" s="198"/>
      <c r="I113" s="198"/>
      <c r="J113" s="198"/>
      <c r="K113" s="198"/>
      <c r="L113" s="198"/>
      <c r="M113" s="198"/>
      <c r="N113" s="198"/>
      <c r="O113" s="198"/>
      <c r="P113" s="198"/>
      <c r="Q113" s="198"/>
      <c r="R113" s="198"/>
      <c r="S113" s="198"/>
      <c r="T113" s="226"/>
      <c r="U113" s="229"/>
      <c r="V113" s="224"/>
      <c r="W113" s="224"/>
      <c r="X113" s="225"/>
      <c r="Y113" s="11"/>
      <c r="Z113" s="12"/>
      <c r="AA113" s="12"/>
      <c r="AB113" s="12"/>
      <c r="AC113" s="12"/>
      <c r="AD113" s="12"/>
      <c r="AE113" s="12"/>
      <c r="AF113" s="12"/>
      <c r="AG113" s="69"/>
      <c r="AH113" s="69"/>
      <c r="AI113" s="69"/>
      <c r="AJ113" s="70"/>
      <c r="AN113" s="1"/>
      <c r="AO113" s="1"/>
      <c r="AQ113"/>
    </row>
    <row r="114" spans="2:51">
      <c r="B114" s="44"/>
      <c r="C114" s="44"/>
      <c r="D114" s="81"/>
      <c r="E114" s="81"/>
      <c r="F114" s="81"/>
      <c r="G114" s="81"/>
      <c r="H114" s="81"/>
      <c r="I114" s="81"/>
      <c r="J114" s="81"/>
      <c r="K114" s="81"/>
      <c r="L114" s="81"/>
      <c r="M114" s="81"/>
      <c r="N114" s="81"/>
      <c r="O114" s="81"/>
      <c r="P114" s="81"/>
      <c r="Q114" s="81"/>
      <c r="R114" s="81"/>
      <c r="S114" s="81"/>
      <c r="T114" s="81"/>
      <c r="U114" s="82"/>
      <c r="V114" s="82"/>
      <c r="W114" s="82"/>
      <c r="X114" s="82"/>
      <c r="Y114" s="1"/>
      <c r="Z114" s="1"/>
      <c r="AA114" s="1"/>
      <c r="AB114" s="1"/>
      <c r="AC114" s="1"/>
      <c r="AD114" s="1"/>
      <c r="AE114" s="1"/>
      <c r="AF114" s="1"/>
      <c r="AG114" s="67"/>
      <c r="AH114" s="67"/>
      <c r="AI114" s="67"/>
      <c r="AJ114" s="67"/>
      <c r="AL114" s="50"/>
      <c r="AO114" s="1" t="s">
        <v>107</v>
      </c>
      <c r="AQ114">
        <f>COUNTIF(AG65:AG109,"○")</f>
        <v>0</v>
      </c>
    </row>
    <row r="115" spans="2:51" ht="17.25">
      <c r="B115" s="93" t="s">
        <v>113</v>
      </c>
      <c r="C115" s="44"/>
      <c r="D115" s="81"/>
      <c r="E115" s="81"/>
      <c r="F115" s="81"/>
      <c r="G115" s="81"/>
      <c r="H115" s="81"/>
      <c r="I115" s="81"/>
      <c r="J115" s="81"/>
      <c r="K115" s="81"/>
      <c r="L115" s="81"/>
      <c r="M115" s="81"/>
      <c r="N115" s="81"/>
      <c r="O115" s="81"/>
      <c r="P115" s="81"/>
      <c r="Q115" s="81"/>
      <c r="R115" s="81"/>
      <c r="S115" s="81"/>
      <c r="T115" s="81"/>
      <c r="U115" s="82"/>
      <c r="V115" s="82"/>
      <c r="W115" s="82"/>
      <c r="X115" s="82"/>
      <c r="Y115" s="1"/>
      <c r="Z115" s="1"/>
      <c r="AA115" s="1"/>
      <c r="AB115" s="1"/>
      <c r="AC115" s="1"/>
      <c r="AD115" s="1"/>
      <c r="AE115" s="1"/>
      <c r="AF115" s="1"/>
      <c r="AG115" s="67"/>
      <c r="AH115" s="67"/>
      <c r="AI115" s="67"/>
      <c r="AJ115" s="67"/>
      <c r="AK115" s="50"/>
      <c r="AL115" s="50"/>
    </row>
    <row r="116" spans="2:51" ht="17.100000000000001" customHeight="1">
      <c r="B116" s="20" t="s">
        <v>81</v>
      </c>
      <c r="C116" s="17"/>
      <c r="D116" s="17"/>
      <c r="E116" s="17"/>
      <c r="F116" s="17"/>
      <c r="G116" s="18"/>
      <c r="H116" s="20" t="s">
        <v>82</v>
      </c>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8"/>
      <c r="AK116" s="50"/>
      <c r="AL116" s="50"/>
      <c r="AO116" t="s">
        <v>108</v>
      </c>
      <c r="AQ116">
        <f>$AQ$108+$AQ$109+$AQ$114</f>
        <v>0</v>
      </c>
    </row>
    <row r="117" spans="2:51">
      <c r="B117" s="206"/>
      <c r="C117" s="207"/>
      <c r="D117" s="207"/>
      <c r="E117" s="207"/>
      <c r="F117" s="207"/>
      <c r="G117" s="208"/>
      <c r="H117" s="206"/>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8"/>
      <c r="AK117" s="50"/>
      <c r="AL117" s="50"/>
    </row>
    <row r="118" spans="2:51">
      <c r="B118" s="209"/>
      <c r="C118" s="210"/>
      <c r="D118" s="210"/>
      <c r="E118" s="210"/>
      <c r="F118" s="210"/>
      <c r="G118" s="211"/>
      <c r="H118" s="209"/>
      <c r="I118" s="210"/>
      <c r="J118" s="210"/>
      <c r="K118" s="210"/>
      <c r="L118" s="210"/>
      <c r="M118" s="210"/>
      <c r="N118" s="210"/>
      <c r="O118" s="210"/>
      <c r="P118" s="210"/>
      <c r="Q118" s="210"/>
      <c r="R118" s="210"/>
      <c r="S118" s="210"/>
      <c r="T118" s="210"/>
      <c r="U118" s="210"/>
      <c r="V118" s="210"/>
      <c r="W118" s="210"/>
      <c r="X118" s="210"/>
      <c r="Y118" s="210"/>
      <c r="Z118" s="210"/>
      <c r="AA118" s="210"/>
      <c r="AB118" s="210"/>
      <c r="AC118" s="210"/>
      <c r="AD118" s="210"/>
      <c r="AE118" s="210"/>
      <c r="AF118" s="210"/>
      <c r="AG118" s="210"/>
      <c r="AH118" s="210"/>
      <c r="AI118" s="210"/>
      <c r="AJ118" s="211"/>
      <c r="AK118" s="50"/>
      <c r="AL118" s="50"/>
      <c r="AP118" s="52" t="s">
        <v>109</v>
      </c>
      <c r="AQ118" t="s">
        <v>78</v>
      </c>
      <c r="AR118" t="s">
        <v>79</v>
      </c>
    </row>
    <row r="119" spans="2:51" ht="13.5" customHeight="1">
      <c r="B119" s="209"/>
      <c r="C119" s="210"/>
      <c r="D119" s="210"/>
      <c r="E119" s="210"/>
      <c r="F119" s="210"/>
      <c r="G119" s="211"/>
      <c r="H119" s="209"/>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0"/>
      <c r="AJ119" s="211"/>
      <c r="AK119" s="50"/>
      <c r="AL119" s="80"/>
      <c r="AO119" s="1" t="s">
        <v>62</v>
      </c>
      <c r="AQ119" t="str">
        <f>IF(AND($X$3="○",$AQ$116&lt;7),"機関種別「病院」に〇がついていて、2ページ目に回答ぬけがあります","　")</f>
        <v>　</v>
      </c>
      <c r="AY119" s="1"/>
    </row>
    <row r="120" spans="2:51">
      <c r="B120" s="212"/>
      <c r="C120" s="213"/>
      <c r="D120" s="213"/>
      <c r="E120" s="213"/>
      <c r="F120" s="213"/>
      <c r="G120" s="214"/>
      <c r="H120" s="212"/>
      <c r="I120" s="213"/>
      <c r="J120" s="213"/>
      <c r="K120" s="213"/>
      <c r="L120" s="213"/>
      <c r="M120" s="213"/>
      <c r="N120" s="213"/>
      <c r="O120" s="213"/>
      <c r="P120" s="213"/>
      <c r="Q120" s="213"/>
      <c r="R120" s="213"/>
      <c r="S120" s="213"/>
      <c r="T120" s="213"/>
      <c r="U120" s="213"/>
      <c r="V120" s="213"/>
      <c r="W120" s="213"/>
      <c r="X120" s="213"/>
      <c r="Y120" s="213"/>
      <c r="Z120" s="213"/>
      <c r="AA120" s="213"/>
      <c r="AB120" s="213"/>
      <c r="AC120" s="213"/>
      <c r="AD120" s="213"/>
      <c r="AE120" s="213"/>
      <c r="AF120" s="213"/>
      <c r="AG120" s="213"/>
      <c r="AH120" s="213"/>
      <c r="AI120" s="213"/>
      <c r="AJ120" s="214"/>
      <c r="AK120" s="50"/>
      <c r="AQ120"/>
      <c r="AR120" t="str">
        <f>IF(AND($X$3="○",$AQ$116&gt;7),"機関種別「病院」に〇がついていて、2ページ目に二重回答があります","　")</f>
        <v>　</v>
      </c>
    </row>
    <row r="121" spans="2:51">
      <c r="B121" s="49" t="s">
        <v>101</v>
      </c>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71"/>
      <c r="AH121" s="50"/>
      <c r="AI121" s="50"/>
      <c r="AJ121" s="50"/>
      <c r="AO121" s="1"/>
      <c r="AP121"/>
      <c r="AR121" t="str">
        <f>IF(AND($AG$3="○",$AQ$116&gt;5),"機関種別「薬局」に〇がついていて、2ページ目に二重回答があるか、病院のみ回答の設問に○をしています","　")</f>
        <v>　</v>
      </c>
    </row>
    <row r="122" spans="2:51">
      <c r="B122" s="50" t="s">
        <v>102</v>
      </c>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71"/>
      <c r="AH122" s="50"/>
      <c r="AI122" s="50"/>
      <c r="AJ122" s="50"/>
      <c r="AO122" s="1" t="s">
        <v>63</v>
      </c>
      <c r="AP122"/>
      <c r="AQ122" t="str">
        <f>IF(AND($X$4="○",$AQ$116&lt;5),"機関種別「訪問看護」に〇がついていて、2ページ目に回答ぬけがあります","　")</f>
        <v>　</v>
      </c>
    </row>
    <row r="123" spans="2:51">
      <c r="B123" s="50" t="s">
        <v>72</v>
      </c>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71"/>
      <c r="AH123" s="50"/>
      <c r="AI123" s="50"/>
      <c r="AJ123" s="50"/>
      <c r="AO123" s="1"/>
      <c r="AP123"/>
      <c r="AR123" t="str">
        <f>IF(AND($X$4="○",$AQ$116&gt;5),"機関種別「訪問看護」に〇がついていて、2ページ目に二重回答があるか、病院のみ回答の設問に○をしています","　")</f>
        <v>　</v>
      </c>
    </row>
    <row r="124" spans="2:51">
      <c r="B124" s="50" t="s">
        <v>73</v>
      </c>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71"/>
      <c r="AH124" s="50"/>
      <c r="AI124" s="50"/>
      <c r="AJ124" s="50"/>
      <c r="AO124" s="1"/>
      <c r="AP124"/>
      <c r="AQ124"/>
    </row>
    <row r="125" spans="2:51" ht="13.5" customHeight="1">
      <c r="B125" s="230" t="s">
        <v>74</v>
      </c>
      <c r="C125" s="230"/>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c r="AA125" s="230"/>
      <c r="AB125" s="230"/>
      <c r="AC125" s="230"/>
      <c r="AD125" s="230"/>
      <c r="AE125" s="230"/>
      <c r="AF125" s="230"/>
      <c r="AG125" s="230"/>
      <c r="AH125" s="230"/>
      <c r="AI125" s="230"/>
      <c r="AJ125" s="230"/>
    </row>
    <row r="126" spans="2:51" ht="9.75" customHeight="1">
      <c r="B126" s="230"/>
      <c r="C126" s="230"/>
      <c r="D126" s="230"/>
      <c r="E126" s="230"/>
      <c r="F126" s="230"/>
      <c r="G126" s="230"/>
      <c r="H126" s="230"/>
      <c r="I126" s="230"/>
      <c r="J126" s="230"/>
      <c r="K126" s="230"/>
      <c r="L126" s="230"/>
      <c r="M126" s="230"/>
      <c r="N126" s="230"/>
      <c r="O126" s="230"/>
      <c r="P126" s="230"/>
      <c r="Q126" s="230"/>
      <c r="R126" s="230"/>
      <c r="S126" s="230"/>
      <c r="T126" s="230"/>
      <c r="U126" s="230"/>
      <c r="V126" s="230"/>
      <c r="W126" s="230"/>
      <c r="X126" s="230"/>
      <c r="Y126" s="230"/>
      <c r="Z126" s="230"/>
      <c r="AA126" s="230"/>
      <c r="AB126" s="230"/>
      <c r="AC126" s="230"/>
      <c r="AD126" s="230"/>
      <c r="AE126" s="230"/>
      <c r="AF126" s="230"/>
      <c r="AG126" s="230"/>
      <c r="AH126" s="230"/>
      <c r="AI126" s="230"/>
      <c r="AJ126" s="230"/>
    </row>
    <row r="127" spans="2:51" ht="13.5" customHeight="1">
      <c r="B127" s="230" t="s">
        <v>118</v>
      </c>
      <c r="C127" s="230"/>
      <c r="D127" s="230"/>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c r="AA127" s="230"/>
      <c r="AB127" s="230"/>
      <c r="AC127" s="230"/>
      <c r="AD127" s="230"/>
      <c r="AE127" s="230"/>
      <c r="AF127" s="230"/>
      <c r="AG127" s="230"/>
      <c r="AH127" s="230"/>
      <c r="AI127" s="230"/>
      <c r="AJ127" s="230"/>
    </row>
    <row r="128" spans="2:51">
      <c r="B128" s="230"/>
      <c r="C128" s="230"/>
      <c r="D128" s="230"/>
      <c r="E128" s="230"/>
      <c r="F128" s="230"/>
      <c r="G128" s="230"/>
      <c r="H128" s="230"/>
      <c r="I128" s="230"/>
      <c r="J128" s="230"/>
      <c r="K128" s="230"/>
      <c r="L128" s="230"/>
      <c r="M128" s="230"/>
      <c r="N128" s="230"/>
      <c r="O128" s="230"/>
      <c r="P128" s="230"/>
      <c r="Q128" s="230"/>
      <c r="R128" s="230"/>
      <c r="S128" s="230"/>
      <c r="T128" s="230"/>
      <c r="U128" s="230"/>
      <c r="V128" s="230"/>
      <c r="W128" s="230"/>
      <c r="X128" s="230"/>
      <c r="Y128" s="230"/>
      <c r="Z128" s="230"/>
      <c r="AA128" s="230"/>
      <c r="AB128" s="230"/>
      <c r="AC128" s="230"/>
      <c r="AD128" s="230"/>
      <c r="AE128" s="230"/>
      <c r="AF128" s="230"/>
      <c r="AG128" s="230"/>
      <c r="AH128" s="230"/>
      <c r="AI128" s="230"/>
      <c r="AJ128" s="230"/>
    </row>
  </sheetData>
  <mergeCells count="72">
    <mergeCell ref="D98:X98"/>
    <mergeCell ref="U110:X113"/>
    <mergeCell ref="B127:AJ128"/>
    <mergeCell ref="B125:AJ126"/>
    <mergeCell ref="AF5:AJ8"/>
    <mergeCell ref="AG9:AI10"/>
    <mergeCell ref="Y63:AJ63"/>
    <mergeCell ref="B22:C62"/>
    <mergeCell ref="B117:G120"/>
    <mergeCell ref="H117:AJ120"/>
    <mergeCell ref="M10:O10"/>
    <mergeCell ref="Q10:S10"/>
    <mergeCell ref="Y17:AJ17"/>
    <mergeCell ref="U86:X90"/>
    <mergeCell ref="C91:C97"/>
    <mergeCell ref="D91:T94"/>
    <mergeCell ref="U91:X94"/>
    <mergeCell ref="D95:T97"/>
    <mergeCell ref="U95:X97"/>
    <mergeCell ref="E73:T75"/>
    <mergeCell ref="D99:T101"/>
    <mergeCell ref="U99:X101"/>
    <mergeCell ref="D102:T106"/>
    <mergeCell ref="U102:X106"/>
    <mergeCell ref="D107:T109"/>
    <mergeCell ref="U107:X109"/>
    <mergeCell ref="D111:T113"/>
    <mergeCell ref="B99:C113"/>
    <mergeCell ref="B63:T63"/>
    <mergeCell ref="U63:X63"/>
    <mergeCell ref="E80:T82"/>
    <mergeCell ref="C83:C90"/>
    <mergeCell ref="D83:T85"/>
    <mergeCell ref="U83:X85"/>
    <mergeCell ref="D86:T90"/>
    <mergeCell ref="B65:B97"/>
    <mergeCell ref="C65:C82"/>
    <mergeCell ref="D65:T70"/>
    <mergeCell ref="U65:X70"/>
    <mergeCell ref="D71:T72"/>
    <mergeCell ref="U71:X82"/>
    <mergeCell ref="E76:T79"/>
    <mergeCell ref="D36:T38"/>
    <mergeCell ref="U36:X38"/>
    <mergeCell ref="G8:V8"/>
    <mergeCell ref="E60:T62"/>
    <mergeCell ref="U55:X62"/>
    <mergeCell ref="U39:X43"/>
    <mergeCell ref="D40:T43"/>
    <mergeCell ref="D44:T47"/>
    <mergeCell ref="U44:X47"/>
    <mergeCell ref="D55:T57"/>
    <mergeCell ref="E58:T59"/>
    <mergeCell ref="D48:T51"/>
    <mergeCell ref="U48:X51"/>
    <mergeCell ref="D52:T54"/>
    <mergeCell ref="U52:X54"/>
    <mergeCell ref="B3:V4"/>
    <mergeCell ref="G7:V7"/>
    <mergeCell ref="B5:F7"/>
    <mergeCell ref="D25:T27"/>
    <mergeCell ref="U25:X27"/>
    <mergeCell ref="B17:T17"/>
    <mergeCell ref="U17:X17"/>
    <mergeCell ref="G9:V9"/>
    <mergeCell ref="B18:C21"/>
    <mergeCell ref="D18:T21"/>
    <mergeCell ref="U18:X21"/>
    <mergeCell ref="D22:T24"/>
    <mergeCell ref="U22:X24"/>
    <mergeCell ref="U28:X35"/>
    <mergeCell ref="D29:T35"/>
  </mergeCells>
  <phoneticPr fontId="1"/>
  <dataValidations count="1">
    <dataValidation type="list" allowBlank="1" showInputMessage="1" showErrorMessage="1" sqref="AC19 Z19 AA6 AG3 X3:X4 X6 AC108 Z108 AC23 Z23 AC26 Z26 AC32 Z32 AC41 Z41 AC45 Z45 AC49 Z49 Z53 AG53 AC58 Z58 AC61:AC62 Z61:Z62 AC78 Z78 AC37 Z37 AC100 AC104 AC84 Z84 AC88:AC89 Z88:Z89 AC93 Z93 AC96 Z96 AC81 Z81 Z104 Z100 AC74 Z74 AG19 AG23 AG26 AG32 AG37 AG41 AG45 AG49 AG100 AG58 AG61:AG62 AA9 X9 Z67 AC67 AC53 AG89 AG104 AC112 Z112" xr:uid="{00000000-0002-0000-0000-000000000000}">
      <formula1>"　,○"</formula1>
    </dataValidation>
  </dataValidations>
  <printOptions horizontalCentered="1"/>
  <pageMargins left="0.59055118110236227" right="0.59055118110236227" top="0.43307086614173229" bottom="0.43307086614173229" header="0.31496062992125984" footer="0.31496062992125984"/>
  <pageSetup paperSize="9" scale="95" orientation="portrait" r:id="rId1"/>
  <rowBreaks count="1" manualBreakCount="1">
    <brk id="62"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更生医療・育成医療</vt:lpstr>
      <vt:lpstr>更生医療・育成医療!Print_Area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北岡　加英</cp:lastModifiedBy>
  <cp:lastPrinted>2025-06-19T07:31:15Z</cp:lastPrinted>
  <dcterms:created xsi:type="dcterms:W3CDTF">2017-07-25T07:17:57Z</dcterms:created>
  <dcterms:modified xsi:type="dcterms:W3CDTF">2025-06-19T07:31:33Z</dcterms:modified>
</cp:coreProperties>
</file>