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健康福祉部（本庁）\各課専用\地域福祉推進課\02 生活困窮担当\1090物価高騰対策フォロー\令和８年度物価高騰対策支援\★募集要領等（施行）\"/>
    </mc:Choice>
  </mc:AlternateContent>
  <xr:revisionPtr revIDLastSave="0" documentId="13_ncr:1_{98DF91A9-B0F3-4C97-BBBD-391A8C2348CE}" xr6:coauthVersionLast="47" xr6:coauthVersionMax="47" xr10:uidLastSave="{00000000-0000-0000-0000-000000000000}"/>
  <bookViews>
    <workbookView xWindow="8085" yWindow="1425" windowWidth="19830" windowHeight="13560" tabRatio="818" xr2:uid="{00000000-000D-0000-FFFF-FFFF00000000}"/>
  </bookViews>
  <sheets>
    <sheet name="はじめに" sheetId="28" r:id="rId1"/>
    <sheet name="入力フォーム" sheetId="38" r:id="rId2"/>
    <sheet name="①交付申請書（第１号様式）" sheetId="34" r:id="rId3"/>
    <sheet name="②交付申請チェックリスト" sheetId="18" r:id="rId4"/>
    <sheet name="③団体概要書" sheetId="35" r:id="rId5"/>
    <sheet name="④事業計画書（概要）" sheetId="37" r:id="rId6"/>
    <sheet name="⑤事業計画書（府HP公表用）" sheetId="20" r:id="rId7"/>
    <sheet name="⑥収支予算書" sheetId="23" r:id="rId8"/>
    <sheet name="⑦口座振替依頼書" sheetId="24" r:id="rId9"/>
    <sheet name="⑧概算払確認書" sheetId="25" r:id="rId10"/>
    <sheet name="⑨事前着手届" sheetId="26" r:id="rId11"/>
    <sheet name="管理" sheetId="33" r:id="rId12"/>
    <sheet name="プルダウン" sheetId="39" r:id="rId13"/>
  </sheets>
  <definedNames>
    <definedName name="_xlnm.Print_Area" localSheetId="2">'①交付申請書（第１号様式）'!$B$2:$N$27</definedName>
    <definedName name="_xlnm.Print_Area" localSheetId="3">②交付申請チェックリスト!$B$2:$L$47</definedName>
    <definedName name="_xlnm.Print_Area" localSheetId="4">③団体概要書!$B$2:$O$24</definedName>
    <definedName name="_xlnm.Print_Area" localSheetId="5">'④事業計画書（概要）'!$B$2:$P$51</definedName>
    <definedName name="_xlnm.Print_Area" localSheetId="6">'⑤事業計画書（府HP公表用）'!$B$2:$O$42</definedName>
    <definedName name="_xlnm.Print_Area" localSheetId="7">⑥収支予算書!$B$2:$L$33</definedName>
    <definedName name="_xlnm.Print_Area" localSheetId="8">⑦口座振替依頼書!$B$2:$O$34</definedName>
    <definedName name="_xlnm.Print_Area" localSheetId="9">⑧概算払確認書!$B$2:$M$30</definedName>
    <definedName name="_xlnm.Print_Area" localSheetId="10">⑨事前着手届!$B$2:$M$25</definedName>
    <definedName name="_xlnm.Print_Area" localSheetId="0">はじめに!$B$2:$F$23</definedName>
    <definedName name="_xlnm.Print_Area" localSheetId="11">管理!$B$2:$U$4</definedName>
    <definedName name="_xlnm.Print_Area" localSheetId="1">入力フォーム!$A$1:$E$217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5" l="1"/>
  <c r="L19" i="24"/>
  <c r="N36" i="20"/>
  <c r="N37" i="20"/>
  <c r="N38" i="20"/>
  <c r="N39" i="20"/>
  <c r="N40" i="20"/>
  <c r="N41" i="20"/>
  <c r="G36" i="20"/>
  <c r="G37" i="20"/>
  <c r="G38" i="20"/>
  <c r="G39" i="20"/>
  <c r="G40" i="20"/>
  <c r="G41" i="20"/>
  <c r="E36" i="20"/>
  <c r="E37" i="20"/>
  <c r="E38" i="20"/>
  <c r="E39" i="20"/>
  <c r="E40" i="20"/>
  <c r="E41" i="20"/>
  <c r="C36" i="20"/>
  <c r="C37" i="20"/>
  <c r="C38" i="20"/>
  <c r="C39" i="20"/>
  <c r="C40" i="20"/>
  <c r="C41" i="20"/>
  <c r="N35" i="20"/>
  <c r="G35" i="20"/>
  <c r="E35" i="20"/>
  <c r="C35" i="20"/>
  <c r="N28" i="20"/>
  <c r="N29" i="20"/>
  <c r="N30" i="20"/>
  <c r="N31" i="20"/>
  <c r="N32" i="20"/>
  <c r="N33" i="20"/>
  <c r="G28" i="20"/>
  <c r="G29" i="20"/>
  <c r="G30" i="20"/>
  <c r="G31" i="20"/>
  <c r="G32" i="20"/>
  <c r="G33" i="20"/>
  <c r="E28" i="20"/>
  <c r="E29" i="20"/>
  <c r="E30" i="20"/>
  <c r="E31" i="20"/>
  <c r="E32" i="20"/>
  <c r="E33" i="20"/>
  <c r="C28" i="20"/>
  <c r="C29" i="20"/>
  <c r="C30" i="20"/>
  <c r="C31" i="20"/>
  <c r="C32" i="20"/>
  <c r="C33" i="20"/>
  <c r="N27" i="20"/>
  <c r="G27" i="20"/>
  <c r="E27" i="20"/>
  <c r="C27" i="20"/>
  <c r="G19" i="20"/>
  <c r="I29" i="37"/>
  <c r="I30" i="37"/>
  <c r="N29" i="37"/>
  <c r="N19" i="20"/>
  <c r="N20" i="20"/>
  <c r="N21" i="20"/>
  <c r="N22" i="20"/>
  <c r="N23" i="20"/>
  <c r="N24" i="20"/>
  <c r="N25" i="20"/>
  <c r="G20" i="20"/>
  <c r="G21" i="20"/>
  <c r="G22" i="20"/>
  <c r="G23" i="20"/>
  <c r="G24" i="20"/>
  <c r="G25" i="20"/>
  <c r="E20" i="20"/>
  <c r="E21" i="20"/>
  <c r="E22" i="20"/>
  <c r="E23" i="20"/>
  <c r="E24" i="20"/>
  <c r="E25" i="20"/>
  <c r="E19" i="20"/>
  <c r="C20" i="20"/>
  <c r="C21" i="20"/>
  <c r="C22" i="20"/>
  <c r="C23" i="20"/>
  <c r="C24" i="20"/>
  <c r="C25" i="20"/>
  <c r="C19" i="20"/>
  <c r="H15" i="23"/>
  <c r="H33" i="23" s="1"/>
  <c r="G24" i="26"/>
  <c r="E23" i="26"/>
  <c r="E22" i="26"/>
  <c r="G29" i="25"/>
  <c r="E28" i="25"/>
  <c r="E27" i="25"/>
  <c r="E23" i="25"/>
  <c r="E20" i="25"/>
  <c r="F33" i="24"/>
  <c r="F32" i="24"/>
  <c r="F22" i="24"/>
  <c r="F21" i="24"/>
  <c r="L20" i="24"/>
  <c r="F20" i="24"/>
  <c r="H20" i="24"/>
  <c r="F19" i="24"/>
  <c r="J28" i="23"/>
  <c r="J21" i="23"/>
  <c r="J22" i="23"/>
  <c r="J23" i="23"/>
  <c r="J24" i="23"/>
  <c r="J25" i="23"/>
  <c r="J26" i="23"/>
  <c r="J20" i="23"/>
  <c r="H13" i="23" l="1"/>
  <c r="H14" i="23"/>
  <c r="H12" i="23"/>
  <c r="E13" i="23"/>
  <c r="E14" i="23"/>
  <c r="E12" i="23"/>
  <c r="H21" i="23"/>
  <c r="H22" i="23"/>
  <c r="H23" i="23"/>
  <c r="H24" i="23"/>
  <c r="H25" i="23"/>
  <c r="H26" i="23"/>
  <c r="H27" i="23"/>
  <c r="H28" i="23"/>
  <c r="H20" i="23"/>
  <c r="C165" i="38"/>
  <c r="E17" i="20"/>
  <c r="J16" i="20"/>
  <c r="M16" i="20"/>
  <c r="G16" i="20"/>
  <c r="E15" i="20"/>
  <c r="E14" i="20"/>
  <c r="E13" i="20"/>
  <c r="F12" i="20"/>
  <c r="I11" i="20"/>
  <c r="F10" i="20"/>
  <c r="F9" i="20"/>
  <c r="N51" i="37"/>
  <c r="N50" i="37"/>
  <c r="N49" i="37"/>
  <c r="N48" i="37"/>
  <c r="N47" i="37"/>
  <c r="N46" i="37"/>
  <c r="N45" i="37"/>
  <c r="N43" i="37"/>
  <c r="N42" i="37"/>
  <c r="N41" i="37"/>
  <c r="N40" i="37"/>
  <c r="N39" i="37"/>
  <c r="N38" i="37"/>
  <c r="N37" i="37"/>
  <c r="N35" i="37"/>
  <c r="N34" i="37"/>
  <c r="N33" i="37"/>
  <c r="N32" i="37"/>
  <c r="N31" i="37"/>
  <c r="N30" i="37"/>
  <c r="I51" i="37"/>
  <c r="I50" i="37"/>
  <c r="I49" i="37"/>
  <c r="I48" i="37"/>
  <c r="I47" i="37"/>
  <c r="I46" i="37"/>
  <c r="I45" i="37"/>
  <c r="I43" i="37"/>
  <c r="I42" i="37"/>
  <c r="I41" i="37"/>
  <c r="I40" i="37"/>
  <c r="I39" i="37"/>
  <c r="I38" i="37"/>
  <c r="I37" i="37"/>
  <c r="I35" i="37"/>
  <c r="I34" i="37"/>
  <c r="I33" i="37"/>
  <c r="I32" i="37"/>
  <c r="I31" i="37"/>
  <c r="E51" i="37"/>
  <c r="E50" i="37"/>
  <c r="E49" i="37"/>
  <c r="E48" i="37"/>
  <c r="E47" i="37"/>
  <c r="E46" i="37"/>
  <c r="E45" i="37"/>
  <c r="E43" i="37"/>
  <c r="E42" i="37"/>
  <c r="E41" i="37"/>
  <c r="E40" i="37"/>
  <c r="E39" i="37"/>
  <c r="E38" i="37"/>
  <c r="E37" i="37"/>
  <c r="E35" i="37"/>
  <c r="E34" i="37"/>
  <c r="E33" i="37"/>
  <c r="E32" i="37"/>
  <c r="E31" i="37"/>
  <c r="E30" i="37"/>
  <c r="E29" i="37"/>
  <c r="C47" i="37"/>
  <c r="C48" i="37"/>
  <c r="C49" i="37"/>
  <c r="C50" i="37"/>
  <c r="C51" i="37"/>
  <c r="C38" i="37"/>
  <c r="C39" i="37"/>
  <c r="C40" i="37"/>
  <c r="C41" i="37"/>
  <c r="C42" i="37"/>
  <c r="C43" i="37"/>
  <c r="C45" i="37"/>
  <c r="C46" i="37"/>
  <c r="C30" i="37"/>
  <c r="C31" i="37"/>
  <c r="C32" i="37"/>
  <c r="C33" i="37"/>
  <c r="C34" i="37"/>
  <c r="C35" i="37"/>
  <c r="C37" i="37"/>
  <c r="C29" i="37"/>
  <c r="J27" i="37"/>
  <c r="E27" i="37"/>
  <c r="H25" i="37"/>
  <c r="F24" i="37"/>
  <c r="F23" i="37"/>
  <c r="F22" i="37"/>
  <c r="L19" i="37"/>
  <c r="E20" i="37"/>
  <c r="E19" i="37"/>
  <c r="E18" i="37"/>
  <c r="E14" i="37"/>
  <c r="E15" i="37"/>
  <c r="E13" i="37"/>
  <c r="E12" i="37"/>
  <c r="E11" i="37"/>
  <c r="E10" i="37"/>
  <c r="I16" i="35"/>
  <c r="E16" i="35"/>
  <c r="J34" i="18"/>
  <c r="J32" i="18"/>
  <c r="J13" i="18"/>
  <c r="J14" i="18"/>
  <c r="J15" i="18"/>
  <c r="J16" i="18"/>
  <c r="J17" i="18"/>
  <c r="J18" i="18"/>
  <c r="J19" i="18"/>
  <c r="J20" i="18"/>
  <c r="J21" i="18"/>
  <c r="J22" i="18"/>
  <c r="J23" i="18"/>
  <c r="J24" i="18"/>
  <c r="J26" i="18"/>
  <c r="J27" i="18"/>
  <c r="J28" i="18"/>
  <c r="J29" i="18"/>
  <c r="J30" i="18"/>
  <c r="J12" i="18"/>
  <c r="G26" i="34"/>
  <c r="G23" i="34"/>
  <c r="D170" i="38" l="1"/>
  <c r="D175" i="38" s="1"/>
  <c r="M20" i="35"/>
  <c r="M21" i="35"/>
  <c r="M22" i="35"/>
  <c r="M23" i="35"/>
  <c r="M24" i="35"/>
  <c r="I20" i="35"/>
  <c r="I21" i="35"/>
  <c r="I22" i="35"/>
  <c r="I23" i="35"/>
  <c r="I24" i="35"/>
  <c r="H20" i="35"/>
  <c r="H21" i="35"/>
  <c r="H22" i="35"/>
  <c r="H23" i="35"/>
  <c r="H24" i="35"/>
  <c r="E20" i="35"/>
  <c r="E21" i="35"/>
  <c r="E22" i="35"/>
  <c r="E23" i="35"/>
  <c r="E24" i="35"/>
  <c r="M19" i="35"/>
  <c r="I19" i="35"/>
  <c r="H19" i="35"/>
  <c r="E19" i="35"/>
  <c r="E10" i="35"/>
  <c r="E11" i="35"/>
  <c r="E12" i="35"/>
  <c r="E13" i="35"/>
  <c r="E9" i="35"/>
  <c r="F38" i="18"/>
  <c r="F39" i="18"/>
  <c r="F40" i="18"/>
  <c r="F41" i="18"/>
  <c r="F42" i="18"/>
  <c r="F43" i="18"/>
  <c r="F44" i="18"/>
  <c r="F45" i="18"/>
  <c r="F46" i="18"/>
  <c r="F37" i="18"/>
  <c r="D42" i="18"/>
  <c r="D43" i="18"/>
  <c r="D44" i="18"/>
  <c r="D45" i="18"/>
  <c r="D46" i="18"/>
  <c r="D38" i="18"/>
  <c r="D39" i="18"/>
  <c r="D40" i="18"/>
  <c r="D41" i="18"/>
  <c r="D37" i="18"/>
  <c r="E27" i="34"/>
  <c r="F26" i="34"/>
  <c r="E25" i="34"/>
  <c r="E24" i="34"/>
  <c r="E23" i="34"/>
  <c r="E22" i="34"/>
  <c r="E19" i="34"/>
  <c r="K14" i="34"/>
  <c r="K15" i="34"/>
  <c r="K13" i="34"/>
  <c r="L11" i="34"/>
  <c r="K12" i="34"/>
  <c r="K10" i="34"/>
  <c r="G7" i="34"/>
  <c r="D210" i="38"/>
  <c r="D201" i="38"/>
  <c r="D192" i="38"/>
  <c r="D191" i="38"/>
  <c r="D190" i="38"/>
  <c r="M7" i="37" l="1"/>
  <c r="U4" i="33"/>
  <c r="T4" i="33"/>
  <c r="S4" i="33"/>
  <c r="Q4" i="33"/>
  <c r="P4" i="33"/>
  <c r="N4" i="33"/>
  <c r="K4" i="33"/>
  <c r="J4" i="33"/>
  <c r="G4" i="33"/>
  <c r="M4" i="33" s="1"/>
  <c r="F4" i="33"/>
  <c r="L4" i="33" s="1"/>
  <c r="E4" i="33"/>
  <c r="I4" i="33" s="1"/>
  <c r="D4" i="33"/>
  <c r="H4" i="33" s="1"/>
  <c r="C4" i="33"/>
  <c r="B4" i="33"/>
  <c r="L10" i="24"/>
  <c r="F30" i="24"/>
  <c r="F29" i="24"/>
  <c r="F28" i="24"/>
  <c r="J27" i="24"/>
  <c r="E24" i="25"/>
  <c r="J15" i="26"/>
  <c r="J14" i="26"/>
  <c r="J13" i="26"/>
  <c r="J15" i="25"/>
  <c r="J14" i="25"/>
  <c r="J13" i="25"/>
  <c r="L15" i="24"/>
  <c r="L14" i="24"/>
  <c r="L13" i="24"/>
  <c r="C17" i="26"/>
  <c r="E25" i="26"/>
  <c r="J12" i="26"/>
  <c r="J12" i="25"/>
  <c r="L12" i="24"/>
  <c r="K11" i="26"/>
  <c r="K11" i="25"/>
  <c r="M11" i="24"/>
  <c r="H7" i="26"/>
  <c r="H7" i="25"/>
  <c r="J7" i="24"/>
  <c r="J10" i="26"/>
  <c r="J10" i="25"/>
  <c r="J7" i="23"/>
  <c r="L7" i="20"/>
  <c r="L7" i="35"/>
  <c r="I7" i="18"/>
  <c r="R4" i="33"/>
  <c r="O4" i="33"/>
  <c r="C19" i="26"/>
  <c r="H29" i="23"/>
  <c r="C33" i="23" s="1"/>
  <c r="F33" i="23"/>
  <c r="K33" i="23" l="1"/>
  <c r="N33" i="23" s="1"/>
  <c r="H11" i="23" l="1"/>
  <c r="H16" i="23" s="1"/>
</calcChain>
</file>

<file path=xl/sharedStrings.xml><?xml version="1.0" encoding="utf-8"?>
<sst xmlns="http://schemas.openxmlformats.org/spreadsheetml/2006/main" count="864" uniqueCount="564">
  <si>
    <t>第１号様式（第４条関係）</t>
    <rPh sb="0" eb="1">
      <t>ダイ</t>
    </rPh>
    <rPh sb="2" eb="5">
      <t>ゴウヨウシキ</t>
    </rPh>
    <rPh sb="6" eb="7">
      <t>ダイ</t>
    </rPh>
    <rPh sb="8" eb="11">
      <t>ジョウカンケイ</t>
    </rPh>
    <phoneticPr fontId="2"/>
  </si>
  <si>
    <t>役職</t>
    <rPh sb="0" eb="2">
      <t>ヤクショク</t>
    </rPh>
    <phoneticPr fontId="2"/>
  </si>
  <si>
    <t>ふりがな</t>
    <phoneticPr fontId="2"/>
  </si>
  <si>
    <t>氏名</t>
    <rPh sb="0" eb="2">
      <t>シメイ</t>
    </rPh>
    <phoneticPr fontId="2"/>
  </si>
  <si>
    <t>交付申請額</t>
    <rPh sb="0" eb="5">
      <t>コウフシンセイガク</t>
    </rPh>
    <phoneticPr fontId="2"/>
  </si>
  <si>
    <t>団体所在地</t>
    <rPh sb="0" eb="5">
      <t>ダンタイショザイチ</t>
    </rPh>
    <phoneticPr fontId="2"/>
  </si>
  <si>
    <t>＜交付申請に関する連絡先＞</t>
    <rPh sb="1" eb="5">
      <t>コウフシンセイ</t>
    </rPh>
    <rPh sb="6" eb="7">
      <t>カン</t>
    </rPh>
    <rPh sb="9" eb="12">
      <t>レンラクサキ</t>
    </rPh>
    <phoneticPr fontId="2"/>
  </si>
  <si>
    <t>京都府知事　様</t>
    <rPh sb="0" eb="3">
      <t>キョウトフ</t>
    </rPh>
    <rPh sb="3" eb="5">
      <t>チジ</t>
    </rPh>
    <rPh sb="6" eb="7">
      <t>サマ</t>
    </rPh>
    <phoneticPr fontId="2"/>
  </si>
  <si>
    <t>氏名</t>
    <rPh sb="0" eb="1">
      <t>シ</t>
    </rPh>
    <rPh sb="1" eb="2">
      <t>メイ</t>
    </rPh>
    <phoneticPr fontId="2"/>
  </si>
  <si>
    <t>電話番号</t>
    <rPh sb="0" eb="2">
      <t>デンワ</t>
    </rPh>
    <rPh sb="2" eb="4">
      <t>バンゴウ</t>
    </rPh>
    <phoneticPr fontId="2"/>
  </si>
  <si>
    <t>円</t>
    <rPh sb="0" eb="1">
      <t>エン</t>
    </rPh>
    <phoneticPr fontId="2"/>
  </si>
  <si>
    <t>〒</t>
    <phoneticPr fontId="2"/>
  </si>
  <si>
    <t>代表者</t>
    <rPh sb="0" eb="3">
      <t>ダイヒョウシャ</t>
    </rPh>
    <phoneticPr fontId="2"/>
  </si>
  <si>
    <t>担当者</t>
    <rPh sb="0" eb="3">
      <t>タントウシャ</t>
    </rPh>
    <phoneticPr fontId="2"/>
  </si>
  <si>
    <t>団体名</t>
    <rPh sb="0" eb="1">
      <t>ダン</t>
    </rPh>
    <rPh sb="1" eb="2">
      <t>カラダ</t>
    </rPh>
    <rPh sb="2" eb="3">
      <t>メイ</t>
    </rPh>
    <phoneticPr fontId="2"/>
  </si>
  <si>
    <t>書類送付先
住所</t>
    <phoneticPr fontId="2"/>
  </si>
  <si>
    <t>団体確認欄</t>
    <rPh sb="0" eb="5">
      <t>ダンタイカクニンラン</t>
    </rPh>
    <phoneticPr fontId="2"/>
  </si>
  <si>
    <t>確認事項</t>
    <rPh sb="0" eb="4">
      <t>カクニンジコウ</t>
    </rPh>
    <phoneticPr fontId="2"/>
  </si>
  <si>
    <t>①</t>
    <phoneticPr fontId="2"/>
  </si>
  <si>
    <t>交付申請書（第１号様式）</t>
    <rPh sb="0" eb="5">
      <t>コウフシンセイショ</t>
    </rPh>
    <rPh sb="6" eb="7">
      <t>ダイ</t>
    </rPh>
    <rPh sb="8" eb="11">
      <t>ゴウヨウシキ</t>
    </rPh>
    <phoneticPr fontId="2"/>
  </si>
  <si>
    <t>②</t>
    <phoneticPr fontId="2"/>
  </si>
  <si>
    <t>③</t>
    <phoneticPr fontId="2"/>
  </si>
  <si>
    <t>④</t>
    <phoneticPr fontId="2"/>
  </si>
  <si>
    <t>⑤</t>
    <phoneticPr fontId="2"/>
  </si>
  <si>
    <t>⑥</t>
    <phoneticPr fontId="2"/>
  </si>
  <si>
    <t>⑦</t>
    <phoneticPr fontId="2"/>
  </si>
  <si>
    <t>口座番号、口座名義人（カナ）等の口座情報が確認できるもの
（通帳の見開き１ページ目の写し等）</t>
    <rPh sb="0" eb="4">
      <t>コウザバンゴウ</t>
    </rPh>
    <rPh sb="5" eb="10">
      <t>コウザメイギニン</t>
    </rPh>
    <rPh sb="14" eb="15">
      <t>ナド</t>
    </rPh>
    <rPh sb="16" eb="20">
      <t>コウザジョウホウ</t>
    </rPh>
    <rPh sb="21" eb="23">
      <t>カクニン</t>
    </rPh>
    <rPh sb="30" eb="32">
      <t>ツウチョウ</t>
    </rPh>
    <rPh sb="33" eb="35">
      <t>ミヒラ</t>
    </rPh>
    <rPh sb="40" eb="41">
      <t>メ</t>
    </rPh>
    <rPh sb="42" eb="43">
      <t>ウツ</t>
    </rPh>
    <rPh sb="44" eb="45">
      <t>ナド</t>
    </rPh>
    <phoneticPr fontId="2"/>
  </si>
  <si>
    <t>⑧</t>
    <phoneticPr fontId="2"/>
  </si>
  <si>
    <t>該当団体のみ</t>
    <rPh sb="0" eb="4">
      <t>ガイトウダンタイ</t>
    </rPh>
    <phoneticPr fontId="2"/>
  </si>
  <si>
    <t>⑨</t>
    <phoneticPr fontId="2"/>
  </si>
  <si>
    <t>収　支　予　算　書</t>
    <rPh sb="0" eb="1">
      <t>オサム</t>
    </rPh>
    <rPh sb="2" eb="3">
      <t>シ</t>
    </rPh>
    <rPh sb="4" eb="5">
      <t>ヨ</t>
    </rPh>
    <rPh sb="6" eb="7">
      <t>サン</t>
    </rPh>
    <rPh sb="8" eb="9">
      <t>ショ</t>
    </rPh>
    <phoneticPr fontId="2"/>
  </si>
  <si>
    <t>備考欄</t>
    <rPh sb="0" eb="3">
      <t>ビコウラン</t>
    </rPh>
    <phoneticPr fontId="2"/>
  </si>
  <si>
    <t>金額（円）</t>
    <rPh sb="0" eb="2">
      <t>キンガク</t>
    </rPh>
    <rPh sb="3" eb="4">
      <t>エン</t>
    </rPh>
    <phoneticPr fontId="2"/>
  </si>
  <si>
    <t>内訳</t>
    <rPh sb="0" eb="2">
      <t>ウチワケ</t>
    </rPh>
    <phoneticPr fontId="2"/>
  </si>
  <si>
    <t>区分</t>
    <rPh sb="0" eb="2">
      <t>クブン</t>
    </rPh>
    <phoneticPr fontId="2"/>
  </si>
  <si>
    <t>＜交付申請額算出表＞</t>
    <rPh sb="1" eb="6">
      <t>コウフシンセイガク</t>
    </rPh>
    <rPh sb="6" eb="8">
      <t>サンシュツ</t>
    </rPh>
    <rPh sb="8" eb="9">
      <t>ヒョウ</t>
    </rPh>
    <phoneticPr fontId="2"/>
  </si>
  <si>
    <t>対象経費合計</t>
    <rPh sb="0" eb="6">
      <t>タイショウケイヒゴウケイ</t>
    </rPh>
    <phoneticPr fontId="2"/>
  </si>
  <si>
    <t>自己負担金等</t>
    <rPh sb="0" eb="5">
      <t>ジコフタンキン</t>
    </rPh>
    <rPh sb="5" eb="6">
      <t>ナド</t>
    </rPh>
    <phoneticPr fontId="2"/>
  </si>
  <si>
    <t>＝</t>
    <phoneticPr fontId="2"/>
  </si>
  <si>
    <t>＋</t>
    <phoneticPr fontId="2"/>
  </si>
  <si>
    <t>端数</t>
    <rPh sb="0" eb="2">
      <t>ハスウ</t>
    </rPh>
    <phoneticPr fontId="2"/>
  </si>
  <si>
    <t>諸費</t>
    <rPh sb="0" eb="2">
      <t>ショヒ</t>
    </rPh>
    <phoneticPr fontId="2"/>
  </si>
  <si>
    <t>生活必需品</t>
    <rPh sb="0" eb="5">
      <t>セイカツヒツジュヒン</t>
    </rPh>
    <phoneticPr fontId="2"/>
  </si>
  <si>
    <t>その他</t>
    <rPh sb="2" eb="3">
      <t>タ</t>
    </rPh>
    <phoneticPr fontId="2"/>
  </si>
  <si>
    <t>送料</t>
    <rPh sb="0" eb="2">
      <t>ソウリョウ</t>
    </rPh>
    <phoneticPr fontId="2"/>
  </si>
  <si>
    <t>フリガナ</t>
    <phoneticPr fontId="2"/>
  </si>
  <si>
    <t>※口座名義人が団体代表者と異なる場合等は必ず記載してください。</t>
    <phoneticPr fontId="2"/>
  </si>
  <si>
    <t>団体名</t>
    <rPh sb="0" eb="3">
      <t>ダンタイメイ</t>
    </rPh>
    <phoneticPr fontId="2"/>
  </si>
  <si>
    <t>住所</t>
    <rPh sb="0" eb="2">
      <t>ジュウショ</t>
    </rPh>
    <phoneticPr fontId="2"/>
  </si>
  <si>
    <t>受任者</t>
    <rPh sb="0" eb="3">
      <t>ジュニンシャ</t>
    </rPh>
    <phoneticPr fontId="2"/>
  </si>
  <si>
    <t>事　前　着　手　届</t>
    <rPh sb="0" eb="1">
      <t>コト</t>
    </rPh>
    <rPh sb="2" eb="3">
      <t>マエ</t>
    </rPh>
    <rPh sb="4" eb="5">
      <t>キ</t>
    </rPh>
    <rPh sb="6" eb="7">
      <t>テ</t>
    </rPh>
    <rPh sb="8" eb="9">
      <t>トドケ</t>
    </rPh>
    <phoneticPr fontId="2"/>
  </si>
  <si>
    <t>着手（予定）
年月日</t>
    <rPh sb="0" eb="2">
      <t>チャクシュ</t>
    </rPh>
    <rPh sb="3" eb="5">
      <t>ヨテイ</t>
    </rPh>
    <rPh sb="7" eb="10">
      <t>ネンガッピ</t>
    </rPh>
    <phoneticPr fontId="2"/>
  </si>
  <si>
    <t>事業概要</t>
    <rPh sb="0" eb="4">
      <t>ジギョウガイヨウ</t>
    </rPh>
    <phoneticPr fontId="2"/>
  </si>
  <si>
    <t>対象地域</t>
    <rPh sb="0" eb="4">
      <t>タイショウチイキ</t>
    </rPh>
    <phoneticPr fontId="2"/>
  </si>
  <si>
    <t>対象者</t>
    <rPh sb="0" eb="3">
      <t>タイショウシャ</t>
    </rPh>
    <phoneticPr fontId="2"/>
  </si>
  <si>
    <t>実施時期</t>
    <rPh sb="0" eb="4">
      <t>ジッシジキ</t>
    </rPh>
    <phoneticPr fontId="2"/>
  </si>
  <si>
    <t>周知方法</t>
    <rPh sb="0" eb="4">
      <t>シュウチホウホウ</t>
    </rPh>
    <phoneticPr fontId="2"/>
  </si>
  <si>
    <t>常に公表</t>
    <rPh sb="0" eb="1">
      <t>ツネ</t>
    </rPh>
    <rPh sb="2" eb="4">
      <t>コウヒョウ</t>
    </rPh>
    <phoneticPr fontId="2"/>
  </si>
  <si>
    <t>非公表</t>
    <rPh sb="0" eb="3">
      <t>ヒコウヒョウ</t>
    </rPh>
    <phoneticPr fontId="2"/>
  </si>
  <si>
    <t>府ＨＰへの
公表</t>
    <phoneticPr fontId="2"/>
  </si>
  <si>
    <t>実施日</t>
    <rPh sb="0" eb="3">
      <t>ジッシビ</t>
    </rPh>
    <phoneticPr fontId="2"/>
  </si>
  <si>
    <t>実施場所</t>
    <rPh sb="0" eb="4">
      <t>ジッシバショ</t>
    </rPh>
    <phoneticPr fontId="2"/>
  </si>
  <si>
    <t>実施内容</t>
    <rPh sb="0" eb="4">
      <t>ジッシナイヨウ</t>
    </rPh>
    <phoneticPr fontId="2"/>
  </si>
  <si>
    <t>連絡先</t>
    <rPh sb="0" eb="3">
      <t>レンラクサキ</t>
    </rPh>
    <phoneticPr fontId="2"/>
  </si>
  <si>
    <t>電話番号</t>
    <phoneticPr fontId="2"/>
  </si>
  <si>
    <t>メール
アドレス</t>
    <phoneticPr fontId="2"/>
  </si>
  <si>
    <t>(受付時間)</t>
    <rPh sb="1" eb="5">
      <t>ウケツケジカン</t>
    </rPh>
    <phoneticPr fontId="2"/>
  </si>
  <si>
    <t>⑩</t>
    <phoneticPr fontId="2"/>
  </si>
  <si>
    <t>当団体は財政基盤が脆弱で、交付決定を受けた補助対象事業の実施にあたり立替払に必要な資金を有しておらず、概算払を受けないと事業実施ができないため。</t>
    <phoneticPr fontId="2"/>
  </si>
  <si>
    <t>交付申請チェックリスト</t>
    <phoneticPr fontId="2"/>
  </si>
  <si>
    <t>　下記の項目について確認の上、団体確認欄にチェック（✓）を付けてください。</t>
    <phoneticPr fontId="2"/>
  </si>
  <si>
    <t>事 業 計 画 書 （概 要）</t>
    <phoneticPr fontId="2"/>
  </si>
  <si>
    <t>次のいずれかの□欄にチェック（✓）を付けること。</t>
    <rPh sb="0" eb="1">
      <t>ツギ</t>
    </rPh>
    <rPh sb="8" eb="9">
      <t>ラン</t>
    </rPh>
    <rPh sb="18" eb="19">
      <t>ツ</t>
    </rPh>
    <phoneticPr fontId="2"/>
  </si>
  <si>
    <t>掲載予定あり</t>
    <phoneticPr fontId="2"/>
  </si>
  <si>
    <t>掲載予定なし</t>
    <phoneticPr fontId="2"/>
  </si>
  <si>
    <t>参加者数</t>
    <phoneticPr fontId="2"/>
  </si>
  <si>
    <t>府ＨＰ公表用</t>
    <rPh sb="0" eb="1">
      <t>フ</t>
    </rPh>
    <rPh sb="3" eb="6">
      <t>コウヒョウヨウ</t>
    </rPh>
    <phoneticPr fontId="2"/>
  </si>
  <si>
    <t>事　業　計　画　書</t>
    <phoneticPr fontId="2"/>
  </si>
  <si>
    <t>予定人数</t>
    <phoneticPr fontId="2"/>
  </si>
  <si>
    <t>要相談</t>
    <rPh sb="0" eb="3">
      <t>ヨウソウダン</t>
    </rPh>
    <phoneticPr fontId="2"/>
  </si>
  <si>
    <t>対応できる</t>
    <rPh sb="0" eb="2">
      <t>タイオウ</t>
    </rPh>
    <phoneticPr fontId="2"/>
  </si>
  <si>
    <t>対応できない</t>
    <rPh sb="0" eb="2">
      <t>タイオウ</t>
    </rPh>
    <phoneticPr fontId="2"/>
  </si>
  <si>
    <t>＜収入の部＞</t>
    <phoneticPr fontId="2"/>
  </si>
  <si>
    <t>府補助金
（本補助金）</t>
    <phoneticPr fontId="2"/>
  </si>
  <si>
    <t>民間補助金</t>
    <phoneticPr fontId="2"/>
  </si>
  <si>
    <t>＜支出の部＞</t>
    <rPh sb="1" eb="3">
      <t>シシュツ</t>
    </rPh>
    <phoneticPr fontId="2"/>
  </si>
  <si>
    <t>食料品</t>
    <rPh sb="0" eb="3">
      <t>ショクリョウヒン</t>
    </rPh>
    <phoneticPr fontId="2"/>
  </si>
  <si>
    <t>民間補助金</t>
    <rPh sb="0" eb="2">
      <t>ミンカン</t>
    </rPh>
    <rPh sb="2" eb="5">
      <t>ホジョキン</t>
    </rPh>
    <phoneticPr fontId="2"/>
  </si>
  <si>
    <t>－</t>
    <phoneticPr fontId="2"/>
  </si>
  <si>
    <t>口 座 振 替 依 頼 書</t>
    <phoneticPr fontId="2"/>
  </si>
  <si>
    <t>団体所在地</t>
    <rPh sb="0" eb="2">
      <t>ダンタイ</t>
    </rPh>
    <rPh sb="2" eb="5">
      <t>ショザイチ</t>
    </rPh>
    <phoneticPr fontId="2"/>
  </si>
  <si>
    <t>金融機関名</t>
    <rPh sb="0" eb="4">
      <t>キンユウキカン</t>
    </rPh>
    <rPh sb="4" eb="5">
      <t>メイ</t>
    </rPh>
    <phoneticPr fontId="2"/>
  </si>
  <si>
    <t>口座種別</t>
    <rPh sb="0" eb="2">
      <t>コウザ</t>
    </rPh>
    <rPh sb="2" eb="4">
      <t>シュベツ</t>
    </rPh>
    <phoneticPr fontId="2"/>
  </si>
  <si>
    <t>口座名義人</t>
    <rPh sb="0" eb="4">
      <t>コウザメイギ</t>
    </rPh>
    <rPh sb="4" eb="5">
      <t>ニン</t>
    </rPh>
    <phoneticPr fontId="2"/>
  </si>
  <si>
    <t>※口座情報に誤りがあると振込不能となりますので、十分に確認の上記入願います。
※ゆうちょ銀行の場合は、他の金融機関からの振込の際に利用する口座情報を記入願います。</t>
    <phoneticPr fontId="2"/>
  </si>
  <si>
    <t>委　任　状</t>
    <rPh sb="0" eb="1">
      <t>イ</t>
    </rPh>
    <rPh sb="2" eb="3">
      <t>ニン</t>
    </rPh>
    <rPh sb="4" eb="5">
      <t>ジョウ</t>
    </rPh>
    <phoneticPr fontId="2"/>
  </si>
  <si>
    <t>委任者</t>
    <rPh sb="0" eb="3">
      <t>イニンシャ</t>
    </rPh>
    <phoneticPr fontId="2"/>
  </si>
  <si>
    <t>印　　　　</t>
    <phoneticPr fontId="2"/>
  </si>
  <si>
    <t>交付決定後の
概算払の
希望の有無</t>
    <rPh sb="0" eb="4">
      <t>コウフケッテイ</t>
    </rPh>
    <rPh sb="4" eb="5">
      <t>ゴ</t>
    </rPh>
    <rPh sb="7" eb="10">
      <t>ガイサンバライ</t>
    </rPh>
    <rPh sb="12" eb="14">
      <t>キボウ</t>
    </rPh>
    <rPh sb="15" eb="17">
      <t>ウム</t>
    </rPh>
    <phoneticPr fontId="2"/>
  </si>
  <si>
    <t>（非公表とする理由）
　次のいずれかの□欄にチェック（✓）を付けること。</t>
    <phoneticPr fontId="2"/>
  </si>
  <si>
    <t>（参考）
交付申請額</t>
    <rPh sb="1" eb="3">
      <t>サンコウ</t>
    </rPh>
    <rPh sb="5" eb="9">
      <t>コウフシンセイ</t>
    </rPh>
    <rPh sb="9" eb="10">
      <t>ガク</t>
    </rPh>
    <phoneticPr fontId="2"/>
  </si>
  <si>
    <t>交付決定後の
概算払が
必要な理由</t>
    <rPh sb="0" eb="4">
      <t>コウフケッテイ</t>
    </rPh>
    <rPh sb="4" eb="5">
      <t>ゴ</t>
    </rPh>
    <rPh sb="7" eb="10">
      <t>ガイサンバライ</t>
    </rPh>
    <rPh sb="12" eb="14">
      <t>ヒツヨウ</t>
    </rPh>
    <rPh sb="15" eb="17">
      <t>リユウ</t>
    </rPh>
    <phoneticPr fontId="2"/>
  </si>
  <si>
    <t>次のいずれかの□欄にチェック（✓）を付けること。</t>
    <phoneticPr fontId="2"/>
  </si>
  <si>
    <t>（交付申請額の３／４以内の額）</t>
    <phoneticPr fontId="2"/>
  </si>
  <si>
    <t>交付決定後の
概算払請求額</t>
    <rPh sb="0" eb="4">
      <t>コウフケッテイ</t>
    </rPh>
    <rPh sb="4" eb="5">
      <t>ゴ</t>
    </rPh>
    <rPh sb="7" eb="10">
      <t>ガイサンバライ</t>
    </rPh>
    <rPh sb="10" eb="13">
      <t>セイキュウガク</t>
    </rPh>
    <phoneticPr fontId="2"/>
  </si>
  <si>
    <t>交付決定後の概算払を希望する
（交付決定後と年度末の２回に分けて概算払）</t>
    <rPh sb="0" eb="4">
      <t>コウフケッテイ</t>
    </rPh>
    <rPh sb="4" eb="5">
      <t>ゴ</t>
    </rPh>
    <rPh sb="6" eb="9">
      <t>ガイサンバライ</t>
    </rPh>
    <rPh sb="10" eb="12">
      <t>キボウ</t>
    </rPh>
    <rPh sb="16" eb="20">
      <t>コウフケッテイ</t>
    </rPh>
    <rPh sb="20" eb="21">
      <t>ゴ</t>
    </rPh>
    <rPh sb="22" eb="25">
      <t>ネンドマツ</t>
    </rPh>
    <rPh sb="27" eb="28">
      <t>カイ</t>
    </rPh>
    <rPh sb="29" eb="30">
      <t>ワ</t>
    </rPh>
    <rPh sb="32" eb="35">
      <t>ガイサンバライ</t>
    </rPh>
    <phoneticPr fontId="2"/>
  </si>
  <si>
    <t>交付決定後の概算払を希望しない
（年度末の１回にまとめて概算払）</t>
    <rPh sb="0" eb="4">
      <t>コウフケッテイ</t>
    </rPh>
    <rPh sb="4" eb="5">
      <t>ゴ</t>
    </rPh>
    <rPh sb="6" eb="9">
      <t>ガイサンバライ</t>
    </rPh>
    <rPh sb="10" eb="12">
      <t>キボウ</t>
    </rPh>
    <rPh sb="17" eb="20">
      <t>ネンドマツ</t>
    </rPh>
    <rPh sb="22" eb="23">
      <t>カイ</t>
    </rPh>
    <rPh sb="28" eb="31">
      <t>ガイサンバライ</t>
    </rPh>
    <phoneticPr fontId="2"/>
  </si>
  <si>
    <t>事前着手の
理由</t>
    <rPh sb="0" eb="2">
      <t>ジゼン</t>
    </rPh>
    <rPh sb="2" eb="4">
      <t>チャクシュ</t>
    </rPh>
    <rPh sb="6" eb="8">
      <t>リユウ</t>
    </rPh>
    <phoneticPr fontId="2"/>
  </si>
  <si>
    <t>※「交付決定後の概算払を希望する」にチェック（✓）を入れた場合のみ</t>
    <phoneticPr fontId="2"/>
  </si>
  <si>
    <t>※「交付決定後の概算払を希望する」にチェック（✓）を入れた場合のみ</t>
    <rPh sb="2" eb="6">
      <t>コウフケッテイ</t>
    </rPh>
    <rPh sb="6" eb="7">
      <t>ゴ</t>
    </rPh>
    <rPh sb="8" eb="11">
      <t>ガイサンバライ</t>
    </rPh>
    <rPh sb="12" eb="14">
      <t>キボウ</t>
    </rPh>
    <rPh sb="26" eb="27">
      <t>イ</t>
    </rPh>
    <rPh sb="29" eb="31">
      <t>バアイ</t>
    </rPh>
    <phoneticPr fontId="2"/>
  </si>
  <si>
    <t>事業目的の完遂のためには、速やかな事業実施が必要なため</t>
    <phoneticPr fontId="2"/>
  </si>
  <si>
    <t>支援物資
購入費</t>
    <rPh sb="0" eb="2">
      <t>シエン</t>
    </rPh>
    <rPh sb="2" eb="4">
      <t>ブッシ</t>
    </rPh>
    <rPh sb="5" eb="8">
      <t>コウニュウヒ</t>
    </rPh>
    <phoneticPr fontId="2"/>
  </si>
  <si>
    <t>◯はじめに</t>
    <phoneticPr fontId="2"/>
  </si>
  <si>
    <t>＜このファイルに保存されている交付申請様式＞</t>
    <rPh sb="8" eb="10">
      <t>ホゾン</t>
    </rPh>
    <rPh sb="15" eb="19">
      <t>コウフシンセイ</t>
    </rPh>
    <rPh sb="19" eb="21">
      <t>ヨウシキ</t>
    </rPh>
    <phoneticPr fontId="2"/>
  </si>
  <si>
    <t>様式名</t>
    <rPh sb="0" eb="2">
      <t>ヨウシキ</t>
    </rPh>
    <rPh sb="2" eb="3">
      <t>メイ</t>
    </rPh>
    <phoneticPr fontId="2"/>
  </si>
  <si>
    <t>備考</t>
    <rPh sb="0" eb="2">
      <t>ビコウ</t>
    </rPh>
    <phoneticPr fontId="2"/>
  </si>
  <si>
    <t>◯注意事項</t>
    <rPh sb="1" eb="5">
      <t>チュウイジコウ</t>
    </rPh>
    <phoneticPr fontId="2"/>
  </si>
  <si>
    <t>番号</t>
    <rPh sb="0" eb="2">
      <t>バンゴウ</t>
    </rPh>
    <phoneticPr fontId="2"/>
  </si>
  <si>
    <t>　補助金の交付要領、募集要領、Q＆Aを熟読し、その内容を確認しましたか。</t>
    <phoneticPr fontId="2"/>
  </si>
  <si>
    <t>　府に提出する交付申請書類は全て揃っていますか。</t>
    <rPh sb="1" eb="2">
      <t>フ</t>
    </rPh>
    <rPh sb="3" eb="5">
      <t>テイシュツ</t>
    </rPh>
    <rPh sb="7" eb="13">
      <t>コウフシンセイショルイ</t>
    </rPh>
    <rPh sb="14" eb="15">
      <t>スベ</t>
    </rPh>
    <rPh sb="16" eb="17">
      <t>ソロ</t>
    </rPh>
    <phoneticPr fontId="2"/>
  </si>
  <si>
    <t>支店名</t>
    <rPh sb="0" eb="2">
      <t>シテン</t>
    </rPh>
    <rPh sb="2" eb="3">
      <t>メイ</t>
    </rPh>
    <phoneticPr fontId="2"/>
  </si>
  <si>
    <t>口座番号</t>
    <rPh sb="0" eb="2">
      <t>コウザ</t>
    </rPh>
    <rPh sb="2" eb="4">
      <t>バンゴウ</t>
    </rPh>
    <phoneticPr fontId="2"/>
  </si>
  <si>
    <t>　国、京都府、府内市区町村等の自治体から補助または委託を受けている事業がある場合、その委託事業名及び補助金名を記載してください。</t>
    <rPh sb="38" eb="40">
      <t>バアイ</t>
    </rPh>
    <rPh sb="43" eb="48">
      <t>イタクジギョウメイ</t>
    </rPh>
    <rPh sb="48" eb="49">
      <t>オヨ</t>
    </rPh>
    <rPh sb="50" eb="54">
      <t>ホジョキンメイ</t>
    </rPh>
    <rPh sb="55" eb="57">
      <t>キサイ</t>
    </rPh>
    <phoneticPr fontId="2"/>
  </si>
  <si>
    <t>委託・補助の別</t>
    <rPh sb="0" eb="2">
      <t>イタク</t>
    </rPh>
    <rPh sb="3" eb="5">
      <t>ホジョ</t>
    </rPh>
    <rPh sb="6" eb="7">
      <t>ベツ</t>
    </rPh>
    <phoneticPr fontId="2"/>
  </si>
  <si>
    <t>委託事業名又は補助金名</t>
    <rPh sb="0" eb="5">
      <t>イタクジギョウメイ</t>
    </rPh>
    <rPh sb="5" eb="6">
      <t>マタ</t>
    </rPh>
    <rPh sb="7" eb="11">
      <t>ホジョキンメイ</t>
    </rPh>
    <phoneticPr fontId="2"/>
  </si>
  <si>
    <t>（別紙１）交付申請チェックリスト（本票）</t>
    <rPh sb="1" eb="3">
      <t>ベッシ</t>
    </rPh>
    <rPh sb="5" eb="9">
      <t>コウフシンセイ</t>
    </rPh>
    <rPh sb="17" eb="19">
      <t>ホンピョウ</t>
    </rPh>
    <phoneticPr fontId="2"/>
  </si>
  <si>
    <t>交付申請書（第１号様式）</t>
    <rPh sb="0" eb="4">
      <t>コウフシンセイ</t>
    </rPh>
    <rPh sb="4" eb="5">
      <t>ショ</t>
    </rPh>
    <rPh sb="6" eb="7">
      <t>ダイ</t>
    </rPh>
    <rPh sb="8" eb="9">
      <t>ゴウ</t>
    </rPh>
    <rPh sb="9" eb="11">
      <t>ヨウシキ</t>
    </rPh>
    <phoneticPr fontId="2"/>
  </si>
  <si>
    <t>（別紙１）
　交付申請チェックリスト</t>
    <rPh sb="1" eb="3">
      <t>ベッシ</t>
    </rPh>
    <rPh sb="7" eb="11">
      <t>コウフシンセイ</t>
    </rPh>
    <phoneticPr fontId="2"/>
  </si>
  <si>
    <t>（別紙１）</t>
    <rPh sb="1" eb="3">
      <t>ベッシ</t>
    </rPh>
    <phoneticPr fontId="2"/>
  </si>
  <si>
    <t>（別紙４）</t>
    <rPh sb="1" eb="3">
      <t>ベッシ</t>
    </rPh>
    <phoneticPr fontId="2"/>
  </si>
  <si>
    <t>（別紙５）</t>
    <rPh sb="1" eb="3">
      <t>ベッシ</t>
    </rPh>
    <phoneticPr fontId="2"/>
  </si>
  <si>
    <t>（別紙６）</t>
    <rPh sb="1" eb="3">
      <t>ベッシ</t>
    </rPh>
    <phoneticPr fontId="2"/>
  </si>
  <si>
    <t>※千円未満端数切捨</t>
    <phoneticPr fontId="2"/>
  </si>
  <si>
    <t>自己負担金</t>
    <rPh sb="0" eb="5">
      <t>ジコフタンキン</t>
    </rPh>
    <phoneticPr fontId="2"/>
  </si>
  <si>
    <t>品目等</t>
    <rPh sb="0" eb="2">
      <t>ヒンモク</t>
    </rPh>
    <rPh sb="2" eb="3">
      <t>ナド</t>
    </rPh>
    <phoneticPr fontId="2"/>
  </si>
  <si>
    <t>謝金</t>
    <rPh sb="0" eb="2">
      <t>シャキン</t>
    </rPh>
    <phoneticPr fontId="2"/>
  </si>
  <si>
    <t>昨年度の
支援実績</t>
    <phoneticPr fontId="2"/>
  </si>
  <si>
    <t>収入合計</t>
    <rPh sb="0" eb="2">
      <t>シュウニュウ</t>
    </rPh>
    <rPh sb="2" eb="4">
      <t>ゴウケイ</t>
    </rPh>
    <phoneticPr fontId="2"/>
  </si>
  <si>
    <t>対象経費合計</t>
    <rPh sb="0" eb="4">
      <t>タイショウケイヒ</t>
    </rPh>
    <rPh sb="4" eb="6">
      <t>ゴウケイ</t>
    </rPh>
    <phoneticPr fontId="2"/>
  </si>
  <si>
    <t>※対象経費合計と一致</t>
    <phoneticPr fontId="2"/>
  </si>
  <si>
    <t>※収入合計と一致</t>
    <phoneticPr fontId="2"/>
  </si>
  <si>
    <t>※補助対象事業の実施に要する経費に対する収入を記入すること。</t>
    <phoneticPr fontId="2"/>
  </si>
  <si>
    <t>※交付申請額算出表の交付申請額から転記</t>
    <rPh sb="10" eb="15">
      <t>コウフシンセイガク</t>
    </rPh>
    <rPh sb="17" eb="19">
      <t>テンキ</t>
    </rPh>
    <phoneticPr fontId="2"/>
  </si>
  <si>
    <t>交付申請日を記入すること。</t>
    <rPh sb="0" eb="4">
      <t>コウフシンセイ</t>
    </rPh>
    <rPh sb="4" eb="5">
      <t>ビ</t>
    </rPh>
    <rPh sb="6" eb="8">
      <t>キニュウ</t>
    </rPh>
    <phoneticPr fontId="2"/>
  </si>
  <si>
    <t>団体名を記入すること。</t>
    <rPh sb="0" eb="3">
      <t>ダンタイメイ</t>
    </rPh>
    <rPh sb="4" eb="6">
      <t>キニュウ</t>
    </rPh>
    <phoneticPr fontId="2"/>
  </si>
  <si>
    <t>団体代表者の役職名を記入すること。</t>
    <rPh sb="0" eb="2">
      <t>ダンタイ</t>
    </rPh>
    <rPh sb="2" eb="5">
      <t>ダイヒョウシャ</t>
    </rPh>
    <rPh sb="6" eb="9">
      <t>ヤクショクメイ</t>
    </rPh>
    <rPh sb="10" eb="12">
      <t>キニュウ</t>
    </rPh>
    <phoneticPr fontId="2"/>
  </si>
  <si>
    <t>団体代表者の氏名（ふりがな）を記入すること。</t>
    <rPh sb="0" eb="2">
      <t>ダンタイ</t>
    </rPh>
    <rPh sb="2" eb="5">
      <t>ダイヒョウシャ</t>
    </rPh>
    <rPh sb="6" eb="8">
      <t>シメイ</t>
    </rPh>
    <rPh sb="15" eb="17">
      <t>キニュウ</t>
    </rPh>
    <phoneticPr fontId="2"/>
  </si>
  <si>
    <t>担当者の氏名（ふりがな）を記入すること。
※団体代表者と同じ場合は、氏名（ふりがな）を記入せず、□欄に✓を入れること。</t>
    <rPh sb="0" eb="3">
      <t>タントウシャ</t>
    </rPh>
    <rPh sb="22" eb="24">
      <t>ダンタイ</t>
    </rPh>
    <rPh sb="24" eb="27">
      <t>ダイヒョウシャ</t>
    </rPh>
    <rPh sb="28" eb="29">
      <t>オナ</t>
    </rPh>
    <rPh sb="30" eb="32">
      <t>バアイ</t>
    </rPh>
    <rPh sb="34" eb="36">
      <t>シメイ</t>
    </rPh>
    <rPh sb="43" eb="45">
      <t>キニュウ</t>
    </rPh>
    <rPh sb="49" eb="50">
      <t>ラン</t>
    </rPh>
    <rPh sb="53" eb="54">
      <t>イ</t>
    </rPh>
    <phoneticPr fontId="2"/>
  </si>
  <si>
    <t>電話番号を記入すること。
※平日昼間（９時～12時、13時～17時）に担当者と連絡の取れる電話番号を記入すること。</t>
    <rPh sb="0" eb="4">
      <t>デンワバンゴウ</t>
    </rPh>
    <rPh sb="5" eb="7">
      <t>キニュウ</t>
    </rPh>
    <rPh sb="14" eb="16">
      <t>ヘイジツ</t>
    </rPh>
    <rPh sb="16" eb="18">
      <t>ヒルマ</t>
    </rPh>
    <rPh sb="20" eb="21">
      <t>トキ</t>
    </rPh>
    <rPh sb="24" eb="25">
      <t>トキ</t>
    </rPh>
    <rPh sb="28" eb="29">
      <t>トキ</t>
    </rPh>
    <rPh sb="32" eb="33">
      <t>トキ</t>
    </rPh>
    <rPh sb="35" eb="38">
      <t>タントウシャ</t>
    </rPh>
    <rPh sb="39" eb="41">
      <t>レンラク</t>
    </rPh>
    <rPh sb="42" eb="43">
      <t>ト</t>
    </rPh>
    <rPh sb="45" eb="49">
      <t>デンワバンゴウ</t>
    </rPh>
    <rPh sb="50" eb="52">
      <t>キニュウ</t>
    </rPh>
    <phoneticPr fontId="2"/>
  </si>
  <si>
    <t>団体所在地の住所、郵便番号を記入すること。</t>
    <rPh sb="0" eb="2">
      <t>ダンタイ</t>
    </rPh>
    <rPh sb="2" eb="5">
      <t>ショザイチ</t>
    </rPh>
    <rPh sb="6" eb="8">
      <t>ジュウショ</t>
    </rPh>
    <rPh sb="9" eb="13">
      <t>ユウビンバンゴウ</t>
    </rPh>
    <rPh sb="14" eb="16">
      <t>キニュウ</t>
    </rPh>
    <phoneticPr fontId="2"/>
  </si>
  <si>
    <t>交付申請額を記入すること。
※記入にあたっては、「⑤収支予算書」を確認すること。</t>
    <rPh sb="0" eb="4">
      <t>コウフシンセイ</t>
    </rPh>
    <rPh sb="4" eb="5">
      <t>ガク</t>
    </rPh>
    <rPh sb="6" eb="8">
      <t>キニュウ</t>
    </rPh>
    <rPh sb="15" eb="17">
      <t>キニュウ</t>
    </rPh>
    <rPh sb="26" eb="30">
      <t>シュウシヨサン</t>
    </rPh>
    <rPh sb="30" eb="31">
      <t>ショ</t>
    </rPh>
    <rPh sb="33" eb="35">
      <t>カクニン</t>
    </rPh>
    <phoneticPr fontId="2"/>
  </si>
  <si>
    <t>　交付申請する団体（支部）は、消費税・地方消費税の課税事業者で、例年、確定申告により仕入税額控除を受けていますか。</t>
    <rPh sb="10" eb="12">
      <t>シブ</t>
    </rPh>
    <phoneticPr fontId="2"/>
  </si>
  <si>
    <t>　交付申請する団体（支部）が実施する事業のうち、国、京都府、府内市区町村等の自治体から補助または委託を受けている事業はありますか。</t>
    <rPh sb="7" eb="9">
      <t>ダンタイ</t>
    </rPh>
    <rPh sb="10" eb="12">
      <t>シブ</t>
    </rPh>
    <rPh sb="14" eb="16">
      <t>ジッシ</t>
    </rPh>
    <rPh sb="18" eb="20">
      <t>ジギョウ</t>
    </rPh>
    <rPh sb="24" eb="25">
      <t>クニ</t>
    </rPh>
    <rPh sb="26" eb="29">
      <t>キョウトフ</t>
    </rPh>
    <rPh sb="30" eb="32">
      <t>フナイ</t>
    </rPh>
    <rPh sb="32" eb="36">
      <t>シクチョウソン</t>
    </rPh>
    <rPh sb="36" eb="37">
      <t>ナド</t>
    </rPh>
    <rPh sb="38" eb="41">
      <t>ジチタイ</t>
    </rPh>
    <rPh sb="43" eb="45">
      <t>ホジョ</t>
    </rPh>
    <rPh sb="48" eb="50">
      <t>イタク</t>
    </rPh>
    <rPh sb="51" eb="52">
      <t>ウ</t>
    </rPh>
    <rPh sb="56" eb="58">
      <t>ジギョウ</t>
    </rPh>
    <phoneticPr fontId="2"/>
  </si>
  <si>
    <t>メールアドレスを記入すること。
※電話番号を記載している場合でも、原則記入すること。</t>
    <rPh sb="8" eb="10">
      <t>キニュウ</t>
    </rPh>
    <rPh sb="17" eb="21">
      <t>デンワバンゴウ</t>
    </rPh>
    <rPh sb="22" eb="24">
      <t>キサイ</t>
    </rPh>
    <rPh sb="28" eb="30">
      <t>バアイ</t>
    </rPh>
    <rPh sb="33" eb="35">
      <t>ゲンソク</t>
    </rPh>
    <rPh sb="35" eb="37">
      <t>キニュウ</t>
    </rPh>
    <phoneticPr fontId="2"/>
  </si>
  <si>
    <t>書類送付先の住所、郵便番号を記入すること。
※団体所在地と同じ場合は、住所（郵便番号）を記入せず、□欄に✓を入れること。</t>
    <rPh sb="0" eb="5">
      <t>ショルイソウフサキ</t>
    </rPh>
    <rPh sb="23" eb="25">
      <t>ダンタイ</t>
    </rPh>
    <rPh sb="25" eb="28">
      <t>ショザイチ</t>
    </rPh>
    <rPh sb="29" eb="30">
      <t>オナ</t>
    </rPh>
    <rPh sb="31" eb="33">
      <t>バアイ</t>
    </rPh>
    <rPh sb="35" eb="37">
      <t>ジュウショ</t>
    </rPh>
    <rPh sb="38" eb="42">
      <t>ユウビンバンゴウ</t>
    </rPh>
    <rPh sb="44" eb="46">
      <t>キニュウ</t>
    </rPh>
    <rPh sb="50" eb="51">
      <t>ラン</t>
    </rPh>
    <rPh sb="54" eb="55">
      <t>イ</t>
    </rPh>
    <phoneticPr fontId="2"/>
  </si>
  <si>
    <t>）</t>
    <phoneticPr fontId="2"/>
  </si>
  <si>
    <t>時期を限定して公表（公表期間：</t>
    <rPh sb="0" eb="2">
      <t>ジキ</t>
    </rPh>
    <rPh sb="3" eb="5">
      <t>ゲンテイ</t>
    </rPh>
    <rPh sb="7" eb="9">
      <t>コウヒョウ</t>
    </rPh>
    <rPh sb="10" eb="12">
      <t>コウヒョウ</t>
    </rPh>
    <rPh sb="12" eb="14">
      <t>キカン</t>
    </rPh>
    <phoneticPr fontId="2"/>
  </si>
  <si>
    <t>その他</t>
    <phoneticPr fontId="2"/>
  </si>
  <si>
    <t>（</t>
    <phoneticPr fontId="2"/>
  </si>
  <si>
    <t>（上記地域以外の方）</t>
    <rPh sb="1" eb="3">
      <t>ジョウキ</t>
    </rPh>
    <rPh sb="3" eb="5">
      <t>チイキ</t>
    </rPh>
    <rPh sb="5" eb="7">
      <t>イガイ</t>
    </rPh>
    <rPh sb="8" eb="9">
      <t>カタ</t>
    </rPh>
    <phoneticPr fontId="2"/>
  </si>
  <si>
    <t>対象地域
（京都府内の
地域に限る）</t>
    <rPh sb="0" eb="4">
      <t>タイショウチイキ</t>
    </rPh>
    <rPh sb="6" eb="10">
      <t>キョウトフナイ</t>
    </rPh>
    <rPh sb="12" eb="14">
      <t>チイキ</t>
    </rPh>
    <rPh sb="15" eb="16">
      <t>カギ</t>
    </rPh>
    <phoneticPr fontId="2"/>
  </si>
  <si>
    <t>①</t>
    <phoneticPr fontId="2"/>
  </si>
  <si>
    <t>②</t>
    <phoneticPr fontId="2"/>
  </si>
  <si>
    <t>③</t>
    <phoneticPr fontId="2"/>
  </si>
  <si>
    <t>④</t>
    <phoneticPr fontId="2"/>
  </si>
  <si>
    <t>⑤</t>
    <phoneticPr fontId="2"/>
  </si>
  <si>
    <t>⑥</t>
    <phoneticPr fontId="2"/>
  </si>
  <si>
    <t>⑧</t>
    <phoneticPr fontId="2"/>
  </si>
  <si>
    <t>※本事業を活用して実施する事業が、国又は地方公共団体から委託又は補助金等の交付を受けている場合は、本補助金の対象外となりますので、ご注意ください（Q3-5参照）。</t>
    <rPh sb="1" eb="4">
      <t>ホンジギョウ</t>
    </rPh>
    <rPh sb="5" eb="7">
      <t>カツヨウ</t>
    </rPh>
    <rPh sb="9" eb="11">
      <t>ジッシ</t>
    </rPh>
    <rPh sb="13" eb="15">
      <t>ジギョウ</t>
    </rPh>
    <rPh sb="17" eb="19">
      <t>クニマタ</t>
    </rPh>
    <rPh sb="20" eb="26">
      <t>チホウコウキョウダンタイ</t>
    </rPh>
    <rPh sb="28" eb="31">
      <t>イタクマタ</t>
    </rPh>
    <rPh sb="32" eb="35">
      <t>ホジョキン</t>
    </rPh>
    <rPh sb="35" eb="36">
      <t>ナド</t>
    </rPh>
    <rPh sb="37" eb="39">
      <t>コウフ</t>
    </rPh>
    <rPh sb="40" eb="41">
      <t>ウ</t>
    </rPh>
    <rPh sb="45" eb="47">
      <t>バアイ</t>
    </rPh>
    <rPh sb="49" eb="53">
      <t>ホンホジョキン</t>
    </rPh>
    <rPh sb="54" eb="57">
      <t>タイショウガイ</t>
    </rPh>
    <rPh sb="66" eb="68">
      <t>チュウイ</t>
    </rPh>
    <rPh sb="77" eb="79">
      <t>サンショウ</t>
    </rPh>
    <phoneticPr fontId="2"/>
  </si>
  <si>
    <t>本様式は、＜収入の部＞＜支出の部＞に金額を入力すると、下部の＜交付申請額算出表＞で交付申請額が自動計算されます。</t>
    <rPh sb="0" eb="3">
      <t>ホンヨウシキ</t>
    </rPh>
    <rPh sb="6" eb="8">
      <t>シュウニュウ</t>
    </rPh>
    <rPh sb="9" eb="10">
      <t>ブ</t>
    </rPh>
    <rPh sb="12" eb="14">
      <t>シシュツ</t>
    </rPh>
    <rPh sb="15" eb="16">
      <t>ブ</t>
    </rPh>
    <rPh sb="18" eb="20">
      <t>キンガク</t>
    </rPh>
    <rPh sb="21" eb="23">
      <t>ニュウリョク</t>
    </rPh>
    <rPh sb="27" eb="29">
      <t>カブ</t>
    </rPh>
    <rPh sb="31" eb="36">
      <t>コウフシンセイガク</t>
    </rPh>
    <rPh sb="36" eb="39">
      <t>サンシュツヒョウ</t>
    </rPh>
    <rPh sb="41" eb="46">
      <t>コウフシンセイガク</t>
    </rPh>
    <rPh sb="47" eb="51">
      <t>ジドウケイサン</t>
    </rPh>
    <phoneticPr fontId="2"/>
  </si>
  <si>
    <t>※本補助金を活用して実施する事業と重複する可能性があるものは全て記入が必要です（Q7-3参照）。</t>
    <rPh sb="1" eb="5">
      <t>ホンホジョキン</t>
    </rPh>
    <rPh sb="6" eb="8">
      <t>カツヨウ</t>
    </rPh>
    <rPh sb="10" eb="12">
      <t>ジッシ</t>
    </rPh>
    <rPh sb="14" eb="16">
      <t>ジギョウ</t>
    </rPh>
    <rPh sb="17" eb="19">
      <t>チョウフク</t>
    </rPh>
    <rPh sb="21" eb="24">
      <t>カノウセイ</t>
    </rPh>
    <rPh sb="30" eb="31">
      <t>スベ</t>
    </rPh>
    <rPh sb="35" eb="37">
      <t>ヒツヨウ</t>
    </rPh>
    <rPh sb="44" eb="46">
      <t>サンショウ</t>
    </rPh>
    <phoneticPr fontId="2"/>
  </si>
  <si>
    <t>本補助金を活用して実施する事業について、その概要を記入すること。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するのか、記入すること。</t>
    <rPh sb="0" eb="4">
      <t>ホンホジョキン</t>
    </rPh>
    <rPh sb="5" eb="7">
      <t>カツヨウ</t>
    </rPh>
    <rPh sb="9" eb="11">
      <t>ジッシ</t>
    </rPh>
    <rPh sb="13" eb="15">
      <t>ジギョウ</t>
    </rPh>
    <rPh sb="22" eb="24">
      <t>ガイヨウ</t>
    </rPh>
    <rPh sb="34" eb="38">
      <t>ホンホジョキン</t>
    </rPh>
    <rPh sb="104" eb="106">
      <t>タイショウ</t>
    </rPh>
    <rPh sb="112" eb="118">
      <t>シエンブッシテイキョウ</t>
    </rPh>
    <rPh sb="119" eb="123">
      <t>ソウダンシエン</t>
    </rPh>
    <rPh sb="129" eb="131">
      <t>ジッシ</t>
    </rPh>
    <phoneticPr fontId="2"/>
  </si>
  <si>
    <t>本補助金を活用して実施する事業について、対象者を記入すること。
※本補助金の趣旨を踏まえ、必ず生活にお困りの方（生活困窮者）を含めた内容にすること。</t>
    <rPh sb="20" eb="23">
      <t>タイショウシャ</t>
    </rPh>
    <rPh sb="30" eb="34">
      <t>ホンホジョキン</t>
    </rPh>
    <rPh sb="35" eb="37">
      <t>シュシ</t>
    </rPh>
    <rPh sb="38" eb="39">
      <t>フ</t>
    </rPh>
    <rPh sb="42" eb="43">
      <t>カナラ</t>
    </rPh>
    <rPh sb="44" eb="46">
      <t>セイカツ</t>
    </rPh>
    <rPh sb="48" eb="49">
      <t>コマ</t>
    </rPh>
    <rPh sb="51" eb="52">
      <t>カタ</t>
    </rPh>
    <rPh sb="53" eb="58">
      <t>セイカツコンキュウシャ</t>
    </rPh>
    <rPh sb="60" eb="61">
      <t>フク</t>
    </rPh>
    <rPh sb="63" eb="65">
      <t>キサイ</t>
    </rPh>
    <rPh sb="66" eb="68">
      <t>ナイヨウ</t>
    </rPh>
    <phoneticPr fontId="2"/>
  </si>
  <si>
    <t>本補助金を活用して実施する事業について、対象地域を記入すること。
※京都府以外の地域は、対象地域にならないことに注意すること。</t>
    <rPh sb="22" eb="24">
      <t>チイキ</t>
    </rPh>
    <rPh sb="34" eb="37">
      <t>キョウトフ</t>
    </rPh>
    <rPh sb="37" eb="39">
      <t>イガイ</t>
    </rPh>
    <rPh sb="40" eb="42">
      <t>チイキ</t>
    </rPh>
    <rPh sb="44" eb="46">
      <t>タイショウ</t>
    </rPh>
    <rPh sb="46" eb="48">
      <t>チイキ</t>
    </rPh>
    <rPh sb="56" eb="58">
      <t>チュウイ</t>
    </rPh>
    <phoneticPr fontId="2"/>
  </si>
  <si>
    <t>本補助金を活用して実施する事業をどのように周知するのか記入すること。</t>
    <rPh sb="21" eb="23">
      <t>シュウチ</t>
    </rPh>
    <phoneticPr fontId="2"/>
  </si>
  <si>
    <t>本様式は、地域の生活困窮者が事業の実施状況を把握できるよう、府HPに公表するものであるため、一般の方が閲覧する前提で記入すること（Q7-4参照）。</t>
    <rPh sb="0" eb="3">
      <t>ホンヨウシキ</t>
    </rPh>
    <rPh sb="5" eb="7">
      <t>チイキ</t>
    </rPh>
    <rPh sb="8" eb="12">
      <t>セイカツコンキュウ</t>
    </rPh>
    <rPh sb="12" eb="13">
      <t>モノ</t>
    </rPh>
    <rPh sb="14" eb="16">
      <t>ジギョウ</t>
    </rPh>
    <rPh sb="17" eb="21">
      <t>ジッシジョウキョウ</t>
    </rPh>
    <rPh sb="22" eb="24">
      <t>ハアク</t>
    </rPh>
    <rPh sb="30" eb="31">
      <t>フ</t>
    </rPh>
    <rPh sb="34" eb="36">
      <t>コウヒョウ</t>
    </rPh>
    <rPh sb="46" eb="48">
      <t>イッパン</t>
    </rPh>
    <rPh sb="49" eb="50">
      <t>カタ</t>
    </rPh>
    <rPh sb="51" eb="53">
      <t>エツラン</t>
    </rPh>
    <rPh sb="55" eb="57">
      <t>ゼンテイ</t>
    </rPh>
    <rPh sb="69" eb="71">
      <t>サンショウ</t>
    </rPh>
    <phoneticPr fontId="2"/>
  </si>
  <si>
    <t>※端数が生じた場合は、＜収入の部＞の「自己負担金」の額に端数分の金額を加算すること。</t>
    <rPh sb="1" eb="3">
      <t>ハスウ</t>
    </rPh>
    <rPh sb="4" eb="5">
      <t>ショウ</t>
    </rPh>
    <rPh sb="7" eb="9">
      <t>バアイ</t>
    </rPh>
    <rPh sb="12" eb="14">
      <t>シュウニュウ</t>
    </rPh>
    <rPh sb="15" eb="16">
      <t>ブ</t>
    </rPh>
    <rPh sb="19" eb="24">
      <t>ジコフタンキン</t>
    </rPh>
    <rPh sb="26" eb="27">
      <t>ガク</t>
    </rPh>
    <rPh sb="28" eb="31">
      <t>ハスウブン</t>
    </rPh>
    <rPh sb="32" eb="34">
      <t>キンガク</t>
    </rPh>
    <rPh sb="35" eb="37">
      <t>カサン</t>
    </rPh>
    <phoneticPr fontId="2"/>
  </si>
  <si>
    <t>記入不要（自動入力）※手書きで提出する場合は記入が必要。</t>
    <rPh sb="22" eb="24">
      <t>キニュウ</t>
    </rPh>
    <phoneticPr fontId="2"/>
  </si>
  <si>
    <t>記入不要（自動入力）※手書きで提出する場合は記入が必要。</t>
    <phoneticPr fontId="2"/>
  </si>
  <si>
    <t>＜留意事項＞</t>
  </si>
  <si>
    <t>＜留意事項＞</t>
    <rPh sb="1" eb="5">
      <t>リュウイジコウ</t>
    </rPh>
    <phoneticPr fontId="2"/>
  </si>
  <si>
    <t>記入不要（自動入力）※手書きで提出する場合は記入が必要（交付申請書と同一とすること）。</t>
    <phoneticPr fontId="2"/>
  </si>
  <si>
    <t>記入不要（自動入力）※手書きで提出する場合は記入が必要（交付申請書と同一とすること）。</t>
    <rPh sb="0" eb="4">
      <t>キニュウフヨウ</t>
    </rPh>
    <rPh sb="5" eb="9">
      <t>ジドウニュウリョク</t>
    </rPh>
    <rPh sb="11" eb="13">
      <t>テガ</t>
    </rPh>
    <rPh sb="15" eb="17">
      <t>テイシュツ</t>
    </rPh>
    <rPh sb="19" eb="21">
      <t>バアイ</t>
    </rPh>
    <rPh sb="22" eb="24">
      <t>キニュウ</t>
    </rPh>
    <rPh sb="25" eb="27">
      <t>ヒツヨウ</t>
    </rPh>
    <rPh sb="28" eb="30">
      <t>コウフ</t>
    </rPh>
    <rPh sb="30" eb="33">
      <t>シンセイショ</t>
    </rPh>
    <rPh sb="34" eb="36">
      <t>ドウイツ</t>
    </rPh>
    <phoneticPr fontId="2"/>
  </si>
  <si>
    <t>記入不要（自動入力）※手書きで提出する場合は記入が必要（交付申請書と同一とすること）。</t>
    <phoneticPr fontId="2"/>
  </si>
  <si>
    <t>※電話番号・メールアドレスについては、どちらか一方、又はその両方を記入することとし、特に電話番号を記入する場合は、受付時間を記入すること（例：毎週○曜日○時～○時）。</t>
    <phoneticPr fontId="2"/>
  </si>
  <si>
    <t>※事業計画書（概要）の「府HPへの公表」において、連絡先を非公表とした団体は、この項目を記入する必要はありません。公表の際は「非公表（○○のため）」と記載されます。</t>
    <phoneticPr fontId="2"/>
  </si>
  <si>
    <t>地域の生活困窮者が、団体が本補助金を活用して実施する事業について相談できるよう、連絡先を記入すること。</t>
    <rPh sb="0" eb="2">
      <t>チイキ</t>
    </rPh>
    <rPh sb="3" eb="8">
      <t>セイカツコンキュウシャ</t>
    </rPh>
    <rPh sb="10" eb="12">
      <t>ダンタイ</t>
    </rPh>
    <rPh sb="13" eb="17">
      <t>ホンホジョキン</t>
    </rPh>
    <rPh sb="18" eb="20">
      <t>カツヨウ</t>
    </rPh>
    <rPh sb="22" eb="24">
      <t>ジッシ</t>
    </rPh>
    <rPh sb="26" eb="28">
      <t>ジギョウ</t>
    </rPh>
    <rPh sb="32" eb="34">
      <t>ソウダン</t>
    </rPh>
    <rPh sb="40" eb="43">
      <t>レンラクサキ</t>
    </rPh>
    <phoneticPr fontId="2"/>
  </si>
  <si>
    <t>本補助金の振込先の口座情報を入力すること。</t>
    <rPh sb="0" eb="4">
      <t>ホンホジョキン</t>
    </rPh>
    <rPh sb="5" eb="8">
      <t>フリコミサキ</t>
    </rPh>
    <rPh sb="9" eb="13">
      <t>コウザジョウホウ</t>
    </rPh>
    <rPh sb="14" eb="16">
      <t>ニュウリョク</t>
    </rPh>
    <phoneticPr fontId="2"/>
  </si>
  <si>
    <t>※＜支出の部＞に記載する金額及び品目等については、交付申請後にその内容が変更となった場合でも、交付申請額に影響しない限り、変更届出書や承認申請書の提出は不要です。</t>
    <rPh sb="2" eb="4">
      <t>シシュツ</t>
    </rPh>
    <rPh sb="5" eb="6">
      <t>ブ</t>
    </rPh>
    <rPh sb="8" eb="10">
      <t>キサイ</t>
    </rPh>
    <rPh sb="12" eb="14">
      <t>キンガク</t>
    </rPh>
    <rPh sb="14" eb="15">
      <t>オヨ</t>
    </rPh>
    <rPh sb="16" eb="19">
      <t>ヒンモクナド</t>
    </rPh>
    <rPh sb="25" eb="30">
      <t>コウフシンセイゴ</t>
    </rPh>
    <rPh sb="33" eb="35">
      <t>ナイヨウ</t>
    </rPh>
    <rPh sb="36" eb="38">
      <t>ヘンコウ</t>
    </rPh>
    <rPh sb="42" eb="44">
      <t>バアイ</t>
    </rPh>
    <rPh sb="47" eb="52">
      <t>コウフシンセイガク</t>
    </rPh>
    <rPh sb="53" eb="55">
      <t>エイキョウ</t>
    </rPh>
    <rPh sb="58" eb="59">
      <t>カギ</t>
    </rPh>
    <rPh sb="67" eb="72">
      <t>ショウニンシンセイショ</t>
    </rPh>
    <rPh sb="73" eb="75">
      <t>テイシュツ</t>
    </rPh>
    <rPh sb="76" eb="78">
      <t>フヨウ</t>
    </rPh>
    <phoneticPr fontId="2"/>
  </si>
  <si>
    <t>赤い羽根共同募金による助成等、本補助金を活用して実施する事業が民間団体から補助金の交付を受けている場合は、補助金名と金額を記入すること。</t>
    <rPh sb="0" eb="1">
      <t>アカ</t>
    </rPh>
    <rPh sb="2" eb="4">
      <t>ハネ</t>
    </rPh>
    <rPh sb="4" eb="8">
      <t>キョウドウボキン</t>
    </rPh>
    <rPh sb="11" eb="13">
      <t>ジョセイ</t>
    </rPh>
    <rPh sb="13" eb="14">
      <t>ナド</t>
    </rPh>
    <rPh sb="15" eb="19">
      <t>ホンホジョキン</t>
    </rPh>
    <rPh sb="20" eb="22">
      <t>カツヨウ</t>
    </rPh>
    <rPh sb="24" eb="26">
      <t>ジッシ</t>
    </rPh>
    <rPh sb="28" eb="30">
      <t>ジギョウ</t>
    </rPh>
    <rPh sb="31" eb="35">
      <t>ミンカンダンタイ</t>
    </rPh>
    <rPh sb="37" eb="40">
      <t>ホジョキン</t>
    </rPh>
    <rPh sb="41" eb="43">
      <t>コウフ</t>
    </rPh>
    <rPh sb="44" eb="45">
      <t>ウ</t>
    </rPh>
    <rPh sb="49" eb="51">
      <t>バアイ</t>
    </rPh>
    <rPh sb="53" eb="57">
      <t>ホジョキンメイ</t>
    </rPh>
    <rPh sb="58" eb="60">
      <t>キンガク</t>
    </rPh>
    <rPh sb="61" eb="63">
      <t>キニュウ</t>
    </rPh>
    <phoneticPr fontId="2"/>
  </si>
  <si>
    <t>※補助対象事業の実施に要する経費を記入すること。</t>
    <phoneticPr fontId="2"/>
  </si>
  <si>
    <t>本事業を活用して実施する事業に係る経費について、内訳ごとに金額を記入し、品目等にその内容を記入すること。</t>
    <rPh sb="0" eb="3">
      <t>ホンジギョウ</t>
    </rPh>
    <rPh sb="4" eb="6">
      <t>カツヨウ</t>
    </rPh>
    <rPh sb="8" eb="10">
      <t>ジッシ</t>
    </rPh>
    <rPh sb="12" eb="14">
      <t>ジギョウ</t>
    </rPh>
    <rPh sb="15" eb="16">
      <t>カカ</t>
    </rPh>
    <rPh sb="17" eb="19">
      <t>ケイヒ</t>
    </rPh>
    <rPh sb="24" eb="26">
      <t>ウチワケ</t>
    </rPh>
    <rPh sb="29" eb="31">
      <t>キンガク</t>
    </rPh>
    <rPh sb="32" eb="34">
      <t>キニュウ</t>
    </rPh>
    <rPh sb="36" eb="38">
      <t>ヒンモク</t>
    </rPh>
    <rPh sb="38" eb="39">
      <t>ナド</t>
    </rPh>
    <rPh sb="42" eb="44">
      <t>ナイヨウ</t>
    </rPh>
    <rPh sb="45" eb="47">
      <t>キニュウ</t>
    </rPh>
    <phoneticPr fontId="2"/>
  </si>
  <si>
    <t>②</t>
    <phoneticPr fontId="2"/>
  </si>
  <si>
    <t>本事業を活用して実施する事業に係る経費に対する収入について、民間補助金の内訳及び金額並びに自己負担金（寄付金含む）の金額を記入すること。</t>
    <rPh sb="20" eb="21">
      <t>タイ</t>
    </rPh>
    <rPh sb="23" eb="25">
      <t>シュウニュウ</t>
    </rPh>
    <rPh sb="30" eb="35">
      <t>ミンカンホジョキン</t>
    </rPh>
    <rPh sb="36" eb="38">
      <t>ウチワケ</t>
    </rPh>
    <rPh sb="38" eb="39">
      <t>オヨ</t>
    </rPh>
    <rPh sb="40" eb="42">
      <t>キンガク</t>
    </rPh>
    <rPh sb="42" eb="43">
      <t>ナラ</t>
    </rPh>
    <rPh sb="45" eb="50">
      <t>ジコフタンキン</t>
    </rPh>
    <rPh sb="51" eb="54">
      <t>キフキン</t>
    </rPh>
    <rPh sb="54" eb="55">
      <t>フク</t>
    </rPh>
    <rPh sb="58" eb="60">
      <t>キンガク</t>
    </rPh>
    <rPh sb="61" eb="63">
      <t>キニュウ</t>
    </rPh>
    <phoneticPr fontId="2"/>
  </si>
  <si>
    <t>※交付申請後に民間団体から補助金の交付を受けることが決まった場合でも、交付申請額に影響しない限り、変更届出書や承認申請書の提出は不要です。</t>
    <rPh sb="1" eb="6">
      <t>コウフシンセイゴ</t>
    </rPh>
    <rPh sb="7" eb="11">
      <t>ミンカンダンタイ</t>
    </rPh>
    <rPh sb="13" eb="16">
      <t>ホジョキン</t>
    </rPh>
    <rPh sb="17" eb="19">
      <t>コウフ</t>
    </rPh>
    <rPh sb="20" eb="21">
      <t>ウ</t>
    </rPh>
    <rPh sb="26" eb="27">
      <t>キ</t>
    </rPh>
    <rPh sb="30" eb="32">
      <t>バアイ</t>
    </rPh>
    <rPh sb="35" eb="37">
      <t>コウフ</t>
    </rPh>
    <phoneticPr fontId="2"/>
  </si>
  <si>
    <t>自己負担金（寄付金含む）がある場合は、金額を記入すること。
※＜交付申請額算出表＞欄外に端数が生じている場合は、その金額を記入すること。</t>
    <rPh sb="0" eb="5">
      <t>ジコフタンキン</t>
    </rPh>
    <rPh sb="6" eb="9">
      <t>キフキン</t>
    </rPh>
    <rPh sb="9" eb="10">
      <t>フク</t>
    </rPh>
    <rPh sb="15" eb="17">
      <t>バアイ</t>
    </rPh>
    <rPh sb="19" eb="21">
      <t>キンガク</t>
    </rPh>
    <rPh sb="22" eb="24">
      <t>キニュウ</t>
    </rPh>
    <rPh sb="32" eb="37">
      <t>コウフシンセイガク</t>
    </rPh>
    <rPh sb="37" eb="40">
      <t>サンシュツヒョウ</t>
    </rPh>
    <rPh sb="41" eb="43">
      <t>ランガイ</t>
    </rPh>
    <rPh sb="44" eb="46">
      <t>ハスウ</t>
    </rPh>
    <rPh sb="47" eb="48">
      <t>ショウ</t>
    </rPh>
    <rPh sb="52" eb="54">
      <t>バアイ</t>
    </rPh>
    <rPh sb="58" eb="60">
      <t>キンガク</t>
    </rPh>
    <rPh sb="61" eb="63">
      <t>キニュウ</t>
    </rPh>
    <phoneticPr fontId="2"/>
  </si>
  <si>
    <t>※ゆうちょ銀行の場合は、通帳の「最初の見開きページ」にある「他金融機関からの振込の受取口座として利用する際に指定する口座情報」を記入してください。</t>
    <rPh sb="5" eb="7">
      <t>ギンコウ</t>
    </rPh>
    <rPh sb="8" eb="10">
      <t>バアイ</t>
    </rPh>
    <rPh sb="12" eb="14">
      <t>ツウチョウ</t>
    </rPh>
    <rPh sb="16" eb="18">
      <t>サイショ</t>
    </rPh>
    <rPh sb="19" eb="21">
      <t>ミヒラ</t>
    </rPh>
    <rPh sb="30" eb="35">
      <t>ホカキンユウキカン</t>
    </rPh>
    <rPh sb="38" eb="40">
      <t>フリコミ</t>
    </rPh>
    <rPh sb="41" eb="42">
      <t>ウ</t>
    </rPh>
    <rPh sb="42" eb="43">
      <t>ト</t>
    </rPh>
    <rPh sb="43" eb="45">
      <t>コウザ</t>
    </rPh>
    <rPh sb="48" eb="50">
      <t>リヨウ</t>
    </rPh>
    <rPh sb="52" eb="53">
      <t>サイ</t>
    </rPh>
    <rPh sb="54" eb="56">
      <t>シテイ</t>
    </rPh>
    <rPh sb="58" eb="62">
      <t>コウザジョウホウ</t>
    </rPh>
    <rPh sb="64" eb="66">
      <t>キニュウ</t>
    </rPh>
    <phoneticPr fontId="2"/>
  </si>
  <si>
    <t>※口座名義人は、通帳の「表紙」に記載されているものではなく、必ず「最初の見開きページ」に記載されているものを記入してください。</t>
    <rPh sb="1" eb="6">
      <t>コウザメイギニン</t>
    </rPh>
    <rPh sb="8" eb="10">
      <t>ツウチョウ</t>
    </rPh>
    <rPh sb="12" eb="14">
      <t>ヒョウシ</t>
    </rPh>
    <rPh sb="16" eb="18">
      <t>キサイ</t>
    </rPh>
    <rPh sb="30" eb="31">
      <t>カナラ</t>
    </rPh>
    <rPh sb="33" eb="35">
      <t>サイショ</t>
    </rPh>
    <rPh sb="36" eb="38">
      <t>ミヒラ</t>
    </rPh>
    <rPh sb="44" eb="46">
      <t>キサイ</t>
    </rPh>
    <rPh sb="54" eb="56">
      <t>キニュウ</t>
    </rPh>
    <phoneticPr fontId="2"/>
  </si>
  <si>
    <t>⑥</t>
    <phoneticPr fontId="2"/>
  </si>
  <si>
    <t>⑦</t>
    <phoneticPr fontId="2"/>
  </si>
  <si>
    <t>団体代表者印を押印すること。</t>
    <rPh sb="0" eb="2">
      <t>ダンタイ</t>
    </rPh>
    <rPh sb="2" eb="5">
      <t>ダイヒョウシャ</t>
    </rPh>
    <rPh sb="5" eb="6">
      <t>イン</t>
    </rPh>
    <rPh sb="7" eb="9">
      <t>オウイン</t>
    </rPh>
    <phoneticPr fontId="2"/>
  </si>
  <si>
    <t>①</t>
    <phoneticPr fontId="2"/>
  </si>
  <si>
    <t>＜時期を限定して公表する場合＞
　公表期間を記入すること。</t>
    <phoneticPr fontId="2"/>
  </si>
  <si>
    <t>府HPへの掲載を希望する場合（予定を含む）は、「掲載予定あり」に✓を入れること。
チラシの掲載依頼についてはQ9-1参照。</t>
    <rPh sb="0" eb="1">
      <t>フ</t>
    </rPh>
    <rPh sb="5" eb="7">
      <t>ケイサイ</t>
    </rPh>
    <rPh sb="8" eb="10">
      <t>キボウ</t>
    </rPh>
    <rPh sb="12" eb="14">
      <t>バアイ</t>
    </rPh>
    <rPh sb="15" eb="17">
      <t>ヨテイ</t>
    </rPh>
    <rPh sb="18" eb="19">
      <t>フク</t>
    </rPh>
    <rPh sb="24" eb="28">
      <t>ケイサイヨテイ</t>
    </rPh>
    <rPh sb="34" eb="35">
      <t>イ</t>
    </rPh>
    <rPh sb="45" eb="47">
      <t>ケイサイ</t>
    </rPh>
    <rPh sb="47" eb="49">
      <t>イライ</t>
    </rPh>
    <rPh sb="58" eb="60">
      <t>サンショウ</t>
    </rPh>
    <phoneticPr fontId="2"/>
  </si>
  <si>
    <t>確認事項の内容を確認の上、団体確認欄に✓を入れること。
※団体確認欄に「該当団体のみ」とある場合は、確認事項に該当する団体のみ✓を入れること。</t>
    <rPh sb="0" eb="4">
      <t>カクニンジコウ</t>
    </rPh>
    <rPh sb="5" eb="7">
      <t>ナイヨウ</t>
    </rPh>
    <rPh sb="8" eb="10">
      <t>カクニン</t>
    </rPh>
    <rPh sb="11" eb="12">
      <t>ウエ</t>
    </rPh>
    <rPh sb="13" eb="18">
      <t>ダンタイカクニンラン</t>
    </rPh>
    <rPh sb="21" eb="22">
      <t>イ</t>
    </rPh>
    <rPh sb="29" eb="34">
      <t>ダンタイカクニンラン</t>
    </rPh>
    <rPh sb="36" eb="40">
      <t>ガイトウダンタイ</t>
    </rPh>
    <rPh sb="46" eb="48">
      <t>バアイ</t>
    </rPh>
    <rPh sb="50" eb="54">
      <t>カクニンジコウ</t>
    </rPh>
    <rPh sb="55" eb="57">
      <t>ガイトウ</t>
    </rPh>
    <rPh sb="59" eb="61">
      <t>ダンタイ</t>
    </rPh>
    <rPh sb="65" eb="66">
      <t>イ</t>
    </rPh>
    <phoneticPr fontId="2"/>
  </si>
  <si>
    <t>「通年で定期的に事業実施（通年実施分）」又は「年末年始に限り事業実施（年末年始実施分）」のいずれかの□欄に✓を入れること。</t>
    <phoneticPr fontId="2"/>
  </si>
  <si>
    <t>※通年実施分と年末年始実施分で、補助金額（限度額）や交付申請時期等が異なるため注意すること（Q1-4参照）。</t>
    <phoneticPr fontId="2"/>
  </si>
  <si>
    <t>本補助金を活用して実施する事業について、</t>
    <rPh sb="0" eb="4">
      <t>ホンホジョキン</t>
    </rPh>
    <rPh sb="5" eb="7">
      <t>カツヨウ</t>
    </rPh>
    <rPh sb="9" eb="11">
      <t>ジッシ</t>
    </rPh>
    <rPh sb="13" eb="15">
      <t>ジギョウ</t>
    </rPh>
    <phoneticPr fontId="2"/>
  </si>
  <si>
    <t>＜非公表の場合＞
　非公表とする理由として該当するものの□欄に✓を入れること。</t>
    <rPh sb="29" eb="30">
      <t>ラン</t>
    </rPh>
    <phoneticPr fontId="2"/>
  </si>
  <si>
    <t>対象地域以外の方について対応可能かどうか、いずれかの□欄に✓を入れること。
※対象地域を京都府全域としている場合、□欄への✓は不要です。</t>
    <rPh sb="0" eb="4">
      <t>タイショウチイキ</t>
    </rPh>
    <rPh sb="4" eb="6">
      <t>イガイ</t>
    </rPh>
    <rPh sb="7" eb="8">
      <t>カタ</t>
    </rPh>
    <rPh sb="12" eb="16">
      <t>タイオウカノウ</t>
    </rPh>
    <rPh sb="26" eb="28">
      <t>シカクラン</t>
    </rPh>
    <rPh sb="31" eb="32">
      <t>イ</t>
    </rPh>
    <rPh sb="39" eb="43">
      <t>タイショウチイキ</t>
    </rPh>
    <rPh sb="44" eb="49">
      <t>キョウトフゼンイキ</t>
    </rPh>
    <rPh sb="54" eb="56">
      <t>バアイ</t>
    </rPh>
    <rPh sb="58" eb="59">
      <t>ラン</t>
    </rPh>
    <rPh sb="63" eb="65">
      <t>フヨウ</t>
    </rPh>
    <phoneticPr fontId="2"/>
  </si>
  <si>
    <t>交付決定後の概算払の希望の有無について、いずれかの□欄に✓を入れること。</t>
    <rPh sb="0" eb="5">
      <t>コウフケッテイゴ</t>
    </rPh>
    <rPh sb="6" eb="9">
      <t>ガイサンバラ</t>
    </rPh>
    <rPh sb="10" eb="12">
      <t>キボウ</t>
    </rPh>
    <rPh sb="13" eb="15">
      <t>ウム</t>
    </rPh>
    <rPh sb="26" eb="27">
      <t>ラン</t>
    </rPh>
    <rPh sb="30" eb="31">
      <t>イ</t>
    </rPh>
    <phoneticPr fontId="2"/>
  </si>
  <si>
    <t>「交付決定後の概算払を希望する」場合、概算払請求額を千円単位で記入すること。</t>
    <rPh sb="1" eb="6">
      <t>コウフケッテイゴ</t>
    </rPh>
    <rPh sb="7" eb="10">
      <t>ガイサンバラ</t>
    </rPh>
    <rPh sb="11" eb="13">
      <t>キボウ</t>
    </rPh>
    <rPh sb="16" eb="18">
      <t>バアイ</t>
    </rPh>
    <rPh sb="19" eb="22">
      <t>ガイサンバラ</t>
    </rPh>
    <rPh sb="22" eb="25">
      <t>セイキュウガク</t>
    </rPh>
    <rPh sb="26" eb="30">
      <t>センエンタンイ</t>
    </rPh>
    <rPh sb="31" eb="33">
      <t>キニュウ</t>
    </rPh>
    <phoneticPr fontId="2"/>
  </si>
  <si>
    <t>「交付決定後の概算払を希望する」場合、交付決定後の概算払が必要な理由について、いずれかの□欄に✓を入れること。</t>
    <rPh sb="19" eb="24">
      <t>コウフケッテイゴ</t>
    </rPh>
    <rPh sb="25" eb="28">
      <t>ガイサンバラ</t>
    </rPh>
    <rPh sb="29" eb="31">
      <t>ヒツヨウ</t>
    </rPh>
    <rPh sb="32" eb="34">
      <t>リユウ</t>
    </rPh>
    <rPh sb="45" eb="46">
      <t>ラン</t>
    </rPh>
    <rPh sb="49" eb="50">
      <t>イ</t>
    </rPh>
    <phoneticPr fontId="2"/>
  </si>
  <si>
    <t>※いずれにも該当しない場合は、「その他」の□欄に✓を入れて理由を記入すること。</t>
    <phoneticPr fontId="2"/>
  </si>
  <si>
    <t>（</t>
    <phoneticPr fontId="2"/>
  </si>
  <si>
    <t>）</t>
    <phoneticPr fontId="2"/>
  </si>
  <si>
    <t>本様式は、本補助金を活用して実施する事業を交付決定前に着手する場合に提出が必要です。
※事前着手届を提出されても、補助金交付を保証するものではありません。</t>
    <rPh sb="0" eb="3">
      <t>ホンヨウシキ</t>
    </rPh>
    <rPh sb="5" eb="9">
      <t>ホンホジョキン</t>
    </rPh>
    <rPh sb="10" eb="12">
      <t>カツヨウ</t>
    </rPh>
    <rPh sb="14" eb="16">
      <t>ジッシ</t>
    </rPh>
    <rPh sb="18" eb="20">
      <t>ジギョウ</t>
    </rPh>
    <rPh sb="21" eb="26">
      <t>コウフケッテイマエ</t>
    </rPh>
    <rPh sb="27" eb="29">
      <t>チャクシュ</t>
    </rPh>
    <rPh sb="31" eb="33">
      <t>バアイ</t>
    </rPh>
    <rPh sb="34" eb="36">
      <t>テイシュツ</t>
    </rPh>
    <rPh sb="37" eb="39">
      <t>ヒツヨウ</t>
    </rPh>
    <phoneticPr fontId="2"/>
  </si>
  <si>
    <t>事前着手の理由について、いずれかの□欄に✓を入れること。</t>
    <rPh sb="0" eb="4">
      <t>ジゼンチャクシュ</t>
    </rPh>
    <rPh sb="5" eb="7">
      <t>リユウ</t>
    </rPh>
    <phoneticPr fontId="2"/>
  </si>
  <si>
    <t>本様式は、団体代表者と口座名義人が異なる場合、必ず下部の委任状欄に記入、及び「団体代表者印の押印」が必要です。その場合は、本様式のみPDF又は画像データ等で提出してください。</t>
    <rPh sb="0" eb="3">
      <t>ホンヨウシキ</t>
    </rPh>
    <rPh sb="25" eb="27">
      <t>カブ</t>
    </rPh>
    <rPh sb="33" eb="35">
      <t>キニュウ</t>
    </rPh>
    <rPh sb="36" eb="37">
      <t>オヨ</t>
    </rPh>
    <rPh sb="39" eb="44">
      <t>ダンタイダイヒョウシャ</t>
    </rPh>
    <rPh sb="44" eb="45">
      <t>イン</t>
    </rPh>
    <rPh sb="46" eb="48">
      <t>オウイン</t>
    </rPh>
    <rPh sb="50" eb="52">
      <t>ヒツヨウ</t>
    </rPh>
    <rPh sb="57" eb="59">
      <t>バアイ</t>
    </rPh>
    <rPh sb="61" eb="64">
      <t>ホンヨウシキ</t>
    </rPh>
    <rPh sb="69" eb="70">
      <t>マタ</t>
    </rPh>
    <rPh sb="71" eb="73">
      <t>ガゾウ</t>
    </rPh>
    <rPh sb="76" eb="77">
      <t>ナド</t>
    </rPh>
    <rPh sb="78" eb="80">
      <t>テイシュツ</t>
    </rPh>
    <phoneticPr fontId="2"/>
  </si>
  <si>
    <t>前問で「自治体から補助又は委託を受けている事業がある」として団体確認欄に✓を入れた場合、「委託・補助の別」をプルダウンで選択し、その委託事業名及び補助金名を記入すること。</t>
    <rPh sb="0" eb="1">
      <t>マエ</t>
    </rPh>
    <rPh sb="1" eb="2">
      <t>トイ</t>
    </rPh>
    <rPh sb="4" eb="7">
      <t>ジチタイ</t>
    </rPh>
    <rPh sb="9" eb="11">
      <t>ホジョ</t>
    </rPh>
    <rPh sb="11" eb="12">
      <t>マタ</t>
    </rPh>
    <rPh sb="13" eb="15">
      <t>イタク</t>
    </rPh>
    <rPh sb="16" eb="17">
      <t>ウ</t>
    </rPh>
    <rPh sb="30" eb="35">
      <t>ダンタイカクニンラン</t>
    </rPh>
    <rPh sb="38" eb="39">
      <t>イ</t>
    </rPh>
    <rPh sb="41" eb="43">
      <t>バアイ</t>
    </rPh>
    <rPh sb="45" eb="47">
      <t>イタク</t>
    </rPh>
    <rPh sb="48" eb="50">
      <t>ホジョ</t>
    </rPh>
    <rPh sb="51" eb="52">
      <t>ベツ</t>
    </rPh>
    <rPh sb="60" eb="62">
      <t>センタク</t>
    </rPh>
    <rPh sb="66" eb="71">
      <t>イタクジギョウメイ</t>
    </rPh>
    <rPh sb="71" eb="72">
      <t>オヨ</t>
    </rPh>
    <rPh sb="73" eb="77">
      <t>ホジョキンメイ</t>
    </rPh>
    <phoneticPr fontId="2"/>
  </si>
  <si>
    <t>・各様式の欄外に、様式に記入する際の留意事項を記載しています。募集要領等と合わせてご確認ください。</t>
    <rPh sb="1" eb="2">
      <t>カク</t>
    </rPh>
    <rPh sb="2" eb="4">
      <t>ヨウシキ</t>
    </rPh>
    <rPh sb="5" eb="7">
      <t>ランガイ</t>
    </rPh>
    <rPh sb="9" eb="11">
      <t>ヨウシキ</t>
    </rPh>
    <rPh sb="12" eb="14">
      <t>キニュウ</t>
    </rPh>
    <rPh sb="16" eb="17">
      <t>サイ</t>
    </rPh>
    <rPh sb="18" eb="22">
      <t>リュウイジコウ</t>
    </rPh>
    <rPh sb="23" eb="25">
      <t>キサイ</t>
    </rPh>
    <rPh sb="31" eb="35">
      <t>ボシュウヨウリョウ</t>
    </rPh>
    <rPh sb="35" eb="36">
      <t>ナド</t>
    </rPh>
    <rPh sb="37" eb="38">
      <t>ア</t>
    </rPh>
    <rPh sb="42" eb="44">
      <t>カクニン</t>
    </rPh>
    <phoneticPr fontId="2"/>
  </si>
  <si>
    <t>郵便番号</t>
    <rPh sb="0" eb="4">
      <t>ユウビンバンゴウ</t>
    </rPh>
    <phoneticPr fontId="2"/>
  </si>
  <si>
    <t>電話番号</t>
    <rPh sb="0" eb="4">
      <t>デンワバンゴウ</t>
    </rPh>
    <phoneticPr fontId="2"/>
  </si>
  <si>
    <t>メールアドレス</t>
    <phoneticPr fontId="2"/>
  </si>
  <si>
    <t>書類送付先住所</t>
    <rPh sb="0" eb="7">
      <t>ショルイソウフサキジュウショ</t>
    </rPh>
    <phoneticPr fontId="2"/>
  </si>
  <si>
    <t>口座情報</t>
    <rPh sb="0" eb="4">
      <t>コウザジョウホウ</t>
    </rPh>
    <phoneticPr fontId="2"/>
  </si>
  <si>
    <t>金融機関名</t>
    <rPh sb="0" eb="5">
      <t>キンユウキカンメイ</t>
    </rPh>
    <phoneticPr fontId="2"/>
  </si>
  <si>
    <t>支店名</t>
    <rPh sb="0" eb="3">
      <t>シテンメイ</t>
    </rPh>
    <phoneticPr fontId="2"/>
  </si>
  <si>
    <t>口座種別</t>
    <rPh sb="0" eb="4">
      <t>コウザシュベツ</t>
    </rPh>
    <phoneticPr fontId="2"/>
  </si>
  <si>
    <t>口座番号</t>
    <rPh sb="0" eb="4">
      <t>コウザバンゴウ</t>
    </rPh>
    <phoneticPr fontId="2"/>
  </si>
  <si>
    <t>口座名義（カナ）</t>
    <rPh sb="0" eb="4">
      <t>コウザメイギ</t>
    </rPh>
    <phoneticPr fontId="2"/>
  </si>
  <si>
    <t>氏名よみ</t>
    <rPh sb="0" eb="2">
      <t>シメイ</t>
    </rPh>
    <phoneticPr fontId="2"/>
  </si>
  <si>
    <t>交付申請日</t>
    <rPh sb="0" eb="5">
      <t>コウフシンセイビ</t>
    </rPh>
    <phoneticPr fontId="2"/>
  </si>
  <si>
    <t>概算払請求額</t>
    <rPh sb="0" eb="3">
      <t>ガイサンバラ</t>
    </rPh>
    <rPh sb="3" eb="6">
      <t>セイキュウガク</t>
    </rPh>
    <phoneticPr fontId="2"/>
  </si>
  <si>
    <t>普通</t>
    <rPh sb="0" eb="2">
      <t>フツウ</t>
    </rPh>
    <phoneticPr fontId="2"/>
  </si>
  <si>
    <t>当座</t>
    <rPh sb="0" eb="2">
      <t>トウザ</t>
    </rPh>
    <phoneticPr fontId="2"/>
  </si>
  <si>
    <t>（</t>
    <phoneticPr fontId="2"/>
  </si>
  <si>
    <t>）</t>
    <phoneticPr fontId="2"/>
  </si>
  <si>
    <t>※概算払請求額は、事業実施のために当面必要とする額を記載してください。
※実績報告において補助金精算額が概算払の金額を下回った場合は、差引額を返還いただくこととなります。</t>
    <rPh sb="48" eb="50">
      <t>セイサン</t>
    </rPh>
    <phoneticPr fontId="2"/>
  </si>
  <si>
    <t>団体所在地と同じ</t>
    <rPh sb="2" eb="5">
      <t>ショザイチ</t>
    </rPh>
    <phoneticPr fontId="2"/>
  </si>
  <si>
    <t>団体代表者と同じ</t>
    <phoneticPr fontId="2"/>
  </si>
  <si>
    <t>（収支予算書の「交付申請額」欄と一致）</t>
    <phoneticPr fontId="2"/>
  </si>
  <si>
    <t>交　付　申　請　書</t>
    <phoneticPr fontId="2"/>
  </si>
  <si>
    <t>令和８年度京都府物価高騰対策・生活困窮者支援事業費補助金</t>
    <phoneticPr fontId="2"/>
  </si>
  <si>
    <t>　令和８年度京都府物価高騰対策・生活困窮者支援事業費補助金交付要領に基づき、関係書類を添えて次のとおり交付を申請します。
　なお、この交付申請書及び関係書類に記載している内容は、全て事実と相違ないことを誓約します。</t>
    <phoneticPr fontId="2"/>
  </si>
  <si>
    <t>令和８年度京都府物価高騰対策・生活困窮者支援事業費補助金
交　付　申　請　様　式</t>
    <rPh sb="0" eb="2">
      <t>レイワ</t>
    </rPh>
    <rPh sb="3" eb="5">
      <t>ネンド</t>
    </rPh>
    <rPh sb="5" eb="8">
      <t>キョウトフ</t>
    </rPh>
    <rPh sb="8" eb="12">
      <t>ブッカコウトウ</t>
    </rPh>
    <rPh sb="12" eb="14">
      <t>タイサク</t>
    </rPh>
    <rPh sb="15" eb="19">
      <t>セイカツコンキュウ</t>
    </rPh>
    <rPh sb="19" eb="20">
      <t>シャ</t>
    </rPh>
    <rPh sb="20" eb="25">
      <t>シエンジギョウヒ</t>
    </rPh>
    <rPh sb="25" eb="28">
      <t>ホジョキン</t>
    </rPh>
    <rPh sb="29" eb="30">
      <t>コウ</t>
    </rPh>
    <rPh sb="31" eb="32">
      <t>ツキ</t>
    </rPh>
    <rPh sb="33" eb="34">
      <t>サル</t>
    </rPh>
    <rPh sb="35" eb="36">
      <t>ショウ</t>
    </rPh>
    <rPh sb="37" eb="38">
      <t>サマ</t>
    </rPh>
    <rPh sb="39" eb="40">
      <t>シキ</t>
    </rPh>
    <phoneticPr fontId="2"/>
  </si>
  <si>
    <t>　このファイルには、「令和８年度京都府物価高騰対策・生活困窮者支援事業費補助金」の交付申請に必要な下記の様式を保存しております。
　本補助金の交付申請の際は、府ＨＰ、募集要領及びＱ＆Ａ等の記載事項をよくご確認の上、この様式を用いて申請してください。</t>
    <rPh sb="11" eb="13">
      <t>レイワ</t>
    </rPh>
    <rPh sb="14" eb="16">
      <t>ネンド</t>
    </rPh>
    <rPh sb="16" eb="19">
      <t>キョウトフ</t>
    </rPh>
    <rPh sb="19" eb="23">
      <t>ブッカコウトウ</t>
    </rPh>
    <rPh sb="23" eb="25">
      <t>タイサク</t>
    </rPh>
    <rPh sb="26" eb="30">
      <t>セイカツコンキュウ</t>
    </rPh>
    <rPh sb="30" eb="31">
      <t>シャ</t>
    </rPh>
    <rPh sb="31" eb="36">
      <t>シエンジギョウヒ</t>
    </rPh>
    <rPh sb="36" eb="39">
      <t>ホジョキン</t>
    </rPh>
    <rPh sb="41" eb="45">
      <t>コウフシンセイ</t>
    </rPh>
    <rPh sb="46" eb="48">
      <t>ヒツヨウ</t>
    </rPh>
    <rPh sb="49" eb="51">
      <t>カキ</t>
    </rPh>
    <rPh sb="52" eb="54">
      <t>ヨウシキ</t>
    </rPh>
    <rPh sb="55" eb="57">
      <t>ホゾン</t>
    </rPh>
    <rPh sb="66" eb="70">
      <t>ホンホジョキン</t>
    </rPh>
    <rPh sb="71" eb="75">
      <t>コウフシンセイ</t>
    </rPh>
    <rPh sb="76" eb="77">
      <t>サイ</t>
    </rPh>
    <rPh sb="79" eb="80">
      <t>フ</t>
    </rPh>
    <rPh sb="83" eb="87">
      <t>ボシュウヨウリョウ</t>
    </rPh>
    <rPh sb="87" eb="88">
      <t>オヨ</t>
    </rPh>
    <rPh sb="92" eb="93">
      <t>ナド</t>
    </rPh>
    <rPh sb="94" eb="98">
      <t>キサイジコウ</t>
    </rPh>
    <rPh sb="102" eb="106">
      <t>カクニンオウエ</t>
    </rPh>
    <rPh sb="109" eb="111">
      <t>ヨウシキ</t>
    </rPh>
    <rPh sb="112" eb="113">
      <t>モチ</t>
    </rPh>
    <phoneticPr fontId="2"/>
  </si>
  <si>
    <t>（別紙３－１）事業計画書（概要）</t>
    <rPh sb="1" eb="3">
      <t>ベッシ</t>
    </rPh>
    <rPh sb="7" eb="12">
      <t>ジギョウケイカクショ</t>
    </rPh>
    <rPh sb="13" eb="15">
      <t>ガイヨウ</t>
    </rPh>
    <phoneticPr fontId="2"/>
  </si>
  <si>
    <t>（別紙３－２）事業計画書（府HP公表用）</t>
    <rPh sb="1" eb="3">
      <t>ベッシ</t>
    </rPh>
    <rPh sb="7" eb="12">
      <t>ジギョウケイカクショ</t>
    </rPh>
    <rPh sb="13" eb="14">
      <t>フ</t>
    </rPh>
    <rPh sb="16" eb="19">
      <t>コウヒョウヨウ</t>
    </rPh>
    <phoneticPr fontId="2"/>
  </si>
  <si>
    <t>（別紙４）収支予算書</t>
    <rPh sb="1" eb="3">
      <t>ベッシ</t>
    </rPh>
    <rPh sb="5" eb="10">
      <t>シュウシヨサンショ</t>
    </rPh>
    <phoneticPr fontId="2"/>
  </si>
  <si>
    <t>（別紙５）口座振替依頼書</t>
    <rPh sb="1" eb="3">
      <t>ベッシ</t>
    </rPh>
    <rPh sb="5" eb="9">
      <t>コウザフリカエ</t>
    </rPh>
    <rPh sb="9" eb="12">
      <t>イライショ</t>
    </rPh>
    <phoneticPr fontId="2"/>
  </si>
  <si>
    <t>（別紙６）概算払確認書</t>
    <rPh sb="1" eb="3">
      <t>ベッシ</t>
    </rPh>
    <rPh sb="5" eb="8">
      <t>ガイサンバラ</t>
    </rPh>
    <rPh sb="8" eb="11">
      <t>カクニンショ</t>
    </rPh>
    <phoneticPr fontId="2"/>
  </si>
  <si>
    <t>（別紙７）事前着手届</t>
    <rPh sb="1" eb="3">
      <t>ベッシ</t>
    </rPh>
    <rPh sb="5" eb="7">
      <t>ジゼン</t>
    </rPh>
    <rPh sb="7" eb="9">
      <t>チャクシュ</t>
    </rPh>
    <rPh sb="9" eb="10">
      <t>トドケ</t>
    </rPh>
    <phoneticPr fontId="2"/>
  </si>
  <si>
    <t>団体の概要が明記された定款や規約、会則等</t>
    <rPh sb="0" eb="2">
      <t>ダンタイ</t>
    </rPh>
    <rPh sb="3" eb="5">
      <t>ガイヨウ</t>
    </rPh>
    <rPh sb="6" eb="8">
      <t>メイキ</t>
    </rPh>
    <rPh sb="11" eb="13">
      <t>テイカン</t>
    </rPh>
    <rPh sb="14" eb="16">
      <t>キヤク</t>
    </rPh>
    <rPh sb="17" eb="19">
      <t>カイソク</t>
    </rPh>
    <rPh sb="19" eb="20">
      <t>ナド</t>
    </rPh>
    <phoneticPr fontId="2"/>
  </si>
  <si>
    <t>⑪</t>
    <phoneticPr fontId="2"/>
  </si>
  <si>
    <t>⑫</t>
    <phoneticPr fontId="2"/>
  </si>
  <si>
    <t>⑬</t>
    <phoneticPr fontId="2"/>
  </si>
  <si>
    <t>⑭</t>
    <phoneticPr fontId="2"/>
  </si>
  <si>
    <t>⑮</t>
    <phoneticPr fontId="2"/>
  </si>
  <si>
    <t>（別紙８）団体（支部）一覧表</t>
    <rPh sb="1" eb="3">
      <t>ベッシ</t>
    </rPh>
    <rPh sb="5" eb="7">
      <t>ダンタイ</t>
    </rPh>
    <rPh sb="8" eb="10">
      <t>シブ</t>
    </rPh>
    <rPh sb="11" eb="14">
      <t>イチランヒョウ</t>
    </rPh>
    <phoneticPr fontId="2"/>
  </si>
  <si>
    <t>（別紙２）法人概況書　※団体（支部）ごとに作成</t>
    <rPh sb="1" eb="3">
      <t>ベッシ</t>
    </rPh>
    <rPh sb="5" eb="7">
      <t>ホウジン</t>
    </rPh>
    <rPh sb="7" eb="9">
      <t>ガイキョウ</t>
    </rPh>
    <rPh sb="9" eb="10">
      <t>ショ</t>
    </rPh>
    <rPh sb="12" eb="14">
      <t>ダンタイ</t>
    </rPh>
    <rPh sb="15" eb="17">
      <t>シブ</t>
    </rPh>
    <rPh sb="21" eb="23">
      <t>サクセイ</t>
    </rPh>
    <phoneticPr fontId="2"/>
  </si>
  <si>
    <t>（別紙３－２）事業計画書（府HP公表用）　※団体（支部）ごとに作成</t>
    <rPh sb="1" eb="3">
      <t>ベッシ</t>
    </rPh>
    <rPh sb="7" eb="12">
      <t>ジギョウケイカクショ</t>
    </rPh>
    <rPh sb="13" eb="14">
      <t>フ</t>
    </rPh>
    <rPh sb="16" eb="19">
      <t>コウヒョウヨウ</t>
    </rPh>
    <phoneticPr fontId="2"/>
  </si>
  <si>
    <t>（別紙３－１）事業計画書（概要）　※団体（支部）ごとに作成</t>
    <rPh sb="1" eb="3">
      <t>ベッシ</t>
    </rPh>
    <rPh sb="7" eb="12">
      <t>ジギョウケイカクショ</t>
    </rPh>
    <rPh sb="13" eb="15">
      <t>ガイヨウ</t>
    </rPh>
    <phoneticPr fontId="2"/>
  </si>
  <si>
    <t>⑯</t>
    <phoneticPr fontId="2"/>
  </si>
  <si>
    <t>団体（支部）の概要が明記された定款や規約、会則等</t>
    <rPh sb="3" eb="5">
      <t>シブ</t>
    </rPh>
    <phoneticPr fontId="2"/>
  </si>
  <si>
    <t>（別紙２）</t>
    <rPh sb="1" eb="3">
      <t>ベッシ</t>
    </rPh>
    <phoneticPr fontId="2"/>
  </si>
  <si>
    <t>（別紙３－１）
　事業計画書（概要）</t>
    <rPh sb="1" eb="3">
      <t>ベッシ</t>
    </rPh>
    <rPh sb="9" eb="13">
      <t>ジギョウケイカク</t>
    </rPh>
    <rPh sb="13" eb="14">
      <t>ショ</t>
    </rPh>
    <rPh sb="15" eb="17">
      <t>ガイヨウ</t>
    </rPh>
    <phoneticPr fontId="2"/>
  </si>
  <si>
    <t>（別紙３－２）
　事業計画書（府HP公表用）</t>
    <rPh sb="1" eb="3">
      <t>ベッシ</t>
    </rPh>
    <rPh sb="9" eb="13">
      <t>ジギョウケイカク</t>
    </rPh>
    <rPh sb="13" eb="14">
      <t>ショ</t>
    </rPh>
    <rPh sb="15" eb="16">
      <t>フ</t>
    </rPh>
    <rPh sb="18" eb="20">
      <t>コウヒョウ</t>
    </rPh>
    <rPh sb="20" eb="21">
      <t>ヨウ</t>
    </rPh>
    <phoneticPr fontId="2"/>
  </si>
  <si>
    <t>（別紙４）
　収支予算書</t>
    <rPh sb="1" eb="3">
      <t>ベッシ</t>
    </rPh>
    <rPh sb="7" eb="12">
      <t>シュウシヨサンショ</t>
    </rPh>
    <phoneticPr fontId="2"/>
  </si>
  <si>
    <t>（別紙５）
　口座振替依頼書</t>
    <rPh sb="1" eb="3">
      <t>ベッシ</t>
    </rPh>
    <rPh sb="7" eb="11">
      <t>コウザフリカエ</t>
    </rPh>
    <rPh sb="11" eb="14">
      <t>イライショ</t>
    </rPh>
    <phoneticPr fontId="2"/>
  </si>
  <si>
    <t>（別紙６）
　概算払確認書</t>
    <rPh sb="1" eb="3">
      <t>ベッシ</t>
    </rPh>
    <rPh sb="7" eb="10">
      <t>ガイサンバライ</t>
    </rPh>
    <rPh sb="10" eb="12">
      <t>カクニン</t>
    </rPh>
    <rPh sb="12" eb="13">
      <t>ショ</t>
    </rPh>
    <phoneticPr fontId="2"/>
  </si>
  <si>
    <t>（別紙７）
　事前着手届</t>
    <rPh sb="1" eb="3">
      <t>ベッシ</t>
    </rPh>
    <rPh sb="7" eb="9">
      <t>ジゼン</t>
    </rPh>
    <rPh sb="9" eb="12">
      <t>チャクシュトドケ</t>
    </rPh>
    <phoneticPr fontId="2"/>
  </si>
  <si>
    <t>団　体　概　要　書</t>
    <rPh sb="0" eb="1">
      <t>ダン</t>
    </rPh>
    <rPh sb="2" eb="3">
      <t>カラダ</t>
    </rPh>
    <rPh sb="4" eb="5">
      <t>ガイ</t>
    </rPh>
    <rPh sb="6" eb="7">
      <t>ヨウ</t>
    </rPh>
    <phoneticPr fontId="2"/>
  </si>
  <si>
    <t>（別紙３－１）</t>
    <rPh sb="1" eb="3">
      <t>ベッシ</t>
    </rPh>
    <phoneticPr fontId="2"/>
  </si>
  <si>
    <t>（別紙３－２）</t>
    <rPh sb="1" eb="3">
      <t>ベッシ</t>
    </rPh>
    <phoneticPr fontId="2"/>
  </si>
  <si>
    <t>　令和８年度京都府物価高騰対策・生活困窮者支援事業費補助金については、下記口座に振り込んでください。</t>
    <phoneticPr fontId="2"/>
  </si>
  <si>
    <t>概 算 払 確 認 書</t>
    <phoneticPr fontId="2"/>
  </si>
  <si>
    <t>　令和８年度京都府物価高騰対策・生活困窮者支援事業費補助金については、交付申請額のとおり交付決定された場合、次のとおり請求する予定です。
　なお、実績報告において補助金精算額が概算払額を下回ることが判明し、京都府から差額の返還を求められたときは、すみやかに返還することを誓約します。</t>
    <rPh sb="84" eb="86">
      <t>セイサン</t>
    </rPh>
    <phoneticPr fontId="2"/>
  </si>
  <si>
    <t>（別紙７）</t>
    <rPh sb="1" eb="3">
      <t>ベッシ</t>
    </rPh>
    <phoneticPr fontId="2"/>
  </si>
  <si>
    <t>年末年始（令和８年12月１日から令和９年１月31日までの間）に限り事業実施</t>
    <rPh sb="0" eb="4">
      <t>ネンマツネンシ</t>
    </rPh>
    <rPh sb="5" eb="7">
      <t>レイワ</t>
    </rPh>
    <rPh sb="8" eb="9">
      <t>ネン</t>
    </rPh>
    <rPh sb="11" eb="12">
      <t>ツキ</t>
    </rPh>
    <rPh sb="13" eb="14">
      <t>ニチ</t>
    </rPh>
    <rPh sb="16" eb="18">
      <t>レイワ</t>
    </rPh>
    <rPh sb="19" eb="20">
      <t>ネン</t>
    </rPh>
    <rPh sb="21" eb="22">
      <t>ツキ</t>
    </rPh>
    <rPh sb="24" eb="25">
      <t>ニチ</t>
    </rPh>
    <rPh sb="28" eb="29">
      <t>アイダ</t>
    </rPh>
    <rPh sb="31" eb="32">
      <t>カギ</t>
    </rPh>
    <rPh sb="33" eb="37">
      <t>ジギョウジッシ</t>
    </rPh>
    <phoneticPr fontId="2"/>
  </si>
  <si>
    <t>通年で定期的に事業実施（毎月、又は２、３箇月に１回（計４回以上））</t>
    <rPh sb="0" eb="2">
      <t>ツウネン</t>
    </rPh>
    <rPh sb="3" eb="6">
      <t>テイキテキ</t>
    </rPh>
    <rPh sb="7" eb="11">
      <t>ジギョウジッシ</t>
    </rPh>
    <rPh sb="12" eb="14">
      <t>マイツキ</t>
    </rPh>
    <rPh sb="15" eb="16">
      <t>マタ</t>
    </rPh>
    <rPh sb="20" eb="22">
      <t>カゲツ</t>
    </rPh>
    <rPh sb="24" eb="25">
      <t>カイ</t>
    </rPh>
    <rPh sb="26" eb="27">
      <t>ケイ</t>
    </rPh>
    <rPh sb="28" eb="31">
      <t>カイイジョウ</t>
    </rPh>
    <phoneticPr fontId="2"/>
  </si>
  <si>
    <t>　令和８年度京都府物価高騰対策・生活困窮者支援事業費補助金の受領に関する権限を下記の者に委任します。</t>
    <phoneticPr fontId="2"/>
  </si>
  <si>
    <t>記入不要（自動入力）※手書きで提出する場合は記入が必要（交付申請書の申請日と同一とすること）。</t>
    <rPh sb="22" eb="24">
      <t>キニュウ</t>
    </rPh>
    <rPh sb="25" eb="27">
      <t>ヒツヨウ</t>
    </rPh>
    <rPh sb="28" eb="32">
      <t>コウフシンセイ</t>
    </rPh>
    <rPh sb="32" eb="33">
      <t>ショ</t>
    </rPh>
    <rPh sb="34" eb="37">
      <t>シンセイビ</t>
    </rPh>
    <rPh sb="38" eb="40">
      <t>ドウイツ</t>
    </rPh>
    <phoneticPr fontId="2"/>
  </si>
  <si>
    <t>記入不要（自動入力）※手書きで提出する場合は申請日（令和　年　月　日付けで申請の～）の記入が必要（交付申請書の申請日と同一とすること）。</t>
    <rPh sb="22" eb="25">
      <t>シンセイビ</t>
    </rPh>
    <rPh sb="26" eb="28">
      <t>レイワ</t>
    </rPh>
    <rPh sb="29" eb="30">
      <t>ネン</t>
    </rPh>
    <rPh sb="31" eb="32">
      <t>ツキ</t>
    </rPh>
    <rPh sb="33" eb="34">
      <t>ニチ</t>
    </rPh>
    <rPh sb="34" eb="35">
      <t>ヅ</t>
    </rPh>
    <rPh sb="37" eb="39">
      <t>シンセイ</t>
    </rPh>
    <rPh sb="55" eb="58">
      <t>シンセイビ</t>
    </rPh>
    <phoneticPr fontId="2"/>
  </si>
  <si>
    <t>※補助対象事業を実施するにあたり必要となる最低限の金額を記入してください。実績報告において補助金精算額が概算払済額を下回った場合、その差額を府に返還する必要があります。</t>
    <rPh sb="28" eb="30">
      <t>キニュウ</t>
    </rPh>
    <phoneticPr fontId="2"/>
  </si>
  <si>
    <t>基本的には「事業目的の完遂のためには、速やかな事業実施が必要なため」を選択すること。</t>
    <rPh sb="0" eb="3">
      <t>キホンテキ</t>
    </rPh>
    <rPh sb="35" eb="37">
      <t>センタク</t>
    </rPh>
    <phoneticPr fontId="2"/>
  </si>
  <si>
    <t>基本的には「当団体は財政基盤が脆弱で、交付決定を受けた補助対象事業の実施にあたり立替払に必要な資金を有しておらず、概算払を受けないと事業実施ができないため。」を選択すること。</t>
    <rPh sb="0" eb="3">
      <t>キホンテキ</t>
    </rPh>
    <rPh sb="6" eb="9">
      <t>トウダンタイ</t>
    </rPh>
    <rPh sb="10" eb="14">
      <t>ザイセイキバン</t>
    </rPh>
    <rPh sb="15" eb="17">
      <t>ゼイジャク</t>
    </rPh>
    <rPh sb="80" eb="82">
      <t>センタク</t>
    </rPh>
    <phoneticPr fontId="2"/>
  </si>
  <si>
    <t>団体代表者と口座名義人が異なる場合は、必ず委任状欄に記入及び押印すること。
※口座名義人が団体代表者個人であっても、委任状欄に記入及び押印が必要です。</t>
    <rPh sb="0" eb="5">
      <t>ダンタイダイヒョウシャ</t>
    </rPh>
    <rPh sb="6" eb="11">
      <t>コウザメイギニン</t>
    </rPh>
    <rPh sb="12" eb="13">
      <t>コト</t>
    </rPh>
    <rPh sb="15" eb="17">
      <t>バアイ</t>
    </rPh>
    <rPh sb="19" eb="20">
      <t>カナラ</t>
    </rPh>
    <rPh sb="21" eb="24">
      <t>イニンジョウ</t>
    </rPh>
    <rPh sb="24" eb="25">
      <t>ラン</t>
    </rPh>
    <rPh sb="26" eb="28">
      <t>キニュウ</t>
    </rPh>
    <rPh sb="28" eb="29">
      <t>オヨ</t>
    </rPh>
    <rPh sb="30" eb="32">
      <t>オウイン</t>
    </rPh>
    <rPh sb="39" eb="44">
      <t>コウザメイギニン</t>
    </rPh>
    <rPh sb="45" eb="47">
      <t>ダンタイ</t>
    </rPh>
    <rPh sb="47" eb="50">
      <t>ダイヒョウシャ</t>
    </rPh>
    <rPh sb="50" eb="52">
      <t>コジン</t>
    </rPh>
    <rPh sb="58" eb="61">
      <t>イニンジョウ</t>
    </rPh>
    <rPh sb="61" eb="62">
      <t>ラン</t>
    </rPh>
    <rPh sb="63" eb="65">
      <t>キニュウ</t>
    </rPh>
    <rPh sb="65" eb="66">
      <t>オヨ</t>
    </rPh>
    <rPh sb="67" eb="69">
      <t>オウイン</t>
    </rPh>
    <rPh sb="70" eb="72">
      <t>ヒツヨウ</t>
    </rPh>
    <phoneticPr fontId="2"/>
  </si>
  <si>
    <t>記入不要（自動入力）※手書きで提出する場合は交付申請書の申請日を記入すること。</t>
    <rPh sb="22" eb="26">
      <t>コウフシンセイ</t>
    </rPh>
    <rPh sb="26" eb="27">
      <t>ショ</t>
    </rPh>
    <rPh sb="28" eb="31">
      <t>シンセイビ</t>
    </rPh>
    <phoneticPr fontId="2"/>
  </si>
  <si>
    <t>記入不要（自動入力）※手書きで提出する場合は団体代表者の役職・氏名を記入すること。</t>
    <rPh sb="22" eb="24">
      <t>ダンタイ</t>
    </rPh>
    <rPh sb="24" eb="27">
      <t>ダイヒョウシャ</t>
    </rPh>
    <rPh sb="28" eb="30">
      <t>ヤクショク</t>
    </rPh>
    <rPh sb="31" eb="33">
      <t>シメイ</t>
    </rPh>
    <rPh sb="34" eb="36">
      <t>キニュウ</t>
    </rPh>
    <phoneticPr fontId="2"/>
  </si>
  <si>
    <t>口座名義人の住所を記入すること。</t>
    <rPh sb="0" eb="5">
      <t>コウザメイギニン</t>
    </rPh>
    <rPh sb="6" eb="8">
      <t>ジュウショ</t>
    </rPh>
    <rPh sb="9" eb="11">
      <t>キニュウ</t>
    </rPh>
    <phoneticPr fontId="2"/>
  </si>
  <si>
    <t>口座名義人を記入すること。口座名義人は、通帳の「表紙」に記載されているものではなく、必ず「最初の見開きページ」に記載されているものを記入すること。</t>
    <rPh sb="0" eb="5">
      <t>コウザメイギニン</t>
    </rPh>
    <rPh sb="6" eb="8">
      <t>キニュウ</t>
    </rPh>
    <phoneticPr fontId="2"/>
  </si>
  <si>
    <t>消耗品等</t>
    <rPh sb="0" eb="3">
      <t>ショウモウヒン</t>
    </rPh>
    <rPh sb="3" eb="4">
      <t>ナド</t>
    </rPh>
    <phoneticPr fontId="2"/>
  </si>
  <si>
    <t>広報費</t>
    <rPh sb="0" eb="3">
      <t>コウホウヒ</t>
    </rPh>
    <phoneticPr fontId="2"/>
  </si>
  <si>
    <t>場所使用料</t>
    <rPh sb="0" eb="2">
      <t>バショ</t>
    </rPh>
    <rPh sb="2" eb="5">
      <t>シヨウリョウ</t>
    </rPh>
    <phoneticPr fontId="2"/>
  </si>
  <si>
    <t>車両借上料、燃料費等</t>
    <rPh sb="0" eb="2">
      <t>シャリョウ</t>
    </rPh>
    <rPh sb="2" eb="3">
      <t>シャク</t>
    </rPh>
    <rPh sb="3" eb="4">
      <t>ジョウ</t>
    </rPh>
    <rPh sb="4" eb="5">
      <t>リョウ</t>
    </rPh>
    <rPh sb="6" eb="9">
      <t>ネンリョウヒ</t>
    </rPh>
    <rPh sb="9" eb="10">
      <t>トウ</t>
    </rPh>
    <phoneticPr fontId="2"/>
  </si>
  <si>
    <t>※補助対象経費は、募集要領（６ページ～10ページ）を十分確認すること。実績報告時に補助対象外経費と判断された場合、補助金の返還を求めることがあります。</t>
    <rPh sb="1" eb="7">
      <t>ホジョタイショウケイヒ</t>
    </rPh>
    <rPh sb="9" eb="13">
      <t>ボシュウヨウリョウ</t>
    </rPh>
    <rPh sb="26" eb="28">
      <t>ジュウブン</t>
    </rPh>
    <rPh sb="28" eb="30">
      <t>カクニン</t>
    </rPh>
    <rPh sb="35" eb="39">
      <t>ジッセキホウコク</t>
    </rPh>
    <rPh sb="39" eb="40">
      <t>トキ</t>
    </rPh>
    <rPh sb="41" eb="46">
      <t>ホジョタイショウガイ</t>
    </rPh>
    <rPh sb="46" eb="48">
      <t>ケイヒ</t>
    </rPh>
    <rPh sb="49" eb="51">
      <t>ハンダン</t>
    </rPh>
    <rPh sb="54" eb="56">
      <t>バアイ</t>
    </rPh>
    <rPh sb="57" eb="60">
      <t>ホジョキン</t>
    </rPh>
    <rPh sb="61" eb="63">
      <t>ヘンカン</t>
    </rPh>
    <rPh sb="64" eb="65">
      <t>モト</t>
    </rPh>
    <phoneticPr fontId="2"/>
  </si>
  <si>
    <t>※諸費は、対象経費合計額の1/3の額（千円未満端数切捨）を限度とします（対象経費合計額が補助金の額（限度額）を超える場合の諸費の限度額は、募集要領（10ページ）参照）。</t>
    <rPh sb="1" eb="3">
      <t>ショヒ</t>
    </rPh>
    <rPh sb="5" eb="9">
      <t>タイショウケイヒ</t>
    </rPh>
    <rPh sb="9" eb="12">
      <t>ゴウケイガク</t>
    </rPh>
    <rPh sb="17" eb="18">
      <t>ガク</t>
    </rPh>
    <rPh sb="19" eb="23">
      <t>センエンミマン</t>
    </rPh>
    <rPh sb="23" eb="25">
      <t>ハスウ</t>
    </rPh>
    <rPh sb="25" eb="27">
      <t>キリス</t>
    </rPh>
    <rPh sb="29" eb="31">
      <t>ゲンド</t>
    </rPh>
    <rPh sb="36" eb="42">
      <t>タイショウケイヒゴウケイ</t>
    </rPh>
    <rPh sb="42" eb="43">
      <t>ガク</t>
    </rPh>
    <rPh sb="44" eb="47">
      <t>ホジョキン</t>
    </rPh>
    <rPh sb="48" eb="49">
      <t>ガク</t>
    </rPh>
    <rPh sb="50" eb="53">
      <t>ゲンドガク</t>
    </rPh>
    <rPh sb="55" eb="56">
      <t>コ</t>
    </rPh>
    <rPh sb="58" eb="60">
      <t>バアイ</t>
    </rPh>
    <rPh sb="61" eb="63">
      <t>ショヒ</t>
    </rPh>
    <rPh sb="64" eb="67">
      <t>ゲンドガク</t>
    </rPh>
    <rPh sb="69" eb="73">
      <t>ボシュウヨウリョウ</t>
    </rPh>
    <rPh sb="80" eb="82">
      <t>サンショウ</t>
    </rPh>
    <phoneticPr fontId="2"/>
  </si>
  <si>
    <t>周知方法</t>
    <rPh sb="0" eb="2">
      <t>シュウチ</t>
    </rPh>
    <rPh sb="2" eb="4">
      <t>ホウホウ</t>
    </rPh>
    <phoneticPr fontId="2"/>
  </si>
  <si>
    <t>※担当者は、同じ苗字の方がいる場合等を除き、苗字のみの記入で構いません。また、特定の者を配置しておらず、電話・メールを受けた者が適宜対応する場合は記入不要です。</t>
    <rPh sb="3" eb="4">
      <t>モノ</t>
    </rPh>
    <rPh sb="6" eb="7">
      <t>オナ</t>
    </rPh>
    <rPh sb="8" eb="10">
      <t>ミョウジ</t>
    </rPh>
    <rPh sb="11" eb="12">
      <t>カタ</t>
    </rPh>
    <rPh sb="15" eb="17">
      <t>バアイ</t>
    </rPh>
    <rPh sb="17" eb="18">
      <t>ナド</t>
    </rPh>
    <rPh sb="19" eb="20">
      <t>ノゾ</t>
    </rPh>
    <rPh sb="22" eb="24">
      <t>ミョウジ</t>
    </rPh>
    <rPh sb="27" eb="29">
      <t>キニュウ</t>
    </rPh>
    <rPh sb="30" eb="31">
      <t>カマ</t>
    </rPh>
    <rPh sb="39" eb="41">
      <t>トクテイ</t>
    </rPh>
    <phoneticPr fontId="2"/>
  </si>
  <si>
    <t>※交付申請時点で実施内容が確定していない場合は、「〇月実施予定」「○○市内（予定）」等とおおよその内容を記入し、確定次第、更新したものを提出すること（Q7-6、Q9-1参照）。</t>
    <rPh sb="56" eb="58">
      <t>カクテイ</t>
    </rPh>
    <rPh sb="58" eb="60">
      <t>シダイ</t>
    </rPh>
    <rPh sb="61" eb="63">
      <t>コウシン</t>
    </rPh>
    <rPh sb="68" eb="70">
      <t>テイシュツ</t>
    </rPh>
    <phoneticPr fontId="2"/>
  </si>
  <si>
    <t>本補助金を活用して実施する事業について、その概要を記入すること。</t>
    <phoneticPr fontId="2"/>
  </si>
  <si>
    <t>※地域の生活困窮者が内容を閲覧して支援を受けることができるよう、分かりやすく記入すること。特に、実施時期や実施場所は明確に記入すること。</t>
    <rPh sb="1" eb="3">
      <t>チイキ</t>
    </rPh>
    <rPh sb="4" eb="8">
      <t>セイカツコンキュウ</t>
    </rPh>
    <rPh sb="8" eb="9">
      <t>シャ</t>
    </rPh>
    <rPh sb="10" eb="12">
      <t>ナイヨウ</t>
    </rPh>
    <rPh sb="13" eb="15">
      <t>エツラン</t>
    </rPh>
    <rPh sb="17" eb="19">
      <t>シエン</t>
    </rPh>
    <rPh sb="20" eb="21">
      <t>ウ</t>
    </rPh>
    <rPh sb="32" eb="33">
      <t>ワ</t>
    </rPh>
    <rPh sb="38" eb="40">
      <t>キニュウ</t>
    </rPh>
    <rPh sb="45" eb="46">
      <t>トク</t>
    </rPh>
    <rPh sb="48" eb="52">
      <t>ジッシジキ</t>
    </rPh>
    <rPh sb="53" eb="57">
      <t>ジッシバショ</t>
    </rPh>
    <rPh sb="58" eb="60">
      <t>メイカク</t>
    </rPh>
    <rPh sb="61" eb="63">
      <t>キニュウ</t>
    </rPh>
    <phoneticPr fontId="2"/>
  </si>
  <si>
    <t>本補助金を活用して実施する事業の対象者を記入すること。
※本補助金の趣旨を踏まえ、必ず生活にお困りの方（生活困窮者）を含めた内容にすること。</t>
    <rPh sb="62" eb="64">
      <t>ナイヨウ</t>
    </rPh>
    <phoneticPr fontId="2"/>
  </si>
  <si>
    <t>本補助金を活用して実施する事業の対象地域を記入すること。
※京都府以外の地域は、対象地域にならないことに注意すること。</t>
    <rPh sb="18" eb="20">
      <t>チイキ</t>
    </rPh>
    <phoneticPr fontId="2"/>
  </si>
  <si>
    <t>本補助金を活用して実施する事業の周知方法を記入すること。</t>
    <rPh sb="16" eb="18">
      <t>シュウチ</t>
    </rPh>
    <rPh sb="18" eb="20">
      <t>ホウホウ</t>
    </rPh>
    <phoneticPr fontId="2"/>
  </si>
  <si>
    <t>本補助金を活用して実施する事業の具体的な内容を記入すること。</t>
    <phoneticPr fontId="2"/>
  </si>
  <si>
    <t>交付決定事業の対象者全員に漏れなく交付決定事業の実施を周知するため。</t>
    <phoneticPr fontId="2"/>
  </si>
  <si>
    <t>交付決定事業の対象地域が、ごく限られた地域に限定されているため。</t>
    <phoneticPr fontId="2"/>
  </si>
  <si>
    <t>常に公表：本補助金の実施期間中、常に事業計画書（府HP公表用）を公表します。
時期を限定して公表：指定する期間中のみ、事業計画書（府HP公表用）を公表します。なお、団体名及び団体所在地（市区町村）は、公表期間外でも公表します。
非公表：団体名及び団体所在地（市区町村）を含め、全て非公表とします。</t>
    <rPh sb="0" eb="1">
      <t>ツネ</t>
    </rPh>
    <rPh sb="2" eb="4">
      <t>コウヒョウ</t>
    </rPh>
    <rPh sb="5" eb="9">
      <t>ホンホジョキン</t>
    </rPh>
    <rPh sb="10" eb="14">
      <t>ジッシキカン</t>
    </rPh>
    <rPh sb="14" eb="15">
      <t>チュウ</t>
    </rPh>
    <rPh sb="16" eb="17">
      <t>ツネ</t>
    </rPh>
    <rPh sb="18" eb="22">
      <t>ジギョウケイカク</t>
    </rPh>
    <rPh sb="22" eb="23">
      <t>ショ</t>
    </rPh>
    <rPh sb="24" eb="25">
      <t>フ</t>
    </rPh>
    <rPh sb="27" eb="29">
      <t>コウヒョウ</t>
    </rPh>
    <rPh sb="29" eb="30">
      <t>ヨウ</t>
    </rPh>
    <rPh sb="32" eb="34">
      <t>コウヒョウ</t>
    </rPh>
    <rPh sb="39" eb="41">
      <t>ジキ</t>
    </rPh>
    <rPh sb="42" eb="44">
      <t>ゲンテイ</t>
    </rPh>
    <rPh sb="46" eb="48">
      <t>コウヒョウ</t>
    </rPh>
    <rPh sb="49" eb="51">
      <t>シテイ</t>
    </rPh>
    <rPh sb="53" eb="55">
      <t>キカン</t>
    </rPh>
    <rPh sb="55" eb="56">
      <t>チュウ</t>
    </rPh>
    <rPh sb="82" eb="85">
      <t>ダンタイメイ</t>
    </rPh>
    <rPh sb="85" eb="86">
      <t>オヨ</t>
    </rPh>
    <rPh sb="87" eb="89">
      <t>ダンタイ</t>
    </rPh>
    <rPh sb="89" eb="92">
      <t>ショザイチ</t>
    </rPh>
    <rPh sb="93" eb="97">
      <t>シクチョウソン</t>
    </rPh>
    <rPh sb="100" eb="102">
      <t>コウヒョウ</t>
    </rPh>
    <rPh sb="102" eb="104">
      <t>キカン</t>
    </rPh>
    <rPh sb="104" eb="105">
      <t>ガイ</t>
    </rPh>
    <rPh sb="107" eb="109">
      <t>コウヒョウ</t>
    </rPh>
    <rPh sb="114" eb="117">
      <t>ヒコウヒョウ</t>
    </rPh>
    <rPh sb="118" eb="121">
      <t>ダンタイメイ</t>
    </rPh>
    <rPh sb="121" eb="122">
      <t>オヨ</t>
    </rPh>
    <rPh sb="123" eb="125">
      <t>ダンタイ</t>
    </rPh>
    <rPh sb="125" eb="128">
      <t>ショザイチ</t>
    </rPh>
    <rPh sb="129" eb="133">
      <t>シクチョウソン</t>
    </rPh>
    <rPh sb="135" eb="136">
      <t>フク</t>
    </rPh>
    <rPh sb="138" eb="139">
      <t>スベ</t>
    </rPh>
    <rPh sb="140" eb="143">
      <t>ヒコウヒョウ</t>
    </rPh>
    <phoneticPr fontId="2"/>
  </si>
  <si>
    <t>事業計画書（府HP公表用）を公表するかどうか、いずれかの□欄に✓を入れること。
※特に理由がない場合、原則公表とします。</t>
    <rPh sb="41" eb="42">
      <t>トク</t>
    </rPh>
    <rPh sb="43" eb="45">
      <t>リユウ</t>
    </rPh>
    <rPh sb="48" eb="50">
      <t>バアイ</t>
    </rPh>
    <rPh sb="51" eb="53">
      <t>ゲンソク</t>
    </rPh>
    <rPh sb="53" eb="55">
      <t>コウヒョウ</t>
    </rPh>
    <phoneticPr fontId="2"/>
  </si>
  <si>
    <t>実施内容</t>
    <phoneticPr fontId="2"/>
  </si>
  <si>
    <t>※どういう方法で事業を実施するのか、分かりやすく記入すること。特に、実施時期や実施場所は明確に記入すること。</t>
    <rPh sb="5" eb="7">
      <t>ホウホウ</t>
    </rPh>
    <rPh sb="8" eb="10">
      <t>ジギョウ</t>
    </rPh>
    <rPh sb="11" eb="13">
      <t>ジッシ</t>
    </rPh>
    <rPh sb="18" eb="19">
      <t>ワ</t>
    </rPh>
    <rPh sb="24" eb="26">
      <t>キニュウ</t>
    </rPh>
    <rPh sb="31" eb="32">
      <t>トク</t>
    </rPh>
    <rPh sb="34" eb="38">
      <t>ジッシジキ</t>
    </rPh>
    <rPh sb="39" eb="43">
      <t>ジッシバショ</t>
    </rPh>
    <rPh sb="44" eb="46">
      <t>メイカク</t>
    </rPh>
    <rPh sb="47" eb="49">
      <t>キニュウ</t>
    </rPh>
    <phoneticPr fontId="2"/>
  </si>
  <si>
    <t>団体概要</t>
    <rPh sb="0" eb="2">
      <t>ダンタイ</t>
    </rPh>
    <rPh sb="2" eb="4">
      <t>ガイヨウ</t>
    </rPh>
    <phoneticPr fontId="2"/>
  </si>
  <si>
    <t>交付決定あり</t>
    <rPh sb="0" eb="4">
      <t>コウフケッテイ</t>
    </rPh>
    <phoneticPr fontId="2"/>
  </si>
  <si>
    <t>交付決定なし</t>
    <rPh sb="0" eb="4">
      <t>コウフケッテイ</t>
    </rPh>
    <phoneticPr fontId="2"/>
  </si>
  <si>
    <t>①令和７年度京都府物価高騰対策・生活困窮者支援事業費補助金の
　交付決定の有無</t>
    <rPh sb="1" eb="3">
      <t>レイワ</t>
    </rPh>
    <rPh sb="4" eb="6">
      <t>ネンド</t>
    </rPh>
    <rPh sb="6" eb="9">
      <t>キョウトフ</t>
    </rPh>
    <rPh sb="9" eb="13">
      <t>ブッカコウトウ</t>
    </rPh>
    <rPh sb="13" eb="15">
      <t>タイサク</t>
    </rPh>
    <rPh sb="16" eb="20">
      <t>セイカツコンキュウ</t>
    </rPh>
    <rPh sb="20" eb="21">
      <t>シャ</t>
    </rPh>
    <rPh sb="21" eb="26">
      <t>シエンジギョウヒ</t>
    </rPh>
    <rPh sb="26" eb="29">
      <t>ホジョキン</t>
    </rPh>
    <rPh sb="32" eb="34">
      <t>コウフ</t>
    </rPh>
    <rPh sb="34" eb="36">
      <t>ケッテイ</t>
    </rPh>
    <rPh sb="37" eb="39">
      <t>ウム</t>
    </rPh>
    <phoneticPr fontId="2"/>
  </si>
  <si>
    <t>②令和７年度支援状況（①で「交付決定あり」の場合は記入不要）</t>
    <rPh sb="1" eb="3">
      <t>レイワ</t>
    </rPh>
    <rPh sb="4" eb="6">
      <t>ネンド</t>
    </rPh>
    <rPh sb="6" eb="8">
      <t>シエン</t>
    </rPh>
    <rPh sb="8" eb="10">
      <t>ジョウキョウ</t>
    </rPh>
    <rPh sb="14" eb="18">
      <t>コウフケッテイ</t>
    </rPh>
    <rPh sb="22" eb="24">
      <t>バアイ</t>
    </rPh>
    <rPh sb="25" eb="27">
      <t>キニュウ</t>
    </rPh>
    <rPh sb="27" eb="29">
      <t>フヨウ</t>
    </rPh>
    <phoneticPr fontId="2"/>
  </si>
  <si>
    <t>①府HPへの事業計画書（府HP公表用）の公表について</t>
    <rPh sb="1" eb="2">
      <t>フ</t>
    </rPh>
    <rPh sb="6" eb="11">
      <t>ジギョウケイカクショ</t>
    </rPh>
    <rPh sb="12" eb="13">
      <t>フ</t>
    </rPh>
    <rPh sb="15" eb="18">
      <t>コウヒョウヨウ</t>
    </rPh>
    <rPh sb="20" eb="22">
      <t>コウヒョウ</t>
    </rPh>
    <phoneticPr fontId="2"/>
  </si>
  <si>
    <t>②府HPへのチラシの掲載について</t>
    <rPh sb="1" eb="2">
      <t>フ</t>
    </rPh>
    <rPh sb="10" eb="12">
      <t>ケイサイ</t>
    </rPh>
    <phoneticPr fontId="2"/>
  </si>
  <si>
    <t>昨年度、本補助金の交付決定を受けたかどうか、いずれかの□欄に✓を入れること。</t>
    <rPh sb="0" eb="3">
      <t>サクネンド</t>
    </rPh>
    <rPh sb="4" eb="8">
      <t>ホンホジョキン</t>
    </rPh>
    <rPh sb="9" eb="13">
      <t>コウフケッテイ</t>
    </rPh>
    <rPh sb="14" eb="15">
      <t>ウ</t>
    </rPh>
    <phoneticPr fontId="2"/>
  </si>
  <si>
    <t>昨年度、京都府内において生活困窮者に対し、どのような生活支援や相談支援等の活動を実施したのか、記入すること。
※昨年度、本補助金の交付決定を受けている場合は記入不要。</t>
    <rPh sb="0" eb="3">
      <t>サクネンド</t>
    </rPh>
    <rPh sb="56" eb="59">
      <t>サクネンド</t>
    </rPh>
    <rPh sb="60" eb="64">
      <t>ホンホジョキン</t>
    </rPh>
    <rPh sb="65" eb="69">
      <t>コウフケッテイ</t>
    </rPh>
    <rPh sb="70" eb="71">
      <t>ウ</t>
    </rPh>
    <rPh sb="75" eb="77">
      <t>バアイ</t>
    </rPh>
    <rPh sb="78" eb="80">
      <t>キニュウ</t>
    </rPh>
    <rPh sb="80" eb="82">
      <t>フヨウ</t>
    </rPh>
    <phoneticPr fontId="2"/>
  </si>
  <si>
    <t>団体が普段からどのような活動（支援）を実施しているか、概要を記入すること。</t>
    <rPh sb="0" eb="2">
      <t>ダンタイ</t>
    </rPh>
    <rPh sb="3" eb="5">
      <t>フダン</t>
    </rPh>
    <rPh sb="12" eb="14">
      <t>カツドウ</t>
    </rPh>
    <rPh sb="15" eb="17">
      <t>シエン</t>
    </rPh>
    <rPh sb="19" eb="21">
      <t>ジッシ</t>
    </rPh>
    <rPh sb="27" eb="29">
      <t>ガイヨウ</t>
    </rPh>
    <rPh sb="30" eb="32">
      <t>キニュウ</t>
    </rPh>
    <phoneticPr fontId="2"/>
  </si>
  <si>
    <t>団体が普段から実施している活動（支援）の対象者を記入すること。</t>
    <rPh sb="0" eb="2">
      <t>ダンタイ</t>
    </rPh>
    <rPh sb="3" eb="5">
      <t>フダン</t>
    </rPh>
    <rPh sb="7" eb="9">
      <t>ジッシ</t>
    </rPh>
    <rPh sb="13" eb="15">
      <t>カツドウ</t>
    </rPh>
    <rPh sb="16" eb="18">
      <t>シエン</t>
    </rPh>
    <rPh sb="20" eb="23">
      <t>タイショウシャ</t>
    </rPh>
    <rPh sb="24" eb="26">
      <t>キニュウ</t>
    </rPh>
    <phoneticPr fontId="2"/>
  </si>
  <si>
    <t>団体が普段から実施している活動（支援）の対象地域を記入すること。</t>
    <rPh sb="0" eb="2">
      <t>ダンタイ</t>
    </rPh>
    <rPh sb="3" eb="5">
      <t>フダン</t>
    </rPh>
    <rPh sb="7" eb="9">
      <t>ジッシ</t>
    </rPh>
    <rPh sb="13" eb="15">
      <t>カツドウ</t>
    </rPh>
    <rPh sb="16" eb="18">
      <t>シエン</t>
    </rPh>
    <rPh sb="20" eb="22">
      <t>タイショウ</t>
    </rPh>
    <rPh sb="22" eb="24">
      <t>チイキ</t>
    </rPh>
    <rPh sb="25" eb="27">
      <t>キニュウ</t>
    </rPh>
    <phoneticPr fontId="2"/>
  </si>
  <si>
    <t>団体がHPやブログを開設している場合は、URLを記入すること。</t>
    <rPh sb="0" eb="2">
      <t>ダンタイ</t>
    </rPh>
    <rPh sb="10" eb="12">
      <t>カイセツ</t>
    </rPh>
    <rPh sb="16" eb="18">
      <t>バアイ</t>
    </rPh>
    <rPh sb="24" eb="26">
      <t>キニュウ</t>
    </rPh>
    <phoneticPr fontId="2"/>
  </si>
  <si>
    <t>団体HP・
ブログ等
（URL）</t>
    <rPh sb="0" eb="2">
      <t>ダンタイ</t>
    </rPh>
    <rPh sb="9" eb="10">
      <t>ナド</t>
    </rPh>
    <phoneticPr fontId="2"/>
  </si>
  <si>
    <t>（別紙２）
　団体概要書</t>
    <rPh sb="1" eb="3">
      <t>ベッシ</t>
    </rPh>
    <rPh sb="7" eb="9">
      <t>ダンタイ</t>
    </rPh>
    <rPh sb="9" eb="11">
      <t>ガイヨウ</t>
    </rPh>
    <rPh sb="11" eb="12">
      <t>ショ</t>
    </rPh>
    <phoneticPr fontId="2"/>
  </si>
  <si>
    <t>（別紙２）団体概要書</t>
    <rPh sb="1" eb="3">
      <t>ベッシ</t>
    </rPh>
    <rPh sb="5" eb="7">
      <t>ダンタイ</t>
    </rPh>
    <rPh sb="7" eb="9">
      <t>ガイヨウ</t>
    </rPh>
    <rPh sb="9" eb="10">
      <t>ショ</t>
    </rPh>
    <phoneticPr fontId="2"/>
  </si>
  <si>
    <t>入力欄</t>
    <rPh sb="0" eb="3">
      <t>ニュウリョクラン</t>
    </rPh>
    <phoneticPr fontId="2"/>
  </si>
  <si>
    <t>①交付申請書（第1号様式）</t>
    <rPh sb="1" eb="6">
      <t>コウフシンセイショ</t>
    </rPh>
    <rPh sb="7" eb="8">
      <t>ダイ</t>
    </rPh>
    <rPh sb="9" eb="12">
      <t>ゴウヨウシキ</t>
    </rPh>
    <phoneticPr fontId="2"/>
  </si>
  <si>
    <t>申請日</t>
    <rPh sb="0" eb="3">
      <t>シンセイビ</t>
    </rPh>
    <phoneticPr fontId="2"/>
  </si>
  <si>
    <t>記入例</t>
    <rPh sb="0" eb="3">
      <t>キニュウレイ</t>
    </rPh>
    <phoneticPr fontId="2"/>
  </si>
  <si>
    <t>団体本部の住所</t>
    <rPh sb="0" eb="4">
      <t>ダンタイホンブ</t>
    </rPh>
    <rPh sb="5" eb="7">
      <t>ジュウショ</t>
    </rPh>
    <phoneticPr fontId="2"/>
  </si>
  <si>
    <t>氏名のふりがな</t>
    <rPh sb="0" eb="2">
      <t>シメイ</t>
    </rPh>
    <phoneticPr fontId="2"/>
  </si>
  <si>
    <t>注意事項・記入例</t>
    <rPh sb="0" eb="4">
      <t>チュウイジコウ</t>
    </rPh>
    <rPh sb="5" eb="8">
      <t>キニュウレイ</t>
    </rPh>
    <phoneticPr fontId="2"/>
  </si>
  <si>
    <t>委託・補助の別</t>
  </si>
  <si>
    <t>①府HPへの事業計画書（府HP公表用）の公表について</t>
  </si>
  <si>
    <t>自由記述欄</t>
    <rPh sb="0" eb="4">
      <t>ジユウキジュツ</t>
    </rPh>
    <rPh sb="4" eb="5">
      <t>ラン</t>
    </rPh>
    <phoneticPr fontId="1"/>
  </si>
  <si>
    <t>プルダウンで回答を選択する欄</t>
    <rPh sb="6" eb="8">
      <t>カイトウ</t>
    </rPh>
    <rPh sb="9" eb="11">
      <t>センタク</t>
    </rPh>
    <rPh sb="13" eb="14">
      <t>ラン</t>
    </rPh>
    <phoneticPr fontId="1"/>
  </si>
  <si>
    <t>入力項目</t>
    <rPh sb="0" eb="4">
      <t>ニュウリョクコウモク</t>
    </rPh>
    <phoneticPr fontId="16"/>
  </si>
  <si>
    <t>交付申請日を記入すること。
例）令和〇年〇月〇日</t>
    <rPh sb="0" eb="5">
      <t>コウフシンセイビ</t>
    </rPh>
    <rPh sb="6" eb="8">
      <t>キニュウ</t>
    </rPh>
    <rPh sb="14" eb="15">
      <t>レイ</t>
    </rPh>
    <rPh sb="16" eb="18">
      <t>レイワ</t>
    </rPh>
    <rPh sb="19" eb="20">
      <t>ネン</t>
    </rPh>
    <rPh sb="21" eb="22">
      <t>ガツ</t>
    </rPh>
    <rPh sb="23" eb="24">
      <t>ニチ</t>
    </rPh>
    <phoneticPr fontId="2"/>
  </si>
  <si>
    <t>団体所在地の住所を記入すること。</t>
    <rPh sb="0" eb="2">
      <t>ダンタイ</t>
    </rPh>
    <rPh sb="2" eb="5">
      <t>ショザイチ</t>
    </rPh>
    <rPh sb="6" eb="8">
      <t>ジュウショ</t>
    </rPh>
    <rPh sb="9" eb="11">
      <t>キニュウ</t>
    </rPh>
    <phoneticPr fontId="2"/>
  </si>
  <si>
    <t>団体代表者の役職名を記入すること。
※記載する役職名が、交付申請時に提出する「定款」等に記載された役職名と一致するかご確認ください。</t>
    <rPh sb="0" eb="5">
      <t>ダンタイダイヒョウシャ</t>
    </rPh>
    <rPh sb="6" eb="9">
      <t>ヤクショクメイ</t>
    </rPh>
    <rPh sb="10" eb="12">
      <t>キニュウ</t>
    </rPh>
    <rPh sb="19" eb="21">
      <t>キサイ</t>
    </rPh>
    <rPh sb="23" eb="25">
      <t>ヤクショク</t>
    </rPh>
    <rPh sb="25" eb="26">
      <t>メイ</t>
    </rPh>
    <rPh sb="28" eb="33">
      <t>コウフシンセイジ</t>
    </rPh>
    <rPh sb="34" eb="36">
      <t>テイシュツ</t>
    </rPh>
    <rPh sb="39" eb="41">
      <t>テイカン</t>
    </rPh>
    <rPh sb="42" eb="43">
      <t>ナド</t>
    </rPh>
    <rPh sb="44" eb="46">
      <t>キサイ</t>
    </rPh>
    <rPh sb="49" eb="52">
      <t>ヤクショクメイ</t>
    </rPh>
    <rPh sb="53" eb="55">
      <t>イッチ</t>
    </rPh>
    <rPh sb="59" eb="61">
      <t>カクニン</t>
    </rPh>
    <phoneticPr fontId="16"/>
  </si>
  <si>
    <t>団体代表者の氏名のふりがなを記入すること。</t>
    <rPh sb="0" eb="5">
      <t>ダンタイダイヒョウシャ</t>
    </rPh>
    <rPh sb="6" eb="8">
      <t>シメイ</t>
    </rPh>
    <rPh sb="14" eb="16">
      <t>キニュウ</t>
    </rPh>
    <phoneticPr fontId="16"/>
  </si>
  <si>
    <t>団体代表者の氏名を記入すること。</t>
    <rPh sb="0" eb="5">
      <t>ダンタイダイヒョウシャ</t>
    </rPh>
    <rPh sb="6" eb="8">
      <t>シメイ</t>
    </rPh>
    <rPh sb="9" eb="11">
      <t>キニュウ</t>
    </rPh>
    <phoneticPr fontId="16"/>
  </si>
  <si>
    <t>交付申請額</t>
    <rPh sb="0" eb="5">
      <t>コウフシンセイガク</t>
    </rPh>
    <phoneticPr fontId="16"/>
  </si>
  <si>
    <t>交付申請に関する連絡先</t>
    <rPh sb="0" eb="4">
      <t>コウフシンセイ</t>
    </rPh>
    <rPh sb="5" eb="6">
      <t>カン</t>
    </rPh>
    <rPh sb="8" eb="11">
      <t>レンラクサキ</t>
    </rPh>
    <phoneticPr fontId="16"/>
  </si>
  <si>
    <t>交付申請担当者の氏名のふりがな</t>
    <rPh sb="0" eb="2">
      <t>コウフ</t>
    </rPh>
    <rPh sb="2" eb="4">
      <t>シンセイ</t>
    </rPh>
    <rPh sb="4" eb="7">
      <t>タントウシャ</t>
    </rPh>
    <rPh sb="8" eb="10">
      <t>シメイ</t>
    </rPh>
    <phoneticPr fontId="16"/>
  </si>
  <si>
    <t>担当者の氏名のふりがなを記入すること。</t>
    <rPh sb="0" eb="3">
      <t>タントウシャ</t>
    </rPh>
    <phoneticPr fontId="2"/>
  </si>
  <si>
    <t>交付申請担当者の氏名</t>
    <rPh sb="0" eb="2">
      <t>コウフ</t>
    </rPh>
    <rPh sb="2" eb="4">
      <t>シンセイ</t>
    </rPh>
    <rPh sb="4" eb="7">
      <t>タントウシャ</t>
    </rPh>
    <rPh sb="8" eb="10">
      <t>シメイ</t>
    </rPh>
    <phoneticPr fontId="16"/>
  </si>
  <si>
    <t>担当者の氏名を記入すること。</t>
    <phoneticPr fontId="16"/>
  </si>
  <si>
    <t>交付申請に関する電話番号</t>
    <rPh sb="0" eb="4">
      <t>コウフシンセイ</t>
    </rPh>
    <rPh sb="5" eb="6">
      <t>カン</t>
    </rPh>
    <rPh sb="8" eb="12">
      <t>デンワバンゴウ</t>
    </rPh>
    <phoneticPr fontId="16"/>
  </si>
  <si>
    <t>交付申請に関するメールアドレス</t>
    <phoneticPr fontId="16"/>
  </si>
  <si>
    <t>書類送付先の郵便番号</t>
    <rPh sb="0" eb="5">
      <t>ショルイソウフサキ</t>
    </rPh>
    <rPh sb="6" eb="10">
      <t>ユウビンバンゴウ</t>
    </rPh>
    <phoneticPr fontId="16"/>
  </si>
  <si>
    <t>書類送付先の住所</t>
    <rPh sb="0" eb="5">
      <t>ショルイソウフサキ</t>
    </rPh>
    <rPh sb="6" eb="8">
      <t>ジュウショ</t>
    </rPh>
    <phoneticPr fontId="16"/>
  </si>
  <si>
    <t>書類送付先の住所を記入すること。</t>
    <phoneticPr fontId="2"/>
  </si>
  <si>
    <t>②交付申請チェックリスト</t>
    <rPh sb="1" eb="5">
      <t>コウフシンセイ</t>
    </rPh>
    <phoneticPr fontId="16"/>
  </si>
  <si>
    <t>チェック項目</t>
    <rPh sb="4" eb="6">
      <t>コウモク</t>
    </rPh>
    <phoneticPr fontId="16"/>
  </si>
  <si>
    <t>交付申請書（第１号様式）</t>
    <rPh sb="0" eb="5">
      <t>コウフシンセイショ</t>
    </rPh>
    <rPh sb="6" eb="7">
      <t>ダイ</t>
    </rPh>
    <rPh sb="8" eb="11">
      <t>ゴウヨウシキ</t>
    </rPh>
    <phoneticPr fontId="1"/>
  </si>
  <si>
    <t>（別紙１）交付申請チェックリスト</t>
    <rPh sb="1" eb="3">
      <t>ベッシ</t>
    </rPh>
    <rPh sb="5" eb="9">
      <t>コウフシンセイ</t>
    </rPh>
    <phoneticPr fontId="1"/>
  </si>
  <si>
    <t>（別紙２）団体概要書</t>
    <rPh sb="1" eb="3">
      <t>ベッシ</t>
    </rPh>
    <rPh sb="5" eb="7">
      <t>ダンタイ</t>
    </rPh>
    <rPh sb="7" eb="9">
      <t>ガイヨウ</t>
    </rPh>
    <rPh sb="9" eb="10">
      <t>ショ</t>
    </rPh>
    <phoneticPr fontId="1"/>
  </si>
  <si>
    <t>（別紙３－１）事業計画書（概要）</t>
    <rPh sb="1" eb="3">
      <t>ベッシ</t>
    </rPh>
    <rPh sb="7" eb="12">
      <t>ジギョウケイカクショ</t>
    </rPh>
    <rPh sb="13" eb="15">
      <t>ガイヨウ</t>
    </rPh>
    <phoneticPr fontId="1"/>
  </si>
  <si>
    <t>（別紙３－２）事業計画書（府HP公表用）</t>
    <rPh sb="1" eb="3">
      <t>ベッシ</t>
    </rPh>
    <rPh sb="7" eb="12">
      <t>ジギョウケイカクショ</t>
    </rPh>
    <rPh sb="13" eb="14">
      <t>フ</t>
    </rPh>
    <rPh sb="16" eb="19">
      <t>コウヒョウヨウ</t>
    </rPh>
    <phoneticPr fontId="1"/>
  </si>
  <si>
    <t>（別紙４）収支予算書</t>
    <rPh sb="1" eb="3">
      <t>ベッシ</t>
    </rPh>
    <rPh sb="5" eb="10">
      <t>シュウシヨサンショ</t>
    </rPh>
    <phoneticPr fontId="1"/>
  </si>
  <si>
    <t>（別紙５）口座振替依頼書</t>
    <rPh sb="1" eb="3">
      <t>ベッシ</t>
    </rPh>
    <rPh sb="5" eb="9">
      <t>コウザフリカエ</t>
    </rPh>
    <rPh sb="9" eb="12">
      <t>イライショ</t>
    </rPh>
    <phoneticPr fontId="1"/>
  </si>
  <si>
    <t>（別紙６）概算払確認書</t>
    <rPh sb="1" eb="3">
      <t>ベッシ</t>
    </rPh>
    <rPh sb="5" eb="8">
      <t>ガイサンバラ</t>
    </rPh>
    <rPh sb="8" eb="11">
      <t>カクニンショ</t>
    </rPh>
    <phoneticPr fontId="1"/>
  </si>
  <si>
    <t>（別紙７）事前着手届</t>
    <rPh sb="1" eb="3">
      <t>ベッシ</t>
    </rPh>
    <rPh sb="5" eb="7">
      <t>ジゼン</t>
    </rPh>
    <rPh sb="7" eb="9">
      <t>チャクシュ</t>
    </rPh>
    <rPh sb="9" eb="10">
      <t>トドケ</t>
    </rPh>
    <phoneticPr fontId="1"/>
  </si>
  <si>
    <t>口座番号、口座名義人（カナ）等の口座情報が確認できるもの
（通帳の見開き１ページ目の写し等）</t>
    <rPh sb="0" eb="4">
      <t>コウザバンゴウ</t>
    </rPh>
    <rPh sb="5" eb="10">
      <t>コウザメイギニン</t>
    </rPh>
    <rPh sb="14" eb="15">
      <t>ナド</t>
    </rPh>
    <rPh sb="16" eb="20">
      <t>コウザジョウホウ</t>
    </rPh>
    <rPh sb="21" eb="23">
      <t>カクニン</t>
    </rPh>
    <rPh sb="30" eb="32">
      <t>ツウチョウ</t>
    </rPh>
    <rPh sb="33" eb="35">
      <t>ミヒラ</t>
    </rPh>
    <rPh sb="40" eb="41">
      <t>メ</t>
    </rPh>
    <rPh sb="42" eb="43">
      <t>ウツ</t>
    </rPh>
    <rPh sb="44" eb="45">
      <t>ナド</t>
    </rPh>
    <phoneticPr fontId="1"/>
  </si>
  <si>
    <t>団体の概要が明記された定款や規約、会則等</t>
    <rPh sb="0" eb="2">
      <t>ダンタイ</t>
    </rPh>
    <rPh sb="3" eb="5">
      <t>ガイヨウ</t>
    </rPh>
    <rPh sb="6" eb="8">
      <t>メイキ</t>
    </rPh>
    <rPh sb="11" eb="13">
      <t>テイカン</t>
    </rPh>
    <rPh sb="14" eb="16">
      <t>キヤク</t>
    </rPh>
    <rPh sb="17" eb="19">
      <t>カイソク</t>
    </rPh>
    <rPh sb="19" eb="20">
      <t>ナド</t>
    </rPh>
    <phoneticPr fontId="1"/>
  </si>
  <si>
    <t>（別紙８）団体（支部）一覧表</t>
    <rPh sb="1" eb="3">
      <t>ベッシ</t>
    </rPh>
    <rPh sb="5" eb="7">
      <t>ダンタイ</t>
    </rPh>
    <rPh sb="8" eb="10">
      <t>シブ</t>
    </rPh>
    <rPh sb="11" eb="14">
      <t>イチランヒョウ</t>
    </rPh>
    <phoneticPr fontId="1"/>
  </si>
  <si>
    <t>団体（支部）の概要が明記された定款や規約、会則等</t>
    <rPh sb="3" eb="5">
      <t>シブ</t>
    </rPh>
    <phoneticPr fontId="1"/>
  </si>
  <si>
    <t>委託事業名又は補助金名</t>
    <phoneticPr fontId="16"/>
  </si>
  <si>
    <t>③団体概要</t>
    <rPh sb="1" eb="5">
      <t>ダンタイガイヨウ</t>
    </rPh>
    <phoneticPr fontId="16"/>
  </si>
  <si>
    <t>団体概要</t>
    <rPh sb="0" eb="4">
      <t>ダンタイガイヨウ</t>
    </rPh>
    <phoneticPr fontId="16"/>
  </si>
  <si>
    <t>団体が普段からどのような活動（支援）を実施しているか、概要を記入すること。</t>
    <phoneticPr fontId="16"/>
  </si>
  <si>
    <t>対象者</t>
    <rPh sb="0" eb="3">
      <t>タイショウシャ</t>
    </rPh>
    <phoneticPr fontId="16"/>
  </si>
  <si>
    <t>団体が普段から実施している活動（支援）の対象者を記入すること。</t>
    <phoneticPr fontId="16"/>
  </si>
  <si>
    <t>対象地域</t>
    <rPh sb="0" eb="2">
      <t>タイショウ</t>
    </rPh>
    <rPh sb="2" eb="4">
      <t>チイキ</t>
    </rPh>
    <phoneticPr fontId="16"/>
  </si>
  <si>
    <t>団体が普段から実施している活動（支援）の対象地域を記入すること。</t>
    <rPh sb="0" eb="2">
      <t>ダンタイ</t>
    </rPh>
    <rPh sb="3" eb="5">
      <t>フダン</t>
    </rPh>
    <rPh sb="7" eb="9">
      <t>ジッシ</t>
    </rPh>
    <rPh sb="13" eb="15">
      <t>カツドウ</t>
    </rPh>
    <rPh sb="16" eb="18">
      <t>シエン</t>
    </rPh>
    <rPh sb="20" eb="22">
      <t>タイショウ</t>
    </rPh>
    <rPh sb="22" eb="24">
      <t>チイキ</t>
    </rPh>
    <rPh sb="25" eb="27">
      <t>キニュウ</t>
    </rPh>
    <phoneticPr fontId="16"/>
  </si>
  <si>
    <t>団体HP・ブログ等のURL</t>
    <phoneticPr fontId="16"/>
  </si>
  <si>
    <t>URL①</t>
    <phoneticPr fontId="16"/>
  </si>
  <si>
    <t>団体がHPやブログを開設している場合は、URLを記入すること。</t>
    <rPh sb="0" eb="2">
      <t>ダンタイ</t>
    </rPh>
    <rPh sb="10" eb="12">
      <t>カイセツ</t>
    </rPh>
    <rPh sb="16" eb="18">
      <t>バアイ</t>
    </rPh>
    <rPh sb="24" eb="26">
      <t>キニュウ</t>
    </rPh>
    <phoneticPr fontId="16"/>
  </si>
  <si>
    <t>URL②</t>
    <phoneticPr fontId="16"/>
  </si>
  <si>
    <t>①令和７年度京都府物価高騰対策・生活困窮者支援事業費補助金の交付決定の有無</t>
    <rPh sb="1" eb="3">
      <t>レイワ</t>
    </rPh>
    <rPh sb="4" eb="6">
      <t>ネンド</t>
    </rPh>
    <rPh sb="6" eb="9">
      <t>キョウトフ</t>
    </rPh>
    <rPh sb="9" eb="11">
      <t>ブッカ</t>
    </rPh>
    <rPh sb="11" eb="13">
      <t>コウトウ</t>
    </rPh>
    <rPh sb="13" eb="15">
      <t>タイサク</t>
    </rPh>
    <rPh sb="16" eb="18">
      <t>セイカツ</t>
    </rPh>
    <rPh sb="18" eb="21">
      <t>コンキュウシャ</t>
    </rPh>
    <rPh sb="21" eb="23">
      <t>シエン</t>
    </rPh>
    <rPh sb="23" eb="26">
      <t>ジギョウヒ</t>
    </rPh>
    <rPh sb="26" eb="29">
      <t>ホジョキン</t>
    </rPh>
    <rPh sb="30" eb="32">
      <t>コウフ</t>
    </rPh>
    <rPh sb="32" eb="34">
      <t>ケッテイ</t>
    </rPh>
    <rPh sb="35" eb="37">
      <t>ウム</t>
    </rPh>
    <phoneticPr fontId="16"/>
  </si>
  <si>
    <t>②令和７年度支援状況（①で「交付決定あり」の場合は記入不要）</t>
    <phoneticPr fontId="16"/>
  </si>
  <si>
    <t>実施日</t>
    <rPh sb="0" eb="3">
      <t>ジッシビ</t>
    </rPh>
    <phoneticPr fontId="16"/>
  </si>
  <si>
    <t>参加人数</t>
    <rPh sb="0" eb="4">
      <t>サンカニンズウ</t>
    </rPh>
    <phoneticPr fontId="16"/>
  </si>
  <si>
    <t>④事業計画書（概要）</t>
    <rPh sb="1" eb="5">
      <t>ジギョウケイカク</t>
    </rPh>
    <rPh sb="5" eb="6">
      <t>ショ</t>
    </rPh>
    <rPh sb="7" eb="9">
      <t>ガイヨウ</t>
    </rPh>
    <phoneticPr fontId="16"/>
  </si>
  <si>
    <t>通年で定期的に事業実施（毎月、又は２、３箇月に１回（計４回以上））</t>
    <rPh sb="0" eb="2">
      <t>ツウネン</t>
    </rPh>
    <rPh sb="3" eb="6">
      <t>テイキテキ</t>
    </rPh>
    <rPh sb="7" eb="11">
      <t>ジギョウジッシ</t>
    </rPh>
    <rPh sb="12" eb="14">
      <t>マイツキ</t>
    </rPh>
    <rPh sb="15" eb="16">
      <t>マタ</t>
    </rPh>
    <rPh sb="20" eb="22">
      <t>カゲツ</t>
    </rPh>
    <rPh sb="24" eb="25">
      <t>カイ</t>
    </rPh>
    <rPh sb="26" eb="27">
      <t>ケイ</t>
    </rPh>
    <rPh sb="28" eb="31">
      <t>カイイジョウ</t>
    </rPh>
    <phoneticPr fontId="1"/>
  </si>
  <si>
    <t>実施時期</t>
    <rPh sb="0" eb="4">
      <t>ジッシジキ</t>
    </rPh>
    <phoneticPr fontId="16"/>
  </si>
  <si>
    <t>年末年始（令和８年12月１日から令和９年１月31日までの間）に限り事業実施</t>
    <rPh sb="0" eb="4">
      <t>ネンマツネンシ</t>
    </rPh>
    <rPh sb="5" eb="7">
      <t>レイワ</t>
    </rPh>
    <rPh sb="8" eb="9">
      <t>ネン</t>
    </rPh>
    <rPh sb="11" eb="12">
      <t>ツキ</t>
    </rPh>
    <rPh sb="13" eb="14">
      <t>ニチ</t>
    </rPh>
    <rPh sb="16" eb="18">
      <t>レイワ</t>
    </rPh>
    <rPh sb="19" eb="20">
      <t>ネン</t>
    </rPh>
    <rPh sb="21" eb="22">
      <t>ツキ</t>
    </rPh>
    <rPh sb="24" eb="25">
      <t>ニチ</t>
    </rPh>
    <rPh sb="28" eb="29">
      <t>アイダ</t>
    </rPh>
    <rPh sb="31" eb="32">
      <t>カギ</t>
    </rPh>
    <rPh sb="33" eb="37">
      <t>ジギョウジッシ</t>
    </rPh>
    <phoneticPr fontId="1"/>
  </si>
  <si>
    <t>事業概要</t>
    <rPh sb="0" eb="4">
      <t>ジギョウガイヨウ</t>
    </rPh>
    <phoneticPr fontId="16"/>
  </si>
  <si>
    <t>本補助金を活用して実施する事業について、その概要を記入すること。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するのか、記入すること。</t>
    <phoneticPr fontId="16"/>
  </si>
  <si>
    <t>対象者</t>
    <rPh sb="0" eb="3">
      <t>タイショウシャ</t>
    </rPh>
    <phoneticPr fontId="1"/>
  </si>
  <si>
    <t>本補助金を活用して実施する事業について、対象者を記入すること。
※本補助金の趣旨を踏まえ、必ず生活にお困りの方（生活困窮者）を含めた内容にすること。</t>
    <rPh sb="20" eb="23">
      <t>タイショウシャ</t>
    </rPh>
    <rPh sb="30" eb="34">
      <t>ホンホジョキン</t>
    </rPh>
    <rPh sb="35" eb="37">
      <t>シュシ</t>
    </rPh>
    <rPh sb="38" eb="39">
      <t>フ</t>
    </rPh>
    <rPh sb="42" eb="43">
      <t>カナラ</t>
    </rPh>
    <rPh sb="44" eb="46">
      <t>セイカツ</t>
    </rPh>
    <rPh sb="48" eb="49">
      <t>コマ</t>
    </rPh>
    <rPh sb="51" eb="52">
      <t>カタ</t>
    </rPh>
    <rPh sb="53" eb="58">
      <t>セイカツコンキュウシャ</t>
    </rPh>
    <rPh sb="60" eb="61">
      <t>フク</t>
    </rPh>
    <rPh sb="63" eb="65">
      <t>キサイ</t>
    </rPh>
    <rPh sb="66" eb="68">
      <t>ナイヨウ</t>
    </rPh>
    <phoneticPr fontId="1"/>
  </si>
  <si>
    <t>対象地域</t>
    <rPh sb="0" eb="4">
      <t>タイショウチイキ</t>
    </rPh>
    <phoneticPr fontId="1"/>
  </si>
  <si>
    <t>本補助金を活用して実施する事業について、対象地域を記入すること。
※京都府以外の地域は、対象地域にならないことに注意すること。</t>
    <rPh sb="22" eb="24">
      <t>チイキ</t>
    </rPh>
    <rPh sb="34" eb="37">
      <t>キョウトフ</t>
    </rPh>
    <rPh sb="37" eb="39">
      <t>イガイ</t>
    </rPh>
    <rPh sb="40" eb="42">
      <t>チイキ</t>
    </rPh>
    <rPh sb="44" eb="46">
      <t>タイショウ</t>
    </rPh>
    <rPh sb="46" eb="48">
      <t>チイキ</t>
    </rPh>
    <rPh sb="56" eb="58">
      <t>チュウイ</t>
    </rPh>
    <phoneticPr fontId="1"/>
  </si>
  <si>
    <t>周知方法</t>
    <rPh sb="0" eb="4">
      <t>シュウチホウホウ</t>
    </rPh>
    <phoneticPr fontId="1"/>
  </si>
  <si>
    <t>本補助金を活用して実施する事業をどのように周知するのか記入すること。</t>
    <rPh sb="21" eb="23">
      <t>シュウチ</t>
    </rPh>
    <phoneticPr fontId="1"/>
  </si>
  <si>
    <t>常に公表</t>
    <rPh sb="0" eb="1">
      <t>ツネ</t>
    </rPh>
    <rPh sb="2" eb="4">
      <t>コウヒョウ</t>
    </rPh>
    <phoneticPr fontId="1"/>
  </si>
  <si>
    <t>公表時期</t>
    <rPh sb="0" eb="4">
      <t>コウヒョウジキ</t>
    </rPh>
    <phoneticPr fontId="16"/>
  </si>
  <si>
    <t>例）〇年〇月～〇年〇月</t>
    <rPh sb="0" eb="1">
      <t>レイ</t>
    </rPh>
    <phoneticPr fontId="16"/>
  </si>
  <si>
    <t>時期を限定して公表</t>
    <rPh sb="0" eb="2">
      <t>ジキ</t>
    </rPh>
    <rPh sb="3" eb="5">
      <t>ゲンテイ</t>
    </rPh>
    <rPh sb="7" eb="9">
      <t>コウヒョウ</t>
    </rPh>
    <phoneticPr fontId="1"/>
  </si>
  <si>
    <t>）</t>
  </si>
  <si>
    <t>非公表とする理由</t>
    <rPh sb="0" eb="3">
      <t>ヒコウヒョウ</t>
    </rPh>
    <rPh sb="6" eb="8">
      <t>リユウ</t>
    </rPh>
    <phoneticPr fontId="16"/>
  </si>
  <si>
    <t>非公表</t>
    <rPh sb="0" eb="3">
      <t>ヒコウヒョウ</t>
    </rPh>
    <phoneticPr fontId="1"/>
  </si>
  <si>
    <t>非公表とする理由：その他（自由記述）</t>
    <rPh sb="0" eb="3">
      <t>ヒコウヒョウ</t>
    </rPh>
    <rPh sb="6" eb="8">
      <t>リユウ</t>
    </rPh>
    <rPh sb="11" eb="12">
      <t>ホカ</t>
    </rPh>
    <rPh sb="13" eb="17">
      <t>ジユウキジュツ</t>
    </rPh>
    <phoneticPr fontId="16"/>
  </si>
  <si>
    <t>交付決定事業の対象者全員に漏れなく交付決定事業の実施を周知するため。</t>
  </si>
  <si>
    <t>交付決定事業の対象地域が、ごく限られた地域に限定されているため。</t>
  </si>
  <si>
    <t>その他</t>
  </si>
  <si>
    <t>チェックリスト</t>
    <phoneticPr fontId="16"/>
  </si>
  <si>
    <t>委託・補助の別</t>
    <rPh sb="0" eb="2">
      <t>イタク</t>
    </rPh>
    <rPh sb="3" eb="5">
      <t>ホジョ</t>
    </rPh>
    <rPh sb="6" eb="7">
      <t>ベツ</t>
    </rPh>
    <phoneticPr fontId="16"/>
  </si>
  <si>
    <t>委託事業</t>
    <rPh sb="0" eb="4">
      <t>イタクジギョウ</t>
    </rPh>
    <phoneticPr fontId="16"/>
  </si>
  <si>
    <t>補助金</t>
    <rPh sb="0" eb="3">
      <t>ホジョキン</t>
    </rPh>
    <phoneticPr fontId="16"/>
  </si>
  <si>
    <t>R7交付決定の有無</t>
    <rPh sb="2" eb="6">
      <t>コウフケッテイ</t>
    </rPh>
    <rPh sb="7" eb="9">
      <t>ウム</t>
    </rPh>
    <phoneticPr fontId="16"/>
  </si>
  <si>
    <t>交付決定あり</t>
    <phoneticPr fontId="16"/>
  </si>
  <si>
    <t>交付決定なし</t>
  </si>
  <si>
    <t>　補助金の交付要領、募集要領、Q＆Aを熟読し、その内容を確認しましたか。</t>
  </si>
  <si>
    <t>　府に提出する交付申請書類は全て揃っていますか。</t>
    <rPh sb="1" eb="2">
      <t>フ</t>
    </rPh>
    <rPh sb="3" eb="5">
      <t>テイシュツ</t>
    </rPh>
    <rPh sb="7" eb="13">
      <t>コウフシンセイショルイ</t>
    </rPh>
    <rPh sb="14" eb="15">
      <t>スベ</t>
    </rPh>
    <rPh sb="16" eb="17">
      <t>ソロ</t>
    </rPh>
    <phoneticPr fontId="1"/>
  </si>
  <si>
    <t>（別紙２）法人概況書　※団体（支部）ごとに作成</t>
    <rPh sb="1" eb="3">
      <t>ベッシ</t>
    </rPh>
    <rPh sb="5" eb="7">
      <t>ホウジン</t>
    </rPh>
    <rPh sb="7" eb="9">
      <t>ガイキョウ</t>
    </rPh>
    <rPh sb="9" eb="10">
      <t>ショ</t>
    </rPh>
    <rPh sb="12" eb="14">
      <t>ダンタイ</t>
    </rPh>
    <rPh sb="15" eb="17">
      <t>シブ</t>
    </rPh>
    <rPh sb="21" eb="23">
      <t>サクセイ</t>
    </rPh>
    <phoneticPr fontId="1"/>
  </si>
  <si>
    <t>（別紙３－１）事業計画書（概要）　※団体（支部）ごとに作成</t>
    <rPh sb="1" eb="3">
      <t>ベッシ</t>
    </rPh>
    <rPh sb="7" eb="12">
      <t>ジギョウケイカクショ</t>
    </rPh>
    <rPh sb="13" eb="15">
      <t>ガイヨウ</t>
    </rPh>
    <phoneticPr fontId="1"/>
  </si>
  <si>
    <t>（別紙３－２）事業計画書（府HP公表用）　※団体（支部）ごとに作成</t>
    <rPh sb="1" eb="3">
      <t>ベッシ</t>
    </rPh>
    <rPh sb="7" eb="12">
      <t>ジギョウケイカクショ</t>
    </rPh>
    <rPh sb="13" eb="14">
      <t>フ</t>
    </rPh>
    <rPh sb="16" eb="19">
      <t>コウヒョウヨウ</t>
    </rPh>
    <phoneticPr fontId="1"/>
  </si>
  <si>
    <t>　交付申請する団体（支部）は、消費税・地方消費税の課税事業者で、
例年、確定申告により仕入税額控除を受けていますか。</t>
    <rPh sb="10" eb="12">
      <t>シブ</t>
    </rPh>
    <phoneticPr fontId="1"/>
  </si>
  <si>
    <t>　交付申請する団体（支部）が実施する事業のうち、国、京都府、府内市区町村等の自治体から補助または委託を受けている事業はありますか。</t>
    <rPh sb="7" eb="9">
      <t>ダンタイ</t>
    </rPh>
    <rPh sb="10" eb="12">
      <t>シブ</t>
    </rPh>
    <rPh sb="14" eb="16">
      <t>ジッシ</t>
    </rPh>
    <rPh sb="18" eb="20">
      <t>ジギョウ</t>
    </rPh>
    <rPh sb="24" eb="25">
      <t>クニ</t>
    </rPh>
    <rPh sb="26" eb="29">
      <t>キョウトフ</t>
    </rPh>
    <rPh sb="30" eb="32">
      <t>フナイ</t>
    </rPh>
    <rPh sb="32" eb="36">
      <t>シクチョウソン</t>
    </rPh>
    <rPh sb="36" eb="37">
      <t>ナド</t>
    </rPh>
    <rPh sb="38" eb="41">
      <t>ジチタイ</t>
    </rPh>
    <rPh sb="43" eb="45">
      <t>ホジョ</t>
    </rPh>
    <rPh sb="48" eb="50">
      <t>イタク</t>
    </rPh>
    <rPh sb="51" eb="52">
      <t>ウ</t>
    </rPh>
    <rPh sb="56" eb="58">
      <t>ジギョウ</t>
    </rPh>
    <phoneticPr fontId="1"/>
  </si>
  <si>
    <t>委託・補助事業　１</t>
    <rPh sb="0" eb="2">
      <t>イタク</t>
    </rPh>
    <rPh sb="3" eb="5">
      <t>ホジョ</t>
    </rPh>
    <rPh sb="5" eb="7">
      <t>ジギョウ</t>
    </rPh>
    <phoneticPr fontId="16"/>
  </si>
  <si>
    <t>委託・補助事業　２</t>
    <rPh sb="0" eb="2">
      <t>イタク</t>
    </rPh>
    <rPh sb="3" eb="5">
      <t>ホジョ</t>
    </rPh>
    <rPh sb="5" eb="7">
      <t>ジギョウ</t>
    </rPh>
    <phoneticPr fontId="16"/>
  </si>
  <si>
    <t>委託・補助事業　３</t>
    <rPh sb="0" eb="2">
      <t>イタク</t>
    </rPh>
    <rPh sb="3" eb="5">
      <t>ホジョ</t>
    </rPh>
    <rPh sb="5" eb="7">
      <t>ジギョウ</t>
    </rPh>
    <phoneticPr fontId="16"/>
  </si>
  <si>
    <t>委託・補助事業　４</t>
    <rPh sb="0" eb="2">
      <t>イタク</t>
    </rPh>
    <rPh sb="3" eb="5">
      <t>ホジョ</t>
    </rPh>
    <rPh sb="5" eb="7">
      <t>ジギョウ</t>
    </rPh>
    <phoneticPr fontId="16"/>
  </si>
  <si>
    <t>委託・補助事業　５</t>
    <rPh sb="0" eb="2">
      <t>イタク</t>
    </rPh>
    <rPh sb="3" eb="5">
      <t>ホジョ</t>
    </rPh>
    <rPh sb="5" eb="7">
      <t>ジギョウ</t>
    </rPh>
    <phoneticPr fontId="16"/>
  </si>
  <si>
    <t>④事業計画書（概要）</t>
    <rPh sb="1" eb="6">
      <t>ジギョウケイカクショ</t>
    </rPh>
    <rPh sb="7" eb="9">
      <t>ガイヨウ</t>
    </rPh>
    <phoneticPr fontId="2"/>
  </si>
  <si>
    <t>事業実施時期</t>
    <rPh sb="0" eb="6">
      <t>ジギョウジッシジキ</t>
    </rPh>
    <phoneticPr fontId="2"/>
  </si>
  <si>
    <t>「常に公表」「時期を限定して公表」「非公表」から選択すること。</t>
    <rPh sb="1" eb="2">
      <t>ツネ</t>
    </rPh>
    <rPh sb="3" eb="5">
      <t>コウヒョウ</t>
    </rPh>
    <rPh sb="7" eb="9">
      <t>ジキ</t>
    </rPh>
    <rPh sb="10" eb="12">
      <t>ゲンテイ</t>
    </rPh>
    <rPh sb="14" eb="16">
      <t>コウヒョウ</t>
    </rPh>
    <rPh sb="18" eb="21">
      <t>ヒコウヒョウ</t>
    </rPh>
    <rPh sb="24" eb="26">
      <t>センタク</t>
    </rPh>
    <phoneticPr fontId="2"/>
  </si>
  <si>
    <t>「交付決定事業の対象者全員に漏れなく交付決定事業の実施を周知するため。」「交付決定事業の対象地域が、ごく限られた地域に限定されているため」または「その他」から選択すること</t>
    <rPh sb="37" eb="43">
      <t>コウフケッテイジギョウ</t>
    </rPh>
    <rPh sb="44" eb="48">
      <t>タイショウチイキ</t>
    </rPh>
    <rPh sb="52" eb="53">
      <t>カギ</t>
    </rPh>
    <rPh sb="56" eb="58">
      <t>チイキ</t>
    </rPh>
    <rPh sb="59" eb="61">
      <t>ゲンテイ</t>
    </rPh>
    <rPh sb="75" eb="76">
      <t>ホカ</t>
    </rPh>
    <rPh sb="79" eb="81">
      <t>センタク</t>
    </rPh>
    <phoneticPr fontId="2"/>
  </si>
  <si>
    <t>※（該当団体のみ）
　「時期を限定して公表」の場合</t>
    <rPh sb="2" eb="6">
      <t>ガイトウダンタイ</t>
    </rPh>
    <rPh sb="12" eb="14">
      <t>ジキ</t>
    </rPh>
    <rPh sb="15" eb="17">
      <t>ゲンテイ</t>
    </rPh>
    <rPh sb="19" eb="21">
      <t>コウヒョウ</t>
    </rPh>
    <rPh sb="23" eb="25">
      <t>バアイ</t>
    </rPh>
    <phoneticPr fontId="16"/>
  </si>
  <si>
    <t>※（該当団体のみ）
　「非公表」の場合</t>
    <rPh sb="12" eb="15">
      <t>ヒコウヒョウ</t>
    </rPh>
    <rPh sb="17" eb="19">
      <t>バアイ</t>
    </rPh>
    <phoneticPr fontId="16"/>
  </si>
  <si>
    <t>本補助金を活用して実施する事業の具体的な内容を記入すること。</t>
  </si>
  <si>
    <t>※交付申請時点で実施内容が確定していない場合は、「〇月実施予定」「○○市内（予定）」等とおおよその内容を記入し、確定次第、更新したものを提出すること（Q7-6、Q9-1参照）。</t>
    <phoneticPr fontId="2"/>
  </si>
  <si>
    <t>〇〇公民館
（京都市中京区〇〇　〇-〇〇）</t>
    <rPh sb="2" eb="5">
      <t>コウミンカン</t>
    </rPh>
    <rPh sb="7" eb="10">
      <t>キョウトシ</t>
    </rPh>
    <rPh sb="10" eb="13">
      <t>ナカギョウク</t>
    </rPh>
    <phoneticPr fontId="2"/>
  </si>
  <si>
    <t>令和7年〇月〇日</t>
    <rPh sb="0" eb="2">
      <t>レイワ</t>
    </rPh>
    <rPh sb="3" eb="4">
      <t>ネン</t>
    </rPh>
    <rPh sb="5" eb="6">
      <t>ガツ</t>
    </rPh>
    <rPh sb="7" eb="8">
      <t>ニチ</t>
    </rPh>
    <phoneticPr fontId="2"/>
  </si>
  <si>
    <t>〇〇人</t>
    <rPh sb="2" eb="3">
      <t>ニン</t>
    </rPh>
    <phoneticPr fontId="2"/>
  </si>
  <si>
    <t>令和〇年〇月〇日（〇時～〇時）</t>
    <rPh sb="0" eb="2">
      <t>レイワ</t>
    </rPh>
    <rPh sb="3" eb="4">
      <t>ネン</t>
    </rPh>
    <rPh sb="5" eb="6">
      <t>ガツ</t>
    </rPh>
    <rPh sb="7" eb="8">
      <t>ニチ</t>
    </rPh>
    <rPh sb="10" eb="11">
      <t>ジ</t>
    </rPh>
    <rPh sb="13" eb="14">
      <t>ジ</t>
    </rPh>
    <phoneticPr fontId="2"/>
  </si>
  <si>
    <t>※どういう方法で事業を実施するのか、分かりやすく記入すること。特に、実施時期や実施場所は明確に記入すること。</t>
    <phoneticPr fontId="2"/>
  </si>
  <si>
    <t>※どういう方法で事業（支援物資の配布、相談支援）を実施するのか、分かりやすく記入すること。
事前予約の要否・参加申し込みの方法を記入すること。</t>
    <rPh sb="11" eb="15">
      <t>シエンブッシ</t>
    </rPh>
    <rPh sb="16" eb="18">
      <t>ハイフ</t>
    </rPh>
    <rPh sb="19" eb="23">
      <t>ソウダンシエン</t>
    </rPh>
    <rPh sb="46" eb="50">
      <t>ジゼンヨヤク</t>
    </rPh>
    <rPh sb="51" eb="53">
      <t>ヨウヒ</t>
    </rPh>
    <rPh sb="54" eb="57">
      <t>サンカモウ</t>
    </rPh>
    <rPh sb="58" eb="59">
      <t>コ</t>
    </rPh>
    <rPh sb="61" eb="63">
      <t>ホウホウ</t>
    </rPh>
    <rPh sb="64" eb="66">
      <t>キニュウ</t>
    </rPh>
    <phoneticPr fontId="2"/>
  </si>
  <si>
    <t>⑤事業計画書（府HP公表用）</t>
    <rPh sb="1" eb="6">
      <t>ジギョウケイカクショ</t>
    </rPh>
    <rPh sb="7" eb="8">
      <t>フ</t>
    </rPh>
    <rPh sb="10" eb="12">
      <t>コウヒョウ</t>
    </rPh>
    <rPh sb="12" eb="13">
      <t>ヨウ</t>
    </rPh>
    <phoneticPr fontId="2"/>
  </si>
  <si>
    <t>連絡先</t>
    <rPh sb="0" eb="3">
      <t>レンラクサキ</t>
    </rPh>
    <phoneticPr fontId="16"/>
  </si>
  <si>
    <t>担当者名</t>
    <rPh sb="0" eb="4">
      <t>タントウシャメイ</t>
    </rPh>
    <phoneticPr fontId="16"/>
  </si>
  <si>
    <t>（電話受付時間）</t>
    <rPh sb="1" eb="7">
      <t>デンワウケツケジカン</t>
    </rPh>
    <phoneticPr fontId="2"/>
  </si>
  <si>
    <t>(上記地域以外の方)</t>
    <rPh sb="1" eb="7">
      <t>ジョウキチイキイガイ</t>
    </rPh>
    <rPh sb="8" eb="9">
      <t>カタ</t>
    </rPh>
    <phoneticPr fontId="2"/>
  </si>
  <si>
    <t>本補助金を活用して実施する事業の対象者を記入すること。
※本補助金の趣旨を踏まえ、必ず生活にお困りの方（生活困窮者）を含めた内容にすること。</t>
    <phoneticPr fontId="2"/>
  </si>
  <si>
    <t>本補助金を活用して実施する事業の対象地域を記入すること。
※京都府以外の地域は、対象地域にならないことに注意すること。</t>
    <phoneticPr fontId="2"/>
  </si>
  <si>
    <t>⑤事業計画書（府HP公表用）</t>
    <rPh sb="1" eb="6">
      <t>ジギョウケイカクショ</t>
    </rPh>
    <rPh sb="7" eb="8">
      <t>フ</t>
    </rPh>
    <rPh sb="10" eb="13">
      <t>コウヒョウヨウ</t>
    </rPh>
    <phoneticPr fontId="2"/>
  </si>
  <si>
    <t>（上記地域以外の方）</t>
    <rPh sb="1" eb="7">
      <t>ジョウキチイキイガイ</t>
    </rPh>
    <rPh sb="8" eb="9">
      <t>カタ</t>
    </rPh>
    <phoneticPr fontId="2"/>
  </si>
  <si>
    <t>対象地域以外の方について対応可能かどうか、「対応できる」「対応できない」「要相談」から選択すること。
※対象地域を京都府全域としている場合、回答は不要です。</t>
    <rPh sb="22" eb="24">
      <t>タイオウ</t>
    </rPh>
    <rPh sb="29" eb="31">
      <t>タイオウ</t>
    </rPh>
    <rPh sb="37" eb="40">
      <t>ヨウソウダン</t>
    </rPh>
    <rPh sb="43" eb="45">
      <t>センタク</t>
    </rPh>
    <rPh sb="70" eb="72">
      <t>カイトウ</t>
    </rPh>
    <rPh sb="73" eb="75">
      <t>フヨウ</t>
    </rPh>
    <phoneticPr fontId="2"/>
  </si>
  <si>
    <t>本補助金を活用して実施する事業の周知方法を記入すること。</t>
    <phoneticPr fontId="2"/>
  </si>
  <si>
    <t>⑥収支予算書</t>
    <rPh sb="1" eb="6">
      <t>シュウシヨサンショ</t>
    </rPh>
    <phoneticPr fontId="2"/>
  </si>
  <si>
    <t>＜収入の部＞</t>
  </si>
  <si>
    <t>※対象経費合計と一致</t>
  </si>
  <si>
    <t>※収入合計と一致</t>
  </si>
  <si>
    <t>収入合計　※自動入力</t>
    <rPh sb="0" eb="2">
      <t>シュウニュウ</t>
    </rPh>
    <rPh sb="2" eb="4">
      <t>ゴウケイ</t>
    </rPh>
    <rPh sb="6" eb="8">
      <t>ジドウ</t>
    </rPh>
    <rPh sb="8" eb="10">
      <t>ニュウリョク</t>
    </rPh>
    <phoneticPr fontId="2"/>
  </si>
  <si>
    <t>赤い羽根共同募金による助成等、本補助金を活用して実施する事業が民間団体から補助金の交付を受けている場合は、補助金名と金額を記入すること。
※本事業を活用して実施する事業が、国又は地方公共団体から委託又は補助金等の交付を受けている場合は、本補助金の対象外となりますので、ご注意ください（Q3-5参照）。
※交付申請後に民間団体から補助金の交付を受けることが決まった場合でも、交付申請額に影響しない限り、変更届出書や承認申請書の提出は不要です。</t>
    <rPh sb="0" eb="1">
      <t>アカ</t>
    </rPh>
    <rPh sb="2" eb="4">
      <t>ハネ</t>
    </rPh>
    <rPh sb="4" eb="8">
      <t>キョウドウボキン</t>
    </rPh>
    <rPh sb="11" eb="13">
      <t>ジョセイ</t>
    </rPh>
    <rPh sb="13" eb="14">
      <t>ナド</t>
    </rPh>
    <rPh sb="15" eb="19">
      <t>ホンホジョキン</t>
    </rPh>
    <rPh sb="20" eb="22">
      <t>カツヨウ</t>
    </rPh>
    <rPh sb="24" eb="26">
      <t>ジッシ</t>
    </rPh>
    <rPh sb="28" eb="30">
      <t>ジギョウ</t>
    </rPh>
    <rPh sb="31" eb="35">
      <t>ミンカンダンタイ</t>
    </rPh>
    <rPh sb="37" eb="40">
      <t>ホジョキン</t>
    </rPh>
    <rPh sb="41" eb="43">
      <t>コウフ</t>
    </rPh>
    <rPh sb="44" eb="45">
      <t>ウ</t>
    </rPh>
    <rPh sb="49" eb="51">
      <t>バアイ</t>
    </rPh>
    <rPh sb="53" eb="57">
      <t>ホジョキンメイ</t>
    </rPh>
    <rPh sb="58" eb="60">
      <t>キンガク</t>
    </rPh>
    <rPh sb="61" eb="63">
      <t>キニュウ</t>
    </rPh>
    <phoneticPr fontId="2"/>
  </si>
  <si>
    <t>金額記入欄</t>
    <rPh sb="0" eb="4">
      <t>キンガクキニュウ</t>
    </rPh>
    <rPh sb="4" eb="5">
      <t>ラン</t>
    </rPh>
    <phoneticPr fontId="16"/>
  </si>
  <si>
    <t>品目等</t>
    <rPh sb="0" eb="2">
      <t>ヒンモク</t>
    </rPh>
    <rPh sb="2" eb="3">
      <t>ナド</t>
    </rPh>
    <phoneticPr fontId="16"/>
  </si>
  <si>
    <t>⑦口座振替依頼書</t>
    <rPh sb="1" eb="3">
      <t>コウザ</t>
    </rPh>
    <rPh sb="3" eb="5">
      <t>フリカエ</t>
    </rPh>
    <rPh sb="5" eb="8">
      <t>イライショ</t>
    </rPh>
    <phoneticPr fontId="2"/>
  </si>
  <si>
    <t>⑦口座振替依頼書</t>
    <rPh sb="1" eb="8">
      <t>コウザフリカエイライショ</t>
    </rPh>
    <phoneticPr fontId="2"/>
  </si>
  <si>
    <t>口座名義人</t>
    <rPh sb="0" eb="5">
      <t>コウザメイギニン</t>
    </rPh>
    <phoneticPr fontId="2"/>
  </si>
  <si>
    <t>受任者　※該当団体のみ</t>
    <rPh sb="0" eb="3">
      <t>ジュニンシャ</t>
    </rPh>
    <rPh sb="5" eb="9">
      <t>ガイトウダンタイ</t>
    </rPh>
    <phoneticPr fontId="2"/>
  </si>
  <si>
    <t>委任者　※該当団体のみ</t>
    <rPh sb="0" eb="3">
      <t>イニンシャ</t>
    </rPh>
    <phoneticPr fontId="2"/>
  </si>
  <si>
    <t>代表者の肩書</t>
    <rPh sb="0" eb="3">
      <t>ダイヒョウシャ</t>
    </rPh>
    <rPh sb="4" eb="6">
      <t>カタガキ</t>
    </rPh>
    <phoneticPr fontId="2"/>
  </si>
  <si>
    <t>代表者の氏名</t>
    <rPh sb="0" eb="3">
      <t>ダイヒョウシャ</t>
    </rPh>
    <rPh sb="4" eb="6">
      <t>シメイ</t>
    </rPh>
    <phoneticPr fontId="2"/>
  </si>
  <si>
    <t>口座種別を「普通」「当座」から選択すること。</t>
    <rPh sb="0" eb="4">
      <t>コウザシュベツ</t>
    </rPh>
    <rPh sb="6" eb="8">
      <t>フツウ</t>
    </rPh>
    <rPh sb="10" eb="12">
      <t>トウザ</t>
    </rPh>
    <rPh sb="15" eb="17">
      <t>センタク</t>
    </rPh>
    <phoneticPr fontId="2"/>
  </si>
  <si>
    <t>⑧概算払確認書</t>
    <rPh sb="1" eb="4">
      <t>ガイサンバラ</t>
    </rPh>
    <rPh sb="4" eb="7">
      <t>カクニンショ</t>
    </rPh>
    <phoneticPr fontId="2"/>
  </si>
  <si>
    <t>交付決定後の概算払の希望の有無</t>
    <phoneticPr fontId="2"/>
  </si>
  <si>
    <t>交付決定後の概算払の希望の有無について、
「交付決定後の概算払を希望する（交付決定後と年度末の２回に分けて概算払）」
「交付決定後の概算払を希望しない（年度末の１回にまとめて概算払）」から選択すること</t>
    <rPh sb="94" eb="96">
      <t>センタク</t>
    </rPh>
    <phoneticPr fontId="2"/>
  </si>
  <si>
    <t>交付決定後の概算払を希望する（交付決定後と年度末の２回に分けて概算払）</t>
    <rPh sb="0" eb="4">
      <t>コウフケッテイ</t>
    </rPh>
    <rPh sb="4" eb="5">
      <t>ゴ</t>
    </rPh>
    <rPh sb="6" eb="9">
      <t>ガイサンバライ</t>
    </rPh>
    <rPh sb="10" eb="12">
      <t>キボウ</t>
    </rPh>
    <rPh sb="15" eb="19">
      <t>コウフケッテイ</t>
    </rPh>
    <rPh sb="19" eb="20">
      <t>ゴ</t>
    </rPh>
    <rPh sb="21" eb="24">
      <t>ネンドマツ</t>
    </rPh>
    <rPh sb="26" eb="27">
      <t>カイ</t>
    </rPh>
    <rPh sb="28" eb="29">
      <t>ワ</t>
    </rPh>
    <rPh sb="31" eb="34">
      <t>ガイサンバライ</t>
    </rPh>
    <phoneticPr fontId="2"/>
  </si>
  <si>
    <t>交付決定後の概算払を希望しない（年度末の１回にまとめて概算払）</t>
    <rPh sb="0" eb="4">
      <t>コウフケッテイ</t>
    </rPh>
    <rPh sb="4" eb="5">
      <t>ゴ</t>
    </rPh>
    <rPh sb="6" eb="9">
      <t>ガイサンバライ</t>
    </rPh>
    <rPh sb="10" eb="12">
      <t>キボウ</t>
    </rPh>
    <rPh sb="16" eb="19">
      <t>ネンドマツ</t>
    </rPh>
    <rPh sb="21" eb="22">
      <t>カイ</t>
    </rPh>
    <rPh sb="27" eb="30">
      <t>ガイサンバライ</t>
    </rPh>
    <phoneticPr fontId="2"/>
  </si>
  <si>
    <t>交付決定後の概算払請求額</t>
    <rPh sb="9" eb="11">
      <t>セイキュウ</t>
    </rPh>
    <rPh sb="11" eb="12">
      <t>ガク</t>
    </rPh>
    <phoneticPr fontId="2"/>
  </si>
  <si>
    <t>（参考）交付申請額　※自動入力</t>
    <rPh sb="1" eb="3">
      <t>サンコウ</t>
    </rPh>
    <rPh sb="4" eb="9">
      <t>コウフシンセイガク</t>
    </rPh>
    <rPh sb="11" eb="15">
      <t>ジドウニュウリョク</t>
    </rPh>
    <phoneticPr fontId="2"/>
  </si>
  <si>
    <t>交付決定後の概算払が必要な理由</t>
    <phoneticPr fontId="2"/>
  </si>
  <si>
    <t>（＊該当団体のみ）その他</t>
    <rPh sb="2" eb="6">
      <t>ガイトウダンタイ</t>
    </rPh>
    <rPh sb="11" eb="12">
      <t>ホカ</t>
    </rPh>
    <phoneticPr fontId="2"/>
  </si>
  <si>
    <t>概算払が必要な理由について「当団体は財政基盤が脆弱で、交付決定を受けた補助対象事業の実施にあたり立替払に必要な資金を有しておらず、概算払を受けないと事業実施ができないため。」または「その他（自由記述）」から選択すること。</t>
    <rPh sb="0" eb="3">
      <t>ガイサンバラ</t>
    </rPh>
    <rPh sb="4" eb="6">
      <t>ヒツヨウ</t>
    </rPh>
    <rPh sb="7" eb="9">
      <t>リユウ</t>
    </rPh>
    <rPh sb="93" eb="94">
      <t>ホカ</t>
    </rPh>
    <rPh sb="95" eb="99">
      <t>ジユウキジュツ</t>
    </rPh>
    <rPh sb="103" eb="105">
      <t>センタク</t>
    </rPh>
    <phoneticPr fontId="2"/>
  </si>
  <si>
    <t>交付決定後の概算払の希望の有無</t>
    <rPh sb="0" eb="5">
      <t>コウフケッテイゴ</t>
    </rPh>
    <rPh sb="6" eb="8">
      <t>ガイサン</t>
    </rPh>
    <rPh sb="8" eb="9">
      <t>ハラ</t>
    </rPh>
    <rPh sb="10" eb="12">
      <t>キボウ</t>
    </rPh>
    <rPh sb="13" eb="15">
      <t>ウム</t>
    </rPh>
    <phoneticPr fontId="2"/>
  </si>
  <si>
    <t>交付決定後の概算払が必要な理由</t>
    <rPh sb="0" eb="5">
      <t>コウフケッテイゴ</t>
    </rPh>
    <rPh sb="6" eb="8">
      <t>ガイサン</t>
    </rPh>
    <rPh sb="8" eb="9">
      <t>ハラ</t>
    </rPh>
    <rPh sb="10" eb="12">
      <t>ヒツヨウ</t>
    </rPh>
    <rPh sb="13" eb="15">
      <t>リユウ</t>
    </rPh>
    <phoneticPr fontId="2"/>
  </si>
  <si>
    <t>当団体は財政基盤が脆弱で、交付決定を受けた補助対象事業の実施にあたり立替払に必要な資金を有しておらず、概算払を受けないと事業実施ができないため。</t>
  </si>
  <si>
    <t>その他</t>
    <rPh sb="2" eb="3">
      <t>ホカ</t>
    </rPh>
    <phoneticPr fontId="2"/>
  </si>
  <si>
    <t>記入不要（自動入力）</t>
    <phoneticPr fontId="2"/>
  </si>
  <si>
    <t>「交付決定後の概算払を希望する」場合、概算払請求額を千円単位で記入すること。
※補助対象事業を実施するにあたり必要となる最低限の金額を記入してください。実績報告において補助金精算額が概算払済額を下回った場合、その差額を府に返還する必要があります。</t>
    <rPh sb="1" eb="6">
      <t>コウフケッテイゴ</t>
    </rPh>
    <rPh sb="7" eb="10">
      <t>ガイサンバラ</t>
    </rPh>
    <rPh sb="11" eb="13">
      <t>キボウ</t>
    </rPh>
    <rPh sb="16" eb="18">
      <t>バアイ</t>
    </rPh>
    <rPh sb="19" eb="22">
      <t>ガイサンバラ</t>
    </rPh>
    <rPh sb="22" eb="25">
      <t>セイキュウガク</t>
    </rPh>
    <rPh sb="26" eb="30">
      <t>センエンタンイ</t>
    </rPh>
    <rPh sb="31" eb="33">
      <t>キニュウ</t>
    </rPh>
    <phoneticPr fontId="2"/>
  </si>
  <si>
    <t>⑨事前着手届</t>
    <rPh sb="1" eb="6">
      <t>ジゼンチャクシュトドケ</t>
    </rPh>
    <phoneticPr fontId="2"/>
  </si>
  <si>
    <t>事前着手の理由</t>
    <rPh sb="0" eb="2">
      <t>ジゼン</t>
    </rPh>
    <rPh sb="2" eb="4">
      <t>チャクシュ</t>
    </rPh>
    <rPh sb="5" eb="7">
      <t>リユウ</t>
    </rPh>
    <phoneticPr fontId="2"/>
  </si>
  <si>
    <t>事前着手の理由について、「事業目的の完遂のためには、速やかな事業実施が必要なため」または「その他」から選択すること。</t>
    <rPh sb="0" eb="4">
      <t>ジゼンチャクシュ</t>
    </rPh>
    <rPh sb="5" eb="7">
      <t>リユウ</t>
    </rPh>
    <rPh sb="47" eb="48">
      <t>ホカ</t>
    </rPh>
    <rPh sb="51" eb="53">
      <t>センタク</t>
    </rPh>
    <phoneticPr fontId="2"/>
  </si>
  <si>
    <t>⑨事前着手届</t>
    <rPh sb="1" eb="5">
      <t>ジゼンチャクシュ</t>
    </rPh>
    <rPh sb="5" eb="6">
      <t>トドケ</t>
    </rPh>
    <phoneticPr fontId="2"/>
  </si>
  <si>
    <t>事業目的の完遂のためには、速やかな事業実施が必要なため</t>
  </si>
  <si>
    <t>事前着手予定日　※自動入力</t>
    <rPh sb="0" eb="2">
      <t>ジゼン</t>
    </rPh>
    <rPh sb="2" eb="7">
      <t>チャクシュヨテイビ</t>
    </rPh>
    <rPh sb="9" eb="13">
      <t>ジドウニュウリョク</t>
    </rPh>
    <phoneticPr fontId="2"/>
  </si>
  <si>
    <t>チェック</t>
    <phoneticPr fontId="2"/>
  </si>
  <si>
    <t>委託・補助事業　６</t>
    <rPh sb="0" eb="2">
      <t>イタク</t>
    </rPh>
    <rPh sb="3" eb="5">
      <t>ホジョ</t>
    </rPh>
    <rPh sb="5" eb="7">
      <t>ジギョウ</t>
    </rPh>
    <phoneticPr fontId="16"/>
  </si>
  <si>
    <t>委託・補助事業　７</t>
    <rPh sb="0" eb="2">
      <t>イタク</t>
    </rPh>
    <rPh sb="3" eb="5">
      <t>ホジョ</t>
    </rPh>
    <rPh sb="5" eb="7">
      <t>ジギョウ</t>
    </rPh>
    <phoneticPr fontId="16"/>
  </si>
  <si>
    <t>委託・補助事業　８</t>
    <rPh sb="0" eb="2">
      <t>イタク</t>
    </rPh>
    <rPh sb="3" eb="5">
      <t>ホジョ</t>
    </rPh>
    <rPh sb="5" eb="7">
      <t>ジギョウ</t>
    </rPh>
    <phoneticPr fontId="16"/>
  </si>
  <si>
    <t>委託・補助事業　９</t>
    <rPh sb="0" eb="2">
      <t>イタク</t>
    </rPh>
    <rPh sb="3" eb="5">
      <t>ホジョ</t>
    </rPh>
    <rPh sb="5" eb="7">
      <t>ジギョウ</t>
    </rPh>
    <phoneticPr fontId="16"/>
  </si>
  <si>
    <t>委託・補助事業　１０</t>
    <rPh sb="0" eb="2">
      <t>イタク</t>
    </rPh>
    <rPh sb="3" eb="5">
      <t>ホジョ</t>
    </rPh>
    <rPh sb="5" eb="7">
      <t>ジギョウ</t>
    </rPh>
    <phoneticPr fontId="16"/>
  </si>
  <si>
    <t>令和７年度京都府物価高騰対策・生活困窮者支援事業費補助金の交付決定の有無について、「交付決定あり」または「交付決定なし」を選択すること。</t>
    <rPh sb="42" eb="46">
      <t>コウフケッテイ</t>
    </rPh>
    <rPh sb="53" eb="57">
      <t>コウフケッテイ</t>
    </rPh>
    <rPh sb="61" eb="63">
      <t>センタク</t>
    </rPh>
    <phoneticPr fontId="2"/>
  </si>
  <si>
    <t>昨年度、京都府内において生活困窮者に対し、どのような生活支援や相談支援等の活動を実施したのか、記入すること。</t>
  </si>
  <si>
    <t>交付申請の担当者は
「団体代表と同じ」ですか</t>
    <rPh sb="5" eb="8">
      <t>タントウシャ</t>
    </rPh>
    <rPh sb="11" eb="15">
      <t>ダンタイダイヒョウ</t>
    </rPh>
    <rPh sb="16" eb="17">
      <t>オナ</t>
    </rPh>
    <phoneticPr fontId="16"/>
  </si>
  <si>
    <t>①交付申請書</t>
    <rPh sb="1" eb="5">
      <t>コウフシンセイ</t>
    </rPh>
    <rPh sb="5" eb="6">
      <t>ショ</t>
    </rPh>
    <phoneticPr fontId="2"/>
  </si>
  <si>
    <t>交付申請の担当者は「団体代表と同じ」ですか</t>
    <phoneticPr fontId="2"/>
  </si>
  <si>
    <t>はい</t>
    <phoneticPr fontId="2"/>
  </si>
  <si>
    <t>いいえ</t>
    <phoneticPr fontId="2"/>
  </si>
  <si>
    <t>交付申請に係る書類送付先住所</t>
    <rPh sb="0" eb="4">
      <t>コウフシンセイ</t>
    </rPh>
    <rPh sb="5" eb="6">
      <t>カカ</t>
    </rPh>
    <rPh sb="7" eb="14">
      <t>ショルイソウフサキジュウショ</t>
    </rPh>
    <phoneticPr fontId="16"/>
  </si>
  <si>
    <t>はい</t>
    <phoneticPr fontId="16"/>
  </si>
  <si>
    <t>各チェック項目について内容を確認し、プルダウンより「はい」または「いいえ」を選択すること。</t>
    <phoneticPr fontId="16"/>
  </si>
  <si>
    <t>いいえ</t>
    <phoneticPr fontId="16"/>
  </si>
  <si>
    <t>プルダウンより「通年で定期的に事業実施（毎月、又は２、３箇月に１回（計４回以上））」または
「年末年始（令和８年12月１日から令和９年１月31日までの間）に限り事業実施」から選択すること。
※通年実施分と年末年始実施分で、補助金額（限度額）や交付申請時期等が異なるため注意すること（Q1-4参照）。</t>
    <rPh sb="87" eb="89">
      <t>センタク</t>
    </rPh>
    <phoneticPr fontId="16"/>
  </si>
  <si>
    <t>府ホームページへのチラシの掲載について</t>
  </si>
  <si>
    <t>府ホームページへのチラシの掲載について</t>
    <rPh sb="0" eb="1">
      <t>フ</t>
    </rPh>
    <rPh sb="13" eb="15">
      <t>ケイサイ</t>
    </rPh>
    <phoneticPr fontId="2"/>
  </si>
  <si>
    <t>掲載予定あり</t>
    <rPh sb="0" eb="2">
      <t>ケイサイ</t>
    </rPh>
    <rPh sb="2" eb="4">
      <t>ヨテイ</t>
    </rPh>
    <phoneticPr fontId="2"/>
  </si>
  <si>
    <t>掲載予定なし</t>
    <rPh sb="0" eb="2">
      <t>ケイサイ</t>
    </rPh>
    <rPh sb="2" eb="4">
      <t>ヨテイ</t>
    </rPh>
    <phoneticPr fontId="2"/>
  </si>
  <si>
    <t xml:space="preserve">民間補助金（該当団体のみ）
</t>
    <rPh sb="6" eb="8">
      <t>ガイトウ</t>
    </rPh>
    <rPh sb="8" eb="10">
      <t>ダンタイ</t>
    </rPh>
    <phoneticPr fontId="2"/>
  </si>
  <si>
    <t>金額記入欄</t>
    <phoneticPr fontId="16"/>
  </si>
  <si>
    <t>民間補助金名記入欄</t>
    <rPh sb="0" eb="6">
      <t>ミンカンホジョキンメイ</t>
    </rPh>
    <rPh sb="6" eb="9">
      <t>キニュウラン</t>
    </rPh>
    <phoneticPr fontId="2"/>
  </si>
  <si>
    <t>令和８年度京都府物価高騰対策・生活困窮者支援事業費補助金　交付申請書入力フォーム</t>
    <rPh sb="29" eb="34">
      <t>コウフシンセイショ</t>
    </rPh>
    <rPh sb="34" eb="36">
      <t>ニュウリョク</t>
    </rPh>
    <phoneticPr fontId="2"/>
  </si>
  <si>
    <t>団体名を記入すること。
※本補助金の実績報告時に提出する領収書等について、宛名が「団体名」欄に記入された団体名と一致しない場合は、原則として受け付けません。</t>
    <rPh sb="0" eb="3">
      <t>ダンタイメイ</t>
    </rPh>
    <rPh sb="4" eb="6">
      <t>キニュウ</t>
    </rPh>
    <rPh sb="13" eb="17">
      <t>ホンホジョキン</t>
    </rPh>
    <rPh sb="18" eb="22">
      <t>ジッセキホウコク</t>
    </rPh>
    <rPh sb="22" eb="23">
      <t>ジ</t>
    </rPh>
    <rPh sb="24" eb="26">
      <t>テイシュツ</t>
    </rPh>
    <rPh sb="28" eb="31">
      <t>リョウシュウショ</t>
    </rPh>
    <rPh sb="31" eb="32">
      <t>ナド</t>
    </rPh>
    <rPh sb="37" eb="39">
      <t>アテナ</t>
    </rPh>
    <rPh sb="41" eb="44">
      <t>ダンタイメイ</t>
    </rPh>
    <rPh sb="45" eb="46">
      <t>ラン</t>
    </rPh>
    <rPh sb="47" eb="49">
      <t>キニュウ</t>
    </rPh>
    <rPh sb="52" eb="55">
      <t>ダンタイメイ</t>
    </rPh>
    <rPh sb="56" eb="58">
      <t>イッチ</t>
    </rPh>
    <rPh sb="61" eb="63">
      <t>バアイ</t>
    </rPh>
    <rPh sb="65" eb="67">
      <t>ゲンソク</t>
    </rPh>
    <rPh sb="70" eb="71">
      <t>ウ</t>
    </rPh>
    <rPh sb="72" eb="73">
      <t>ツ</t>
    </rPh>
    <phoneticPr fontId="2"/>
  </si>
  <si>
    <t>団体所在地の郵便番号を記入すること。
例）602-8570　※「〒」の表記は不要です。</t>
    <rPh sb="0" eb="5">
      <t>ダンタイショザイチ</t>
    </rPh>
    <rPh sb="6" eb="10">
      <t>ユウビンバンゴウ</t>
    </rPh>
    <rPh sb="11" eb="13">
      <t>キニュウ</t>
    </rPh>
    <rPh sb="19" eb="20">
      <t>レイ</t>
    </rPh>
    <rPh sb="35" eb="37">
      <t>ヒョウキ</t>
    </rPh>
    <rPh sb="38" eb="40">
      <t>フヨウ</t>
    </rPh>
    <phoneticPr fontId="2"/>
  </si>
  <si>
    <t>入力欄の凡例</t>
    <rPh sb="0" eb="2">
      <t>ニュウリョク</t>
    </rPh>
    <rPh sb="2" eb="3">
      <t>ラン</t>
    </rPh>
    <rPh sb="4" eb="6">
      <t>ハンレイ</t>
    </rPh>
    <phoneticPr fontId="2"/>
  </si>
  <si>
    <t>　※国、京都府、府内市区町村等の自治体から補助または委託を受けている事業がある場合、その委託事業名及び補助金名を記載してください。</t>
    <rPh sb="39" eb="41">
      <t>バアイ</t>
    </rPh>
    <rPh sb="44" eb="49">
      <t>イタクジギョウメイ</t>
    </rPh>
    <rPh sb="49" eb="50">
      <t>オヨ</t>
    </rPh>
    <rPh sb="51" eb="55">
      <t>ホジョキンメイ</t>
    </rPh>
    <rPh sb="56" eb="58">
      <t>キサイ</t>
    </rPh>
    <phoneticPr fontId="1"/>
  </si>
  <si>
    <t>　※昨年度の支援実績</t>
    <rPh sb="2" eb="5">
      <t>サクネンド</t>
    </rPh>
    <rPh sb="6" eb="10">
      <t>シエンジッセキ</t>
    </rPh>
    <phoneticPr fontId="16"/>
  </si>
  <si>
    <t>※京都府ホームページへの公表</t>
    <rPh sb="1" eb="4">
      <t>キョウトフ</t>
    </rPh>
    <rPh sb="12" eb="14">
      <t>コウヒョウ</t>
    </rPh>
    <phoneticPr fontId="16"/>
  </si>
  <si>
    <t>　※本補助金を活用して実施する事業の計画</t>
    <rPh sb="2" eb="6">
      <t>ホンホジョキン</t>
    </rPh>
    <rPh sb="7" eb="9">
      <t>カツヨウ</t>
    </rPh>
    <rPh sb="11" eb="13">
      <t>ジッシ</t>
    </rPh>
    <rPh sb="15" eb="17">
      <t>ジギョウ</t>
    </rPh>
    <rPh sb="18" eb="20">
      <t>ケイカク</t>
    </rPh>
    <phoneticPr fontId="2"/>
  </si>
  <si>
    <t>本補助金を活用して実施する事業（支援物資の配布、相談支援）について、その概要を記入すること。
支援を希望する方が読んだ際に、支援の内容や支援を受けるための手続きの有無等を理解することができるように、平易な文章とすること。</t>
    <rPh sb="16" eb="20">
      <t>シエンブッシ</t>
    </rPh>
    <rPh sb="21" eb="23">
      <t>ハイフ</t>
    </rPh>
    <rPh sb="24" eb="28">
      <t>ソウダンシエン</t>
    </rPh>
    <rPh sb="48" eb="50">
      <t>シエン</t>
    </rPh>
    <rPh sb="51" eb="53">
      <t>キボウ</t>
    </rPh>
    <rPh sb="55" eb="56">
      <t>カタ</t>
    </rPh>
    <rPh sb="57" eb="58">
      <t>ヨ</t>
    </rPh>
    <rPh sb="60" eb="61">
      <t>サイ</t>
    </rPh>
    <rPh sb="63" eb="65">
      <t>シエン</t>
    </rPh>
    <rPh sb="66" eb="68">
      <t>ナイヨウ</t>
    </rPh>
    <rPh sb="69" eb="71">
      <t>シエン</t>
    </rPh>
    <rPh sb="72" eb="73">
      <t>ウ</t>
    </rPh>
    <rPh sb="78" eb="80">
      <t>テツヅ</t>
    </rPh>
    <rPh sb="82" eb="84">
      <t>ウム</t>
    </rPh>
    <rPh sb="84" eb="85">
      <t>ナド</t>
    </rPh>
    <rPh sb="86" eb="88">
      <t>リカイ</t>
    </rPh>
    <rPh sb="100" eb="102">
      <t>ヘイイ</t>
    </rPh>
    <rPh sb="103" eb="105">
      <t>ブンショウ</t>
    </rPh>
    <phoneticPr fontId="2"/>
  </si>
  <si>
    <t>①府HPへの事業計画書（府HP公表用）の公表について</t>
    <phoneticPr fontId="2"/>
  </si>
  <si>
    <t>※府HPへの事業計画書（府HP公表用）の公表について、「常に公表」「時期を限定して公表」の場合は記入すること。</t>
    <rPh sb="28" eb="29">
      <t>ツネ</t>
    </rPh>
    <rPh sb="30" eb="32">
      <t>コウヒョウ</t>
    </rPh>
    <rPh sb="34" eb="36">
      <t>ジキ</t>
    </rPh>
    <rPh sb="37" eb="39">
      <t>ゲンテイ</t>
    </rPh>
    <rPh sb="41" eb="43">
      <t>コウヒョウ</t>
    </rPh>
    <rPh sb="45" eb="47">
      <t>バアイ</t>
    </rPh>
    <rPh sb="48" eb="50">
      <t>キニュウ</t>
    </rPh>
    <phoneticPr fontId="2"/>
  </si>
  <si>
    <t>※広報費は、「チラシ作成費」等と内容を簡潔に記入してください。</t>
  </si>
  <si>
    <t>※送料は、「物品購入に係る送料」等と内容を簡潔に記入してください。</t>
  </si>
  <si>
    <t>※支援物資購入費及び消耗品等の品目等は、「お米」「カップ麺」「段ボール」等と品目を記入してください（商品名の記入は不要）。枠内に書ききれない場合は○○等と省略可能。</t>
    <rPh sb="1" eb="5">
      <t>シエンブッシ</t>
    </rPh>
    <rPh sb="5" eb="7">
      <t>コウニュウ</t>
    </rPh>
    <rPh sb="7" eb="8">
      <t>ヒ</t>
    </rPh>
    <rPh sb="8" eb="9">
      <t>オヨ</t>
    </rPh>
    <rPh sb="10" eb="13">
      <t>ショウモウヒン</t>
    </rPh>
    <rPh sb="13" eb="14">
      <t>ナド</t>
    </rPh>
    <rPh sb="15" eb="17">
      <t>ヒンモク</t>
    </rPh>
    <rPh sb="17" eb="18">
      <t>ナド</t>
    </rPh>
    <rPh sb="22" eb="23">
      <t>コメ</t>
    </rPh>
    <rPh sb="28" eb="29">
      <t>メン</t>
    </rPh>
    <rPh sb="31" eb="32">
      <t>ダン</t>
    </rPh>
    <rPh sb="36" eb="37">
      <t>ナド</t>
    </rPh>
    <rPh sb="38" eb="40">
      <t>ヒンモク</t>
    </rPh>
    <rPh sb="41" eb="43">
      <t>キニュウ</t>
    </rPh>
    <rPh sb="50" eb="53">
      <t>ショウヒンメイ</t>
    </rPh>
    <rPh sb="54" eb="56">
      <t>キニュウ</t>
    </rPh>
    <rPh sb="57" eb="59">
      <t>フヨウ</t>
    </rPh>
    <rPh sb="61" eb="63">
      <t>ワクナイ</t>
    </rPh>
    <rPh sb="64" eb="65">
      <t>カ</t>
    </rPh>
    <rPh sb="70" eb="72">
      <t>バアイ</t>
    </rPh>
    <rPh sb="75" eb="76">
      <t>ナド</t>
    </rPh>
    <rPh sb="77" eb="81">
      <t>ショウリャクカノウ</t>
    </rPh>
    <phoneticPr fontId="2"/>
  </si>
  <si>
    <t>※委任状の提出が必要な団体は、⑦口座振込依頼書の委任状欄に団体代表者印を押印して提出すること。</t>
    <rPh sb="1" eb="4">
      <t>イニンジョウ</t>
    </rPh>
    <rPh sb="5" eb="7">
      <t>テイシュツ</t>
    </rPh>
    <rPh sb="8" eb="10">
      <t>ヒツヨウ</t>
    </rPh>
    <rPh sb="11" eb="13">
      <t>ダンタイ</t>
    </rPh>
    <rPh sb="16" eb="20">
      <t>コウザフリコミ</t>
    </rPh>
    <rPh sb="20" eb="23">
      <t>イライショ</t>
    </rPh>
    <rPh sb="24" eb="28">
      <t>イニンジョウラン</t>
    </rPh>
    <rPh sb="29" eb="31">
      <t>ダンタイ</t>
    </rPh>
    <rPh sb="31" eb="34">
      <t>ダイヒョウシャ</t>
    </rPh>
    <rPh sb="34" eb="35">
      <t>イン</t>
    </rPh>
    <rPh sb="36" eb="38">
      <t>オウイン</t>
    </rPh>
    <rPh sb="40" eb="42">
      <t>テイシュツ</t>
    </rPh>
    <phoneticPr fontId="2"/>
  </si>
  <si>
    <t>※口座名義人は、通帳の「表紙」に記載されているものではなく、必ず「最初の見開きページ」に記載されているものを記入してください。
団体代表者と口座名義人が異なる場合は、必ず委任状欄に記入及び押印すること。
※口座名義人が団体代表者個人であっても、委任状欄に記入及び押印が必要です。</t>
    <rPh sb="65" eb="70">
      <t>ダンタイダイヒョウシャ</t>
    </rPh>
    <rPh sb="71" eb="76">
      <t>コウザメイギニン</t>
    </rPh>
    <rPh sb="77" eb="78">
      <t>コト</t>
    </rPh>
    <rPh sb="80" eb="82">
      <t>バアイ</t>
    </rPh>
    <rPh sb="84" eb="85">
      <t>カナラ</t>
    </rPh>
    <rPh sb="86" eb="89">
      <t>イニンジョウ</t>
    </rPh>
    <rPh sb="89" eb="90">
      <t>ラン</t>
    </rPh>
    <rPh sb="91" eb="93">
      <t>キニュウ</t>
    </rPh>
    <rPh sb="93" eb="94">
      <t>オヨ</t>
    </rPh>
    <rPh sb="95" eb="97">
      <t>オウイン</t>
    </rPh>
    <rPh sb="104" eb="109">
      <t>コウザメイギニン</t>
    </rPh>
    <rPh sb="110" eb="112">
      <t>ダンタイ</t>
    </rPh>
    <rPh sb="112" eb="115">
      <t>ダイヒョウシャ</t>
    </rPh>
    <rPh sb="115" eb="117">
      <t>コジン</t>
    </rPh>
    <rPh sb="123" eb="126">
      <t>イニンジョウ</t>
    </rPh>
    <rPh sb="126" eb="127">
      <t>ラン</t>
    </rPh>
    <rPh sb="128" eb="130">
      <t>キニュウ</t>
    </rPh>
    <rPh sb="130" eb="131">
      <t>オヨ</t>
    </rPh>
    <rPh sb="132" eb="134">
      <t>オウイン</t>
    </rPh>
    <rPh sb="135" eb="137">
      <t>ヒツヨウ</t>
    </rPh>
    <phoneticPr fontId="2"/>
  </si>
  <si>
    <t>交付申請書類をエクセルで提出する場合は、以下の入力欄に必要事項を記入すること（各様式に自動で反映されます）。</t>
    <rPh sb="0" eb="6">
      <t>コウフシンセイショルイ</t>
    </rPh>
    <rPh sb="12" eb="14">
      <t>テイシュツ</t>
    </rPh>
    <rPh sb="16" eb="18">
      <t>バアイ</t>
    </rPh>
    <rPh sb="20" eb="22">
      <t>イカ</t>
    </rPh>
    <rPh sb="23" eb="26">
      <t>ニュウリョクラン</t>
    </rPh>
    <rPh sb="27" eb="31">
      <t>ヒツヨウジコウ</t>
    </rPh>
    <rPh sb="32" eb="34">
      <t>キニュウ</t>
    </rPh>
    <rPh sb="39" eb="42">
      <t>カクヨウシキ</t>
    </rPh>
    <rPh sb="43" eb="45">
      <t>ジドウ</t>
    </rPh>
    <rPh sb="46" eb="48">
      <t>ハンエイ</t>
    </rPh>
    <phoneticPr fontId="2"/>
  </si>
  <si>
    <t>入力フォーム</t>
    <rPh sb="0" eb="2">
      <t>ニュウリョク</t>
    </rPh>
    <phoneticPr fontId="2"/>
  </si>
  <si>
    <t>このエクセルで交付申請書類を提出する場合は、入力フォームに必要事項を入力すること。</t>
    <rPh sb="7" eb="13">
      <t>コウフシンセイショルイ</t>
    </rPh>
    <rPh sb="14" eb="16">
      <t>テイシュツ</t>
    </rPh>
    <rPh sb="18" eb="20">
      <t>バアイ</t>
    </rPh>
    <rPh sb="22" eb="24">
      <t>ニュウリョク</t>
    </rPh>
    <rPh sb="29" eb="33">
      <t>ヒツヨウジコウ</t>
    </rPh>
    <rPh sb="34" eb="36">
      <t>ニュウリョク</t>
    </rPh>
    <phoneticPr fontId="2"/>
  </si>
  <si>
    <t>交付申請額を記入すること。
※記入にあたっては、「⑥収支予算書」を確認すること。</t>
    <phoneticPr fontId="16"/>
  </si>
  <si>
    <t>書類送付先の郵便番号を記入すること。
例）602-8570　※「〒」の表記は不要です。</t>
    <phoneticPr fontId="2"/>
  </si>
  <si>
    <t>府ホームページへのチラシの掲載について、府HPへの掲載を希望する場合（予定を含む）は、「掲載予定あり」を選択すること。
チラシの掲載依頼についてはQ9-1参照。掲載しない場合は「掲載予定なし」を選択すること。</t>
    <rPh sb="52" eb="54">
      <t>センタク</t>
    </rPh>
    <phoneticPr fontId="2"/>
  </si>
  <si>
    <t>地域の生活困窮者が、団体が本補助金を活用して実施する事業について相談できるよう、連絡先を記入すること。
※担当者は、同じ苗字の方がいる場合等を除き、苗字のみの記入で構いません。また、特定の者を配置しておらず、電話・メールを受けた者が適宜対応する場合は記入不要です。
※電話番号・メールアドレスについては、どちらか一方、又はその両方を記入することとし、特に電話番号を記入する場合は、受付時間を必ず記入すること（例：毎週○曜日○時～○時）。</t>
    <rPh sb="0" eb="2">
      <t>チイキ</t>
    </rPh>
    <rPh sb="3" eb="8">
      <t>セイカツコンキュウシャ</t>
    </rPh>
    <rPh sb="10" eb="12">
      <t>ダンタイ</t>
    </rPh>
    <rPh sb="13" eb="17">
      <t>ホンホジョキン</t>
    </rPh>
    <rPh sb="18" eb="20">
      <t>カツヨウ</t>
    </rPh>
    <rPh sb="22" eb="24">
      <t>ジッシ</t>
    </rPh>
    <rPh sb="26" eb="28">
      <t>ジギョウ</t>
    </rPh>
    <rPh sb="32" eb="34">
      <t>ソウダン</t>
    </rPh>
    <rPh sb="40" eb="43">
      <t>レンラクサキ</t>
    </rPh>
    <rPh sb="196" eb="197">
      <t>カナラ</t>
    </rPh>
    <phoneticPr fontId="2"/>
  </si>
  <si>
    <t>自己負担金（寄付金含む）がある場合は、金額を記入すること。
※⑥収支予算書の一番下＜交付申請額算出表＞欄外に端数が生じている場合は、その金額を記入すること。</t>
    <rPh sb="32" eb="37">
      <t>シュウシヨサンショ</t>
    </rPh>
    <rPh sb="38" eb="41">
      <t>イチバンシタ</t>
    </rPh>
    <phoneticPr fontId="2"/>
  </si>
  <si>
    <t>※自動入力</t>
    <phoneticPr fontId="2"/>
  </si>
  <si>
    <t>府補助金（本補助金）</t>
    <phoneticPr fontId="2"/>
  </si>
  <si>
    <t>入力は以上です。各様式に反映されているか確認の上、添付書類とともに御提出ください。</t>
    <rPh sb="0" eb="2">
      <t>ニュウリョク</t>
    </rPh>
    <rPh sb="3" eb="5">
      <t>イジョウ</t>
    </rPh>
    <rPh sb="25" eb="27">
      <t>テンプ</t>
    </rPh>
    <rPh sb="27" eb="29">
      <t>ショルイ</t>
    </rPh>
    <rPh sb="33" eb="36">
      <t>ゴテイシュツ</t>
    </rPh>
    <phoneticPr fontId="2"/>
  </si>
  <si>
    <t>（添付書類）</t>
    <rPh sb="1" eb="5">
      <t>テンプショルイ</t>
    </rPh>
    <phoneticPr fontId="2"/>
  </si>
  <si>
    <t>口座番号・口座名義人（カナ）を確認できる書類（通帳の見開き１ページ目の写し等）</t>
    <phoneticPr fontId="2"/>
  </si>
  <si>
    <t>　委任状</t>
    <rPh sb="1" eb="4">
      <t>イニンジョウ</t>
    </rPh>
    <phoneticPr fontId="2"/>
  </si>
  <si>
    <t>団体の概要が明記された定款や規約、会則等</t>
    <phoneticPr fontId="2"/>
  </si>
  <si>
    <t>〇〇公民館
（京都市〇〇区〇〇　〇-〇〇）</t>
    <rPh sb="2" eb="5">
      <t>コウミンカン</t>
    </rPh>
    <rPh sb="7" eb="10">
      <t>キョウトシ</t>
    </rPh>
    <rPh sb="12" eb="13">
      <t>ク</t>
    </rPh>
    <phoneticPr fontId="2"/>
  </si>
  <si>
    <t>・本補助金を電子メールにて交付申請する場合は、入力フォームに内容記入の上、ファイル形式をＰＤＦ等に変換せずエクセルのままご提出ください。
　ただし、「⑦（別紙５）口座振替依頼書」について、口座名義人が団体代表者と異なる場合は委任状欄に団体代表者印の押印が必要であるため、その場合は別紙５のみＰＤＦ等にてご提出ください。</t>
    <rPh sb="1" eb="5">
      <t>ホンホジョキン</t>
    </rPh>
    <rPh sb="6" eb="8">
      <t>デンシ</t>
    </rPh>
    <rPh sb="13" eb="17">
      <t>コウフシンセイ</t>
    </rPh>
    <rPh sb="19" eb="21">
      <t>バアイ</t>
    </rPh>
    <rPh sb="23" eb="25">
      <t>ニュウリョク</t>
    </rPh>
    <rPh sb="30" eb="32">
      <t>ナイヨウ</t>
    </rPh>
    <rPh sb="32" eb="34">
      <t>キニュウ</t>
    </rPh>
    <rPh sb="35" eb="36">
      <t>ウエ</t>
    </rPh>
    <rPh sb="41" eb="43">
      <t>ケイシキ</t>
    </rPh>
    <rPh sb="47" eb="48">
      <t>ナド</t>
    </rPh>
    <rPh sb="49" eb="51">
      <t>ヘンカン</t>
    </rPh>
    <rPh sb="61" eb="63">
      <t>テイシュツ</t>
    </rPh>
    <rPh sb="77" eb="79">
      <t>ベッシ</t>
    </rPh>
    <rPh sb="81" eb="83">
      <t>コウザ</t>
    </rPh>
    <rPh sb="83" eb="88">
      <t>フリカエイライショ</t>
    </rPh>
    <rPh sb="112" eb="115">
      <t>イニンジョウ</t>
    </rPh>
    <rPh sb="115" eb="116">
      <t>ラン</t>
    </rPh>
    <rPh sb="117" eb="119">
      <t>ダンタイ</t>
    </rPh>
    <rPh sb="140" eb="142">
      <t>ベッシ</t>
    </rPh>
    <phoneticPr fontId="2"/>
  </si>
  <si>
    <t>・本様式は、入力フォームに入力した内容を各様式に反映するよう、各様式に関数を設定しています。そのため、本補助金を電子メールにて交付申請する場合は、各様式に設定されている関数を変更しないよう、ご注意ください。</t>
    <rPh sb="1" eb="2">
      <t>ホン</t>
    </rPh>
    <rPh sb="2" eb="4">
      <t>ヨウシキ</t>
    </rPh>
    <rPh sb="6" eb="8">
      <t>ニュウリョク</t>
    </rPh>
    <rPh sb="13" eb="15">
      <t>ニュウリョク</t>
    </rPh>
    <rPh sb="17" eb="19">
      <t>ナイヨウ</t>
    </rPh>
    <rPh sb="20" eb="21">
      <t>カク</t>
    </rPh>
    <rPh sb="21" eb="23">
      <t>ヨウシキ</t>
    </rPh>
    <rPh sb="24" eb="26">
      <t>ハンエイ</t>
    </rPh>
    <rPh sb="31" eb="34">
      <t>カクヨウシキ</t>
    </rPh>
    <rPh sb="35" eb="37">
      <t>カンスウ</t>
    </rPh>
    <rPh sb="38" eb="40">
      <t>セッテイ</t>
    </rPh>
    <rPh sb="51" eb="55">
      <t>ホンホジョキン</t>
    </rPh>
    <rPh sb="56" eb="58">
      <t>デンシ</t>
    </rPh>
    <rPh sb="63" eb="67">
      <t>コウフシンセイ</t>
    </rPh>
    <rPh sb="69" eb="71">
      <t>バアイ</t>
    </rPh>
    <rPh sb="73" eb="76">
      <t>カクヨウシキ</t>
    </rPh>
    <rPh sb="77" eb="79">
      <t>セッテイ</t>
    </rPh>
    <rPh sb="84" eb="86">
      <t>カンスウ</t>
    </rPh>
    <rPh sb="87" eb="89">
      <t>ヘンコウ</t>
    </rPh>
    <phoneticPr fontId="2"/>
  </si>
  <si>
    <t>※謝金は、品目等に「有償ボランティア○人分」と実人数を記入してください。</t>
    <rPh sb="1" eb="3">
      <t>シャキン</t>
    </rPh>
    <rPh sb="5" eb="7">
      <t>ヒンモク</t>
    </rPh>
    <rPh sb="7" eb="8">
      <t>ナド</t>
    </rPh>
    <rPh sb="10" eb="12">
      <t>ユウショウ</t>
    </rPh>
    <rPh sb="19" eb="21">
      <t>ニンブン</t>
    </rPh>
    <rPh sb="23" eb="26">
      <t>ジツニンズウ</t>
    </rPh>
    <rPh sb="27" eb="29">
      <t>キニュウ</t>
    </rPh>
    <phoneticPr fontId="2"/>
  </si>
  <si>
    <t>※場所使用料は、品目等に「会場（保管）場所○箇所」と記入してください。</t>
    <rPh sb="1" eb="3">
      <t>バショ</t>
    </rPh>
    <rPh sb="2" eb="3">
      <t>カイジョウ</t>
    </rPh>
    <rPh sb="3" eb="6">
      <t>シヨウリョウ</t>
    </rPh>
    <rPh sb="8" eb="10">
      <t>ヒンモク</t>
    </rPh>
    <rPh sb="10" eb="11">
      <t>ナド</t>
    </rPh>
    <rPh sb="13" eb="15">
      <t>カイジョウ</t>
    </rPh>
    <rPh sb="16" eb="18">
      <t>ホカン</t>
    </rPh>
    <rPh sb="19" eb="21">
      <t>バショ</t>
    </rPh>
    <rPh sb="22" eb="24">
      <t>カショ</t>
    </rPh>
    <rPh sb="26" eb="28">
      <t>キニュウ</t>
    </rPh>
    <phoneticPr fontId="2"/>
  </si>
  <si>
    <t>※その他は、品目等に「振込手数料」等と具体的な支出内容を記入してください。</t>
    <rPh sb="3" eb="4">
      <t>タ</t>
    </rPh>
    <rPh sb="6" eb="9">
      <t>ヒンモクナド</t>
    </rPh>
    <rPh sb="11" eb="16">
      <t>フリコミテスウリョウ</t>
    </rPh>
    <rPh sb="17" eb="18">
      <t>ナド</t>
    </rPh>
    <rPh sb="19" eb="22">
      <t>グタイテキ</t>
    </rPh>
    <rPh sb="23" eb="25">
      <t>シシュツ</t>
    </rPh>
    <rPh sb="25" eb="27">
      <t>ナイヨウ</t>
    </rPh>
    <rPh sb="28" eb="30">
      <t>キニュウ</t>
    </rPh>
    <phoneticPr fontId="2"/>
  </si>
  <si>
    <t>本事業を活用して実施する事業に係る経費について、内訳ごとに金額を記入し、品目等にその内容を記入すること。
※補助対象経費は、募集要領（６ページ～10ページ）を十分確認すること。実績報告時に補助対象外経費と判断された場合、補助金の返還を求めることがあります。
※諸費は、対象経費合計額の1/3の額（千円未満端数切捨）を限度とします（対象経費合計額が補助金の額（限度額）を超える場合の諸費の限度額は、募集要領（10ページ）参照）。
※＜支出の部＞に記載する金額及び品目等については、交付申請後にその内容が変更となった場合でも、交付申請額に影響しない限り、変更届出書や承認申請書の提出は不要です。
※支援物資購入費及び消耗品等の品目等は、「お米」「カップ麺」「段ボール」等と品目を記入してください（商品名の記入は不要）。枠内に書ききれない場合は○○等と省略可能。
※謝金は、品目等に「有償ボランティア○人分」と実人数を記入してください。
※広報費は、「チラシ作成費」等と内容を簡潔に記入してください。
※送料は、「物品購入に係る送料」等と内容を簡潔に記入してください。
※場所使用料は、品目等に「会場（保管）場所○箇所」と記入してください。
※その他は、品目等に「振込手数料」等と具体的な支出内容を記入してください。</t>
    <rPh sb="419" eb="422">
      <t>コウホウヒ</t>
    </rPh>
    <rPh sb="432" eb="433">
      <t>ナド</t>
    </rPh>
    <rPh sb="434" eb="436">
      <t>ナイヨウ</t>
    </rPh>
    <rPh sb="437" eb="439">
      <t>カンケツ</t>
    </rPh>
    <rPh sb="440" eb="442">
      <t>キニュウ</t>
    </rPh>
    <rPh sb="451" eb="453">
      <t>ソウリョウ</t>
    </rPh>
    <rPh sb="456" eb="460">
      <t>ブッピンコウニュウ</t>
    </rPh>
    <rPh sb="461" eb="462">
      <t>カカ</t>
    </rPh>
    <rPh sb="463" eb="465">
      <t>ソウリョウ</t>
    </rPh>
    <rPh sb="466" eb="467">
      <t>ナド</t>
    </rPh>
    <rPh sb="468" eb="470">
      <t>ナイヨウ</t>
    </rPh>
    <rPh sb="471" eb="473">
      <t>カンケツ</t>
    </rPh>
    <rPh sb="474" eb="476">
      <t>キニュウ</t>
    </rPh>
    <phoneticPr fontId="2"/>
  </si>
  <si>
    <t>※補助対象事業を実施する団体（支部）を取りまとめて交付申請する場合</t>
    <rPh sb="1" eb="7">
      <t>ホジョタイショウジギョウ</t>
    </rPh>
    <rPh sb="8" eb="10">
      <t>ジッシ</t>
    </rPh>
    <rPh sb="12" eb="14">
      <t>ダンタイ</t>
    </rPh>
    <rPh sb="15" eb="17">
      <t>シブ</t>
    </rPh>
    <rPh sb="19" eb="20">
      <t>ト</t>
    </rPh>
    <rPh sb="25" eb="29">
      <t>コウフシンセイ</t>
    </rPh>
    <rPh sb="31" eb="33">
      <t>バアイ</t>
    </rPh>
    <phoneticPr fontId="2"/>
  </si>
  <si>
    <t>令和〇年〇月〇日</t>
    <rPh sb="0" eb="2">
      <t>レイワ</t>
    </rPh>
    <rPh sb="3" eb="4">
      <t>ネン</t>
    </rPh>
    <rPh sb="5" eb="6">
      <t>ガツ</t>
    </rPh>
    <rPh sb="7" eb="8">
      <t>ニチ</t>
    </rPh>
    <phoneticPr fontId="2"/>
  </si>
  <si>
    <t>金額を入力する欄</t>
    <rPh sb="0" eb="2">
      <t>キンガク</t>
    </rPh>
    <rPh sb="3" eb="5">
      <t>ニュウリョク</t>
    </rPh>
    <rPh sb="7" eb="8">
      <t>ラン</t>
    </rPh>
    <phoneticPr fontId="2"/>
  </si>
  <si>
    <t>※補助対象事業を実施する団体（支部）を取りまとめて交付申請する場合：　府に提出する交付申請書類は全て揃っていますか。</t>
    <phoneticPr fontId="2"/>
  </si>
  <si>
    <t>前問で「自治体から補助又は委託を受けている事業がある」として回答した場合、
「委託・補助の別」をプルダウンで選択し、その委託事業名及び補助金名を記入すること。
※本補助金を活用して実施する事業と重複する可能性があるものは全て記入が必要です（Q7-3参照）。</t>
    <rPh sb="0" eb="1">
      <t>マエ</t>
    </rPh>
    <rPh sb="1" eb="2">
      <t>トイ</t>
    </rPh>
    <rPh sb="4" eb="7">
      <t>ジチタイ</t>
    </rPh>
    <rPh sb="9" eb="11">
      <t>ホジョ</t>
    </rPh>
    <rPh sb="11" eb="12">
      <t>マタ</t>
    </rPh>
    <rPh sb="13" eb="15">
      <t>イタク</t>
    </rPh>
    <rPh sb="16" eb="17">
      <t>ウ</t>
    </rPh>
    <rPh sb="30" eb="32">
      <t>カイトウ</t>
    </rPh>
    <rPh sb="34" eb="36">
      <t>バアイ</t>
    </rPh>
    <rPh sb="39" eb="41">
      <t>イタク</t>
    </rPh>
    <rPh sb="42" eb="44">
      <t>ホジョ</t>
    </rPh>
    <rPh sb="45" eb="46">
      <t>ベツ</t>
    </rPh>
    <rPh sb="54" eb="56">
      <t>センタク</t>
    </rPh>
    <rPh sb="60" eb="65">
      <t>イタクジギョウメイ</t>
    </rPh>
    <rPh sb="65" eb="66">
      <t>オヨ</t>
    </rPh>
    <rPh sb="67" eb="71">
      <t>ホジョキンメイ</t>
    </rPh>
    <phoneticPr fontId="2"/>
  </si>
  <si>
    <t>複数の団体（支部）を取りまとめて申請する団体につきましては、引き続き交付申請様式②を作成してください。</t>
    <rPh sb="30" eb="31">
      <t>ヒ</t>
    </rPh>
    <rPh sb="32" eb="33">
      <t>ツヅ</t>
    </rPh>
    <rPh sb="34" eb="38">
      <t>コウフシンセイ</t>
    </rPh>
    <rPh sb="38" eb="40">
      <t>ヨウシキ</t>
    </rPh>
    <rPh sb="42" eb="44">
      <t>サクセイ</t>
    </rPh>
    <phoneticPr fontId="2"/>
  </si>
  <si>
    <t>※いずれも、令和７年度に「京都府物価高騰対策・生活困窮者支援事業費補助金」の交付決定を受けている団体は、提出不要です。</t>
    <rPh sb="6" eb="8">
      <t>レイワ</t>
    </rPh>
    <rPh sb="9" eb="11">
      <t>ネンド</t>
    </rPh>
    <rPh sb="13" eb="16">
      <t>キョウトフ</t>
    </rPh>
    <rPh sb="16" eb="22">
      <t>ブッカコウトウタイサク</t>
    </rPh>
    <rPh sb="23" eb="28">
      <t>セイカツコンキュウシャ</t>
    </rPh>
    <rPh sb="28" eb="36">
      <t>シエンジギョウヒホジョキン</t>
    </rPh>
    <rPh sb="38" eb="42">
      <t>コウフケッテイ</t>
    </rPh>
    <rPh sb="43" eb="44">
      <t>ウ</t>
    </rPh>
    <rPh sb="48" eb="50">
      <t>ダンタイ</t>
    </rPh>
    <rPh sb="52" eb="54">
      <t>テイシュツ</t>
    </rPh>
    <rPh sb="54" eb="56">
      <t>フヨウ</t>
    </rPh>
    <phoneticPr fontId="2"/>
  </si>
  <si>
    <t>交付申請に係る書類送付先の住所は「団体所在地と同じ」ですか</t>
    <rPh sb="5" eb="6">
      <t>カカ</t>
    </rPh>
    <rPh sb="7" eb="12">
      <t>ショルイソウフサキ</t>
    </rPh>
    <rPh sb="13" eb="15">
      <t>ジュウショ</t>
    </rPh>
    <rPh sb="17" eb="19">
      <t>ダンタイ</t>
    </rPh>
    <rPh sb="19" eb="22">
      <t>ショザイチ</t>
    </rPh>
    <rPh sb="23" eb="24">
      <t>オナ</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</si>
</sst>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DBNum3]#,##0&quot;人&quot;"/>
    <numFmt numFmtId="178" formatCode="[DBNum3]\ ggge&quot;年&quot;m&quot;月&quot;d&quot;日&quot;"/>
    <numFmt numFmtId="179" formatCode="&quot;¥&quot;#,##0_);\(&quot;¥&quot;#,##0\)"/>
    <numFmt numFmtId="180" formatCode="[$-F800]dddd\,\ mmmm\ dd\,\ yyyy"/>
  </numFmts>
  <fonts count="24">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2"/>
      <scheme val="minor"/>
    </font>
    <font>
      <sz val="10"/>
      <color theme="1"/>
      <name val="ＭＳ 明朝"/>
      <family val="1"/>
      <charset val="128"/>
    </font>
    <font>
      <sz val="14"/>
      <color theme="1"/>
      <name val="ＭＳ ゴシック"/>
      <family val="3"/>
      <charset val="128"/>
    </font>
    <font>
      <sz val="8"/>
      <color theme="1"/>
      <name val="ＭＳ 明朝"/>
      <family val="1"/>
      <charset val="128"/>
    </font>
    <font>
      <sz val="10"/>
      <color theme="1"/>
      <name val="ＭＳ ゴシック"/>
      <family val="3"/>
      <charset val="128"/>
    </font>
    <font>
      <b/>
      <sz val="10"/>
      <color rgb="FFFF0000"/>
      <name val="ＭＳ 明朝"/>
      <family val="1"/>
      <charset val="128"/>
    </font>
    <font>
      <sz val="12"/>
      <color theme="1"/>
      <name val="ＭＳ 明朝"/>
      <family val="1"/>
      <charset val="128"/>
    </font>
    <font>
      <b/>
      <sz val="10"/>
      <color rgb="FFA20000"/>
      <name val="ＭＳ 明朝"/>
      <family val="1"/>
      <charset val="128"/>
    </font>
    <font>
      <b/>
      <sz val="10"/>
      <color rgb="FFC00000"/>
      <name val="ＭＳ 明朝"/>
      <family val="1"/>
      <charset val="128"/>
    </font>
    <font>
      <sz val="10"/>
      <color theme="1" tint="0.499984740745262"/>
      <name val="ＭＳ 明朝"/>
      <family val="1"/>
      <charset val="128"/>
    </font>
    <font>
      <b/>
      <sz val="12"/>
      <color rgb="FFC00000"/>
      <name val="ＭＳ 明朝"/>
      <family val="1"/>
      <charset val="128"/>
    </font>
    <font>
      <sz val="9"/>
      <color theme="1"/>
      <name val="ＭＳ 明朝"/>
      <family val="1"/>
      <charset val="128"/>
    </font>
    <font>
      <sz val="10"/>
      <color theme="1"/>
      <name val="Yu Gothic"/>
      <family val="3"/>
      <charset val="128"/>
      <scheme val="minor"/>
    </font>
    <font>
      <sz val="6"/>
      <name val="Yu Gothic"/>
      <family val="2"/>
      <charset val="128"/>
      <scheme val="minor"/>
    </font>
    <font>
      <sz val="10"/>
      <color theme="1"/>
      <name val="ＭＳ Ｐゴシック"/>
      <family val="3"/>
      <charset val="128"/>
    </font>
    <font>
      <b/>
      <sz val="12"/>
      <color theme="1"/>
      <name val="ＭＳ ゴシック"/>
      <family val="3"/>
      <charset val="128"/>
    </font>
    <font>
      <b/>
      <sz val="16"/>
      <color theme="1"/>
      <name val="ＭＳ ゴシック"/>
      <family val="3"/>
      <charset val="128"/>
    </font>
    <font>
      <sz val="11"/>
      <color theme="1"/>
      <name val="ＭＳ ゴシック"/>
      <family val="3"/>
      <charset val="128"/>
    </font>
    <font>
      <sz val="11"/>
      <name val="ＭＳ ゴシック"/>
      <family val="3"/>
      <charset val="128"/>
    </font>
    <font>
      <b/>
      <sz val="11"/>
      <color theme="1"/>
      <name val="ＭＳ ゴシック"/>
      <family val="3"/>
      <charset val="128"/>
    </font>
    <font>
      <sz val="12"/>
      <color theme="1"/>
      <name val="ＭＳ ゴシック"/>
      <family val="3"/>
      <charset val="128"/>
    </font>
  </fonts>
  <fills count="7">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style="thin">
        <color indexed="64"/>
      </right>
      <top/>
      <bottom style="dotted">
        <color indexed="64"/>
      </bottom>
      <diagonal/>
    </border>
  </borders>
  <cellStyleXfs count="2">
    <xf numFmtId="0" fontId="0" fillId="0" borderId="0"/>
    <xf numFmtId="38" fontId="3" fillId="0" borderId="0" applyFont="0" applyFill="0" applyBorder="0" applyAlignment="0" applyProtection="0">
      <alignment vertical="center"/>
    </xf>
  </cellStyleXfs>
  <cellXfs count="454">
    <xf numFmtId="0" fontId="0" fillId="0" borderId="0" xfId="0"/>
    <xf numFmtId="0" fontId="4" fillId="0" borderId="0" xfId="0" applyFont="1" applyAlignment="1">
      <alignment vertical="center"/>
    </xf>
    <xf numFmtId="0" fontId="4" fillId="0" borderId="0" xfId="0" applyFont="1" applyAlignment="1">
      <alignment vertical="center" wrapText="1"/>
    </xf>
    <xf numFmtId="0" fontId="7" fillId="0" borderId="0" xfId="0" applyFont="1" applyAlignment="1">
      <alignment horizontal="center" vertical="center"/>
    </xf>
    <xf numFmtId="0" fontId="4" fillId="0" borderId="0" xfId="1" applyNumberFormat="1" applyFont="1" applyFill="1" applyBorder="1" applyAlignment="1" applyProtection="1">
      <alignment vertical="center"/>
    </xf>
    <xf numFmtId="38" fontId="4" fillId="2" borderId="5" xfId="1" applyFont="1" applyFill="1" applyBorder="1" applyAlignment="1" applyProtection="1">
      <alignment horizontal="distributed" vertical="center" wrapText="1" indent="1"/>
    </xf>
    <xf numFmtId="0" fontId="4" fillId="0" borderId="0" xfId="1" applyNumberFormat="1" applyFont="1" applyFill="1" applyBorder="1" applyAlignment="1" applyProtection="1">
      <alignment vertical="center" wrapText="1"/>
    </xf>
    <xf numFmtId="38" fontId="4" fillId="0" borderId="2" xfId="1" applyFont="1" applyFill="1" applyBorder="1" applyAlignment="1" applyProtection="1">
      <alignment vertical="center" wrapText="1"/>
    </xf>
    <xf numFmtId="38" fontId="4" fillId="0" borderId="0" xfId="1" applyFont="1" applyFill="1" applyBorder="1" applyAlignment="1" applyProtection="1">
      <alignmen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4" fillId="0" borderId="2" xfId="1" applyNumberFormat="1" applyFont="1" applyFill="1" applyBorder="1" applyAlignment="1" applyProtection="1">
      <alignment vertical="center" wrapText="1"/>
    </xf>
    <xf numFmtId="0" fontId="7" fillId="0" borderId="0" xfId="0" applyFont="1"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4" fillId="2" borderId="1" xfId="0" applyFont="1" applyFill="1" applyBorder="1" applyAlignment="1">
      <alignment vertical="center"/>
    </xf>
    <xf numFmtId="0" fontId="5" fillId="0" borderId="0" xfId="0" applyFont="1" applyAlignment="1">
      <alignment vertical="center" wrapText="1"/>
    </xf>
    <xf numFmtId="0" fontId="9" fillId="0" borderId="0" xfId="0" applyFont="1" applyAlignment="1">
      <alignment vertical="center"/>
    </xf>
    <xf numFmtId="0" fontId="4" fillId="2" borderId="1" xfId="0" applyFont="1" applyFill="1" applyBorder="1" applyAlignment="1">
      <alignment horizontal="center" vertical="center"/>
    </xf>
    <xf numFmtId="38" fontId="4" fillId="0" borderId="11" xfId="1" applyFont="1" applyFill="1" applyBorder="1" applyAlignment="1" applyProtection="1">
      <alignment vertical="center" wrapText="1"/>
    </xf>
    <xf numFmtId="0" fontId="13" fillId="0" borderId="0" xfId="0" applyFont="1" applyAlignment="1">
      <alignment vertical="center"/>
    </xf>
    <xf numFmtId="38" fontId="9" fillId="0" borderId="0" xfId="1" applyFont="1" applyAlignment="1">
      <alignment vertical="center"/>
    </xf>
    <xf numFmtId="38" fontId="4" fillId="0" borderId="10" xfId="1" applyFont="1" applyFill="1" applyBorder="1" applyAlignment="1" applyProtection="1">
      <alignment vertical="center" wrapText="1"/>
    </xf>
    <xf numFmtId="49" fontId="9" fillId="0" borderId="0" xfId="0" applyNumberFormat="1" applyFont="1" applyAlignment="1">
      <alignment vertical="center"/>
    </xf>
    <xf numFmtId="0" fontId="0" fillId="0" borderId="0" xfId="0" applyAlignment="1">
      <alignment vertical="center"/>
    </xf>
    <xf numFmtId="0" fontId="15" fillId="0" borderId="0" xfId="0" applyFont="1" applyAlignment="1">
      <alignment vertical="center"/>
    </xf>
    <xf numFmtId="38" fontId="4" fillId="0" borderId="0" xfId="1" applyFont="1" applyFill="1" applyBorder="1" applyAlignment="1" applyProtection="1">
      <alignment vertical="center"/>
    </xf>
    <xf numFmtId="0" fontId="0" fillId="0" borderId="0" xfId="0" applyAlignment="1">
      <alignment vertical="center" wrapText="1"/>
    </xf>
    <xf numFmtId="0" fontId="17" fillId="0" borderId="0" xfId="0" applyFont="1" applyAlignment="1">
      <alignment vertical="center"/>
    </xf>
    <xf numFmtId="0" fontId="11" fillId="5" borderId="22" xfId="0" applyFont="1" applyFill="1" applyBorder="1" applyAlignment="1">
      <alignment horizontal="center" vertical="center"/>
    </xf>
    <xf numFmtId="0" fontId="11" fillId="5" borderId="1" xfId="0" applyFont="1" applyFill="1" applyBorder="1" applyAlignment="1">
      <alignment vertical="center"/>
    </xf>
    <xf numFmtId="0" fontId="11" fillId="5" borderId="1" xfId="0" applyFont="1" applyFill="1" applyBorder="1" applyAlignment="1">
      <alignment vertical="center" wrapText="1"/>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8" fillId="0" borderId="0" xfId="0" applyFont="1" applyAlignment="1">
      <alignment horizontal="left" vertical="center" indent="1"/>
    </xf>
    <xf numFmtId="0" fontId="7" fillId="0" borderId="0" xfId="0" applyFont="1" applyAlignment="1">
      <alignment horizontal="right" vertical="center"/>
    </xf>
    <xf numFmtId="0" fontId="19" fillId="0" borderId="0" xfId="0" applyFont="1" applyAlignment="1">
      <alignment vertical="center"/>
    </xf>
    <xf numFmtId="38" fontId="4" fillId="0" borderId="10" xfId="1" applyFont="1" applyFill="1" applyBorder="1" applyAlignment="1" applyProtection="1">
      <alignment horizontal="justify" vertical="center" wrapText="1"/>
    </xf>
    <xf numFmtId="0" fontId="20" fillId="0" borderId="0" xfId="0" applyFont="1" applyAlignment="1">
      <alignment horizontal="left" vertical="center" indent="1"/>
    </xf>
    <xf numFmtId="0" fontId="20"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horizontal="right" vertical="center" indent="1"/>
    </xf>
    <xf numFmtId="0" fontId="20" fillId="0" borderId="1" xfId="0" applyFont="1" applyBorder="1" applyAlignment="1">
      <alignment horizontal="left" vertical="center" indent="1"/>
    </xf>
    <xf numFmtId="0" fontId="20" fillId="3" borderId="1" xfId="0" applyFont="1" applyFill="1" applyBorder="1" applyAlignment="1">
      <alignment horizontal="left" vertical="center" wrapText="1"/>
    </xf>
    <xf numFmtId="0" fontId="20" fillId="0" borderId="1" xfId="0" applyFont="1" applyBorder="1" applyAlignment="1">
      <alignment horizontal="left" vertical="center" wrapText="1"/>
    </xf>
    <xf numFmtId="38" fontId="20" fillId="0" borderId="1" xfId="1" applyFont="1" applyFill="1" applyBorder="1" applyAlignment="1">
      <alignment horizontal="center" vertical="center" wrapText="1"/>
    </xf>
    <xf numFmtId="0" fontId="21" fillId="4" borderId="1" xfId="0" applyFont="1" applyFill="1" applyBorder="1" applyAlignment="1">
      <alignment horizontal="left" vertical="center" indent="1"/>
    </xf>
    <xf numFmtId="0" fontId="21" fillId="4" borderId="1" xfId="0" applyFont="1" applyFill="1" applyBorder="1" applyAlignment="1">
      <alignment horizontal="center" vertical="center" wrapText="1"/>
    </xf>
    <xf numFmtId="58" fontId="20" fillId="5"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left" vertical="center" wrapText="1" indent="1"/>
    </xf>
    <xf numFmtId="0" fontId="20" fillId="0" borderId="1" xfId="0" applyFont="1" applyBorder="1" applyAlignment="1">
      <alignment horizontal="justify" vertical="center" wrapText="1"/>
    </xf>
    <xf numFmtId="0" fontId="22" fillId="0" borderId="0" xfId="0" applyFont="1" applyAlignment="1">
      <alignment vertic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20" fillId="0" borderId="14" xfId="0" applyFont="1" applyBorder="1" applyAlignment="1">
      <alignment vertical="center"/>
    </xf>
    <xf numFmtId="0" fontId="20" fillId="0" borderId="15" xfId="0" applyFont="1" applyBorder="1" applyAlignment="1">
      <alignment vertical="center"/>
    </xf>
    <xf numFmtId="0" fontId="20" fillId="0" borderId="7" xfId="0" applyFont="1" applyBorder="1" applyAlignment="1">
      <alignment horizontal="left" vertical="center" wrapText="1"/>
    </xf>
    <xf numFmtId="0" fontId="20" fillId="0" borderId="7" xfId="0" applyFont="1" applyBorder="1" applyAlignment="1">
      <alignment vertical="center" wrapText="1"/>
    </xf>
    <xf numFmtId="0" fontId="20" fillId="0" borderId="2" xfId="0" applyFont="1" applyBorder="1" applyAlignment="1">
      <alignment horizontal="left" vertical="center" wrapText="1"/>
    </xf>
    <xf numFmtId="0" fontId="20" fillId="0" borderId="10" xfId="0" applyFont="1" applyBorder="1" applyAlignment="1">
      <alignment horizontal="left" vertical="center" wrapText="1"/>
    </xf>
    <xf numFmtId="0" fontId="20" fillId="4" borderId="3" xfId="0" applyFont="1" applyFill="1" applyBorder="1" applyAlignment="1">
      <alignment horizontal="center" vertical="center" wrapText="1"/>
    </xf>
    <xf numFmtId="0" fontId="21" fillId="4" borderId="12" xfId="0" applyFont="1" applyFill="1" applyBorder="1" applyAlignment="1">
      <alignment horizontal="center" vertical="center"/>
    </xf>
    <xf numFmtId="0" fontId="21" fillId="4" borderId="12" xfId="0" applyFont="1" applyFill="1" applyBorder="1" applyAlignment="1">
      <alignment horizontal="center" vertical="center" wrapText="1"/>
    </xf>
    <xf numFmtId="0" fontId="20" fillId="0" borderId="0" xfId="0" applyFont="1" applyAlignment="1">
      <alignment horizontal="left" vertical="center" indent="2"/>
    </xf>
    <xf numFmtId="0" fontId="20" fillId="3" borderId="1" xfId="0" applyFont="1" applyFill="1" applyBorder="1" applyAlignment="1">
      <alignment vertical="center"/>
    </xf>
    <xf numFmtId="0" fontId="20" fillId="3" borderId="1" xfId="0" applyFont="1" applyFill="1" applyBorder="1" applyAlignment="1">
      <alignment vertical="center" wrapText="1"/>
    </xf>
    <xf numFmtId="0" fontId="20" fillId="0" borderId="0" xfId="0" applyFont="1" applyAlignment="1">
      <alignment vertical="center"/>
    </xf>
    <xf numFmtId="0" fontId="20" fillId="0" borderId="7" xfId="0" applyFont="1" applyBorder="1" applyAlignment="1">
      <alignment horizontal="left" vertical="center" indent="1"/>
    </xf>
    <xf numFmtId="0" fontId="20" fillId="0" borderId="8" xfId="0" applyFont="1" applyBorder="1" applyAlignment="1">
      <alignmen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1" fillId="0" borderId="10" xfId="0" applyFont="1" applyBorder="1" applyAlignment="1">
      <alignment horizontal="center" vertical="center"/>
    </xf>
    <xf numFmtId="0" fontId="21" fillId="0" borderId="10" xfId="0" applyFont="1" applyBorder="1" applyAlignment="1">
      <alignment horizontal="center" vertical="center" wrapText="1"/>
    </xf>
    <xf numFmtId="0" fontId="21" fillId="4" borderId="44" xfId="0" applyFont="1" applyFill="1" applyBorder="1" applyAlignment="1">
      <alignment horizontal="center" vertical="center"/>
    </xf>
    <xf numFmtId="0" fontId="21" fillId="4" borderId="44" xfId="0" applyFont="1" applyFill="1" applyBorder="1" applyAlignment="1">
      <alignment horizontal="center" vertical="center" wrapText="1"/>
    </xf>
    <xf numFmtId="0" fontId="20" fillId="0" borderId="1" xfId="0" applyFont="1" applyBorder="1" applyAlignment="1">
      <alignment vertical="center"/>
    </xf>
    <xf numFmtId="0" fontId="20" fillId="0" borderId="15" xfId="0" applyFont="1" applyBorder="1" applyAlignment="1">
      <alignment vertical="center" wrapText="1"/>
    </xf>
    <xf numFmtId="0" fontId="21" fillId="4" borderId="12" xfId="0" applyFont="1" applyFill="1" applyBorder="1" applyAlignment="1">
      <alignment horizontal="left" vertical="center" indent="1"/>
    </xf>
    <xf numFmtId="58" fontId="20" fillId="3" borderId="1" xfId="0" applyNumberFormat="1" applyFont="1" applyFill="1" applyBorder="1" applyAlignment="1">
      <alignment horizontal="left" vertical="center" wrapText="1" indent="1"/>
    </xf>
    <xf numFmtId="0" fontId="20" fillId="3" borderId="1" xfId="0" applyFont="1" applyFill="1" applyBorder="1" applyAlignment="1">
      <alignment horizontal="center" vertical="center" wrapText="1"/>
    </xf>
    <xf numFmtId="0" fontId="22" fillId="0" borderId="0" xfId="0" applyFont="1" applyAlignment="1">
      <alignment horizontal="left" vertical="center" indent="1"/>
    </xf>
    <xf numFmtId="0" fontId="20" fillId="0" borderId="45" xfId="0" applyFont="1" applyBorder="1" applyAlignment="1">
      <alignment horizontal="left" vertical="center" indent="1"/>
    </xf>
    <xf numFmtId="38" fontId="20" fillId="0" borderId="45" xfId="1" applyFont="1" applyFill="1" applyBorder="1" applyAlignment="1">
      <alignment horizontal="center" vertical="center" wrapText="1"/>
    </xf>
    <xf numFmtId="38" fontId="20" fillId="0" borderId="45" xfId="1" applyFont="1" applyBorder="1" applyAlignment="1">
      <alignment horizontal="left" vertical="center" wrapText="1"/>
    </xf>
    <xf numFmtId="0" fontId="20" fillId="0" borderId="46" xfId="0" applyFont="1" applyBorder="1" applyAlignment="1">
      <alignment horizontal="left" vertical="center" indent="1"/>
    </xf>
    <xf numFmtId="38" fontId="20" fillId="0" borderId="46" xfId="1" applyFont="1" applyFill="1" applyBorder="1" applyAlignment="1">
      <alignment horizontal="center" vertical="center" wrapText="1"/>
    </xf>
    <xf numFmtId="0" fontId="20" fillId="0" borderId="46" xfId="0" applyFont="1" applyBorder="1" applyAlignment="1">
      <alignment horizontal="left" vertical="center" wrapText="1"/>
    </xf>
    <xf numFmtId="38" fontId="20" fillId="0" borderId="49" xfId="1" applyFont="1" applyFill="1" applyBorder="1" applyAlignment="1">
      <alignment horizontal="center" vertical="center" wrapText="1"/>
    </xf>
    <xf numFmtId="0" fontId="20" fillId="0" borderId="45" xfId="0" applyFont="1" applyBorder="1" applyAlignment="1">
      <alignment horizontal="left" vertical="center" wrapText="1"/>
    </xf>
    <xf numFmtId="0" fontId="20" fillId="0" borderId="47" xfId="0" applyFont="1" applyBorder="1" applyAlignment="1">
      <alignment horizontal="left" vertical="center" indent="1"/>
    </xf>
    <xf numFmtId="38" fontId="20" fillId="0" borderId="47" xfId="1" applyFont="1" applyFill="1" applyBorder="1" applyAlignment="1">
      <alignment horizontal="center" vertical="center" wrapText="1"/>
    </xf>
    <xf numFmtId="0" fontId="20" fillId="0" borderId="47" xfId="0" applyFont="1" applyBorder="1" applyAlignment="1">
      <alignment horizontal="left" vertical="center" wrapText="1"/>
    </xf>
    <xf numFmtId="0" fontId="20" fillId="0" borderId="48" xfId="0" applyFont="1" applyBorder="1" applyAlignment="1">
      <alignment horizontal="left" vertical="center" wrapText="1"/>
    </xf>
    <xf numFmtId="179" fontId="20" fillId="0" borderId="0" xfId="0" applyNumberFormat="1" applyFont="1" applyAlignment="1">
      <alignment horizontal="right" vertical="center"/>
    </xf>
    <xf numFmtId="0" fontId="20" fillId="6" borderId="1" xfId="0" applyFont="1" applyFill="1" applyBorder="1" applyAlignment="1">
      <alignment horizontal="left" vertical="center" indent="1"/>
    </xf>
    <xf numFmtId="0" fontId="20" fillId="0" borderId="22" xfId="0" applyFont="1" applyBorder="1" applyAlignment="1">
      <alignment horizontal="left" vertical="center" indent="1"/>
    </xf>
    <xf numFmtId="179" fontId="20" fillId="0" borderId="1" xfId="0" applyNumberFormat="1" applyFont="1" applyBorder="1" applyAlignment="1">
      <alignment horizontal="right" vertical="center" wrapText="1"/>
    </xf>
    <xf numFmtId="0" fontId="20" fillId="0" borderId="12" xfId="0" applyFont="1" applyBorder="1" applyAlignment="1">
      <alignment horizontal="left" vertical="center" indent="2"/>
    </xf>
    <xf numFmtId="0" fontId="20" fillId="0" borderId="1" xfId="0" applyFont="1" applyBorder="1" applyAlignment="1">
      <alignment horizontal="left" vertical="center" indent="2"/>
    </xf>
    <xf numFmtId="0" fontId="20" fillId="0" borderId="49" xfId="0" applyFont="1" applyBorder="1" applyAlignment="1">
      <alignment horizontal="left" vertical="center" indent="2"/>
    </xf>
    <xf numFmtId="0" fontId="20" fillId="0" borderId="0" xfId="0" applyFont="1" applyAlignment="1">
      <alignment horizontal="justify"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21" fillId="4" borderId="12" xfId="0" applyFont="1" applyFill="1" applyBorder="1" applyAlignment="1">
      <alignment horizontal="left" vertical="center" wrapText="1"/>
    </xf>
    <xf numFmtId="38" fontId="20" fillId="0" borderId="1" xfId="1" applyFont="1" applyBorder="1" applyAlignment="1">
      <alignment horizontal="left" vertical="center" wrapText="1"/>
    </xf>
    <xf numFmtId="180"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distributed" vertical="center" indent="1"/>
    </xf>
    <xf numFmtId="0" fontId="4" fillId="2" borderId="1" xfId="0" applyFont="1" applyFill="1" applyBorder="1" applyAlignment="1">
      <alignment horizontal="distributed" vertical="center" indent="1"/>
    </xf>
    <xf numFmtId="0" fontId="4" fillId="2" borderId="6" xfId="0" applyFont="1" applyFill="1" applyBorder="1" applyAlignment="1">
      <alignment horizontal="distributed" vertical="center" indent="1"/>
    </xf>
    <xf numFmtId="0" fontId="4" fillId="2" borderId="8" xfId="0" applyFont="1" applyFill="1" applyBorder="1" applyAlignment="1">
      <alignment horizontal="distributed" vertical="center" indent="1"/>
    </xf>
    <xf numFmtId="0" fontId="4" fillId="0" borderId="6" xfId="0" applyFont="1" applyBorder="1" applyAlignment="1">
      <alignment horizontal="center" vertical="center" wrapText="1"/>
    </xf>
    <xf numFmtId="0" fontId="4" fillId="0" borderId="14" xfId="0" applyFont="1" applyBorder="1" applyAlignment="1">
      <alignment vertical="center" wrapText="1"/>
    </xf>
    <xf numFmtId="0" fontId="14" fillId="0" borderId="14" xfId="0" applyFont="1" applyBorder="1" applyAlignment="1">
      <alignment vertical="center" wrapText="1"/>
    </xf>
    <xf numFmtId="0" fontId="6" fillId="2" borderId="5" xfId="0" applyFont="1" applyFill="1" applyBorder="1" applyAlignment="1">
      <alignment horizontal="distributed" vertical="center" indent="1"/>
    </xf>
    <xf numFmtId="0" fontId="4" fillId="0" borderId="17" xfId="0" applyFont="1" applyBorder="1" applyAlignment="1">
      <alignment vertical="center"/>
    </xf>
    <xf numFmtId="0" fontId="4" fillId="0" borderId="18" xfId="0" applyFont="1" applyBorder="1" applyAlignment="1">
      <alignment vertical="center"/>
    </xf>
    <xf numFmtId="0" fontId="4" fillId="2" borderId="3" xfId="0" applyFont="1" applyFill="1" applyBorder="1" applyAlignment="1">
      <alignment horizontal="distributed" vertical="center" indent="1"/>
    </xf>
    <xf numFmtId="0" fontId="4" fillId="0" borderId="20" xfId="0" applyFont="1" applyBorder="1" applyAlignment="1">
      <alignment vertical="center"/>
    </xf>
    <xf numFmtId="0" fontId="4" fillId="2" borderId="1" xfId="0" applyFont="1" applyFill="1" applyBorder="1" applyAlignment="1">
      <alignment horizontal="distributed" vertical="center" wrapText="1" indent="1"/>
    </xf>
    <xf numFmtId="0" fontId="4" fillId="0" borderId="14"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 xfId="0" applyFont="1" applyBorder="1" applyAlignment="1">
      <alignment horizontal="center" vertical="center" wrapText="1"/>
    </xf>
    <xf numFmtId="0" fontId="4" fillId="0" borderId="3" xfId="0" applyFont="1" applyBorder="1" applyAlignment="1">
      <alignment vertical="center" wrapText="1"/>
    </xf>
    <xf numFmtId="0" fontId="4" fillId="0" borderId="2" xfId="0" applyFont="1" applyBorder="1" applyAlignment="1">
      <alignment horizontal="justify" vertical="center" wrapText="1"/>
    </xf>
    <xf numFmtId="0" fontId="4" fillId="0" borderId="4" xfId="0" applyFont="1" applyBorder="1" applyAlignment="1">
      <alignment horizontal="justify" vertical="center" wrapText="1"/>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4" fillId="0" borderId="2" xfId="0" applyFont="1" applyBorder="1" applyAlignment="1">
      <alignment vertical="center" justifyLastLine="1"/>
    </xf>
    <xf numFmtId="0" fontId="4" fillId="0" borderId="0" xfId="0" applyFont="1" applyAlignment="1">
      <alignment horizontal="distributed" vertical="center" justifyLastLine="1"/>
    </xf>
    <xf numFmtId="176" fontId="4" fillId="0" borderId="1" xfId="1" applyNumberFormat="1" applyFont="1" applyFill="1" applyBorder="1" applyAlignment="1" applyProtection="1">
      <alignment horizontal="left" vertical="center" wrapText="1"/>
    </xf>
    <xf numFmtId="0" fontId="4" fillId="0" borderId="2" xfId="0" applyFont="1" applyBorder="1" applyAlignment="1">
      <alignment horizontal="distributed" vertical="center" indent="1"/>
    </xf>
    <xf numFmtId="0" fontId="4" fillId="0" borderId="2" xfId="0" applyFont="1" applyBorder="1" applyAlignment="1">
      <alignment horizontal="justify" vertical="center"/>
    </xf>
    <xf numFmtId="0" fontId="4" fillId="0" borderId="0" xfId="1" applyNumberFormat="1" applyFont="1" applyFill="1" applyBorder="1" applyAlignment="1" applyProtection="1">
      <alignment vertical="center" shrinkToFit="1"/>
    </xf>
    <xf numFmtId="0" fontId="4" fillId="0" borderId="0" xfId="0" applyFont="1" applyAlignment="1">
      <alignment horizontal="justify" vertical="center"/>
    </xf>
    <xf numFmtId="0" fontId="4" fillId="0" borderId="26" xfId="0" applyFont="1" applyBorder="1" applyAlignment="1">
      <alignment vertical="center" wrapText="1"/>
    </xf>
    <xf numFmtId="0" fontId="4" fillId="0" borderId="2" xfId="0" applyFont="1" applyBorder="1" applyAlignment="1">
      <alignment vertical="center"/>
    </xf>
    <xf numFmtId="0" fontId="4" fillId="0" borderId="9" xfId="0" applyFont="1" applyBorder="1" applyAlignment="1">
      <alignment horizontal="justify" vertical="center"/>
    </xf>
    <xf numFmtId="0" fontId="4" fillId="0" borderId="10" xfId="0" applyFont="1" applyBorder="1" applyAlignment="1">
      <alignment horizontal="justify" vertical="center"/>
    </xf>
    <xf numFmtId="38" fontId="4" fillId="0" borderId="0" xfId="1" applyFont="1" applyFill="1" applyBorder="1" applyAlignment="1" applyProtection="1">
      <alignment vertical="center" shrinkToFit="1"/>
    </xf>
    <xf numFmtId="0" fontId="4" fillId="2" borderId="25" xfId="0" applyFont="1" applyFill="1" applyBorder="1" applyAlignment="1">
      <alignment horizontal="distributed" vertical="center" wrapText="1" indent="1"/>
    </xf>
    <xf numFmtId="0" fontId="4" fillId="0" borderId="10" xfId="0" applyFont="1" applyBorder="1" applyAlignment="1">
      <alignment horizontal="distributed" vertical="center" indent="1"/>
    </xf>
    <xf numFmtId="177" fontId="4" fillId="0" borderId="1" xfId="1" applyNumberFormat="1" applyFont="1" applyFill="1" applyBorder="1" applyAlignment="1" applyProtection="1">
      <alignment vertical="center" wrapText="1"/>
    </xf>
    <xf numFmtId="0" fontId="4" fillId="2" borderId="12" xfId="0" applyFont="1" applyFill="1" applyBorder="1" applyAlignment="1">
      <alignment horizontal="distributed" vertical="center" wrapText="1" indent="1"/>
    </xf>
    <xf numFmtId="0" fontId="6" fillId="2" borderId="3" xfId="0" applyFont="1" applyFill="1" applyBorder="1" applyAlignment="1">
      <alignment horizontal="distributed" vertical="center" wrapText="1" indent="1"/>
    </xf>
    <xf numFmtId="38" fontId="4" fillId="0" borderId="1" xfId="0" applyNumberFormat="1" applyFont="1" applyBorder="1" applyAlignment="1">
      <alignment vertical="center" shrinkToFit="1"/>
    </xf>
    <xf numFmtId="0" fontId="10" fillId="0" borderId="0" xfId="0" applyFont="1" applyAlignment="1">
      <alignment horizontal="justify" vertical="center" wrapText="1"/>
    </xf>
    <xf numFmtId="38" fontId="4" fillId="0" borderId="0" xfId="0" applyNumberFormat="1" applyFont="1" applyAlignment="1">
      <alignment horizontal="center" vertical="center"/>
    </xf>
    <xf numFmtId="0" fontId="8" fillId="0" borderId="0" xfId="0" applyFont="1" applyAlignment="1">
      <alignment horizontal="justify" vertical="center" wrapText="1"/>
    </xf>
    <xf numFmtId="0" fontId="4" fillId="0" borderId="6" xfId="0" applyFont="1" applyBorder="1" applyAlignment="1">
      <alignment horizontal="center" vertical="center" justifyLastLine="1"/>
    </xf>
    <xf numFmtId="0" fontId="4" fillId="0" borderId="13" xfId="0" applyFont="1" applyBorder="1" applyAlignment="1">
      <alignment vertical="center"/>
    </xf>
    <xf numFmtId="0" fontId="4" fillId="0" borderId="4" xfId="0" applyFont="1" applyBorder="1" applyAlignment="1">
      <alignment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180" fontId="20" fillId="0" borderId="1" xfId="0" applyNumberFormat="1" applyFont="1" applyBorder="1" applyAlignment="1">
      <alignment horizontal="left" vertical="center" wrapText="1"/>
    </xf>
    <xf numFmtId="180" fontId="20" fillId="0" borderId="1" xfId="0" applyNumberFormat="1" applyFont="1" applyBorder="1" applyAlignment="1">
      <alignment horizontal="left" vertical="center" wrapText="1" indent="1"/>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38" fontId="4" fillId="0" borderId="23" xfId="1" applyFont="1" applyFill="1" applyBorder="1" applyAlignment="1" applyProtection="1">
      <alignment vertical="center" shrinkToFit="1"/>
    </xf>
    <xf numFmtId="38" fontId="4" fillId="0" borderId="24" xfId="1" applyFont="1" applyFill="1" applyBorder="1" applyAlignment="1" applyProtection="1">
      <alignment vertical="center" shrinkToFi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4" fillId="0" borderId="23" xfId="0" applyFont="1" applyBorder="1" applyAlignment="1">
      <alignment vertical="center" wrapText="1"/>
    </xf>
    <xf numFmtId="0" fontId="4" fillId="0" borderId="31" xfId="0" applyFont="1" applyBorder="1" applyAlignment="1">
      <alignment vertical="center" wrapText="1"/>
    </xf>
    <xf numFmtId="0" fontId="4" fillId="0" borderId="24" xfId="0" applyFont="1" applyBorder="1" applyAlignment="1">
      <alignment vertical="center" wrapText="1"/>
    </xf>
    <xf numFmtId="0" fontId="4" fillId="2" borderId="13" xfId="0" applyFont="1" applyFill="1" applyBorder="1" applyAlignment="1">
      <alignment horizontal="distributed" vertical="center" wrapText="1" indent="1"/>
    </xf>
    <xf numFmtId="0" fontId="4" fillId="2" borderId="14" xfId="0" applyFont="1" applyFill="1" applyBorder="1" applyAlignment="1">
      <alignment horizontal="distributed" vertical="center" wrapText="1" indent="1"/>
    </xf>
    <xf numFmtId="0" fontId="4" fillId="2" borderId="14" xfId="0" applyFont="1" applyFill="1" applyBorder="1" applyAlignment="1">
      <alignment vertical="center" wrapText="1"/>
    </xf>
    <xf numFmtId="0" fontId="4" fillId="2" borderId="15" xfId="0" applyFont="1" applyFill="1" applyBorder="1" applyAlignment="1">
      <alignment vertical="center" wrapText="1"/>
    </xf>
    <xf numFmtId="0" fontId="4" fillId="2" borderId="6" xfId="0" applyFont="1" applyFill="1" applyBorder="1" applyAlignment="1">
      <alignment horizontal="distributed" vertical="center" indent="1"/>
    </xf>
    <xf numFmtId="0" fontId="4" fillId="2" borderId="8" xfId="0" applyFont="1" applyFill="1" applyBorder="1" applyAlignment="1">
      <alignment horizontal="distributed" vertical="center" indent="1"/>
    </xf>
    <xf numFmtId="0" fontId="4" fillId="2" borderId="9" xfId="0" applyFont="1" applyFill="1" applyBorder="1" applyAlignment="1">
      <alignment horizontal="distributed" vertical="center" indent="1"/>
    </xf>
    <xf numFmtId="0" fontId="4" fillId="2" borderId="11" xfId="0" applyFont="1" applyFill="1" applyBorder="1" applyAlignment="1">
      <alignment horizontal="distributed" vertical="center" indent="1"/>
    </xf>
    <xf numFmtId="0" fontId="4" fillId="2" borderId="12" xfId="0" applyFont="1" applyFill="1" applyBorder="1" applyAlignment="1">
      <alignment horizontal="distributed" vertical="center" indent="1"/>
    </xf>
    <xf numFmtId="0" fontId="4" fillId="2" borderId="3" xfId="0" applyFont="1" applyFill="1" applyBorder="1" applyAlignment="1">
      <alignment horizontal="distributed" vertical="center" indent="1"/>
    </xf>
    <xf numFmtId="0" fontId="4" fillId="0" borderId="13" xfId="0" applyFont="1" applyBorder="1" applyAlignment="1">
      <alignment horizontal="justify" vertical="center" wrapText="1"/>
    </xf>
    <xf numFmtId="0" fontId="4" fillId="0" borderId="15" xfId="0" applyFont="1" applyBorder="1" applyAlignment="1">
      <alignment horizontal="justify" vertical="center" wrapText="1"/>
    </xf>
    <xf numFmtId="38" fontId="4" fillId="0" borderId="13" xfId="1" applyFont="1" applyFill="1" applyBorder="1" applyAlignment="1" applyProtection="1">
      <alignment vertical="center" shrinkToFit="1"/>
    </xf>
    <xf numFmtId="38" fontId="4" fillId="0" borderId="15" xfId="1" applyFont="1" applyFill="1" applyBorder="1" applyAlignment="1" applyProtection="1">
      <alignment vertical="center" shrinkToFit="1"/>
    </xf>
    <xf numFmtId="0" fontId="4" fillId="0" borderId="13" xfId="0" applyFont="1" applyBorder="1" applyAlignment="1">
      <alignment vertical="center" wrapText="1"/>
    </xf>
    <xf numFmtId="0" fontId="4" fillId="0" borderId="15" xfId="0" applyFont="1" applyBorder="1" applyAlignment="1">
      <alignment vertical="center" wrapText="1"/>
    </xf>
    <xf numFmtId="0" fontId="6" fillId="0" borderId="7" xfId="0" applyFont="1" applyBorder="1" applyAlignment="1">
      <alignment vertical="center" wrapText="1"/>
    </xf>
    <xf numFmtId="0" fontId="4" fillId="2" borderId="6" xfId="0" applyFont="1" applyFill="1" applyBorder="1" applyAlignment="1">
      <alignment horizontal="distributed" vertical="center" wrapText="1" indent="1"/>
    </xf>
    <xf numFmtId="0" fontId="4" fillId="2" borderId="8" xfId="0" applyFont="1" applyFill="1" applyBorder="1" applyAlignment="1">
      <alignment horizontal="distributed" vertical="center" wrapText="1" indent="1"/>
    </xf>
    <xf numFmtId="0" fontId="4" fillId="2" borderId="9" xfId="0" applyFont="1" applyFill="1" applyBorder="1" applyAlignment="1">
      <alignment horizontal="distributed" vertical="center" wrapText="1" indent="1"/>
    </xf>
    <xf numFmtId="0" fontId="4" fillId="2" borderId="11" xfId="0" applyFont="1" applyFill="1" applyBorder="1" applyAlignment="1">
      <alignment horizontal="distributed" vertical="center" wrapText="1" indent="1"/>
    </xf>
    <xf numFmtId="0" fontId="6" fillId="0" borderId="16" xfId="0" applyFont="1" applyBorder="1" applyAlignment="1">
      <alignment horizontal="justify" vertical="center" wrapText="1"/>
    </xf>
    <xf numFmtId="0" fontId="6" fillId="0" borderId="18" xfId="0" applyFont="1" applyBorder="1" applyAlignment="1">
      <alignment horizontal="justify" vertical="center" wrapText="1"/>
    </xf>
    <xf numFmtId="38" fontId="4" fillId="0" borderId="13" xfId="0" applyNumberFormat="1" applyFont="1" applyBorder="1" applyAlignment="1">
      <alignment vertical="center" shrinkToFit="1"/>
    </xf>
    <xf numFmtId="0" fontId="4" fillId="0" borderId="15" xfId="0" applyFont="1" applyBorder="1" applyAlignment="1">
      <alignment vertical="center" shrinkToFit="1"/>
    </xf>
    <xf numFmtId="0" fontId="4" fillId="2" borderId="2" xfId="0" applyFont="1" applyFill="1" applyBorder="1" applyAlignment="1">
      <alignment horizontal="distributed" vertical="center" wrapText="1" indent="1"/>
    </xf>
    <xf numFmtId="0" fontId="4" fillId="2" borderId="4" xfId="0" applyFont="1" applyFill="1" applyBorder="1" applyAlignment="1">
      <alignment horizontal="distributed" vertical="center" wrapText="1" indent="1"/>
    </xf>
    <xf numFmtId="38" fontId="4" fillId="0" borderId="16" xfId="1" applyFont="1" applyFill="1" applyBorder="1" applyAlignment="1" applyProtection="1">
      <alignment vertical="center" shrinkToFit="1"/>
    </xf>
    <xf numFmtId="38" fontId="4" fillId="0" borderId="18" xfId="1" applyFont="1" applyFill="1" applyBorder="1" applyAlignment="1" applyProtection="1">
      <alignment vertical="center" shrinkToFit="1"/>
    </xf>
    <xf numFmtId="0" fontId="6" fillId="0" borderId="42" xfId="0" applyFont="1" applyBorder="1" applyAlignment="1">
      <alignment horizontal="justify" vertical="center" wrapText="1"/>
    </xf>
    <xf numFmtId="0" fontId="6" fillId="0" borderId="43" xfId="0" applyFont="1" applyBorder="1" applyAlignment="1">
      <alignment horizontal="justify"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6" fillId="0" borderId="19" xfId="0" applyFont="1" applyBorder="1" applyAlignment="1">
      <alignment horizontal="justify" vertical="center" wrapText="1"/>
    </xf>
    <xf numFmtId="0" fontId="6" fillId="0" borderId="21" xfId="0" applyFont="1" applyBorder="1" applyAlignment="1">
      <alignment horizontal="justify" vertical="center" wrapText="1"/>
    </xf>
    <xf numFmtId="0" fontId="4" fillId="0" borderId="40" xfId="0" applyFont="1" applyBorder="1" applyAlignment="1">
      <alignment vertical="center" wrapText="1"/>
    </xf>
    <xf numFmtId="0" fontId="4" fillId="0" borderId="41" xfId="0" applyFont="1" applyBorder="1" applyAlignment="1">
      <alignment vertical="center" wrapText="1"/>
    </xf>
    <xf numFmtId="0" fontId="4" fillId="2" borderId="1" xfId="0" applyFont="1" applyFill="1" applyBorder="1" applyAlignment="1">
      <alignment horizontal="distributed" vertical="center" wrapText="1" indent="1"/>
    </xf>
    <xf numFmtId="0" fontId="4" fillId="0" borderId="22" xfId="0" applyFont="1" applyBorder="1" applyAlignment="1">
      <alignment vertical="center" wrapText="1"/>
    </xf>
    <xf numFmtId="0" fontId="4" fillId="2" borderId="1" xfId="0" applyFont="1" applyFill="1" applyBorder="1" applyAlignment="1">
      <alignment horizontal="distributed" vertical="center" indent="1"/>
    </xf>
    <xf numFmtId="0" fontId="4" fillId="0" borderId="5" xfId="0" applyFont="1" applyBorder="1" applyAlignment="1">
      <alignment vertical="center" wrapText="1"/>
    </xf>
    <xf numFmtId="38" fontId="4" fillId="0" borderId="5" xfId="1" applyFont="1" applyFill="1" applyBorder="1" applyAlignment="1" applyProtection="1">
      <alignment vertical="center" shrinkToFit="1"/>
    </xf>
    <xf numFmtId="0" fontId="4" fillId="0" borderId="25" xfId="0" applyFont="1" applyBorder="1" applyAlignment="1">
      <alignment vertical="center" wrapText="1"/>
    </xf>
    <xf numFmtId="38" fontId="4" fillId="0" borderId="19" xfId="1" applyFont="1" applyFill="1" applyBorder="1" applyAlignment="1" applyProtection="1">
      <alignment vertical="center" shrinkToFit="1"/>
    </xf>
    <xf numFmtId="38" fontId="4" fillId="0" borderId="21" xfId="1" applyFont="1" applyFill="1" applyBorder="1" applyAlignment="1" applyProtection="1">
      <alignment vertical="center" shrinkToFit="1"/>
    </xf>
    <xf numFmtId="0" fontId="4" fillId="0" borderId="35" xfId="0" applyFont="1" applyBorder="1" applyAlignment="1">
      <alignment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2" borderId="13" xfId="0" applyFont="1" applyFill="1" applyBorder="1" applyAlignment="1">
      <alignment horizontal="distributed" vertical="center" indent="1"/>
    </xf>
    <xf numFmtId="0" fontId="4" fillId="2" borderId="14" xfId="0" applyFont="1" applyFill="1" applyBorder="1" applyAlignment="1">
      <alignment horizontal="distributed" vertical="center" indent="1"/>
    </xf>
    <xf numFmtId="0" fontId="4" fillId="2" borderId="15" xfId="0" applyFont="1" applyFill="1" applyBorder="1" applyAlignment="1">
      <alignment horizontal="distributed" vertical="center" indent="1"/>
    </xf>
    <xf numFmtId="38" fontId="4" fillId="0" borderId="1" xfId="1" applyFont="1" applyFill="1" applyBorder="1" applyAlignment="1" applyProtection="1">
      <alignment vertical="center" shrinkToFit="1"/>
    </xf>
    <xf numFmtId="0" fontId="4" fillId="0" borderId="12" xfId="0" applyFont="1" applyBorder="1" applyAlignment="1">
      <alignment horizontal="justify" vertical="center" wrapText="1"/>
    </xf>
    <xf numFmtId="38" fontId="4" fillId="0" borderId="12" xfId="1" applyFont="1" applyFill="1" applyBorder="1" applyAlignment="1" applyProtection="1">
      <alignment vertical="center" shrinkToFit="1"/>
    </xf>
    <xf numFmtId="0" fontId="4" fillId="0" borderId="23" xfId="0" applyFont="1" applyBorder="1" applyAlignment="1">
      <alignment horizontal="justify" vertical="center" wrapText="1"/>
    </xf>
    <xf numFmtId="0" fontId="4" fillId="0" borderId="31"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42" xfId="0" applyFont="1" applyBorder="1" applyAlignment="1">
      <alignment vertical="center" wrapText="1"/>
    </xf>
    <xf numFmtId="0" fontId="4" fillId="0" borderId="43" xfId="0" applyFont="1" applyBorder="1" applyAlignment="1">
      <alignment vertical="center" wrapText="1"/>
    </xf>
    <xf numFmtId="0" fontId="6" fillId="0" borderId="9" xfId="0" applyFont="1" applyBorder="1" applyAlignment="1">
      <alignment horizontal="justify" vertical="center" wrapText="1"/>
    </xf>
    <xf numFmtId="0" fontId="6" fillId="0" borderId="11" xfId="0" applyFont="1" applyBorder="1" applyAlignment="1">
      <alignment horizontal="justify"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0" xfId="0" applyFont="1" applyAlignment="1">
      <alignment horizontal="center" vertical="center" wrapText="1"/>
    </xf>
    <xf numFmtId="0" fontId="11" fillId="0" borderId="0" xfId="0" applyFont="1" applyAlignment="1">
      <alignment horizontal="justify" vertical="center" wrapText="1"/>
    </xf>
    <xf numFmtId="0" fontId="11" fillId="0" borderId="0" xfId="0" applyFont="1" applyAlignment="1">
      <alignment vertical="center" wrapText="1"/>
    </xf>
    <xf numFmtId="0" fontId="20" fillId="0" borderId="1" xfId="0" applyFont="1" applyBorder="1" applyAlignment="1">
      <alignment horizontal="left" vertical="center" indent="1"/>
    </xf>
    <xf numFmtId="0" fontId="20" fillId="4" borderId="1" xfId="0" applyFont="1" applyFill="1" applyBorder="1" applyAlignment="1">
      <alignment horizontal="center" vertical="center"/>
    </xf>
    <xf numFmtId="0" fontId="20" fillId="0" borderId="1" xfId="0" applyFont="1" applyBorder="1" applyAlignment="1">
      <alignment horizontal="left" vertical="center"/>
    </xf>
    <xf numFmtId="0" fontId="20" fillId="0" borderId="12" xfId="0" applyFont="1" applyBorder="1" applyAlignment="1">
      <alignment horizontal="left" vertical="center" indent="1"/>
    </xf>
    <xf numFmtId="0" fontId="20" fillId="0" borderId="44" xfId="0" applyFont="1" applyBorder="1" applyAlignment="1">
      <alignment horizontal="left" vertical="center" indent="1"/>
    </xf>
    <xf numFmtId="0" fontId="20" fillId="0" borderId="3" xfId="0" applyFont="1" applyBorder="1" applyAlignment="1">
      <alignment horizontal="left" vertical="center" indent="1"/>
    </xf>
    <xf numFmtId="0" fontId="20" fillId="0" borderId="1" xfId="0" applyFont="1" applyBorder="1" applyAlignment="1">
      <alignment horizontal="left" vertical="center" wrapText="1"/>
    </xf>
    <xf numFmtId="0" fontId="20" fillId="0" borderId="1" xfId="0" applyFont="1" applyBorder="1" applyAlignment="1">
      <alignment horizontal="left" vertical="center" wrapText="1" indent="1"/>
    </xf>
    <xf numFmtId="0" fontId="20" fillId="0" borderId="13" xfId="0" applyFont="1" applyBorder="1" applyAlignment="1">
      <alignment horizontal="left" vertical="center" indent="1"/>
    </xf>
    <xf numFmtId="0" fontId="20" fillId="0" borderId="15" xfId="0" applyFont="1" applyBorder="1" applyAlignment="1">
      <alignment horizontal="left" vertical="center" indent="1"/>
    </xf>
    <xf numFmtId="0" fontId="20" fillId="0" borderId="12" xfId="0" applyFont="1" applyBorder="1" applyAlignment="1">
      <alignment horizontal="left" vertical="center" wrapText="1" indent="1"/>
    </xf>
    <xf numFmtId="0" fontId="20" fillId="0" borderId="44" xfId="0" applyFont="1" applyBorder="1" applyAlignment="1">
      <alignment horizontal="left" vertical="center" wrapText="1" indent="1"/>
    </xf>
    <xf numFmtId="0" fontId="20" fillId="0" borderId="3" xfId="0" applyFont="1" applyBorder="1" applyAlignment="1">
      <alignment horizontal="left" vertical="center" wrapText="1" indent="1"/>
    </xf>
    <xf numFmtId="0" fontId="20" fillId="0" borderId="1" xfId="0" applyFont="1" applyBorder="1" applyAlignment="1">
      <alignment horizontal="justify" vertical="center" wrapText="1"/>
    </xf>
    <xf numFmtId="0" fontId="20" fillId="0" borderId="12" xfId="0" applyFont="1" applyBorder="1" applyAlignment="1">
      <alignment horizontal="left" vertical="center" wrapText="1"/>
    </xf>
    <xf numFmtId="0" fontId="20" fillId="0" borderId="44" xfId="0" applyFont="1" applyBorder="1" applyAlignment="1">
      <alignment horizontal="left" vertical="center" wrapText="1"/>
    </xf>
    <xf numFmtId="0" fontId="20" fillId="0" borderId="3" xfId="0" applyFont="1" applyBorder="1" applyAlignment="1">
      <alignment horizontal="left" vertical="center" wrapText="1"/>
    </xf>
    <xf numFmtId="178" fontId="4" fillId="0" borderId="0" xfId="0" applyNumberFormat="1" applyFont="1" applyAlignment="1">
      <alignment horizontal="right" vertical="center"/>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2" borderId="7" xfId="0" applyFont="1" applyFill="1" applyBorder="1" applyAlignment="1">
      <alignment horizontal="distributed" vertical="center" indent="1"/>
    </xf>
    <xf numFmtId="0" fontId="4" fillId="2" borderId="10" xfId="0" applyFont="1" applyFill="1" applyBorder="1" applyAlignment="1">
      <alignment horizontal="distributed" vertical="center" inden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2" borderId="1" xfId="0" applyFont="1" applyFill="1" applyBorder="1" applyAlignment="1">
      <alignment horizontal="distributed" vertical="center" textRotation="255" wrapText="1" indent="1"/>
    </xf>
    <xf numFmtId="0" fontId="4" fillId="0" borderId="13" xfId="0" applyFont="1" applyBorder="1" applyAlignment="1">
      <alignment vertical="center" shrinkToFit="1"/>
    </xf>
    <xf numFmtId="0" fontId="4" fillId="0" borderId="14" xfId="0" applyFont="1" applyBorder="1" applyAlignment="1">
      <alignment vertical="center" shrinkToFit="1"/>
    </xf>
    <xf numFmtId="0" fontId="6" fillId="2" borderId="16" xfId="0" applyFont="1" applyFill="1" applyBorder="1" applyAlignment="1">
      <alignment horizontal="distributed" vertical="center" indent="1"/>
    </xf>
    <xf numFmtId="0" fontId="6" fillId="2" borderId="17" xfId="0" applyFont="1" applyFill="1" applyBorder="1" applyAlignment="1">
      <alignment horizontal="distributed" vertical="center" indent="1"/>
    </xf>
    <xf numFmtId="0" fontId="6" fillId="2" borderId="18" xfId="0" applyFont="1" applyFill="1" applyBorder="1" applyAlignment="1">
      <alignment horizontal="distributed" vertical="center" indent="1"/>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4" fillId="0" borderId="19" xfId="0" applyFont="1" applyBorder="1" applyAlignment="1">
      <alignment vertical="center" shrinkToFit="1"/>
    </xf>
    <xf numFmtId="0" fontId="4" fillId="0" borderId="20" xfId="0" applyFont="1" applyBorder="1" applyAlignment="1">
      <alignment vertical="center" shrinkToFit="1"/>
    </xf>
    <xf numFmtId="0" fontId="4" fillId="0" borderId="21" xfId="0" applyFont="1" applyBorder="1" applyAlignment="1">
      <alignment vertical="center" shrinkToFit="1"/>
    </xf>
    <xf numFmtId="0" fontId="4" fillId="0" borderId="7" xfId="0" applyFont="1" applyBorder="1" applyAlignment="1">
      <alignment vertical="center"/>
    </xf>
    <xf numFmtId="0" fontId="4" fillId="0" borderId="8" xfId="0" applyFont="1" applyBorder="1" applyAlignment="1">
      <alignment vertical="center"/>
    </xf>
    <xf numFmtId="0" fontId="4" fillId="0" borderId="14" xfId="0" applyFont="1" applyBorder="1" applyAlignment="1">
      <alignment vertical="center" wrapTex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38" fontId="4" fillId="0" borderId="13" xfId="1" applyFont="1" applyBorder="1" applyAlignment="1" applyProtection="1">
      <alignment vertical="center" wrapText="1"/>
    </xf>
    <xf numFmtId="38" fontId="4" fillId="0" borderId="14" xfId="1" applyFont="1" applyBorder="1" applyAlignment="1" applyProtection="1">
      <alignment vertical="center" wrapText="1"/>
    </xf>
    <xf numFmtId="0" fontId="14" fillId="0" borderId="14" xfId="0" applyFont="1" applyBorder="1" applyAlignment="1">
      <alignment vertical="center" wrapText="1"/>
    </xf>
    <xf numFmtId="0" fontId="14" fillId="0" borderId="15" xfId="0" applyFont="1" applyBorder="1" applyAlignment="1">
      <alignment vertical="center" wrapText="1"/>
    </xf>
    <xf numFmtId="0" fontId="4" fillId="2" borderId="6" xfId="0" applyFont="1" applyFill="1" applyBorder="1" applyAlignment="1">
      <alignment horizontal="distributed" vertical="center" textRotation="255" indent="1"/>
    </xf>
    <xf numFmtId="0" fontId="4" fillId="2" borderId="2" xfId="0" applyFont="1" applyFill="1" applyBorder="1" applyAlignment="1">
      <alignment horizontal="distributed" vertical="center" textRotation="255" indent="1"/>
    </xf>
    <xf numFmtId="0" fontId="4" fillId="2" borderId="9" xfId="0" applyFont="1" applyFill="1" applyBorder="1" applyAlignment="1">
      <alignment horizontal="distributed" vertical="center" textRotation="255" indent="1"/>
    </xf>
    <xf numFmtId="0" fontId="4" fillId="0" borderId="19" xfId="0" applyFont="1" applyBorder="1" applyAlignment="1">
      <alignment vertical="center"/>
    </xf>
    <xf numFmtId="0" fontId="4" fillId="0" borderId="20"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21" xfId="0" applyFont="1" applyBorder="1" applyAlignment="1">
      <alignment vertical="center"/>
    </xf>
    <xf numFmtId="0" fontId="4" fillId="0" borderId="1" xfId="0" applyFont="1" applyBorder="1" applyAlignment="1">
      <alignment horizontal="center" vertical="center"/>
    </xf>
    <xf numFmtId="0" fontId="4" fillId="0" borderId="14" xfId="0" applyFont="1" applyBorder="1" applyAlignment="1">
      <alignment horizontal="justify" vertical="center" wrapText="1"/>
    </xf>
    <xf numFmtId="0" fontId="4" fillId="2" borderId="1" xfId="0" applyFont="1" applyFill="1" applyBorder="1" applyAlignment="1">
      <alignment horizontal="distributed" vertical="center" justifyLastLine="1"/>
    </xf>
    <xf numFmtId="0" fontId="4" fillId="0" borderId="1" xfId="0" applyFont="1" applyBorder="1" applyAlignment="1">
      <alignment horizontal="justify" vertical="center" wrapText="1"/>
    </xf>
    <xf numFmtId="0" fontId="4" fillId="2" borderId="1" xfId="0" applyFont="1" applyFill="1" applyBorder="1" applyAlignment="1">
      <alignment horizontal="distributed" vertical="center" wrapText="1" justifyLastLine="1"/>
    </xf>
    <xf numFmtId="0" fontId="6" fillId="0" borderId="1" xfId="0" applyFont="1" applyBorder="1" applyAlignment="1">
      <alignment horizontal="center" vertical="center"/>
    </xf>
    <xf numFmtId="0" fontId="4" fillId="0" borderId="1" xfId="0" applyFont="1" applyBorder="1" applyAlignment="1">
      <alignment horizontal="distributed" vertical="center" indent="1"/>
    </xf>
    <xf numFmtId="0" fontId="14" fillId="0" borderId="13" xfId="0" applyFont="1" applyBorder="1" applyAlignment="1">
      <alignment vertical="center" wrapText="1"/>
    </xf>
    <xf numFmtId="0" fontId="4" fillId="2" borderId="13" xfId="0" applyFont="1" applyFill="1" applyBorder="1" applyAlignment="1">
      <alignment horizontal="distributed" vertical="center" justifyLastLine="1"/>
    </xf>
    <xf numFmtId="0" fontId="4" fillId="2" borderId="14" xfId="0" applyFont="1" applyFill="1" applyBorder="1" applyAlignment="1">
      <alignment horizontal="distributed" vertical="center" justifyLastLine="1"/>
    </xf>
    <xf numFmtId="0" fontId="4" fillId="2" borderId="15" xfId="0" applyFont="1" applyFill="1" applyBorder="1" applyAlignment="1">
      <alignment horizontal="distributed" vertical="center" justifyLastLine="1"/>
    </xf>
    <xf numFmtId="38" fontId="4" fillId="0" borderId="13" xfId="1" applyFont="1" applyFill="1" applyBorder="1" applyAlignment="1" applyProtection="1">
      <alignment horizontal="justify" vertical="center"/>
    </xf>
    <xf numFmtId="38" fontId="4" fillId="0" borderId="14" xfId="1" applyFont="1" applyFill="1" applyBorder="1" applyAlignment="1" applyProtection="1">
      <alignment horizontal="justify" vertical="center"/>
    </xf>
    <xf numFmtId="38" fontId="4" fillId="0" borderId="13" xfId="1" applyFont="1" applyFill="1" applyBorder="1" applyAlignment="1" applyProtection="1">
      <alignment horizontal="justify" vertical="center" wrapText="1"/>
    </xf>
    <xf numFmtId="38" fontId="4" fillId="0" borderId="14" xfId="1" applyFont="1" applyFill="1" applyBorder="1" applyAlignment="1" applyProtection="1">
      <alignment horizontal="justify" vertical="center" wrapText="1"/>
    </xf>
    <xf numFmtId="38" fontId="4" fillId="0" borderId="15" xfId="1" applyFont="1" applyFill="1" applyBorder="1" applyAlignment="1" applyProtection="1">
      <alignment horizontal="justify" vertical="center" wrapText="1"/>
    </xf>
    <xf numFmtId="176" fontId="4" fillId="0" borderId="13" xfId="1" applyNumberFormat="1" applyFont="1" applyFill="1" applyBorder="1" applyAlignment="1" applyProtection="1">
      <alignment horizontal="left" vertical="center" wrapText="1" shrinkToFit="1"/>
    </xf>
    <xf numFmtId="176" fontId="4" fillId="0" borderId="14" xfId="1" applyNumberFormat="1" applyFont="1" applyFill="1" applyBorder="1" applyAlignment="1" applyProtection="1">
      <alignment horizontal="left" vertical="center" wrapText="1" shrinkToFit="1"/>
    </xf>
    <xf numFmtId="176" fontId="4" fillId="0" borderId="15" xfId="1" applyNumberFormat="1" applyFont="1" applyFill="1" applyBorder="1" applyAlignment="1" applyProtection="1">
      <alignment horizontal="left" vertical="center" wrapText="1" shrinkToFit="1"/>
    </xf>
    <xf numFmtId="38" fontId="4" fillId="0" borderId="13" xfId="1" applyFont="1" applyFill="1" applyBorder="1" applyAlignment="1" applyProtection="1">
      <alignment horizontal="left" vertical="center" wrapText="1"/>
    </xf>
    <xf numFmtId="38" fontId="4" fillId="0" borderId="14" xfId="1" applyFont="1" applyFill="1" applyBorder="1" applyAlignment="1" applyProtection="1">
      <alignment horizontal="left" vertical="center" wrapText="1"/>
    </xf>
    <xf numFmtId="38" fontId="4" fillId="0" borderId="15" xfId="1" applyFont="1" applyFill="1" applyBorder="1" applyAlignment="1" applyProtection="1">
      <alignment horizontal="left" vertical="center" wrapText="1"/>
    </xf>
    <xf numFmtId="177" fontId="4" fillId="0" borderId="13" xfId="1" applyNumberFormat="1" applyFont="1" applyFill="1" applyBorder="1" applyAlignment="1" applyProtection="1">
      <alignment horizontal="center" vertical="center" wrapText="1"/>
    </xf>
    <xf numFmtId="177" fontId="4" fillId="0" borderId="15" xfId="1" applyNumberFormat="1" applyFont="1" applyFill="1" applyBorder="1" applyAlignment="1" applyProtection="1">
      <alignment horizontal="center" vertical="center" wrapText="1"/>
    </xf>
    <xf numFmtId="38" fontId="4" fillId="0" borderId="2" xfId="1" applyFont="1" applyFill="1" applyBorder="1" applyAlignment="1" applyProtection="1">
      <alignment horizontal="justify" vertical="center" wrapText="1"/>
    </xf>
    <xf numFmtId="38" fontId="4" fillId="0" borderId="0" xfId="1" applyFont="1" applyFill="1" applyBorder="1" applyAlignment="1" applyProtection="1">
      <alignment horizontal="justify" vertical="center" wrapText="1"/>
    </xf>
    <xf numFmtId="38" fontId="4" fillId="0" borderId="4" xfId="1" applyFont="1" applyFill="1" applyBorder="1" applyAlignment="1" applyProtection="1">
      <alignment horizontal="justify" vertical="center" wrapText="1"/>
    </xf>
    <xf numFmtId="0" fontId="4" fillId="2" borderId="6" xfId="0" applyFont="1" applyFill="1" applyBorder="1" applyAlignment="1">
      <alignment horizontal="distributed" vertical="center" wrapText="1" justifyLastLine="1"/>
    </xf>
    <xf numFmtId="0" fontId="4" fillId="2" borderId="8" xfId="0" applyFont="1" applyFill="1" applyBorder="1" applyAlignment="1">
      <alignment horizontal="distributed" vertical="center" wrapText="1" justifyLastLine="1"/>
    </xf>
    <xf numFmtId="0" fontId="4" fillId="2" borderId="2" xfId="0" applyFont="1" applyFill="1" applyBorder="1" applyAlignment="1">
      <alignment horizontal="distributed" vertical="center" wrapText="1" justifyLastLine="1"/>
    </xf>
    <xf numFmtId="0" fontId="4" fillId="2" borderId="4" xfId="0" applyFont="1" applyFill="1" applyBorder="1" applyAlignment="1">
      <alignment horizontal="distributed" vertical="center" wrapText="1" justifyLastLine="1"/>
    </xf>
    <xf numFmtId="0" fontId="4" fillId="2" borderId="9" xfId="0" applyFont="1" applyFill="1" applyBorder="1" applyAlignment="1">
      <alignment horizontal="distributed" vertical="center" wrapText="1" justifyLastLine="1"/>
    </xf>
    <xf numFmtId="0" fontId="4" fillId="2" borderId="11" xfId="0" applyFont="1" applyFill="1" applyBorder="1" applyAlignment="1">
      <alignment horizontal="distributed" vertical="center" wrapText="1" justifyLastLine="1"/>
    </xf>
    <xf numFmtId="0" fontId="4" fillId="0" borderId="0" xfId="0" applyFont="1" applyAlignment="1">
      <alignment horizontal="center" vertical="center"/>
    </xf>
    <xf numFmtId="38" fontId="4" fillId="0" borderId="10" xfId="1" applyFont="1" applyFill="1" applyBorder="1" applyAlignment="1" applyProtection="1">
      <alignment horizontal="justify" vertical="center" wrapText="1"/>
    </xf>
    <xf numFmtId="38" fontId="4" fillId="0" borderId="11" xfId="1" applyFont="1" applyFill="1" applyBorder="1" applyAlignment="1" applyProtection="1">
      <alignment horizontal="justify" vertical="center" wrapText="1"/>
    </xf>
    <xf numFmtId="38" fontId="4" fillId="0" borderId="7" xfId="1" applyFont="1" applyFill="1" applyBorder="1" applyAlignment="1" applyProtection="1">
      <alignment horizontal="justify" vertical="center" wrapText="1"/>
    </xf>
    <xf numFmtId="38" fontId="4" fillId="0" borderId="8" xfId="1" applyFont="1" applyFill="1" applyBorder="1" applyAlignment="1" applyProtection="1">
      <alignment horizontal="justify" vertical="center" wrapText="1"/>
    </xf>
    <xf numFmtId="0" fontId="4" fillId="0" borderId="0" xfId="0" applyFont="1" applyAlignment="1">
      <alignment horizontal="justify" vertical="center"/>
    </xf>
    <xf numFmtId="0" fontId="4" fillId="0" borderId="0" xfId="1" applyNumberFormat="1" applyFont="1" applyFill="1" applyBorder="1" applyAlignment="1" applyProtection="1">
      <alignment horizontal="justify" vertical="center" wrapText="1"/>
    </xf>
    <xf numFmtId="38" fontId="4" fillId="0" borderId="6" xfId="1" applyFont="1" applyFill="1" applyBorder="1" applyAlignment="1" applyProtection="1">
      <alignment horizontal="justify" vertical="center" wrapText="1"/>
    </xf>
    <xf numFmtId="0" fontId="4" fillId="0" borderId="10" xfId="1" applyNumberFormat="1" applyFont="1" applyFill="1" applyBorder="1" applyAlignment="1" applyProtection="1">
      <alignment horizontal="justify" vertical="center" wrapText="1"/>
    </xf>
    <xf numFmtId="0" fontId="4" fillId="2" borderId="2" xfId="0" applyFont="1" applyFill="1" applyBorder="1" applyAlignment="1">
      <alignment horizontal="distributed" vertical="center" indent="1"/>
    </xf>
    <xf numFmtId="0" fontId="4" fillId="2" borderId="4" xfId="0" applyFont="1" applyFill="1" applyBorder="1" applyAlignment="1">
      <alignment horizontal="distributed" vertical="center" indent="1"/>
    </xf>
    <xf numFmtId="0" fontId="4" fillId="2" borderId="0" xfId="0" applyFont="1" applyFill="1" applyAlignment="1">
      <alignment horizontal="distributed" vertical="center" indent="1"/>
    </xf>
    <xf numFmtId="0" fontId="4" fillId="0" borderId="10" xfId="0" applyFont="1" applyBorder="1" applyAlignment="1">
      <alignment horizontal="justify" vertical="center"/>
    </xf>
    <xf numFmtId="0" fontId="4" fillId="0" borderId="11" xfId="0" applyFont="1" applyBorder="1" applyAlignment="1">
      <alignment horizontal="justify" vertical="center"/>
    </xf>
    <xf numFmtId="0" fontId="4" fillId="0" borderId="28" xfId="0" applyFont="1" applyBorder="1" applyAlignment="1">
      <alignment horizontal="justify" vertical="center"/>
    </xf>
    <xf numFmtId="0" fontId="4" fillId="0" borderId="29" xfId="0" applyFont="1" applyBorder="1" applyAlignment="1">
      <alignment horizontal="justify" vertical="center"/>
    </xf>
    <xf numFmtId="0" fontId="4" fillId="0" borderId="0" xfId="1" applyNumberFormat="1" applyFont="1" applyFill="1" applyBorder="1" applyAlignment="1" applyProtection="1">
      <alignment vertical="center" shrinkToFit="1"/>
    </xf>
    <xf numFmtId="0" fontId="4" fillId="0" borderId="4" xfId="0" applyFont="1" applyBorder="1" applyAlignment="1">
      <alignment horizontal="justify" vertical="center" wrapText="1"/>
    </xf>
    <xf numFmtId="0" fontId="4" fillId="0" borderId="2" xfId="0" applyFont="1" applyBorder="1" applyAlignment="1">
      <alignment horizontal="justify" vertical="center"/>
    </xf>
    <xf numFmtId="0" fontId="4" fillId="0" borderId="34" xfId="0" applyFont="1" applyBorder="1" applyAlignment="1">
      <alignment horizontal="justify" vertical="center"/>
    </xf>
    <xf numFmtId="0" fontId="4" fillId="0" borderId="26" xfId="0" applyFont="1" applyBorder="1" applyAlignment="1">
      <alignment horizontal="justify" vertical="center"/>
    </xf>
    <xf numFmtId="0" fontId="4" fillId="0" borderId="26" xfId="0" applyFont="1" applyBorder="1" applyAlignment="1">
      <alignment horizontal="left" vertical="center" wrapText="1"/>
    </xf>
    <xf numFmtId="180" fontId="4" fillId="0" borderId="1" xfId="0" applyNumberFormat="1" applyFont="1" applyBorder="1" applyAlignment="1">
      <alignment horizontal="center" vertical="center" wrapText="1"/>
    </xf>
    <xf numFmtId="0" fontId="4" fillId="2" borderId="14" xfId="0" applyFont="1" applyFill="1" applyBorder="1" applyAlignment="1">
      <alignment horizontal="center" vertical="center" justifyLastLine="1"/>
    </xf>
    <xf numFmtId="0" fontId="4" fillId="2" borderId="15" xfId="0" applyFont="1" applyFill="1" applyBorder="1" applyAlignment="1">
      <alignment horizontal="center" vertical="center" justifyLastLine="1"/>
    </xf>
    <xf numFmtId="0" fontId="4" fillId="2" borderId="14" xfId="0" applyFont="1" applyFill="1" applyBorder="1" applyAlignment="1">
      <alignment horizontal="distributed" vertical="center" wrapText="1" justifyLastLine="1"/>
    </xf>
    <xf numFmtId="0" fontId="4" fillId="2" borderId="15" xfId="0" applyFont="1" applyFill="1" applyBorder="1" applyAlignment="1">
      <alignment horizontal="distributed" vertical="center" wrapText="1" justifyLastLine="1"/>
    </xf>
    <xf numFmtId="0" fontId="4" fillId="0" borderId="1" xfId="0" applyFont="1" applyBorder="1" applyAlignment="1">
      <alignment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180" fontId="4" fillId="2" borderId="13" xfId="0" applyNumberFormat="1" applyFont="1" applyFill="1" applyBorder="1" applyAlignment="1">
      <alignment horizontal="center" vertical="center" wrapText="1"/>
    </xf>
    <xf numFmtId="180" fontId="4" fillId="2" borderId="15" xfId="0" applyNumberFormat="1" applyFont="1" applyFill="1" applyBorder="1" applyAlignment="1">
      <alignment horizontal="center" vertical="center" wrapText="1"/>
    </xf>
    <xf numFmtId="0" fontId="4" fillId="0" borderId="1" xfId="1" applyNumberFormat="1" applyFont="1" applyFill="1" applyBorder="1" applyAlignment="1" applyProtection="1">
      <alignment horizontal="justify" vertical="center" wrapText="1" shrinkToFit="1"/>
    </xf>
    <xf numFmtId="38" fontId="4" fillId="0" borderId="10" xfId="1" applyFont="1" applyFill="1" applyBorder="1" applyAlignment="1" applyProtection="1">
      <alignment vertical="center" wrapText="1"/>
    </xf>
    <xf numFmtId="0" fontId="4" fillId="0" borderId="26" xfId="1" applyNumberFormat="1" applyFont="1" applyFill="1" applyBorder="1" applyAlignment="1" applyProtection="1">
      <alignment horizontal="justify" vertical="center" wrapText="1"/>
    </xf>
    <xf numFmtId="0" fontId="4" fillId="0" borderId="27" xfId="1" applyNumberFormat="1" applyFont="1" applyFill="1" applyBorder="1" applyAlignment="1" applyProtection="1">
      <alignment horizontal="justify" vertical="center" wrapText="1"/>
    </xf>
    <xf numFmtId="38" fontId="4" fillId="0" borderId="16" xfId="1" applyFont="1" applyFill="1" applyBorder="1" applyAlignment="1" applyProtection="1">
      <alignment horizontal="justify" vertical="center" wrapText="1" shrinkToFit="1"/>
    </xf>
    <xf numFmtId="38" fontId="4" fillId="0" borderId="17" xfId="1" applyFont="1" applyFill="1" applyBorder="1" applyAlignment="1" applyProtection="1">
      <alignment horizontal="justify" vertical="center" wrapText="1" shrinkToFit="1"/>
    </xf>
    <xf numFmtId="38" fontId="4" fillId="0" borderId="18" xfId="1" applyFont="1" applyFill="1" applyBorder="1" applyAlignment="1" applyProtection="1">
      <alignment horizontal="justify" vertical="center" wrapText="1" shrinkToFit="1"/>
    </xf>
    <xf numFmtId="0" fontId="4" fillId="0" borderId="28" xfId="1" applyNumberFormat="1" applyFont="1" applyFill="1" applyBorder="1" applyAlignment="1" applyProtection="1">
      <alignment horizontal="justify" vertical="center" wrapText="1" shrinkToFit="1"/>
    </xf>
    <xf numFmtId="0" fontId="4" fillId="0" borderId="29" xfId="1" applyNumberFormat="1" applyFont="1" applyFill="1" applyBorder="1" applyAlignment="1" applyProtection="1">
      <alignment horizontal="justify" vertical="center" wrapText="1" shrinkToFit="1"/>
    </xf>
    <xf numFmtId="0" fontId="4" fillId="0" borderId="30" xfId="1" applyNumberFormat="1" applyFont="1" applyFill="1" applyBorder="1" applyAlignment="1" applyProtection="1">
      <alignment horizontal="justify" vertical="center" wrapText="1" shrinkToFi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13" xfId="1" applyNumberFormat="1" applyFont="1" applyFill="1" applyBorder="1" applyAlignment="1" applyProtection="1">
      <alignment horizontal="justify" vertical="center" wrapText="1"/>
    </xf>
    <xf numFmtId="0" fontId="4" fillId="0" borderId="14" xfId="1" applyNumberFormat="1" applyFont="1" applyFill="1" applyBorder="1" applyAlignment="1" applyProtection="1">
      <alignment horizontal="justify" vertical="center" wrapText="1"/>
    </xf>
    <xf numFmtId="0" fontId="4" fillId="0" borderId="15" xfId="1" applyNumberFormat="1" applyFont="1" applyFill="1" applyBorder="1" applyAlignment="1" applyProtection="1">
      <alignment horizontal="justify" vertical="center" wrapText="1"/>
    </xf>
    <xf numFmtId="0" fontId="4" fillId="2" borderId="32" xfId="0" applyFont="1" applyFill="1" applyBorder="1" applyAlignment="1">
      <alignment horizontal="distributed" vertical="center" indent="1"/>
    </xf>
    <xf numFmtId="0" fontId="4" fillId="2" borderId="33" xfId="0" applyFont="1" applyFill="1" applyBorder="1" applyAlignment="1">
      <alignment horizontal="distributed" vertical="center" indent="1"/>
    </xf>
    <xf numFmtId="38" fontId="4" fillId="0" borderId="9" xfId="1" applyFont="1" applyFill="1" applyBorder="1" applyAlignment="1" applyProtection="1">
      <alignment horizontal="distributed" vertical="center" wrapText="1"/>
    </xf>
    <xf numFmtId="38" fontId="4" fillId="0" borderId="10" xfId="1" applyFont="1" applyFill="1" applyBorder="1" applyAlignment="1" applyProtection="1">
      <alignment horizontal="distributed" vertical="center" wrapText="1"/>
    </xf>
    <xf numFmtId="0" fontId="4" fillId="2" borderId="15" xfId="0" applyFont="1" applyFill="1" applyBorder="1" applyAlignment="1">
      <alignment horizontal="distributed" vertical="center" wrapText="1" indent="1"/>
    </xf>
    <xf numFmtId="0" fontId="4" fillId="0" borderId="34" xfId="1" applyNumberFormat="1" applyFont="1" applyFill="1" applyBorder="1" applyAlignment="1" applyProtection="1">
      <alignment horizontal="distributed" vertical="center" wrapText="1" justifyLastLine="1"/>
    </xf>
    <xf numFmtId="0" fontId="4" fillId="0" borderId="26" xfId="1" applyNumberFormat="1" applyFont="1" applyFill="1" applyBorder="1" applyAlignment="1" applyProtection="1">
      <alignment horizontal="distributed" vertical="center" wrapText="1" justifyLastLine="1"/>
    </xf>
    <xf numFmtId="0" fontId="4" fillId="0" borderId="19" xfId="1" applyNumberFormat="1" applyFont="1" applyFill="1" applyBorder="1" applyAlignment="1" applyProtection="1">
      <alignment vertical="center" shrinkToFit="1"/>
    </xf>
    <xf numFmtId="0" fontId="4" fillId="0" borderId="20" xfId="1" applyNumberFormat="1" applyFont="1" applyFill="1" applyBorder="1" applyAlignment="1" applyProtection="1">
      <alignment vertical="center" shrinkToFit="1"/>
    </xf>
    <xf numFmtId="0" fontId="4" fillId="0" borderId="21" xfId="1" applyNumberFormat="1" applyFont="1" applyFill="1" applyBorder="1" applyAlignment="1" applyProtection="1">
      <alignment vertical="center" shrinkToFit="1"/>
    </xf>
    <xf numFmtId="0" fontId="4" fillId="2" borderId="1" xfId="0" applyFont="1" applyFill="1" applyBorder="1" applyAlignment="1">
      <alignment horizontal="center" vertical="center" textRotation="255" wrapTex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6" xfId="1" applyNumberFormat="1" applyFont="1" applyFill="1" applyBorder="1" applyAlignment="1" applyProtection="1">
      <alignment vertical="center" shrinkToFit="1"/>
    </xf>
    <xf numFmtId="0" fontId="4" fillId="0" borderId="17" xfId="1" applyNumberFormat="1" applyFont="1" applyFill="1" applyBorder="1" applyAlignment="1" applyProtection="1">
      <alignment vertical="center" shrinkToFit="1"/>
    </xf>
    <xf numFmtId="0" fontId="4" fillId="0" borderId="18" xfId="1" applyNumberFormat="1" applyFont="1" applyFill="1" applyBorder="1" applyAlignment="1" applyProtection="1">
      <alignment vertical="center" shrinkToFit="1"/>
    </xf>
    <xf numFmtId="0" fontId="4" fillId="0" borderId="13" xfId="1" applyNumberFormat="1" applyFont="1" applyFill="1" applyBorder="1" applyAlignment="1" applyProtection="1">
      <alignment vertical="center" shrinkToFit="1"/>
    </xf>
    <xf numFmtId="0" fontId="4" fillId="0" borderId="14" xfId="1" applyNumberFormat="1" applyFont="1" applyFill="1" applyBorder="1" applyAlignment="1" applyProtection="1">
      <alignment vertical="center" shrinkToFit="1"/>
    </xf>
    <xf numFmtId="0" fontId="6" fillId="2" borderId="5" xfId="0" applyFont="1" applyFill="1" applyBorder="1" applyAlignment="1">
      <alignment horizontal="distributed" vertical="center" inden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178" fontId="4" fillId="0" borderId="4" xfId="0" applyNumberFormat="1" applyFont="1" applyBorder="1" applyAlignment="1">
      <alignment horizontal="right"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6" fillId="0" borderId="7" xfId="0" applyFont="1" applyBorder="1" applyAlignment="1">
      <alignment vertical="center"/>
    </xf>
    <xf numFmtId="0" fontId="4" fillId="0" borderId="0" xfId="0" applyFont="1" applyAlignment="1">
      <alignment vertical="center" wrapText="1"/>
    </xf>
    <xf numFmtId="0" fontId="4" fillId="2" borderId="1" xfId="0" applyFont="1" applyFill="1" applyBorder="1" applyAlignment="1">
      <alignment horizontal="center" vertical="distributed" textRotation="255" justifyLastLine="1"/>
    </xf>
    <xf numFmtId="0" fontId="4" fillId="0" borderId="1" xfId="0" applyFont="1" applyBorder="1" applyAlignment="1">
      <alignment vertical="center" shrinkToFit="1"/>
    </xf>
    <xf numFmtId="0" fontId="4" fillId="0" borderId="12" xfId="0" applyFont="1" applyBorder="1" applyAlignment="1">
      <alignment vertical="center" shrinkToFit="1"/>
    </xf>
    <xf numFmtId="0" fontId="4" fillId="0" borderId="6" xfId="0" applyFont="1" applyBorder="1" applyAlignment="1">
      <alignment vertical="center" shrinkToFit="1"/>
    </xf>
    <xf numFmtId="0" fontId="4" fillId="0" borderId="3" xfId="0" applyFont="1" applyBorder="1" applyAlignment="1">
      <alignment vertical="center" shrinkToFit="1"/>
    </xf>
    <xf numFmtId="0" fontId="4" fillId="0" borderId="9" xfId="0" applyFont="1" applyBorder="1" applyAlignment="1">
      <alignment vertical="center" shrinkToFit="1"/>
    </xf>
    <xf numFmtId="0" fontId="4" fillId="0" borderId="9" xfId="0" applyFont="1" applyBorder="1" applyAlignment="1">
      <alignment horizontal="justify" vertical="center"/>
    </xf>
    <xf numFmtId="0" fontId="6" fillId="0" borderId="6" xfId="0" applyFont="1" applyBorder="1" applyAlignment="1">
      <alignment vertical="center"/>
    </xf>
    <xf numFmtId="0" fontId="6" fillId="0" borderId="8" xfId="0" applyFont="1" applyBorder="1" applyAlignment="1">
      <alignment vertical="center"/>
    </xf>
    <xf numFmtId="38" fontId="6" fillId="0" borderId="2" xfId="1" applyFont="1" applyFill="1" applyBorder="1" applyAlignment="1" applyProtection="1">
      <alignment horizontal="justify" vertical="center" wrapText="1"/>
    </xf>
    <xf numFmtId="38" fontId="6" fillId="0" borderId="0" xfId="1" applyFont="1" applyFill="1" applyBorder="1" applyAlignment="1" applyProtection="1">
      <alignment horizontal="justify" vertical="center" wrapText="1"/>
    </xf>
    <xf numFmtId="38" fontId="4" fillId="0" borderId="6" xfId="1" applyFont="1" applyFill="1" applyBorder="1" applyAlignment="1" applyProtection="1">
      <alignment horizontal="justify" vertical="center"/>
    </xf>
    <xf numFmtId="38" fontId="4" fillId="0" borderId="7" xfId="1" applyFont="1" applyFill="1" applyBorder="1" applyAlignment="1" applyProtection="1">
      <alignment horizontal="justify" vertical="center"/>
    </xf>
    <xf numFmtId="38" fontId="4" fillId="0" borderId="8" xfId="1" applyFont="1" applyFill="1" applyBorder="1" applyAlignment="1" applyProtection="1">
      <alignment horizontal="justify" vertical="center"/>
    </xf>
    <xf numFmtId="38" fontId="4" fillId="0" borderId="6" xfId="1" applyFont="1" applyFill="1" applyBorder="1" applyAlignment="1" applyProtection="1">
      <alignment vertical="center" shrinkToFit="1"/>
    </xf>
    <xf numFmtId="38" fontId="4" fillId="0" borderId="7" xfId="1" applyFont="1" applyFill="1" applyBorder="1" applyAlignment="1" applyProtection="1">
      <alignment vertical="center" shrinkToFit="1"/>
    </xf>
    <xf numFmtId="38" fontId="4" fillId="0" borderId="9" xfId="1" applyFont="1" applyFill="1" applyBorder="1" applyAlignment="1" applyProtection="1">
      <alignment vertical="center" shrinkToFit="1"/>
    </xf>
    <xf numFmtId="38" fontId="4" fillId="0" borderId="10" xfId="1" applyFont="1" applyFill="1" applyBorder="1" applyAlignment="1" applyProtection="1">
      <alignment vertical="center" shrinkToFit="1"/>
    </xf>
    <xf numFmtId="178" fontId="4" fillId="0" borderId="13" xfId="1" applyNumberFormat="1" applyFont="1" applyFill="1" applyBorder="1" applyAlignment="1" applyProtection="1">
      <alignment horizontal="justify" vertical="center"/>
    </xf>
    <xf numFmtId="178" fontId="4" fillId="0" borderId="14" xfId="1" applyNumberFormat="1" applyFont="1" applyFill="1" applyBorder="1" applyAlignment="1" applyProtection="1">
      <alignment horizontal="justify" vertical="center"/>
    </xf>
    <xf numFmtId="178" fontId="4" fillId="0" borderId="15" xfId="1" applyNumberFormat="1" applyFont="1" applyFill="1" applyBorder="1" applyAlignment="1" applyProtection="1">
      <alignment horizontal="justify" vertical="center"/>
    </xf>
    <xf numFmtId="0" fontId="20" fillId="0" borderId="0" xfId="0" applyFont="1" applyBorder="1" applyAlignment="1">
      <alignment horizontal="left" vertical="center" wrapText="1" indent="1"/>
    </xf>
    <xf numFmtId="0" fontId="20" fillId="0" borderId="0" xfId="0" applyFont="1" applyBorder="1" applyAlignment="1">
      <alignment horizontal="left" vertical="center" wrapText="1"/>
    </xf>
    <xf numFmtId="0" fontId="20" fillId="0" borderId="0" xfId="0" applyFont="1" applyBorder="1" applyAlignment="1">
      <alignment vertical="center" wrapText="1"/>
    </xf>
    <xf numFmtId="0" fontId="20" fillId="0" borderId="0" xfId="0" applyFont="1" applyAlignment="1">
      <alignment horizontal="left" vertical="center"/>
    </xf>
    <xf numFmtId="0" fontId="20" fillId="0" borderId="0" xfId="0" applyFont="1" applyAlignment="1">
      <alignment vertical="center" wrapText="1"/>
    </xf>
    <xf numFmtId="0" fontId="20" fillId="0" borderId="4" xfId="0" applyFont="1" applyBorder="1" applyAlignment="1">
      <alignment vertical="center" wrapText="1"/>
    </xf>
    <xf numFmtId="0" fontId="23" fillId="0" borderId="0" xfId="0" applyFont="1" applyAlignment="1">
      <alignment horizontal="left" vertical="center" indent="1"/>
    </xf>
  </cellXfs>
  <cellStyles count="2">
    <cellStyle name="桁区切り" xfId="1" builtinId="6"/>
    <cellStyle name="標準" xfId="0" builtinId="0"/>
  </cellStyles>
  <dxfs count="38">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solid">
          <fgColor theme="0"/>
          <bgColor rgb="FFFFC000"/>
        </patternFill>
      </fill>
    </dxf>
    <dxf>
      <fill>
        <patternFill>
          <bgColor theme="9" tint="0.7999816888943144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patternType="lightVertical">
          <fgColor theme="5"/>
          <bgColor theme="5" tint="0.39994506668294322"/>
        </patternFill>
      </fill>
    </dxf>
    <dxf>
      <fill>
        <patternFill>
          <bgColor theme="9" tint="0.79998168889431442"/>
        </patternFill>
      </fill>
    </dxf>
    <dxf>
      <fill>
        <patternFill patternType="lightVertical">
          <fgColor theme="5"/>
          <bgColor theme="5" tint="0.39994506668294322"/>
        </patternFill>
      </fill>
    </dxf>
    <dxf>
      <fill>
        <patternFill patternType="lightVertical">
          <fgColor theme="5"/>
          <bgColor theme="5" tint="0.39994506668294322"/>
        </patternFill>
      </fill>
    </dxf>
    <dxf>
      <fill>
        <patternFill patternType="lightVertical">
          <fgColor theme="5"/>
          <bgColor theme="5" tint="0.39994506668294322"/>
        </patternFill>
      </fill>
    </dxf>
    <dxf>
      <fill>
        <patternFill patternType="lightVertical">
          <fgColor theme="5"/>
          <bgColor theme="5" tint="0.39994506668294322"/>
        </patternFill>
      </fill>
    </dxf>
    <dxf>
      <fill>
        <patternFill patternType="solid">
          <fgColor theme="0"/>
          <bgColor rgb="FFFFC000"/>
        </patternFill>
      </fill>
    </dxf>
    <dxf>
      <fill>
        <patternFill>
          <bgColor theme="9" tint="0.79998168889431442"/>
        </patternFill>
      </fill>
    </dxf>
    <dxf>
      <fill>
        <patternFill patternType="solid">
          <fgColor theme="0"/>
          <bgColor rgb="FFFFC000"/>
        </patternFill>
      </fill>
    </dxf>
    <dxf>
      <fill>
        <patternFill patternType="lightVertical">
          <fgColor theme="5"/>
          <bgColor theme="5" tint="0.39994506668294322"/>
        </patternFill>
      </fill>
    </dxf>
    <dxf>
      <fill>
        <patternFill>
          <bgColor theme="9" tint="0.79998168889431442"/>
        </patternFill>
      </fill>
    </dxf>
    <dxf>
      <fill>
        <patternFill patternType="solid">
          <fgColor theme="0"/>
          <bgColor rgb="FFFFC000"/>
        </patternFill>
      </fill>
    </dxf>
    <dxf>
      <fill>
        <patternFill patternType="lightVertical">
          <fgColor theme="5"/>
          <bgColor theme="5"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709610</xdr:colOff>
      <xdr:row>0</xdr:row>
      <xdr:rowOff>47624</xdr:rowOff>
    </xdr:from>
    <xdr:to>
      <xdr:col>16</xdr:col>
      <xdr:colOff>4610099</xdr:colOff>
      <xdr:row>5</xdr:row>
      <xdr:rowOff>180975</xdr:rowOff>
    </xdr:to>
    <xdr:sp macro="" textlink="">
      <xdr:nvSpPr>
        <xdr:cNvPr id="2" name="テキスト ボックス 1">
          <a:extLst>
            <a:ext uri="{FF2B5EF4-FFF2-40B4-BE49-F238E27FC236}">
              <a16:creationId xmlns:a16="http://schemas.microsoft.com/office/drawing/2014/main" id="{97A2CE73-78AB-2215-019F-1902CF86E45E}"/>
            </a:ext>
          </a:extLst>
        </xdr:cNvPr>
        <xdr:cNvSpPr txBox="1"/>
      </xdr:nvSpPr>
      <xdr:spPr>
        <a:xfrm>
          <a:off x="7186610" y="47624"/>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52387</xdr:colOff>
      <xdr:row>1</xdr:row>
      <xdr:rowOff>71437</xdr:rowOff>
    </xdr:from>
    <xdr:to>
      <xdr:col>6</xdr:col>
      <xdr:colOff>381001</xdr:colOff>
      <xdr:row>3</xdr:row>
      <xdr:rowOff>114300</xdr:rowOff>
    </xdr:to>
    <xdr:sp macro="" textlink="">
      <xdr:nvSpPr>
        <xdr:cNvPr id="2" name="テキスト ボックス 1">
          <a:extLst>
            <a:ext uri="{FF2B5EF4-FFF2-40B4-BE49-F238E27FC236}">
              <a16:creationId xmlns:a16="http://schemas.microsoft.com/office/drawing/2014/main" id="{E4C39F41-F216-6EAA-37C4-9FD122B5BC18}"/>
            </a:ext>
          </a:extLst>
        </xdr:cNvPr>
        <xdr:cNvSpPr txBox="1"/>
      </xdr:nvSpPr>
      <xdr:spPr>
        <a:xfrm>
          <a:off x="52387" y="252412"/>
          <a:ext cx="3948114" cy="404813"/>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latin typeface="ＭＳ ゴシック" panose="020B0609070205080204" pitchFamily="49" charset="-128"/>
              <a:ea typeface="ＭＳ ゴシック" panose="020B0609070205080204" pitchFamily="49" charset="-128"/>
            </a:rPr>
            <a:t>※</a:t>
          </a:r>
          <a:r>
            <a:rPr kumimoji="1" lang="ja-JP" altLang="en-US" sz="1600" b="1">
              <a:solidFill>
                <a:schemeClr val="bg1"/>
              </a:solidFill>
              <a:latin typeface="ＭＳ ゴシック" panose="020B0609070205080204" pitchFamily="49" charset="-128"/>
              <a:ea typeface="ＭＳ ゴシック" panose="020B0609070205080204" pitchFamily="49" charset="-128"/>
            </a:rPr>
            <a:t>本シートは削除しないでください。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0</xdr:row>
      <xdr:rowOff>142875</xdr:rowOff>
    </xdr:from>
    <xdr:to>
      <xdr:col>1</xdr:col>
      <xdr:colOff>2100264</xdr:colOff>
      <xdr:row>2</xdr:row>
      <xdr:rowOff>71438</xdr:rowOff>
    </xdr:to>
    <xdr:sp macro="" textlink="">
      <xdr:nvSpPr>
        <xdr:cNvPr id="2" name="テキスト ボックス 1">
          <a:extLst>
            <a:ext uri="{FF2B5EF4-FFF2-40B4-BE49-F238E27FC236}">
              <a16:creationId xmlns:a16="http://schemas.microsoft.com/office/drawing/2014/main" id="{AE13C84F-AB61-4049-A553-C912524394BB}"/>
            </a:ext>
          </a:extLst>
        </xdr:cNvPr>
        <xdr:cNvSpPr txBox="1"/>
      </xdr:nvSpPr>
      <xdr:spPr>
        <a:xfrm>
          <a:off x="219075" y="142875"/>
          <a:ext cx="3948114" cy="404813"/>
        </a:xfrm>
        <a:prstGeom prst="rect">
          <a:avLst/>
        </a:prstGeom>
        <a:solidFill>
          <a:schemeClr val="tx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chemeClr val="bg1"/>
              </a:solidFill>
              <a:latin typeface="ＭＳ ゴシック" panose="020B0609070205080204" pitchFamily="49" charset="-128"/>
              <a:ea typeface="ＭＳ ゴシック" panose="020B0609070205080204" pitchFamily="49" charset="-128"/>
            </a:rPr>
            <a:t>※</a:t>
          </a:r>
          <a:r>
            <a:rPr kumimoji="1" lang="ja-JP" altLang="en-US" sz="1600" b="1">
              <a:solidFill>
                <a:schemeClr val="bg1"/>
              </a:solidFill>
              <a:latin typeface="ＭＳ ゴシック" panose="020B0609070205080204" pitchFamily="49" charset="-128"/>
              <a:ea typeface="ＭＳ ゴシック" panose="020B0609070205080204" pitchFamily="49" charset="-128"/>
            </a:rPr>
            <a:t>本シートは削除しないでください。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676275</xdr:colOff>
      <xdr:row>0</xdr:row>
      <xdr:rowOff>38100</xdr:rowOff>
    </xdr:from>
    <xdr:to>
      <xdr:col>14</xdr:col>
      <xdr:colOff>4576764</xdr:colOff>
      <xdr:row>5</xdr:row>
      <xdr:rowOff>171451</xdr:rowOff>
    </xdr:to>
    <xdr:sp macro="" textlink="">
      <xdr:nvSpPr>
        <xdr:cNvPr id="4" name="テキスト ボックス 3">
          <a:extLst>
            <a:ext uri="{FF2B5EF4-FFF2-40B4-BE49-F238E27FC236}">
              <a16:creationId xmlns:a16="http://schemas.microsoft.com/office/drawing/2014/main" id="{0E117BD2-F8E6-4C85-8F04-A911F9B0FAA8}"/>
            </a:ext>
          </a:extLst>
        </xdr:cNvPr>
        <xdr:cNvSpPr txBox="1"/>
      </xdr:nvSpPr>
      <xdr:spPr>
        <a:xfrm>
          <a:off x="7153275" y="381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676275</xdr:colOff>
      <xdr:row>0</xdr:row>
      <xdr:rowOff>28575</xdr:rowOff>
    </xdr:from>
    <xdr:to>
      <xdr:col>17</xdr:col>
      <xdr:colOff>4576764</xdr:colOff>
      <xdr:row>5</xdr:row>
      <xdr:rowOff>161926</xdr:rowOff>
    </xdr:to>
    <xdr:sp macro="" textlink="">
      <xdr:nvSpPr>
        <xdr:cNvPr id="2" name="テキスト ボックス 1">
          <a:extLst>
            <a:ext uri="{FF2B5EF4-FFF2-40B4-BE49-F238E27FC236}">
              <a16:creationId xmlns:a16="http://schemas.microsoft.com/office/drawing/2014/main" id="{6EDC1B65-D078-45D3-9FE0-B3D9CD39CF39}"/>
            </a:ext>
          </a:extLst>
        </xdr:cNvPr>
        <xdr:cNvSpPr txBox="1"/>
      </xdr:nvSpPr>
      <xdr:spPr>
        <a:xfrm>
          <a:off x="7153275" y="2857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666750</xdr:colOff>
      <xdr:row>0</xdr:row>
      <xdr:rowOff>19050</xdr:rowOff>
    </xdr:from>
    <xdr:to>
      <xdr:col>18</xdr:col>
      <xdr:colOff>4567239</xdr:colOff>
      <xdr:row>5</xdr:row>
      <xdr:rowOff>152401</xdr:rowOff>
    </xdr:to>
    <xdr:sp macro="" textlink="">
      <xdr:nvSpPr>
        <xdr:cNvPr id="2" name="テキスト ボックス 1">
          <a:extLst>
            <a:ext uri="{FF2B5EF4-FFF2-40B4-BE49-F238E27FC236}">
              <a16:creationId xmlns:a16="http://schemas.microsoft.com/office/drawing/2014/main" id="{526CE915-7196-4B18-B247-65101CD3EBF8}"/>
            </a:ext>
          </a:extLst>
        </xdr:cNvPr>
        <xdr:cNvSpPr txBox="1"/>
      </xdr:nvSpPr>
      <xdr:spPr>
        <a:xfrm>
          <a:off x="7143750" y="1905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657225</xdr:colOff>
      <xdr:row>0</xdr:row>
      <xdr:rowOff>38100</xdr:rowOff>
    </xdr:from>
    <xdr:to>
      <xdr:col>17</xdr:col>
      <xdr:colOff>4557714</xdr:colOff>
      <xdr:row>5</xdr:row>
      <xdr:rowOff>171451</xdr:rowOff>
    </xdr:to>
    <xdr:sp macro="" textlink="">
      <xdr:nvSpPr>
        <xdr:cNvPr id="2" name="テキスト ボックス 1">
          <a:extLst>
            <a:ext uri="{FF2B5EF4-FFF2-40B4-BE49-F238E27FC236}">
              <a16:creationId xmlns:a16="http://schemas.microsoft.com/office/drawing/2014/main" id="{2DE8E1ED-E899-42AB-A140-8643DF3005B3}"/>
            </a:ext>
          </a:extLst>
        </xdr:cNvPr>
        <xdr:cNvSpPr txBox="1"/>
      </xdr:nvSpPr>
      <xdr:spPr>
        <a:xfrm>
          <a:off x="7134225" y="381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657225</xdr:colOff>
      <xdr:row>0</xdr:row>
      <xdr:rowOff>28575</xdr:rowOff>
    </xdr:from>
    <xdr:to>
      <xdr:col>16</xdr:col>
      <xdr:colOff>4557714</xdr:colOff>
      <xdr:row>5</xdr:row>
      <xdr:rowOff>161926</xdr:rowOff>
    </xdr:to>
    <xdr:sp macro="" textlink="">
      <xdr:nvSpPr>
        <xdr:cNvPr id="2" name="テキスト ボックス 1">
          <a:extLst>
            <a:ext uri="{FF2B5EF4-FFF2-40B4-BE49-F238E27FC236}">
              <a16:creationId xmlns:a16="http://schemas.microsoft.com/office/drawing/2014/main" id="{4B0B1D7D-9E1F-43AD-9468-B93ED086E364}"/>
            </a:ext>
          </a:extLst>
        </xdr:cNvPr>
        <xdr:cNvSpPr txBox="1"/>
      </xdr:nvSpPr>
      <xdr:spPr>
        <a:xfrm>
          <a:off x="7705725" y="2857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676275</xdr:colOff>
      <xdr:row>0</xdr:row>
      <xdr:rowOff>38099</xdr:rowOff>
    </xdr:from>
    <xdr:to>
      <xdr:col>21</xdr:col>
      <xdr:colOff>38100</xdr:colOff>
      <xdr:row>6</xdr:row>
      <xdr:rowOff>133350</xdr:rowOff>
    </xdr:to>
    <xdr:sp macro="" textlink="">
      <xdr:nvSpPr>
        <xdr:cNvPr id="2" name="テキスト ボックス 1">
          <a:extLst>
            <a:ext uri="{FF2B5EF4-FFF2-40B4-BE49-F238E27FC236}">
              <a16:creationId xmlns:a16="http://schemas.microsoft.com/office/drawing/2014/main" id="{6A940AB6-108A-4BEF-99C4-733527E32CD6}"/>
            </a:ext>
          </a:extLst>
        </xdr:cNvPr>
        <xdr:cNvSpPr txBox="1"/>
      </xdr:nvSpPr>
      <xdr:spPr>
        <a:xfrm>
          <a:off x="7153275" y="38099"/>
          <a:ext cx="7324725" cy="13144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a:p>
          <a:endParaRPr kumimoji="1" lang="en-US" altLang="ja-JP" sz="1200" b="1">
            <a:solidFill>
              <a:srgbClr val="FF0000"/>
            </a:solidFill>
          </a:endParaRPr>
        </a:p>
        <a:p>
          <a:r>
            <a:rPr kumimoji="1" lang="ja-JP" altLang="en-US" sz="1200" b="1">
              <a:solidFill>
                <a:srgbClr val="FF0000"/>
              </a:solidFill>
            </a:rPr>
            <a:t>なお、団体代表者と口座名義人が異なる場合は、委任状欄に記入、及び「団体代表者印の押印」が必要です。その場合は、本様式のみ</a:t>
          </a:r>
          <a:r>
            <a:rPr kumimoji="1" lang="en-US" altLang="ja-JP" sz="1200" b="1">
              <a:solidFill>
                <a:srgbClr val="FF0000"/>
              </a:solidFill>
            </a:rPr>
            <a:t>PDF</a:t>
          </a:r>
          <a:r>
            <a:rPr kumimoji="1" lang="ja-JP" altLang="en-US" sz="1200" b="1">
              <a:solidFill>
                <a:srgbClr val="FF0000"/>
              </a:solidFill>
            </a:rPr>
            <a:t>又は画像データ等で提出してください。</a:t>
          </a:r>
          <a:endParaRPr kumimoji="1" lang="en-US" altLang="ja-JP" sz="12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657225</xdr:colOff>
      <xdr:row>0</xdr:row>
      <xdr:rowOff>28575</xdr:rowOff>
    </xdr:from>
    <xdr:to>
      <xdr:col>15</xdr:col>
      <xdr:colOff>4557714</xdr:colOff>
      <xdr:row>5</xdr:row>
      <xdr:rowOff>161926</xdr:rowOff>
    </xdr:to>
    <xdr:sp macro="" textlink="">
      <xdr:nvSpPr>
        <xdr:cNvPr id="2" name="テキスト ボックス 1">
          <a:extLst>
            <a:ext uri="{FF2B5EF4-FFF2-40B4-BE49-F238E27FC236}">
              <a16:creationId xmlns:a16="http://schemas.microsoft.com/office/drawing/2014/main" id="{7EEECA31-C5F5-4E96-9710-1F833F922E67}"/>
            </a:ext>
          </a:extLst>
        </xdr:cNvPr>
        <xdr:cNvSpPr txBox="1"/>
      </xdr:nvSpPr>
      <xdr:spPr>
        <a:xfrm>
          <a:off x="7134225" y="2857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647700</xdr:colOff>
      <xdr:row>0</xdr:row>
      <xdr:rowOff>28575</xdr:rowOff>
    </xdr:from>
    <xdr:to>
      <xdr:col>15</xdr:col>
      <xdr:colOff>4548189</xdr:colOff>
      <xdr:row>5</xdr:row>
      <xdr:rowOff>161926</xdr:rowOff>
    </xdr:to>
    <xdr:sp macro="" textlink="">
      <xdr:nvSpPr>
        <xdr:cNvPr id="2" name="テキスト ボックス 1">
          <a:extLst>
            <a:ext uri="{FF2B5EF4-FFF2-40B4-BE49-F238E27FC236}">
              <a16:creationId xmlns:a16="http://schemas.microsoft.com/office/drawing/2014/main" id="{F4C59533-6C34-4761-BFAF-BC188A46FF45}"/>
            </a:ext>
          </a:extLst>
        </xdr:cNvPr>
        <xdr:cNvSpPr txBox="1"/>
      </xdr:nvSpPr>
      <xdr:spPr>
        <a:xfrm>
          <a:off x="7124700" y="2857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交付申請の際は、この様式に直接入力するのではなく、「入力フォーム」のシートに入力してください。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769D-214D-4924-BF1A-E64E16BEACE4}">
  <sheetPr>
    <tabColor rgb="FFFFFF00"/>
  </sheetPr>
  <dimension ref="B1:I23"/>
  <sheetViews>
    <sheetView tabSelected="1" view="pageBreakPreview" zoomScaleNormal="100" zoomScaleSheetLayoutView="100" workbookViewId="0"/>
  </sheetViews>
  <sheetFormatPr defaultColWidth="8.75" defaultRowHeight="12"/>
  <cols>
    <col min="1" max="2" width="2.5" style="1" customWidth="1"/>
    <col min="3" max="3" width="5" style="1" bestFit="1" customWidth="1"/>
    <col min="4" max="4" width="30" style="1" bestFit="1" customWidth="1"/>
    <col min="5" max="5" width="37.375" style="1" customWidth="1"/>
    <col min="6" max="8" width="2.5" style="1" customWidth="1"/>
    <col min="9" max="16384" width="8.75" style="1"/>
  </cols>
  <sheetData>
    <row r="1" spans="2:9" ht="15" customHeight="1"/>
    <row r="2" spans="2:9" ht="32.450000000000003" customHeight="1">
      <c r="B2" s="16"/>
      <c r="C2" s="248" t="s">
        <v>245</v>
      </c>
      <c r="D2" s="248"/>
      <c r="E2" s="248"/>
      <c r="F2" s="16"/>
      <c r="G2" s="13"/>
      <c r="H2" s="13"/>
      <c r="I2" s="13"/>
    </row>
    <row r="3" spans="2:9" ht="15" customHeight="1"/>
    <row r="4" spans="2:9" ht="14.25">
      <c r="B4" s="17" t="s">
        <v>112</v>
      </c>
      <c r="C4" s="17"/>
      <c r="D4" s="17"/>
      <c r="E4" s="17"/>
      <c r="F4" s="17"/>
      <c r="G4" s="17"/>
      <c r="H4" s="17"/>
      <c r="I4" s="17"/>
    </row>
    <row r="5" spans="2:9" ht="48" customHeight="1">
      <c r="B5" s="2"/>
      <c r="C5" s="223" t="s">
        <v>246</v>
      </c>
      <c r="D5" s="223"/>
      <c r="E5" s="223"/>
      <c r="F5" s="2"/>
      <c r="G5" s="2"/>
      <c r="H5" s="2"/>
      <c r="I5" s="2"/>
    </row>
    <row r="6" spans="2:9" ht="15" customHeight="1"/>
    <row r="7" spans="2:9" ht="14.25">
      <c r="B7" s="17" t="s">
        <v>113</v>
      </c>
    </row>
    <row r="8" spans="2:9" ht="18" customHeight="1">
      <c r="C8" s="18" t="s">
        <v>117</v>
      </c>
      <c r="D8" s="15" t="s">
        <v>114</v>
      </c>
      <c r="E8" s="15" t="s">
        <v>115</v>
      </c>
    </row>
    <row r="9" spans="2:9" ht="40.5" customHeight="1">
      <c r="C9" s="29"/>
      <c r="D9" s="30" t="s">
        <v>535</v>
      </c>
      <c r="E9" s="31" t="s">
        <v>536</v>
      </c>
    </row>
    <row r="10" spans="2:9" ht="36" customHeight="1">
      <c r="C10" s="14" t="s">
        <v>18</v>
      </c>
      <c r="D10" s="10" t="s">
        <v>126</v>
      </c>
      <c r="E10" s="10"/>
    </row>
    <row r="11" spans="2:9" ht="36" customHeight="1">
      <c r="C11" s="14" t="s">
        <v>20</v>
      </c>
      <c r="D11" s="10" t="s">
        <v>127</v>
      </c>
      <c r="E11" s="10"/>
    </row>
    <row r="12" spans="2:9" ht="36" customHeight="1">
      <c r="C12" s="14" t="s">
        <v>21</v>
      </c>
      <c r="D12" s="10" t="s">
        <v>327</v>
      </c>
      <c r="E12" s="10"/>
    </row>
    <row r="13" spans="2:9" ht="36" customHeight="1">
      <c r="C13" s="14" t="s">
        <v>22</v>
      </c>
      <c r="D13" s="10" t="s">
        <v>266</v>
      </c>
      <c r="E13" s="10"/>
    </row>
    <row r="14" spans="2:9" ht="36" customHeight="1">
      <c r="C14" s="14" t="s">
        <v>23</v>
      </c>
      <c r="D14" s="10" t="s">
        <v>267</v>
      </c>
      <c r="E14" s="10"/>
    </row>
    <row r="15" spans="2:9" ht="36" customHeight="1">
      <c r="C15" s="14" t="s">
        <v>24</v>
      </c>
      <c r="D15" s="10" t="s">
        <v>268</v>
      </c>
      <c r="E15" s="10"/>
    </row>
    <row r="16" spans="2:9" ht="36" customHeight="1">
      <c r="C16" s="14" t="s">
        <v>25</v>
      </c>
      <c r="D16" s="10" t="s">
        <v>269</v>
      </c>
      <c r="E16" s="10"/>
    </row>
    <row r="17" spans="2:5" ht="36" customHeight="1">
      <c r="C17" s="14" t="s">
        <v>27</v>
      </c>
      <c r="D17" s="10" t="s">
        <v>270</v>
      </c>
      <c r="E17" s="10"/>
    </row>
    <row r="18" spans="2:5" ht="36" customHeight="1">
      <c r="C18" s="14" t="s">
        <v>29</v>
      </c>
      <c r="D18" s="10" t="s">
        <v>271</v>
      </c>
      <c r="E18" s="9"/>
    </row>
    <row r="20" spans="2:5" ht="14.25">
      <c r="B20" s="17" t="s">
        <v>116</v>
      </c>
    </row>
    <row r="21" spans="2:5" ht="72" customHeight="1">
      <c r="C21" s="249" t="s">
        <v>550</v>
      </c>
      <c r="D21" s="249"/>
      <c r="E21" s="249"/>
    </row>
    <row r="22" spans="2:5" ht="48" customHeight="1">
      <c r="C22" s="249" t="s">
        <v>551</v>
      </c>
      <c r="D22" s="249"/>
      <c r="E22" s="249"/>
    </row>
    <row r="23" spans="2:5" ht="36" customHeight="1">
      <c r="C23" s="250" t="s">
        <v>220</v>
      </c>
      <c r="D23" s="250"/>
      <c r="E23" s="250"/>
    </row>
  </sheetData>
  <sheetProtection sheet="1" objects="1" scenarios="1"/>
  <mergeCells count="5">
    <mergeCell ref="C2:E2"/>
    <mergeCell ref="C21:E21"/>
    <mergeCell ref="C23:E23"/>
    <mergeCell ref="C22:E22"/>
    <mergeCell ref="C5:E5"/>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3F7B9-5DB0-49FB-9661-91340A1916B5}">
  <sheetPr>
    <tabColor rgb="FFFFFF00"/>
  </sheetPr>
  <dimension ref="B1:P31"/>
  <sheetViews>
    <sheetView view="pageBreakPreview" zoomScaleNormal="100" zoomScaleSheetLayoutView="100" workbookViewId="0"/>
  </sheetViews>
  <sheetFormatPr defaultColWidth="9" defaultRowHeight="12"/>
  <cols>
    <col min="1" max="3" width="2.5" style="1" customWidth="1"/>
    <col min="4" max="4" width="12.5" style="1" customWidth="1"/>
    <col min="5" max="6" width="2.5" style="1" customWidth="1"/>
    <col min="7" max="7" width="16.25" style="1" customWidth="1"/>
    <col min="8" max="8" width="2.5" style="1" customWidth="1"/>
    <col min="9" max="9" width="12.5" style="1" customWidth="1"/>
    <col min="10" max="10" width="2.5" style="1" customWidth="1"/>
    <col min="11" max="11" width="16.25" style="1" customWidth="1"/>
    <col min="12" max="14" width="2.5" style="1" customWidth="1"/>
    <col min="15" max="15" width="2.5" style="111" customWidth="1"/>
    <col min="16" max="16" width="77.5" style="109" customWidth="1"/>
    <col min="17" max="16384" width="9" style="1"/>
  </cols>
  <sheetData>
    <row r="1" spans="2:16" ht="15" customHeight="1">
      <c r="O1" s="110" t="s">
        <v>180</v>
      </c>
    </row>
    <row r="2" spans="2:16" ht="15" customHeight="1">
      <c r="B2" s="1" t="s">
        <v>131</v>
      </c>
    </row>
    <row r="3" spans="2:16" ht="15" customHeight="1"/>
    <row r="4" spans="2:16">
      <c r="B4" s="12"/>
      <c r="C4" s="225" t="s">
        <v>243</v>
      </c>
      <c r="D4" s="225"/>
      <c r="E4" s="225"/>
      <c r="F4" s="225"/>
      <c r="G4" s="225"/>
      <c r="H4" s="225"/>
      <c r="I4" s="225"/>
      <c r="J4" s="225"/>
      <c r="K4" s="225"/>
      <c r="L4" s="225"/>
      <c r="M4" s="12"/>
    </row>
    <row r="5" spans="2:16" ht="24" customHeight="1">
      <c r="B5" s="13"/>
      <c r="C5" s="226" t="s">
        <v>276</v>
      </c>
      <c r="D5" s="226"/>
      <c r="E5" s="226"/>
      <c r="F5" s="226"/>
      <c r="G5" s="226"/>
      <c r="H5" s="226"/>
      <c r="I5" s="226"/>
      <c r="J5" s="226"/>
      <c r="K5" s="226"/>
      <c r="L5" s="226"/>
      <c r="M5" s="13"/>
    </row>
    <row r="6" spans="2:16" ht="15" customHeight="1">
      <c r="B6" s="3"/>
      <c r="C6" s="3"/>
      <c r="D6" s="3"/>
      <c r="E6" s="3"/>
      <c r="F6" s="3"/>
      <c r="G6" s="3"/>
      <c r="H6" s="3"/>
      <c r="I6" s="3"/>
      <c r="J6" s="3"/>
      <c r="K6" s="3"/>
      <c r="L6" s="3"/>
    </row>
    <row r="7" spans="2:16" ht="15" customHeight="1">
      <c r="H7" s="268" t="str">
        <f>IF('①交付申請書（第１号様式）'!G7="","",'①交付申請書（第１号様式）'!G7)</f>
        <v>令和〇年〇月〇日</v>
      </c>
      <c r="I7" s="268"/>
      <c r="J7" s="268"/>
      <c r="K7" s="268"/>
      <c r="L7" s="268"/>
      <c r="O7" s="1" t="s">
        <v>18</v>
      </c>
      <c r="P7" s="2" t="s">
        <v>288</v>
      </c>
    </row>
    <row r="8" spans="2:16" ht="15" customHeight="1">
      <c r="C8" s="224" t="s">
        <v>7</v>
      </c>
      <c r="D8" s="224"/>
      <c r="E8" s="224"/>
      <c r="O8" s="1"/>
      <c r="P8" s="2"/>
    </row>
    <row r="9" spans="2:16" ht="15" customHeight="1"/>
    <row r="10" spans="2:16" ht="45" customHeight="1">
      <c r="G10" s="112"/>
      <c r="H10" s="214" t="s">
        <v>14</v>
      </c>
      <c r="I10" s="214"/>
      <c r="J10" s="184" t="str">
        <f>IF('①交付申請書（第１号様式）'!K10="","",'①交付申請書（第１号様式）'!K10)</f>
        <v/>
      </c>
      <c r="K10" s="310"/>
      <c r="L10" s="185"/>
      <c r="O10" s="111" t="s">
        <v>20</v>
      </c>
      <c r="P10" s="109" t="s">
        <v>181</v>
      </c>
    </row>
    <row r="11" spans="2:16" ht="15" customHeight="1">
      <c r="G11" s="112"/>
      <c r="H11" s="178" t="s">
        <v>5</v>
      </c>
      <c r="I11" s="179"/>
      <c r="J11" s="126" t="s">
        <v>11</v>
      </c>
      <c r="K11" s="401" t="str">
        <f>IF('①交付申請書（第１号様式）'!L11="","",'①交付申請書（第１号様式）'!L11)</f>
        <v/>
      </c>
      <c r="L11" s="402"/>
    </row>
    <row r="12" spans="2:16" ht="72" customHeight="1">
      <c r="G12" s="112"/>
      <c r="H12" s="180"/>
      <c r="I12" s="181"/>
      <c r="J12" s="274" t="str">
        <f>IF('①交付申請書（第１号様式）'!K12="","",'①交付申請書（第１号様式）'!K12)</f>
        <v/>
      </c>
      <c r="K12" s="275"/>
      <c r="L12" s="276"/>
    </row>
    <row r="13" spans="2:16" ht="15" customHeight="1">
      <c r="G13" s="112"/>
      <c r="H13" s="277" t="s">
        <v>12</v>
      </c>
      <c r="I13" s="113" t="s">
        <v>1</v>
      </c>
      <c r="J13" s="278" t="str">
        <f>IF('①交付申請書（第１号様式）'!K13="","",'①交付申請書（第１号様式）'!K13)</f>
        <v/>
      </c>
      <c r="K13" s="279"/>
      <c r="L13" s="198"/>
    </row>
    <row r="14" spans="2:16">
      <c r="H14" s="277"/>
      <c r="I14" s="119" t="s">
        <v>2</v>
      </c>
      <c r="J14" s="283" t="str">
        <f>IF('①交付申請書（第１号様式）'!K14="","",'①交付申請書（第１号様式）'!K14)</f>
        <v/>
      </c>
      <c r="K14" s="284"/>
      <c r="L14" s="285"/>
    </row>
    <row r="15" spans="2:16" ht="30" customHeight="1">
      <c r="H15" s="277"/>
      <c r="I15" s="122" t="s">
        <v>3</v>
      </c>
      <c r="J15" s="286" t="str">
        <f>IF('①交付申請書（第１号様式）'!K15="","",'①交付申請書（第１号様式）'!K15)</f>
        <v/>
      </c>
      <c r="K15" s="287"/>
      <c r="L15" s="288"/>
    </row>
    <row r="16" spans="2:16" ht="15" customHeight="1"/>
    <row r="17" spans="2:16" ht="48" customHeight="1">
      <c r="B17" s="2"/>
      <c r="C17" s="223" t="s">
        <v>277</v>
      </c>
      <c r="D17" s="223"/>
      <c r="E17" s="223"/>
      <c r="F17" s="223"/>
      <c r="G17" s="223"/>
      <c r="H17" s="223"/>
      <c r="I17" s="223"/>
      <c r="J17" s="223"/>
      <c r="K17" s="223"/>
      <c r="L17" s="223"/>
      <c r="M17" s="2"/>
    </row>
    <row r="18" spans="2:16" ht="15" customHeight="1"/>
    <row r="19" spans="2:16" ht="15" customHeight="1">
      <c r="C19" s="191" t="s">
        <v>98</v>
      </c>
      <c r="D19" s="179"/>
      <c r="E19" s="437" t="s">
        <v>102</v>
      </c>
      <c r="F19" s="438"/>
      <c r="G19" s="438"/>
      <c r="H19" s="438"/>
      <c r="I19" s="438"/>
      <c r="J19" s="438"/>
      <c r="K19" s="438"/>
      <c r="L19" s="439"/>
      <c r="O19" s="111" t="s">
        <v>21</v>
      </c>
      <c r="P19" s="109" t="s">
        <v>210</v>
      </c>
    </row>
    <row r="20" spans="2:16" ht="30" customHeight="1">
      <c r="C20" s="199"/>
      <c r="D20" s="352"/>
      <c r="E20" s="141" t="str">
        <f>IF(入力フォーム!D199="交付決定後の概算払を希望する（交付決定後と年度末の２回に分けて概算払）","✓","□")</f>
        <v>□</v>
      </c>
      <c r="F20" s="334" t="s">
        <v>105</v>
      </c>
      <c r="G20" s="334"/>
      <c r="H20" s="334"/>
      <c r="I20" s="334"/>
      <c r="J20" s="334"/>
      <c r="K20" s="334"/>
      <c r="L20" s="335"/>
    </row>
    <row r="21" spans="2:16" ht="30" customHeight="1">
      <c r="C21" s="180"/>
      <c r="D21" s="181"/>
      <c r="E21" s="147" t="str">
        <f>IF(入力フォーム!D199="交付決定後の概算払を希望しない（年度末の１回にまとめて概算払）","✓","□")</f>
        <v>□</v>
      </c>
      <c r="F21" s="343" t="s">
        <v>106</v>
      </c>
      <c r="G21" s="343"/>
      <c r="H21" s="343"/>
      <c r="I21" s="343"/>
      <c r="J21" s="343"/>
      <c r="K21" s="343"/>
      <c r="L21" s="344"/>
    </row>
    <row r="22" spans="2:16" ht="15" customHeight="1">
      <c r="C22" s="191" t="s">
        <v>104</v>
      </c>
      <c r="D22" s="192"/>
      <c r="E22" s="433" t="s">
        <v>109</v>
      </c>
      <c r="F22" s="424"/>
      <c r="G22" s="424"/>
      <c r="H22" s="424"/>
      <c r="I22" s="424"/>
      <c r="J22" s="424"/>
      <c r="K22" s="424"/>
      <c r="L22" s="434"/>
      <c r="O22" s="111" t="s">
        <v>22</v>
      </c>
      <c r="P22" s="109" t="s">
        <v>211</v>
      </c>
    </row>
    <row r="23" spans="2:16" ht="30" customHeight="1">
      <c r="C23" s="193"/>
      <c r="D23" s="194"/>
      <c r="E23" s="442" t="str">
        <f>IF(入力フォーム!D200="","",入力フォーム!D200)</f>
        <v/>
      </c>
      <c r="F23" s="443"/>
      <c r="G23" s="443"/>
      <c r="H23" s="161" t="s">
        <v>10</v>
      </c>
      <c r="I23" s="293" t="s">
        <v>103</v>
      </c>
      <c r="J23" s="293"/>
      <c r="K23" s="293"/>
      <c r="L23" s="294"/>
      <c r="P23" s="109" t="s">
        <v>284</v>
      </c>
    </row>
    <row r="24" spans="2:16" ht="30" customHeight="1">
      <c r="C24" s="174" t="s">
        <v>100</v>
      </c>
      <c r="D24" s="229"/>
      <c r="E24" s="440">
        <f>IF('①交付申請書（第１号様式）'!E19="","",'①交付申請書（第１号様式）'!E19)</f>
        <v>0</v>
      </c>
      <c r="F24" s="441"/>
      <c r="G24" s="441"/>
      <c r="H24" s="162" t="s">
        <v>10</v>
      </c>
      <c r="I24" s="289"/>
      <c r="J24" s="289"/>
      <c r="K24" s="289"/>
      <c r="L24" s="290"/>
      <c r="O24" s="111" t="s">
        <v>23</v>
      </c>
      <c r="P24" s="109" t="s">
        <v>181</v>
      </c>
    </row>
    <row r="25" spans="2:16" ht="15" customHeight="1">
      <c r="C25" s="191" t="s">
        <v>101</v>
      </c>
      <c r="D25" s="272"/>
      <c r="E25" s="349" t="s">
        <v>102</v>
      </c>
      <c r="F25" s="345"/>
      <c r="G25" s="438"/>
      <c r="H25" s="438"/>
      <c r="I25" s="438"/>
      <c r="J25" s="438"/>
      <c r="K25" s="438"/>
      <c r="L25" s="439"/>
      <c r="O25" s="111" t="s">
        <v>24</v>
      </c>
      <c r="P25" s="223" t="s">
        <v>212</v>
      </c>
    </row>
    <row r="26" spans="2:16" ht="15" customHeight="1">
      <c r="C26" s="199"/>
      <c r="D26" s="353"/>
      <c r="E26" s="435" t="s">
        <v>108</v>
      </c>
      <c r="F26" s="436"/>
      <c r="G26" s="334"/>
      <c r="H26" s="334"/>
      <c r="I26" s="334"/>
      <c r="J26" s="334"/>
      <c r="K26" s="334"/>
      <c r="L26" s="335"/>
      <c r="P26" s="223"/>
    </row>
    <row r="27" spans="2:16" ht="45" customHeight="1">
      <c r="C27" s="351"/>
      <c r="D27" s="353"/>
      <c r="E27" s="141" t="str">
        <f>IF(入力フォーム!D202="当団体は財政基盤が脆弱で、交付決定を受けた補助対象事業の実施にあたり立替払に必要な資金を有しておらず、概算払を受けないと事業実施ができないため。","✓","□")</f>
        <v>□</v>
      </c>
      <c r="F27" s="334" t="s">
        <v>68</v>
      </c>
      <c r="G27" s="334"/>
      <c r="H27" s="334"/>
      <c r="I27" s="334"/>
      <c r="J27" s="334"/>
      <c r="K27" s="334"/>
      <c r="L27" s="335"/>
      <c r="P27" s="109" t="s">
        <v>286</v>
      </c>
    </row>
    <row r="28" spans="2:16" ht="15" customHeight="1">
      <c r="C28" s="351"/>
      <c r="D28" s="353"/>
      <c r="E28" s="360" t="str">
        <f>IF(入力フォーム!D202="その他","✓","□")</f>
        <v>□</v>
      </c>
      <c r="F28" s="334" t="s">
        <v>43</v>
      </c>
      <c r="G28" s="334"/>
      <c r="H28" s="334"/>
      <c r="I28" s="334"/>
      <c r="J28" s="334"/>
      <c r="K28" s="334"/>
      <c r="L28" s="335"/>
      <c r="P28" s="109" t="s">
        <v>213</v>
      </c>
    </row>
    <row r="29" spans="2:16" ht="30" customHeight="1">
      <c r="C29" s="180"/>
      <c r="D29" s="273"/>
      <c r="E29" s="432"/>
      <c r="F29" s="147" t="s">
        <v>214</v>
      </c>
      <c r="G29" s="375" t="str">
        <f>IF(入力フォーム!D203="","",入力フォーム!D203)</f>
        <v/>
      </c>
      <c r="H29" s="375"/>
      <c r="I29" s="375"/>
      <c r="J29" s="375"/>
      <c r="K29" s="375"/>
      <c r="L29" s="19" t="s">
        <v>215</v>
      </c>
    </row>
    <row r="30" spans="2:16" ht="24" customHeight="1">
      <c r="C30" s="190" t="s">
        <v>238</v>
      </c>
      <c r="D30" s="424"/>
      <c r="E30" s="424"/>
      <c r="F30" s="424"/>
      <c r="G30" s="424"/>
      <c r="H30" s="424"/>
      <c r="I30" s="424"/>
      <c r="J30" s="424"/>
      <c r="K30" s="424"/>
      <c r="L30" s="424"/>
    </row>
    <row r="31" spans="2:16" ht="15" customHeight="1"/>
  </sheetData>
  <sheetProtection sheet="1" objects="1" scenarios="1"/>
  <mergeCells count="34">
    <mergeCell ref="J15:L15"/>
    <mergeCell ref="C30:L30"/>
    <mergeCell ref="E26:L26"/>
    <mergeCell ref="C19:D21"/>
    <mergeCell ref="C25:D29"/>
    <mergeCell ref="E19:L19"/>
    <mergeCell ref="E24:G24"/>
    <mergeCell ref="I24:L24"/>
    <mergeCell ref="E25:L25"/>
    <mergeCell ref="E23:G23"/>
    <mergeCell ref="I23:L23"/>
    <mergeCell ref="C24:D24"/>
    <mergeCell ref="K11:L11"/>
    <mergeCell ref="G29:K29"/>
    <mergeCell ref="C4:L4"/>
    <mergeCell ref="C5:L5"/>
    <mergeCell ref="H7:L7"/>
    <mergeCell ref="C8:E8"/>
    <mergeCell ref="H10:I10"/>
    <mergeCell ref="J10:L10"/>
    <mergeCell ref="H11:I12"/>
    <mergeCell ref="C17:L17"/>
    <mergeCell ref="H13:H15"/>
    <mergeCell ref="C22:D23"/>
    <mergeCell ref="E22:L22"/>
    <mergeCell ref="J12:L12"/>
    <mergeCell ref="J13:L13"/>
    <mergeCell ref="J14:L14"/>
    <mergeCell ref="P25:P26"/>
    <mergeCell ref="E28:E29"/>
    <mergeCell ref="F20:L20"/>
    <mergeCell ref="F21:L21"/>
    <mergeCell ref="F27:L27"/>
    <mergeCell ref="F28:L28"/>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7AD84-2983-40BC-A2BE-9F932E4C17F9}">
  <sheetPr>
    <tabColor rgb="FFFFFF00"/>
  </sheetPr>
  <dimension ref="B1:P26"/>
  <sheetViews>
    <sheetView view="pageBreakPreview" zoomScaleNormal="100" zoomScaleSheetLayoutView="100" workbookViewId="0"/>
  </sheetViews>
  <sheetFormatPr defaultColWidth="9" defaultRowHeight="12"/>
  <cols>
    <col min="1" max="3" width="2.5" style="1" customWidth="1"/>
    <col min="4" max="4" width="12.5" style="1" customWidth="1"/>
    <col min="5" max="6" width="2.5" style="1" customWidth="1"/>
    <col min="7" max="7" width="16.25" style="1" customWidth="1"/>
    <col min="8" max="8" width="2.5" style="1" customWidth="1"/>
    <col min="9" max="9" width="12.5" style="1" customWidth="1"/>
    <col min="10" max="10" width="2.5" style="1" customWidth="1"/>
    <col min="11" max="11" width="16.25" style="1" customWidth="1"/>
    <col min="12" max="14" width="2.5" style="1" customWidth="1"/>
    <col min="15" max="15" width="2.5" style="111" customWidth="1"/>
    <col min="16" max="16" width="77.5" style="109" customWidth="1"/>
    <col min="17" max="16384" width="9" style="1"/>
  </cols>
  <sheetData>
    <row r="1" spans="2:16" ht="15" customHeight="1">
      <c r="O1" s="110" t="s">
        <v>180</v>
      </c>
    </row>
    <row r="2" spans="2:16" ht="15" customHeight="1">
      <c r="B2" s="1" t="s">
        <v>278</v>
      </c>
    </row>
    <row r="3" spans="2:16" ht="15" customHeight="1"/>
    <row r="4" spans="2:16">
      <c r="B4" s="12"/>
      <c r="C4" s="225" t="s">
        <v>243</v>
      </c>
      <c r="D4" s="225"/>
      <c r="E4" s="225"/>
      <c r="F4" s="225"/>
      <c r="G4" s="225"/>
      <c r="H4" s="225"/>
      <c r="I4" s="225"/>
      <c r="J4" s="225"/>
      <c r="K4" s="225"/>
      <c r="L4" s="225"/>
      <c r="M4" s="12"/>
      <c r="P4" s="223" t="s">
        <v>216</v>
      </c>
    </row>
    <row r="5" spans="2:16" ht="24" customHeight="1">
      <c r="B5" s="13"/>
      <c r="C5" s="226" t="s">
        <v>50</v>
      </c>
      <c r="D5" s="226"/>
      <c r="E5" s="226"/>
      <c r="F5" s="226"/>
      <c r="G5" s="226"/>
      <c r="H5" s="226"/>
      <c r="I5" s="226"/>
      <c r="J5" s="226"/>
      <c r="K5" s="226"/>
      <c r="L5" s="226"/>
      <c r="M5" s="13"/>
      <c r="P5" s="223"/>
    </row>
    <row r="6" spans="2:16" ht="15" customHeight="1">
      <c r="B6" s="3"/>
      <c r="C6" s="3"/>
      <c r="D6" s="3"/>
      <c r="E6" s="3"/>
      <c r="F6" s="3"/>
      <c r="G6" s="3"/>
      <c r="H6" s="3"/>
      <c r="I6" s="3"/>
      <c r="J6" s="3"/>
      <c r="K6" s="3"/>
      <c r="L6" s="3"/>
    </row>
    <row r="7" spans="2:16" ht="15" customHeight="1">
      <c r="H7" s="268" t="str">
        <f>IF('①交付申請書（第１号様式）'!G7="","",'①交付申請書（第１号様式）'!G7)</f>
        <v>令和〇年〇月〇日</v>
      </c>
      <c r="I7" s="268"/>
      <c r="J7" s="268"/>
      <c r="K7" s="268"/>
      <c r="L7" s="268"/>
      <c r="O7" s="1" t="s">
        <v>201</v>
      </c>
      <c r="P7" s="2" t="s">
        <v>288</v>
      </c>
    </row>
    <row r="8" spans="2:16" ht="15" customHeight="1">
      <c r="C8" s="224" t="s">
        <v>7</v>
      </c>
      <c r="D8" s="224"/>
      <c r="E8" s="224"/>
      <c r="O8" s="1"/>
      <c r="P8" s="2"/>
    </row>
    <row r="9" spans="2:16" ht="15" customHeight="1"/>
    <row r="10" spans="2:16" ht="45" customHeight="1">
      <c r="G10" s="112"/>
      <c r="H10" s="214" t="s">
        <v>14</v>
      </c>
      <c r="I10" s="214"/>
      <c r="J10" s="184" t="str">
        <f>IF('①交付申請書（第１号様式）'!K10="","",'①交付申請書（第１号様式）'!K10)</f>
        <v/>
      </c>
      <c r="K10" s="310"/>
      <c r="L10" s="185"/>
      <c r="O10" s="111" t="s">
        <v>20</v>
      </c>
      <c r="P10" s="109" t="s">
        <v>181</v>
      </c>
    </row>
    <row r="11" spans="2:16" ht="15" customHeight="1">
      <c r="G11" s="112"/>
      <c r="H11" s="178" t="s">
        <v>5</v>
      </c>
      <c r="I11" s="179"/>
      <c r="J11" s="126" t="s">
        <v>11</v>
      </c>
      <c r="K11" s="401" t="str">
        <f>IF('①交付申請書（第１号様式）'!L11="","",'①交付申請書（第１号様式）'!L11)</f>
        <v/>
      </c>
      <c r="L11" s="402"/>
      <c r="P11" s="2"/>
    </row>
    <row r="12" spans="2:16" ht="72" customHeight="1">
      <c r="G12" s="112"/>
      <c r="H12" s="180"/>
      <c r="I12" s="181"/>
      <c r="J12" s="274" t="str">
        <f>IF('①交付申請書（第１号様式）'!K12="","",'①交付申請書（第１号様式）'!K12)</f>
        <v/>
      </c>
      <c r="K12" s="275"/>
      <c r="L12" s="276"/>
      <c r="P12" s="2"/>
    </row>
    <row r="13" spans="2:16" ht="15" customHeight="1">
      <c r="G13" s="112"/>
      <c r="H13" s="277" t="s">
        <v>12</v>
      </c>
      <c r="I13" s="113" t="s">
        <v>1</v>
      </c>
      <c r="J13" s="278" t="str">
        <f>IF('①交付申請書（第１号様式）'!K13="","",'①交付申請書（第１号様式）'!K13)</f>
        <v/>
      </c>
      <c r="K13" s="279"/>
      <c r="L13" s="198"/>
      <c r="P13" s="223"/>
    </row>
    <row r="14" spans="2:16">
      <c r="H14" s="277"/>
      <c r="I14" s="119" t="s">
        <v>2</v>
      </c>
      <c r="J14" s="283" t="str">
        <f>IF('①交付申請書（第１号様式）'!K14="","",'①交付申請書（第１号様式）'!K14)</f>
        <v/>
      </c>
      <c r="K14" s="284"/>
      <c r="L14" s="285"/>
      <c r="P14" s="223"/>
    </row>
    <row r="15" spans="2:16" ht="30" customHeight="1">
      <c r="H15" s="277"/>
      <c r="I15" s="122" t="s">
        <v>3</v>
      </c>
      <c r="J15" s="286" t="str">
        <f>IF('①交付申請書（第１号様式）'!K15="","",'①交付申請書（第１号様式）'!K15)</f>
        <v/>
      </c>
      <c r="K15" s="287"/>
      <c r="L15" s="288"/>
    </row>
    <row r="16" spans="2:16" ht="15" customHeight="1"/>
    <row r="17" spans="2:16" ht="12" customHeight="1">
      <c r="C17" s="425" t="str">
        <f>"　"&amp;TEXT('①交付申請書（第１号様式）'!G7,"[DBNum3] ggge年m月d日")&amp;"付けで申請の令和８年度京都府物価高騰対策・生活困窮者支援事業費補助金に係る事業について、交付決定前に着手しますので、届け出ます。"</f>
        <v>　令和〇年〇月〇日付けで申請の令和８年度京都府物価高騰対策・生活困窮者支援事業費補助金に係る事業について、交付決定前に着手しますので、届け出ます。</v>
      </c>
      <c r="D17" s="425"/>
      <c r="E17" s="425"/>
      <c r="F17" s="425"/>
      <c r="G17" s="425"/>
      <c r="H17" s="425"/>
      <c r="I17" s="425"/>
      <c r="J17" s="425"/>
      <c r="K17" s="425"/>
      <c r="L17" s="425"/>
      <c r="O17" s="342" t="s">
        <v>21</v>
      </c>
      <c r="P17" s="223" t="s">
        <v>283</v>
      </c>
    </row>
    <row r="18" spans="2:16">
      <c r="B18" s="2"/>
      <c r="C18" s="425"/>
      <c r="D18" s="425"/>
      <c r="E18" s="425"/>
      <c r="F18" s="425"/>
      <c r="G18" s="425"/>
      <c r="H18" s="425"/>
      <c r="I18" s="425"/>
      <c r="J18" s="425"/>
      <c r="K18" s="425"/>
      <c r="L18" s="425"/>
      <c r="M18" s="2"/>
      <c r="O18" s="342"/>
      <c r="P18" s="223"/>
    </row>
    <row r="19" spans="2:16" ht="12" customHeight="1">
      <c r="B19" s="2"/>
      <c r="C19" s="223" t="str">
        <f>"　"&amp;"なお、本補助金が交付決定されない場合においても異議を申し立てないことを誓約します。"</f>
        <v>　なお、本補助金が交付決定されない場合においても異議を申し立てないことを誓約します。</v>
      </c>
      <c r="D19" s="223"/>
      <c r="E19" s="223"/>
      <c r="F19" s="223"/>
      <c r="G19" s="223"/>
      <c r="H19" s="223"/>
      <c r="I19" s="223"/>
      <c r="J19" s="223"/>
      <c r="K19" s="223"/>
      <c r="L19" s="223"/>
      <c r="M19" s="2"/>
    </row>
    <row r="20" spans="2:16" ht="15" customHeight="1">
      <c r="C20" s="275"/>
      <c r="D20" s="275"/>
      <c r="E20" s="275"/>
      <c r="F20" s="275"/>
      <c r="G20" s="275"/>
      <c r="H20" s="275"/>
      <c r="I20" s="275"/>
      <c r="J20" s="275"/>
      <c r="K20" s="275"/>
      <c r="L20" s="275"/>
    </row>
    <row r="21" spans="2:16" ht="15" customHeight="1">
      <c r="C21" s="191" t="s">
        <v>107</v>
      </c>
      <c r="D21" s="192"/>
      <c r="E21" s="437" t="s">
        <v>102</v>
      </c>
      <c r="F21" s="438"/>
      <c r="G21" s="438"/>
      <c r="H21" s="438"/>
      <c r="I21" s="438"/>
      <c r="J21" s="438"/>
      <c r="K21" s="438"/>
      <c r="L21" s="439"/>
      <c r="O21" s="111" t="s">
        <v>198</v>
      </c>
      <c r="P21" s="109" t="s">
        <v>217</v>
      </c>
    </row>
    <row r="22" spans="2:16" ht="30" customHeight="1">
      <c r="C22" s="199"/>
      <c r="D22" s="200"/>
      <c r="E22" s="141" t="str">
        <f>IF(入力フォーム!D208="事業目的の完遂のためには、速やかな事業実施が必要なため","✓","□")</f>
        <v>□</v>
      </c>
      <c r="F22" s="334" t="s">
        <v>110</v>
      </c>
      <c r="G22" s="334"/>
      <c r="H22" s="334"/>
      <c r="I22" s="334"/>
      <c r="J22" s="334"/>
      <c r="K22" s="334"/>
      <c r="L22" s="335"/>
      <c r="P22" s="109" t="s">
        <v>285</v>
      </c>
    </row>
    <row r="23" spans="2:16" ht="15" customHeight="1">
      <c r="C23" s="199"/>
      <c r="D23" s="200"/>
      <c r="E23" s="360" t="str">
        <f>IF(入力フォーム!D208="その他","✓","□")</f>
        <v>□</v>
      </c>
      <c r="F23" s="334" t="s">
        <v>43</v>
      </c>
      <c r="G23" s="334"/>
      <c r="H23" s="334"/>
      <c r="I23" s="334"/>
      <c r="J23" s="334"/>
      <c r="K23" s="334"/>
      <c r="L23" s="335"/>
    </row>
    <row r="24" spans="2:16" ht="30" customHeight="1">
      <c r="C24" s="193"/>
      <c r="D24" s="194"/>
      <c r="E24" s="432"/>
      <c r="F24" s="22" t="s">
        <v>236</v>
      </c>
      <c r="G24" s="343" t="str">
        <f>IF(入力フォーム!D209="","",入力フォーム!D209)</f>
        <v/>
      </c>
      <c r="H24" s="343"/>
      <c r="I24" s="343"/>
      <c r="J24" s="343"/>
      <c r="K24" s="343"/>
      <c r="L24" s="19" t="s">
        <v>237</v>
      </c>
    </row>
    <row r="25" spans="2:16" ht="30" customHeight="1">
      <c r="C25" s="174" t="s">
        <v>51</v>
      </c>
      <c r="D25" s="394"/>
      <c r="E25" s="444" t="str">
        <f>IF('①交付申請書（第１号様式）'!G7="","",'①交付申請書（第１号様式）'!G7)</f>
        <v>令和〇年〇月〇日</v>
      </c>
      <c r="F25" s="445"/>
      <c r="G25" s="445"/>
      <c r="H25" s="445"/>
      <c r="I25" s="445"/>
      <c r="J25" s="445"/>
      <c r="K25" s="445"/>
      <c r="L25" s="446"/>
      <c r="O25" s="111" t="s">
        <v>199</v>
      </c>
      <c r="P25" s="2" t="s">
        <v>282</v>
      </c>
    </row>
    <row r="26" spans="2:16">
      <c r="P26" s="2"/>
    </row>
  </sheetData>
  <sheetProtection sheet="1" objects="1" scenarios="1"/>
  <mergeCells count="27">
    <mergeCell ref="O17:O18"/>
    <mergeCell ref="P17:P18"/>
    <mergeCell ref="G24:K24"/>
    <mergeCell ref="C25:D25"/>
    <mergeCell ref="H13:H15"/>
    <mergeCell ref="J15:L15"/>
    <mergeCell ref="F22:L22"/>
    <mergeCell ref="C21:D24"/>
    <mergeCell ref="E25:L25"/>
    <mergeCell ref="F23:L23"/>
    <mergeCell ref="E23:E24"/>
    <mergeCell ref="P4:P5"/>
    <mergeCell ref="E21:L21"/>
    <mergeCell ref="C4:L4"/>
    <mergeCell ref="C5:L5"/>
    <mergeCell ref="H7:L7"/>
    <mergeCell ref="C8:E8"/>
    <mergeCell ref="H10:I10"/>
    <mergeCell ref="C17:L18"/>
    <mergeCell ref="C19:L20"/>
    <mergeCell ref="J10:L10"/>
    <mergeCell ref="H11:I12"/>
    <mergeCell ref="J12:L12"/>
    <mergeCell ref="J13:L13"/>
    <mergeCell ref="J14:L14"/>
    <mergeCell ref="K11:L11"/>
    <mergeCell ref="P13:P1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FB46-27D6-4FFC-B0FB-A4E5D0BE956B}">
  <dimension ref="A1:U4"/>
  <sheetViews>
    <sheetView view="pageBreakPreview" zoomScaleNormal="100" zoomScaleSheetLayoutView="100" workbookViewId="0">
      <selection activeCell="K29" sqref="K29:L31"/>
    </sheetView>
  </sheetViews>
  <sheetFormatPr defaultColWidth="9" defaultRowHeight="14.25"/>
  <cols>
    <col min="1" max="1" width="2.5" style="17" customWidth="1"/>
    <col min="2" max="21" width="9" style="17" customWidth="1"/>
    <col min="22" max="16384" width="9" style="17"/>
  </cols>
  <sheetData>
    <row r="1" spans="1:21">
      <c r="A1" s="20"/>
    </row>
    <row r="2" spans="1:21">
      <c r="B2" s="17" t="s">
        <v>47</v>
      </c>
      <c r="C2" s="17" t="s">
        <v>12</v>
      </c>
      <c r="F2" s="17" t="s">
        <v>5</v>
      </c>
      <c r="H2" s="17" t="s">
        <v>13</v>
      </c>
      <c r="L2" s="17" t="s">
        <v>224</v>
      </c>
      <c r="N2" s="17" t="s">
        <v>225</v>
      </c>
      <c r="S2" s="17" t="s">
        <v>232</v>
      </c>
      <c r="T2" s="17" t="s">
        <v>4</v>
      </c>
      <c r="U2" s="17" t="s">
        <v>233</v>
      </c>
    </row>
    <row r="3" spans="1:21">
      <c r="C3" s="17" t="s">
        <v>1</v>
      </c>
      <c r="D3" s="17" t="s">
        <v>3</v>
      </c>
      <c r="E3" s="17" t="s">
        <v>231</v>
      </c>
      <c r="F3" s="17" t="s">
        <v>221</v>
      </c>
      <c r="G3" s="17" t="s">
        <v>48</v>
      </c>
      <c r="H3" s="17" t="s">
        <v>3</v>
      </c>
      <c r="I3" s="17" t="s">
        <v>231</v>
      </c>
      <c r="J3" s="17" t="s">
        <v>222</v>
      </c>
      <c r="K3" s="17" t="s">
        <v>223</v>
      </c>
      <c r="L3" s="17" t="s">
        <v>221</v>
      </c>
      <c r="M3" s="17" t="s">
        <v>48</v>
      </c>
      <c r="N3" s="17" t="s">
        <v>226</v>
      </c>
      <c r="O3" s="17" t="s">
        <v>227</v>
      </c>
      <c r="P3" s="17" t="s">
        <v>228</v>
      </c>
      <c r="Q3" s="17" t="s">
        <v>229</v>
      </c>
      <c r="R3" s="17" t="s">
        <v>230</v>
      </c>
    </row>
    <row r="4" spans="1:21">
      <c r="B4" s="17" t="str">
        <f>'①交付申請書（第１号様式）'!K10</f>
        <v/>
      </c>
      <c r="C4" s="17" t="str">
        <f>'①交付申請書（第１号様式）'!K13</f>
        <v/>
      </c>
      <c r="D4" s="17" t="str">
        <f>'①交付申請書（第１号様式）'!K15</f>
        <v/>
      </c>
      <c r="E4" s="17" t="str">
        <f>'①交付申請書（第１号様式）'!K14</f>
        <v/>
      </c>
      <c r="F4" s="17" t="str">
        <f>'①交付申請書（第１号様式）'!L11</f>
        <v/>
      </c>
      <c r="G4" s="17" t="str">
        <f>'①交付申請書（第１号様式）'!K12</f>
        <v/>
      </c>
      <c r="H4" s="17" t="str">
        <f>IF('①交付申請書（第１号様式）'!F23="",D4,'①交付申請書（第１号様式）'!F23)</f>
        <v/>
      </c>
      <c r="I4" s="17" t="str">
        <f>IF('①交付申請書（第１号様式）'!F22="",E4,'①交付申請書（第１号様式）'!F22)</f>
        <v/>
      </c>
      <c r="J4" s="23" t="str">
        <f>'①交付申請書（第１号様式）'!E24</f>
        <v/>
      </c>
      <c r="K4" s="17" t="str">
        <f>'①交付申請書（第１号様式）'!E25</f>
        <v/>
      </c>
      <c r="L4" s="17" t="str">
        <f>IF('①交付申請書（第１号様式）'!L11="",F4,'①交付申請書（第１号様式）'!L11)</f>
        <v/>
      </c>
      <c r="M4" s="17" t="str">
        <f>IF('①交付申請書（第１号様式）'!K12="",G4,'①交付申請書（第１号様式）'!K12)</f>
        <v/>
      </c>
      <c r="N4" s="17" t="str">
        <f>⑦口座振替依頼書!F19</f>
        <v/>
      </c>
      <c r="O4" s="17" t="str">
        <f>⑦口座振替依頼書!L19</f>
        <v/>
      </c>
      <c r="P4" s="17" t="str">
        <f>IF(⑦口座振替依頼書!F20="TRUE","普通",IF(⑦口座振替依頼書!H20="TRUE","当座","エラー"))</f>
        <v>エラー</v>
      </c>
      <c r="Q4" s="23" t="str">
        <f>⑦口座振替依頼書!L20</f>
        <v/>
      </c>
      <c r="R4" s="17" t="str">
        <f>⑦口座振替依頼書!F21</f>
        <v/>
      </c>
      <c r="S4" s="17" t="str">
        <f>'①交付申請書（第１号様式）'!G7</f>
        <v>令和〇年〇月〇日</v>
      </c>
      <c r="T4" s="21">
        <f>'①交付申請書（第１号様式）'!E19</f>
        <v>0</v>
      </c>
      <c r="U4" s="21" t="str">
        <f>⑧概算払確認書!E23</f>
        <v/>
      </c>
    </row>
  </sheetData>
  <sheetProtection algorithmName="SHA-512" hashValue="ThAms9RTKOQvbEGY+KnZzUksy9bCMhuwY7d7x8VrZz2GA+gu0K39ikzuvltGnRAt5Ta8Lm2nw7fTHr2GTGKQeA==" saltValue="ePL0rlQHll4N9TTUxhBRBA==" spinCount="100000" sheet="1" objects="1" scenarios="1"/>
  <phoneticPr fontId="2"/>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381A4-9BA6-4E26-BA69-8560D915C5A3}">
  <dimension ref="A1:I42"/>
  <sheetViews>
    <sheetView workbookViewId="0">
      <selection activeCell="C14" sqref="C14"/>
    </sheetView>
  </sheetViews>
  <sheetFormatPr defaultColWidth="8.625" defaultRowHeight="18.75"/>
  <cols>
    <col min="1" max="1" width="27.125" style="24" customWidth="1"/>
    <col min="2" max="2" width="44.875" style="24" customWidth="1"/>
    <col min="3" max="16384" width="8.625" style="24"/>
  </cols>
  <sheetData>
    <row r="1" spans="1:3">
      <c r="A1" s="24" t="s">
        <v>502</v>
      </c>
      <c r="B1" s="27" t="s">
        <v>503</v>
      </c>
      <c r="C1" s="24" t="s">
        <v>504</v>
      </c>
    </row>
    <row r="2" spans="1:3">
      <c r="C2" s="24" t="s">
        <v>505</v>
      </c>
    </row>
    <row r="5" spans="1:3">
      <c r="A5" s="24" t="s">
        <v>357</v>
      </c>
      <c r="B5" s="24" t="s">
        <v>411</v>
      </c>
      <c r="C5" s="28" t="s">
        <v>507</v>
      </c>
    </row>
    <row r="6" spans="1:3">
      <c r="C6" s="25" t="s">
        <v>509</v>
      </c>
    </row>
    <row r="8" spans="1:3">
      <c r="B8" s="24" t="s">
        <v>412</v>
      </c>
      <c r="C8" s="25" t="s">
        <v>413</v>
      </c>
    </row>
    <row r="9" spans="1:3">
      <c r="C9" s="25" t="s">
        <v>414</v>
      </c>
    </row>
    <row r="11" spans="1:3">
      <c r="A11" s="24" t="s">
        <v>373</v>
      </c>
      <c r="B11" s="24" t="s">
        <v>415</v>
      </c>
      <c r="C11" s="25" t="s">
        <v>416</v>
      </c>
    </row>
    <row r="12" spans="1:3">
      <c r="C12" s="25" t="s">
        <v>417</v>
      </c>
    </row>
    <row r="14" spans="1:3">
      <c r="A14" s="24" t="s">
        <v>430</v>
      </c>
      <c r="B14" s="24" t="s">
        <v>431</v>
      </c>
      <c r="C14" s="25" t="s">
        <v>389</v>
      </c>
    </row>
    <row r="15" spans="1:3">
      <c r="C15" s="25" t="s">
        <v>391</v>
      </c>
    </row>
    <row r="17" spans="1:3">
      <c r="B17" s="25" t="s">
        <v>337</v>
      </c>
      <c r="C17" s="25" t="s">
        <v>400</v>
      </c>
    </row>
    <row r="18" spans="1:3">
      <c r="C18" s="25" t="s">
        <v>403</v>
      </c>
    </row>
    <row r="19" spans="1:3">
      <c r="C19" s="25" t="s">
        <v>406</v>
      </c>
    </row>
    <row r="21" spans="1:3">
      <c r="B21" s="25" t="s">
        <v>405</v>
      </c>
      <c r="C21" s="25" t="s">
        <v>408</v>
      </c>
    </row>
    <row r="22" spans="1:3">
      <c r="C22" s="25" t="s">
        <v>409</v>
      </c>
    </row>
    <row r="23" spans="1:3">
      <c r="C23" s="25" t="s">
        <v>410</v>
      </c>
    </row>
    <row r="25" spans="1:3">
      <c r="B25" s="24" t="s">
        <v>511</v>
      </c>
      <c r="C25" s="24" t="s">
        <v>513</v>
      </c>
    </row>
    <row r="26" spans="1:3">
      <c r="C26" s="24" t="s">
        <v>514</v>
      </c>
    </row>
    <row r="28" spans="1:3">
      <c r="A28" s="24" t="s">
        <v>451</v>
      </c>
      <c r="B28" s="24" t="s">
        <v>452</v>
      </c>
      <c r="C28" s="24" t="s">
        <v>80</v>
      </c>
    </row>
    <row r="29" spans="1:3">
      <c r="C29" s="24" t="s">
        <v>81</v>
      </c>
    </row>
    <row r="30" spans="1:3">
      <c r="C30" s="24" t="s">
        <v>79</v>
      </c>
    </row>
    <row r="32" spans="1:3">
      <c r="A32" s="24" t="s">
        <v>464</v>
      </c>
      <c r="B32" s="24" t="s">
        <v>92</v>
      </c>
      <c r="C32" s="24" t="s">
        <v>234</v>
      </c>
    </row>
    <row r="33" spans="1:9">
      <c r="C33" s="24" t="s">
        <v>235</v>
      </c>
    </row>
    <row r="35" spans="1:9" ht="18" customHeight="1">
      <c r="A35" s="24" t="s">
        <v>471</v>
      </c>
      <c r="B35" s="24" t="s">
        <v>481</v>
      </c>
      <c r="C35" s="26" t="s">
        <v>474</v>
      </c>
      <c r="D35" s="8"/>
      <c r="E35" s="8"/>
      <c r="F35" s="8"/>
      <c r="G35" s="8"/>
      <c r="H35" s="8"/>
      <c r="I35" s="8"/>
    </row>
    <row r="36" spans="1:9" ht="18" customHeight="1">
      <c r="C36" s="26" t="s">
        <v>475</v>
      </c>
      <c r="D36" s="8"/>
      <c r="E36" s="8"/>
      <c r="F36" s="8"/>
      <c r="G36" s="8"/>
      <c r="H36" s="8"/>
      <c r="I36" s="8"/>
    </row>
    <row r="38" spans="1:9">
      <c r="B38" s="24" t="s">
        <v>482</v>
      </c>
      <c r="C38" s="24" t="s">
        <v>483</v>
      </c>
    </row>
    <row r="39" spans="1:9">
      <c r="C39" s="24" t="s">
        <v>484</v>
      </c>
    </row>
    <row r="41" spans="1:9">
      <c r="A41" s="24" t="s">
        <v>490</v>
      </c>
      <c r="B41" s="24" t="s">
        <v>488</v>
      </c>
      <c r="C41" s="24" t="s">
        <v>491</v>
      </c>
    </row>
    <row r="42" spans="1:9">
      <c r="C42" s="24" t="s">
        <v>484</v>
      </c>
    </row>
  </sheetData>
  <sheetProtection algorithmName="SHA-512" hashValue="Ibr8vGQa6C/Oo6LnEolqNNOryfgRZDKXmdsqtWgaeEOksCgwc2bPM6gENNaTwCvsbfzOwDPKiM4uZrXPy8MICg==" saltValue="sVj7I0aQIqXFgJFBKljOyQ==" spinCount="100000" sheet="1" objects="1" scenarios="1"/>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8448-9757-480C-BE63-126DF56CBE1C}">
  <sheetPr>
    <tabColor rgb="FFFF0000"/>
    <pageSetUpPr fitToPage="1"/>
  </sheetPr>
  <dimension ref="A1:O218"/>
  <sheetViews>
    <sheetView zoomScaleNormal="100" workbookViewId="0"/>
  </sheetViews>
  <sheetFormatPr defaultColWidth="8.625" defaultRowHeight="14.25"/>
  <cols>
    <col min="1" max="1" width="14.125" style="32" customWidth="1"/>
    <col min="2" max="2" width="34.625" style="39" customWidth="1"/>
    <col min="3" max="3" width="33.375" style="39" customWidth="1"/>
    <col min="4" max="4" width="107.125" style="40" customWidth="1"/>
    <col min="5" max="5" width="97.25" style="41" customWidth="1"/>
    <col min="6" max="16384" width="8.625" style="12"/>
  </cols>
  <sheetData>
    <row r="1" spans="1:5" ht="18.75">
      <c r="A1" s="37" t="s">
        <v>518</v>
      </c>
    </row>
    <row r="2" spans="1:5" ht="18.75" customHeight="1"/>
    <row r="3" spans="1:5" ht="18.75" customHeight="1"/>
    <row r="4" spans="1:5">
      <c r="A4" s="32" t="s">
        <v>534</v>
      </c>
    </row>
    <row r="5" spans="1:5" ht="18.75" customHeight="1"/>
    <row r="6" spans="1:5" ht="37.5" customHeight="1">
      <c r="B6" s="42" t="s">
        <v>521</v>
      </c>
      <c r="C6" s="43" t="s">
        <v>338</v>
      </c>
      <c r="D6" s="44"/>
    </row>
    <row r="7" spans="1:5" ht="37.5" customHeight="1">
      <c r="C7" s="43" t="s">
        <v>339</v>
      </c>
      <c r="D7" s="45"/>
    </row>
    <row r="8" spans="1:5" ht="37.5" customHeight="1">
      <c r="C8" s="43" t="s">
        <v>558</v>
      </c>
      <c r="D8" s="46">
        <v>0</v>
      </c>
    </row>
    <row r="9" spans="1:5" ht="15" customHeight="1"/>
    <row r="10" spans="1:5">
      <c r="A10" s="32" t="s">
        <v>330</v>
      </c>
    </row>
    <row r="11" spans="1:5" ht="15" customHeight="1"/>
    <row r="12" spans="1:5" s="3" customFormat="1" ht="22.5" customHeight="1">
      <c r="A12" s="33"/>
      <c r="B12" s="39"/>
      <c r="C12" s="47" t="s">
        <v>340</v>
      </c>
      <c r="D12" s="48" t="s">
        <v>329</v>
      </c>
      <c r="E12" s="48" t="s">
        <v>335</v>
      </c>
    </row>
    <row r="13" spans="1:5" ht="37.5" customHeight="1">
      <c r="B13" s="43" t="s">
        <v>331</v>
      </c>
      <c r="C13" s="43" t="s">
        <v>331</v>
      </c>
      <c r="D13" s="49" t="s">
        <v>557</v>
      </c>
      <c r="E13" s="50" t="s">
        <v>341</v>
      </c>
    </row>
    <row r="14" spans="1:5" ht="37.5" customHeight="1">
      <c r="B14" s="43" t="s">
        <v>47</v>
      </c>
      <c r="C14" s="43" t="s">
        <v>47</v>
      </c>
      <c r="D14" s="45"/>
      <c r="E14" s="50" t="s">
        <v>519</v>
      </c>
    </row>
    <row r="15" spans="1:5" ht="37.5" customHeight="1">
      <c r="B15" s="251" t="s">
        <v>5</v>
      </c>
      <c r="C15" s="43" t="s">
        <v>221</v>
      </c>
      <c r="D15" s="45"/>
      <c r="E15" s="50" t="s">
        <v>520</v>
      </c>
    </row>
    <row r="16" spans="1:5" ht="37.5" customHeight="1">
      <c r="B16" s="251"/>
      <c r="C16" s="43" t="s">
        <v>333</v>
      </c>
      <c r="D16" s="45"/>
      <c r="E16" s="50" t="s">
        <v>342</v>
      </c>
    </row>
    <row r="17" spans="1:5" ht="37.5" customHeight="1">
      <c r="B17" s="251" t="s">
        <v>12</v>
      </c>
      <c r="C17" s="43" t="s">
        <v>1</v>
      </c>
      <c r="D17" s="45"/>
      <c r="E17" s="50" t="s">
        <v>343</v>
      </c>
    </row>
    <row r="18" spans="1:5" ht="37.5" customHeight="1">
      <c r="B18" s="251"/>
      <c r="C18" s="43" t="s">
        <v>334</v>
      </c>
      <c r="D18" s="45"/>
      <c r="E18" s="50" t="s">
        <v>344</v>
      </c>
    </row>
    <row r="19" spans="1:5" ht="37.5" customHeight="1">
      <c r="B19" s="251"/>
      <c r="C19" s="43" t="s">
        <v>3</v>
      </c>
      <c r="D19" s="45"/>
      <c r="E19" s="50" t="s">
        <v>345</v>
      </c>
    </row>
    <row r="20" spans="1:5" ht="37.5" customHeight="1">
      <c r="B20" s="43" t="s">
        <v>346</v>
      </c>
      <c r="C20" s="43" t="s">
        <v>346</v>
      </c>
      <c r="D20" s="46">
        <v>0</v>
      </c>
      <c r="E20" s="50" t="s">
        <v>537</v>
      </c>
    </row>
    <row r="21" spans="1:5" ht="37.5" customHeight="1">
      <c r="B21" s="43" t="s">
        <v>347</v>
      </c>
      <c r="C21" s="51" t="s">
        <v>501</v>
      </c>
      <c r="D21" s="45"/>
      <c r="E21" s="50"/>
    </row>
    <row r="22" spans="1:5" ht="37.5" customHeight="1">
      <c r="B22" s="43"/>
      <c r="C22" s="43" t="s">
        <v>348</v>
      </c>
      <c r="D22" s="45"/>
      <c r="E22" s="52" t="s">
        <v>349</v>
      </c>
    </row>
    <row r="23" spans="1:5" ht="37.5" customHeight="1">
      <c r="B23" s="43"/>
      <c r="C23" s="43" t="s">
        <v>350</v>
      </c>
      <c r="D23" s="45"/>
      <c r="E23" s="50" t="s">
        <v>351</v>
      </c>
    </row>
    <row r="24" spans="1:5" ht="37.5" customHeight="1">
      <c r="B24" s="43"/>
      <c r="C24" s="43" t="s">
        <v>352</v>
      </c>
      <c r="D24" s="45"/>
      <c r="E24" s="52" t="s">
        <v>148</v>
      </c>
    </row>
    <row r="25" spans="1:5" ht="37.5" customHeight="1">
      <c r="B25" s="43"/>
      <c r="C25" s="43" t="s">
        <v>353</v>
      </c>
      <c r="D25" s="45"/>
      <c r="E25" s="52" t="s">
        <v>153</v>
      </c>
    </row>
    <row r="26" spans="1:5" ht="37.5" customHeight="1">
      <c r="B26" s="254" t="s">
        <v>506</v>
      </c>
      <c r="C26" s="51" t="s">
        <v>563</v>
      </c>
      <c r="D26" s="45"/>
      <c r="E26" s="50"/>
    </row>
    <row r="27" spans="1:5" ht="37.5" customHeight="1">
      <c r="B27" s="255"/>
      <c r="C27" s="43" t="s">
        <v>354</v>
      </c>
      <c r="D27" s="45"/>
      <c r="E27" s="52" t="s">
        <v>538</v>
      </c>
    </row>
    <row r="28" spans="1:5" ht="37.5" customHeight="1">
      <c r="B28" s="256"/>
      <c r="C28" s="43" t="s">
        <v>355</v>
      </c>
      <c r="D28" s="45"/>
      <c r="E28" s="52" t="s">
        <v>356</v>
      </c>
    </row>
    <row r="29" spans="1:5" ht="15" customHeight="1"/>
    <row r="30" spans="1:5">
      <c r="A30" s="32" t="s">
        <v>357</v>
      </c>
      <c r="C30" s="32" t="s">
        <v>508</v>
      </c>
    </row>
    <row r="31" spans="1:5" ht="15" customHeight="1">
      <c r="C31" s="53"/>
    </row>
    <row r="32" spans="1:5" s="3" customFormat="1" ht="22.5" customHeight="1">
      <c r="A32" s="33"/>
      <c r="B32" s="252" t="s">
        <v>358</v>
      </c>
      <c r="C32" s="252"/>
      <c r="D32" s="55" t="s">
        <v>493</v>
      </c>
      <c r="E32" s="55" t="s">
        <v>335</v>
      </c>
    </row>
    <row r="33" spans="2:5" ht="37.5" customHeight="1">
      <c r="B33" s="257" t="s">
        <v>418</v>
      </c>
      <c r="C33" s="257"/>
      <c r="D33" s="45"/>
      <c r="E33" s="50"/>
    </row>
    <row r="34" spans="2:5" ht="37.5" customHeight="1">
      <c r="B34" s="253" t="s">
        <v>419</v>
      </c>
      <c r="C34" s="253"/>
      <c r="D34" s="45"/>
      <c r="E34" s="50"/>
    </row>
    <row r="35" spans="2:5" ht="37.5" customHeight="1">
      <c r="B35" s="253" t="s">
        <v>359</v>
      </c>
      <c r="C35" s="253"/>
      <c r="D35" s="45"/>
      <c r="E35" s="50"/>
    </row>
    <row r="36" spans="2:5" ht="37.5" customHeight="1">
      <c r="B36" s="251" t="s">
        <v>360</v>
      </c>
      <c r="C36" s="251"/>
      <c r="D36" s="45"/>
      <c r="E36" s="50"/>
    </row>
    <row r="37" spans="2:5" ht="37.5" customHeight="1">
      <c r="B37" s="251" t="s">
        <v>361</v>
      </c>
      <c r="C37" s="251"/>
      <c r="D37" s="45"/>
      <c r="E37" s="50"/>
    </row>
    <row r="38" spans="2:5" ht="37.5" customHeight="1">
      <c r="B38" s="251" t="s">
        <v>362</v>
      </c>
      <c r="C38" s="251"/>
      <c r="D38" s="45"/>
      <c r="E38" s="50"/>
    </row>
    <row r="39" spans="2:5" ht="37.5" customHeight="1">
      <c r="B39" s="251" t="s">
        <v>363</v>
      </c>
      <c r="C39" s="251"/>
      <c r="D39" s="45"/>
      <c r="E39" s="50"/>
    </row>
    <row r="40" spans="2:5" ht="37.5" customHeight="1">
      <c r="B40" s="251" t="s">
        <v>364</v>
      </c>
      <c r="C40" s="251"/>
      <c r="D40" s="45"/>
      <c r="E40" s="50"/>
    </row>
    <row r="41" spans="2:5" ht="37.5" customHeight="1">
      <c r="B41" s="251" t="s">
        <v>365</v>
      </c>
      <c r="C41" s="251"/>
      <c r="D41" s="45"/>
      <c r="E41" s="50"/>
    </row>
    <row r="42" spans="2:5" ht="37.5" customHeight="1">
      <c r="B42" s="251" t="s">
        <v>366</v>
      </c>
      <c r="C42" s="251"/>
      <c r="D42" s="45"/>
      <c r="E42" s="50"/>
    </row>
    <row r="43" spans="2:5" ht="37.5" customHeight="1">
      <c r="B43" s="251" t="s">
        <v>367</v>
      </c>
      <c r="C43" s="251"/>
      <c r="D43" s="45"/>
      <c r="E43" s="50"/>
    </row>
    <row r="44" spans="2:5" ht="37.5" customHeight="1">
      <c r="B44" s="258" t="s">
        <v>368</v>
      </c>
      <c r="C44" s="251"/>
      <c r="D44" s="45"/>
      <c r="E44" s="50"/>
    </row>
    <row r="45" spans="2:5" ht="37.5" customHeight="1">
      <c r="B45" s="251" t="s">
        <v>369</v>
      </c>
      <c r="C45" s="251"/>
      <c r="D45" s="45"/>
      <c r="E45" s="50"/>
    </row>
    <row r="46" spans="2:5" ht="37.5" customHeight="1">
      <c r="B46" s="258" t="s">
        <v>423</v>
      </c>
      <c r="C46" s="258"/>
      <c r="D46" s="45"/>
      <c r="E46" s="50"/>
    </row>
    <row r="47" spans="2:5" ht="56.25" customHeight="1">
      <c r="B47" s="258" t="s">
        <v>424</v>
      </c>
      <c r="C47" s="258"/>
      <c r="D47" s="45"/>
      <c r="E47" s="50"/>
    </row>
    <row r="48" spans="2:5" ht="42.95" customHeight="1">
      <c r="B48" s="56" t="s">
        <v>559</v>
      </c>
      <c r="C48" s="56"/>
      <c r="D48" s="56"/>
      <c r="E48" s="57"/>
    </row>
    <row r="49" spans="1:5" ht="37.5" customHeight="1">
      <c r="B49" s="251" t="s">
        <v>370</v>
      </c>
      <c r="C49" s="251"/>
      <c r="D49" s="45"/>
      <c r="E49" s="50"/>
    </row>
    <row r="50" spans="1:5" ht="37.5" customHeight="1">
      <c r="B50" s="251" t="s">
        <v>420</v>
      </c>
      <c r="C50" s="251"/>
      <c r="D50" s="45"/>
      <c r="E50" s="50"/>
    </row>
    <row r="51" spans="1:5" ht="37.5" customHeight="1">
      <c r="B51" s="251" t="s">
        <v>421</v>
      </c>
      <c r="C51" s="251"/>
      <c r="D51" s="45"/>
      <c r="E51" s="50"/>
    </row>
    <row r="52" spans="1:5" ht="37.5" customHeight="1">
      <c r="B52" s="251" t="s">
        <v>422</v>
      </c>
      <c r="C52" s="251"/>
      <c r="D52" s="45"/>
      <c r="E52" s="50"/>
    </row>
    <row r="53" spans="1:5" ht="37.5" customHeight="1">
      <c r="B53" s="251" t="s">
        <v>371</v>
      </c>
      <c r="C53" s="251"/>
      <c r="D53" s="45"/>
      <c r="E53" s="50"/>
    </row>
    <row r="54" spans="1:5" ht="15" customHeight="1">
      <c r="B54" s="69"/>
      <c r="C54" s="69"/>
      <c r="D54" s="69"/>
      <c r="E54" s="59"/>
    </row>
    <row r="55" spans="1:5" ht="15" customHeight="1">
      <c r="B55" s="447"/>
      <c r="C55" s="447"/>
      <c r="D55" s="448"/>
      <c r="E55" s="449"/>
    </row>
    <row r="56" spans="1:5" ht="18.75" customHeight="1">
      <c r="A56" s="32" t="s">
        <v>522</v>
      </c>
      <c r="D56" s="60"/>
    </row>
    <row r="57" spans="1:5" ht="15" customHeight="1">
      <c r="D57" s="61"/>
    </row>
    <row r="58" spans="1:5" ht="23.1" customHeight="1">
      <c r="C58" s="54" t="s">
        <v>336</v>
      </c>
      <c r="D58" s="62" t="s">
        <v>372</v>
      </c>
      <c r="E58" s="55" t="s">
        <v>335</v>
      </c>
    </row>
    <row r="59" spans="1:5" ht="37.5" customHeight="1">
      <c r="B59" s="43" t="s">
        <v>425</v>
      </c>
      <c r="C59" s="45"/>
      <c r="D59" s="45"/>
      <c r="E59" s="261" t="s">
        <v>560</v>
      </c>
    </row>
    <row r="60" spans="1:5" ht="37.5" customHeight="1">
      <c r="B60" s="43" t="s">
        <v>426</v>
      </c>
      <c r="C60" s="45"/>
      <c r="D60" s="45"/>
      <c r="E60" s="262"/>
    </row>
    <row r="61" spans="1:5" ht="37.5" customHeight="1">
      <c r="B61" s="43" t="s">
        <v>427</v>
      </c>
      <c r="C61" s="45"/>
      <c r="D61" s="45"/>
      <c r="E61" s="262"/>
    </row>
    <row r="62" spans="1:5" ht="37.5" customHeight="1">
      <c r="B62" s="43" t="s">
        <v>428</v>
      </c>
      <c r="C62" s="45"/>
      <c r="D62" s="45"/>
      <c r="E62" s="262"/>
    </row>
    <row r="63" spans="1:5" ht="37.5" customHeight="1">
      <c r="B63" s="43" t="s">
        <v>429</v>
      </c>
      <c r="C63" s="45"/>
      <c r="D63" s="45"/>
      <c r="E63" s="262"/>
    </row>
    <row r="64" spans="1:5" ht="37.5" customHeight="1">
      <c r="B64" s="43" t="s">
        <v>494</v>
      </c>
      <c r="C64" s="45"/>
      <c r="D64" s="45"/>
      <c r="E64" s="262"/>
    </row>
    <row r="65" spans="1:5" ht="37.5" customHeight="1">
      <c r="B65" s="43" t="s">
        <v>495</v>
      </c>
      <c r="C65" s="45"/>
      <c r="D65" s="45"/>
      <c r="E65" s="262"/>
    </row>
    <row r="66" spans="1:5" ht="37.5" customHeight="1">
      <c r="B66" s="43" t="s">
        <v>496</v>
      </c>
      <c r="C66" s="45"/>
      <c r="D66" s="45"/>
      <c r="E66" s="262"/>
    </row>
    <row r="67" spans="1:5" ht="37.5" customHeight="1">
      <c r="B67" s="43" t="s">
        <v>497</v>
      </c>
      <c r="C67" s="45"/>
      <c r="D67" s="45"/>
      <c r="E67" s="262"/>
    </row>
    <row r="68" spans="1:5" ht="37.5" customHeight="1">
      <c r="B68" s="43" t="s">
        <v>498</v>
      </c>
      <c r="C68" s="45"/>
      <c r="D68" s="45"/>
      <c r="E68" s="263"/>
    </row>
    <row r="69" spans="1:5" ht="15" customHeight="1"/>
    <row r="70" spans="1:5">
      <c r="A70" s="32" t="s">
        <v>373</v>
      </c>
    </row>
    <row r="71" spans="1:5" ht="15" customHeight="1"/>
    <row r="72" spans="1:5" s="3" customFormat="1" ht="22.5" customHeight="1">
      <c r="A72" s="33"/>
      <c r="B72" s="39"/>
      <c r="C72" s="63" t="s">
        <v>340</v>
      </c>
      <c r="D72" s="64" t="s">
        <v>329</v>
      </c>
      <c r="E72" s="64" t="s">
        <v>335</v>
      </c>
    </row>
    <row r="73" spans="1:5" ht="112.5" customHeight="1">
      <c r="B73" s="43" t="s">
        <v>374</v>
      </c>
      <c r="C73" s="43" t="s">
        <v>374</v>
      </c>
      <c r="D73" s="45"/>
      <c r="E73" s="50" t="s">
        <v>375</v>
      </c>
    </row>
    <row r="74" spans="1:5" ht="37.5" customHeight="1">
      <c r="B74" s="43" t="s">
        <v>376</v>
      </c>
      <c r="C74" s="43" t="s">
        <v>376</v>
      </c>
      <c r="D74" s="45"/>
      <c r="E74" s="50" t="s">
        <v>377</v>
      </c>
    </row>
    <row r="75" spans="1:5" ht="37.5" customHeight="1">
      <c r="B75" s="43" t="s">
        <v>378</v>
      </c>
      <c r="C75" s="43" t="s">
        <v>378</v>
      </c>
      <c r="D75" s="45"/>
      <c r="E75" s="50" t="s">
        <v>379</v>
      </c>
    </row>
    <row r="76" spans="1:5" ht="37.5" customHeight="1">
      <c r="B76" s="43" t="s">
        <v>380</v>
      </c>
      <c r="C76" s="43" t="s">
        <v>381</v>
      </c>
      <c r="D76" s="45"/>
      <c r="E76" s="50" t="s">
        <v>382</v>
      </c>
    </row>
    <row r="77" spans="1:5" ht="37.5" customHeight="1">
      <c r="B77" s="43"/>
      <c r="C77" s="43" t="s">
        <v>383</v>
      </c>
      <c r="D77" s="45"/>
      <c r="E77" s="50"/>
    </row>
    <row r="78" spans="1:5" ht="15" customHeight="1">
      <c r="B78" s="65"/>
    </row>
    <row r="79" spans="1:5">
      <c r="A79" s="32" t="s">
        <v>523</v>
      </c>
    </row>
    <row r="80" spans="1:5" ht="15" customHeight="1"/>
    <row r="81" spans="1:5" ht="48" customHeight="1">
      <c r="B81" s="451" t="s">
        <v>384</v>
      </c>
      <c r="C81" s="452"/>
      <c r="D81" s="45"/>
      <c r="E81" s="41" t="s">
        <v>499</v>
      </c>
    </row>
    <row r="82" spans="1:5">
      <c r="B82" s="450" t="s">
        <v>385</v>
      </c>
    </row>
    <row r="83" spans="1:5" ht="22.5" customHeight="1">
      <c r="B83" s="63" t="s">
        <v>386</v>
      </c>
      <c r="C83" s="63" t="s">
        <v>61</v>
      </c>
      <c r="D83" s="64" t="s">
        <v>62</v>
      </c>
      <c r="E83" s="64" t="s">
        <v>387</v>
      </c>
    </row>
    <row r="84" spans="1:5" ht="60" customHeight="1">
      <c r="A84" s="34" t="s">
        <v>332</v>
      </c>
      <c r="B84" s="66" t="s">
        <v>439</v>
      </c>
      <c r="C84" s="67" t="s">
        <v>438</v>
      </c>
      <c r="D84" s="44" t="s">
        <v>500</v>
      </c>
      <c r="E84" s="67" t="s">
        <v>440</v>
      </c>
    </row>
    <row r="85" spans="1:5" ht="60" customHeight="1">
      <c r="B85" s="163"/>
      <c r="C85" s="108"/>
      <c r="D85" s="45"/>
      <c r="E85" s="108"/>
    </row>
    <row r="86" spans="1:5" ht="60" customHeight="1">
      <c r="B86" s="163"/>
      <c r="C86" s="108"/>
      <c r="D86" s="45"/>
      <c r="E86" s="108"/>
    </row>
    <row r="87" spans="1:5" ht="60" customHeight="1">
      <c r="B87" s="163"/>
      <c r="C87" s="108"/>
      <c r="D87" s="45"/>
      <c r="E87" s="108"/>
    </row>
    <row r="88" spans="1:5" ht="60" customHeight="1">
      <c r="B88" s="163"/>
      <c r="C88" s="108"/>
      <c r="D88" s="45"/>
      <c r="E88" s="108"/>
    </row>
    <row r="89" spans="1:5" ht="60" customHeight="1">
      <c r="B89" s="163"/>
      <c r="C89" s="108"/>
      <c r="D89" s="45"/>
      <c r="E89" s="108"/>
    </row>
    <row r="90" spans="1:5" ht="60" customHeight="1">
      <c r="B90" s="163"/>
      <c r="C90" s="108"/>
      <c r="D90" s="45"/>
      <c r="E90" s="108"/>
    </row>
    <row r="91" spans="1:5" ht="15" customHeight="1">
      <c r="C91" s="68"/>
    </row>
    <row r="92" spans="1:5">
      <c r="A92" s="32" t="s">
        <v>388</v>
      </c>
      <c r="C92" s="68"/>
    </row>
    <row r="93" spans="1:5" ht="15" customHeight="1">
      <c r="C93" s="68"/>
    </row>
    <row r="94" spans="1:5" ht="22.5" customHeight="1">
      <c r="C94" s="63" t="s">
        <v>340</v>
      </c>
      <c r="D94" s="64" t="s">
        <v>329</v>
      </c>
      <c r="E94" s="64" t="s">
        <v>335</v>
      </c>
    </row>
    <row r="95" spans="1:5" ht="72" customHeight="1">
      <c r="B95" s="43" t="s">
        <v>390</v>
      </c>
      <c r="C95" s="51" t="s">
        <v>390</v>
      </c>
      <c r="D95" s="45"/>
      <c r="E95" s="50" t="s">
        <v>510</v>
      </c>
    </row>
    <row r="96" spans="1:5" ht="112.5" customHeight="1">
      <c r="B96" s="43" t="s">
        <v>392</v>
      </c>
      <c r="C96" s="43" t="s">
        <v>392</v>
      </c>
      <c r="D96" s="45"/>
      <c r="E96" s="50" t="s">
        <v>393</v>
      </c>
    </row>
    <row r="97" spans="1:15" ht="37.5" customHeight="1">
      <c r="B97" s="43" t="s">
        <v>394</v>
      </c>
      <c r="C97" s="43" t="s">
        <v>394</v>
      </c>
      <c r="D97" s="45"/>
      <c r="E97" s="50" t="s">
        <v>395</v>
      </c>
    </row>
    <row r="98" spans="1:15" ht="37.5" customHeight="1">
      <c r="B98" s="43" t="s">
        <v>396</v>
      </c>
      <c r="C98" s="43" t="s">
        <v>396</v>
      </c>
      <c r="D98" s="45"/>
      <c r="E98" s="50" t="s">
        <v>397</v>
      </c>
    </row>
    <row r="99" spans="1:15" ht="37.5" customHeight="1">
      <c r="B99" s="43" t="s">
        <v>398</v>
      </c>
      <c r="C99" s="43" t="s">
        <v>398</v>
      </c>
      <c r="D99" s="45"/>
      <c r="E99" s="50" t="s">
        <v>399</v>
      </c>
    </row>
    <row r="100" spans="1:15" ht="15" customHeight="1">
      <c r="B100" s="65"/>
      <c r="C100" s="69"/>
      <c r="D100" s="58"/>
      <c r="E100" s="70"/>
    </row>
    <row r="101" spans="1:15" ht="22.5" customHeight="1">
      <c r="A101" s="35" t="s">
        <v>524</v>
      </c>
      <c r="C101" s="71"/>
      <c r="D101" s="72"/>
      <c r="E101" s="72"/>
    </row>
    <row r="102" spans="1:15" ht="15" customHeight="1">
      <c r="A102" s="35"/>
      <c r="C102" s="73"/>
      <c r="D102" s="74"/>
      <c r="E102" s="74"/>
    </row>
    <row r="103" spans="1:15" ht="22.5" customHeight="1">
      <c r="A103" s="35"/>
      <c r="C103" s="75" t="s">
        <v>340</v>
      </c>
      <c r="D103" s="76" t="s">
        <v>329</v>
      </c>
      <c r="E103" s="76" t="s">
        <v>335</v>
      </c>
    </row>
    <row r="104" spans="1:15" ht="37.5" customHeight="1">
      <c r="B104" s="43" t="s">
        <v>527</v>
      </c>
      <c r="C104" s="77"/>
      <c r="D104" s="45"/>
      <c r="E104" s="50" t="s">
        <v>432</v>
      </c>
    </row>
    <row r="105" spans="1:15" ht="37.5" customHeight="1">
      <c r="B105" s="51" t="s">
        <v>434</v>
      </c>
      <c r="C105" s="77" t="s">
        <v>401</v>
      </c>
      <c r="D105" s="45"/>
      <c r="E105" s="50" t="s">
        <v>402</v>
      </c>
      <c r="O105" s="12" t="s">
        <v>404</v>
      </c>
    </row>
    <row r="106" spans="1:15" ht="37.5" customHeight="1">
      <c r="B106" s="258" t="s">
        <v>435</v>
      </c>
      <c r="C106" s="77" t="s">
        <v>405</v>
      </c>
      <c r="D106" s="45"/>
      <c r="E106" s="50" t="s">
        <v>433</v>
      </c>
    </row>
    <row r="107" spans="1:15" ht="37.5" customHeight="1">
      <c r="B107" s="251"/>
      <c r="C107" s="77" t="s">
        <v>407</v>
      </c>
      <c r="D107" s="45"/>
      <c r="E107" s="50"/>
    </row>
    <row r="108" spans="1:15" ht="65.45" customHeight="1">
      <c r="B108" s="259" t="s">
        <v>512</v>
      </c>
      <c r="C108" s="260"/>
      <c r="D108" s="45"/>
      <c r="E108" s="78" t="s">
        <v>539</v>
      </c>
    </row>
    <row r="109" spans="1:15" ht="15" customHeight="1"/>
    <row r="110" spans="1:15" ht="20.100000000000001" customHeight="1">
      <c r="A110" s="32" t="s">
        <v>525</v>
      </c>
    </row>
    <row r="111" spans="1:15" ht="20.100000000000001" customHeight="1">
      <c r="B111" s="453" t="s">
        <v>436</v>
      </c>
    </row>
    <row r="112" spans="1:15" ht="20.100000000000001" customHeight="1">
      <c r="B112" s="453" t="s">
        <v>442</v>
      </c>
    </row>
    <row r="113" spans="1:5" ht="20.100000000000001" customHeight="1">
      <c r="B113" s="453" t="s">
        <v>437</v>
      </c>
    </row>
    <row r="114" spans="1:5" ht="15" customHeight="1"/>
    <row r="115" spans="1:5" ht="22.5" customHeight="1">
      <c r="B115" s="79" t="s">
        <v>386</v>
      </c>
      <c r="C115" s="63" t="s">
        <v>61</v>
      </c>
      <c r="D115" s="64" t="s">
        <v>62</v>
      </c>
      <c r="E115" s="64" t="s">
        <v>387</v>
      </c>
    </row>
    <row r="116" spans="1:5" ht="54.95" customHeight="1">
      <c r="A116" s="34" t="s">
        <v>332</v>
      </c>
      <c r="B116" s="80" t="s">
        <v>441</v>
      </c>
      <c r="C116" s="81" t="s">
        <v>549</v>
      </c>
      <c r="D116" s="44" t="s">
        <v>443</v>
      </c>
      <c r="E116" s="81" t="s">
        <v>440</v>
      </c>
    </row>
    <row r="117" spans="1:5" ht="75" customHeight="1">
      <c r="A117" s="34">
        <v>1</v>
      </c>
      <c r="B117" s="164"/>
      <c r="C117" s="108"/>
      <c r="D117" s="50"/>
      <c r="E117" s="108"/>
    </row>
    <row r="118" spans="1:5" ht="75" customHeight="1">
      <c r="A118" s="34">
        <v>2</v>
      </c>
      <c r="B118" s="164"/>
      <c r="C118" s="108"/>
      <c r="D118" s="50"/>
      <c r="E118" s="108"/>
    </row>
    <row r="119" spans="1:5" ht="75" customHeight="1">
      <c r="A119" s="34">
        <v>3</v>
      </c>
      <c r="B119" s="164"/>
      <c r="C119" s="108"/>
      <c r="D119" s="50"/>
      <c r="E119" s="108"/>
    </row>
    <row r="120" spans="1:5" ht="75" customHeight="1">
      <c r="A120" s="34">
        <v>4</v>
      </c>
      <c r="B120" s="164"/>
      <c r="C120" s="108"/>
      <c r="D120" s="50"/>
      <c r="E120" s="108"/>
    </row>
    <row r="121" spans="1:5" ht="75" customHeight="1">
      <c r="A121" s="34">
        <v>5</v>
      </c>
      <c r="B121" s="164"/>
      <c r="C121" s="108"/>
      <c r="D121" s="50"/>
      <c r="E121" s="108"/>
    </row>
    <row r="122" spans="1:5" ht="75" customHeight="1">
      <c r="A122" s="34">
        <v>6</v>
      </c>
      <c r="B122" s="164"/>
      <c r="C122" s="108"/>
      <c r="D122" s="50"/>
      <c r="E122" s="108"/>
    </row>
    <row r="123" spans="1:5" ht="75" customHeight="1">
      <c r="A123" s="34">
        <v>7</v>
      </c>
      <c r="B123" s="164"/>
      <c r="C123" s="108"/>
      <c r="D123" s="50"/>
      <c r="E123" s="108"/>
    </row>
    <row r="124" spans="1:5" ht="75" customHeight="1">
      <c r="A124" s="34">
        <v>8</v>
      </c>
      <c r="B124" s="164"/>
      <c r="C124" s="108"/>
      <c r="D124" s="50"/>
      <c r="E124" s="108"/>
    </row>
    <row r="125" spans="1:5" ht="75" customHeight="1">
      <c r="A125" s="34">
        <v>9</v>
      </c>
      <c r="B125" s="164"/>
      <c r="C125" s="108"/>
      <c r="D125" s="50"/>
      <c r="E125" s="108"/>
    </row>
    <row r="126" spans="1:5" ht="75" customHeight="1">
      <c r="A126" s="34">
        <v>10</v>
      </c>
      <c r="B126" s="164"/>
      <c r="C126" s="108"/>
      <c r="D126" s="50"/>
      <c r="E126" s="108"/>
    </row>
    <row r="127" spans="1:5" ht="75" customHeight="1">
      <c r="A127" s="34">
        <v>11</v>
      </c>
      <c r="B127" s="164"/>
      <c r="C127" s="108"/>
      <c r="D127" s="50"/>
      <c r="E127" s="108"/>
    </row>
    <row r="128" spans="1:5" ht="75" customHeight="1">
      <c r="A128" s="34">
        <v>12</v>
      </c>
      <c r="B128" s="164"/>
      <c r="C128" s="108"/>
      <c r="D128" s="50"/>
      <c r="E128" s="108"/>
    </row>
    <row r="129" spans="1:5" ht="75" customHeight="1">
      <c r="A129" s="34">
        <v>13</v>
      </c>
      <c r="B129" s="164"/>
      <c r="C129" s="108"/>
      <c r="D129" s="50"/>
      <c r="E129" s="108"/>
    </row>
    <row r="130" spans="1:5" ht="75" customHeight="1">
      <c r="A130" s="34">
        <v>14</v>
      </c>
      <c r="B130" s="164"/>
      <c r="C130" s="108"/>
      <c r="D130" s="50"/>
      <c r="E130" s="108"/>
    </row>
    <row r="131" spans="1:5" ht="75" customHeight="1">
      <c r="A131" s="34">
        <v>15</v>
      </c>
      <c r="B131" s="164"/>
      <c r="C131" s="108"/>
      <c r="D131" s="50"/>
      <c r="E131" s="108"/>
    </row>
    <row r="132" spans="1:5" ht="75" customHeight="1">
      <c r="A132" s="34">
        <v>16</v>
      </c>
      <c r="B132" s="164"/>
      <c r="C132" s="108"/>
      <c r="D132" s="50"/>
      <c r="E132" s="108"/>
    </row>
    <row r="133" spans="1:5" ht="75" customHeight="1">
      <c r="A133" s="34">
        <v>17</v>
      </c>
      <c r="B133" s="164"/>
      <c r="C133" s="108"/>
      <c r="D133" s="50"/>
      <c r="E133" s="108"/>
    </row>
    <row r="134" spans="1:5" ht="75" customHeight="1">
      <c r="A134" s="34">
        <v>18</v>
      </c>
      <c r="B134" s="164"/>
      <c r="C134" s="108"/>
      <c r="D134" s="50"/>
      <c r="E134" s="108"/>
    </row>
    <row r="135" spans="1:5" ht="75" customHeight="1">
      <c r="A135" s="34">
        <v>19</v>
      </c>
      <c r="B135" s="164"/>
      <c r="C135" s="108"/>
      <c r="D135" s="50"/>
      <c r="E135" s="108"/>
    </row>
    <row r="136" spans="1:5" ht="75" customHeight="1">
      <c r="A136" s="34">
        <v>20</v>
      </c>
      <c r="B136" s="164"/>
      <c r="C136" s="108"/>
      <c r="D136" s="50"/>
      <c r="E136" s="108"/>
    </row>
    <row r="137" spans="1:5" ht="75" customHeight="1">
      <c r="A137" s="34">
        <v>21</v>
      </c>
      <c r="B137" s="164"/>
      <c r="C137" s="108"/>
      <c r="D137" s="50"/>
      <c r="E137" s="108"/>
    </row>
    <row r="138" spans="1:5" ht="15" customHeight="1"/>
    <row r="139" spans="1:5">
      <c r="A139" s="32" t="s">
        <v>444</v>
      </c>
      <c r="C139" s="35" t="s">
        <v>528</v>
      </c>
    </row>
    <row r="140" spans="1:5" ht="15" customHeight="1">
      <c r="C140" s="82"/>
    </row>
    <row r="141" spans="1:5" ht="22.5" customHeight="1">
      <c r="C141" s="63" t="s">
        <v>340</v>
      </c>
      <c r="D141" s="64" t="s">
        <v>329</v>
      </c>
      <c r="E141" s="64" t="s">
        <v>335</v>
      </c>
    </row>
    <row r="142" spans="1:5" ht="37.5" customHeight="1">
      <c r="B142" s="251" t="s">
        <v>445</v>
      </c>
      <c r="C142" s="51" t="s">
        <v>446</v>
      </c>
      <c r="D142" s="45"/>
      <c r="E142" s="257" t="s">
        <v>540</v>
      </c>
    </row>
    <row r="143" spans="1:5" ht="37.5" customHeight="1">
      <c r="B143" s="251"/>
      <c r="C143" s="43" t="s">
        <v>222</v>
      </c>
      <c r="D143" s="45"/>
      <c r="E143" s="257"/>
    </row>
    <row r="144" spans="1:5" ht="37.5" customHeight="1">
      <c r="B144" s="251"/>
      <c r="C144" s="43" t="s">
        <v>447</v>
      </c>
      <c r="D144" s="45"/>
      <c r="E144" s="257"/>
    </row>
    <row r="145" spans="1:5" ht="37.5" customHeight="1">
      <c r="B145" s="251"/>
      <c r="C145" s="43" t="s">
        <v>223</v>
      </c>
      <c r="D145" s="45"/>
      <c r="E145" s="257"/>
    </row>
    <row r="146" spans="1:5" ht="112.5" customHeight="1">
      <c r="B146" s="43" t="s">
        <v>392</v>
      </c>
      <c r="C146" s="43" t="s">
        <v>392</v>
      </c>
      <c r="D146" s="45"/>
      <c r="E146" s="50" t="s">
        <v>526</v>
      </c>
    </row>
    <row r="147" spans="1:5" ht="37.5" customHeight="1">
      <c r="B147" s="43" t="s">
        <v>394</v>
      </c>
      <c r="C147" s="43" t="s">
        <v>394</v>
      </c>
      <c r="D147" s="45"/>
      <c r="E147" s="50" t="s">
        <v>449</v>
      </c>
    </row>
    <row r="148" spans="1:5" ht="37.5" customHeight="1">
      <c r="B148" s="254" t="s">
        <v>396</v>
      </c>
      <c r="C148" s="43" t="s">
        <v>396</v>
      </c>
      <c r="D148" s="45"/>
      <c r="E148" s="50" t="s">
        <v>450</v>
      </c>
    </row>
    <row r="149" spans="1:5" ht="37.5" customHeight="1">
      <c r="B149" s="256"/>
      <c r="C149" s="43" t="s">
        <v>448</v>
      </c>
      <c r="D149" s="45"/>
      <c r="E149" s="50" t="s">
        <v>453</v>
      </c>
    </row>
    <row r="150" spans="1:5" ht="37.5" customHeight="1">
      <c r="B150" s="43" t="s">
        <v>398</v>
      </c>
      <c r="C150" s="43" t="s">
        <v>398</v>
      </c>
      <c r="D150" s="45"/>
      <c r="E150" s="50" t="s">
        <v>454</v>
      </c>
    </row>
    <row r="151" spans="1:5" ht="15" customHeight="1"/>
    <row r="152" spans="1:5">
      <c r="A152" s="32" t="s">
        <v>455</v>
      </c>
    </row>
    <row r="153" spans="1:5">
      <c r="A153" s="32" t="s">
        <v>85</v>
      </c>
      <c r="B153" s="32" t="s">
        <v>190</v>
      </c>
      <c r="C153" s="68"/>
    </row>
    <row r="154" spans="1:5" ht="15" customHeight="1">
      <c r="B154" s="53"/>
      <c r="C154" s="68"/>
    </row>
    <row r="155" spans="1:5" ht="22.5" customHeight="1">
      <c r="B155" s="68" t="s">
        <v>33</v>
      </c>
      <c r="C155" s="63" t="s">
        <v>461</v>
      </c>
      <c r="D155" s="64" t="s">
        <v>462</v>
      </c>
      <c r="E155" s="64" t="s">
        <v>335</v>
      </c>
    </row>
    <row r="156" spans="1:5" ht="30" customHeight="1">
      <c r="A156" s="36" t="s">
        <v>111</v>
      </c>
      <c r="B156" s="83" t="s">
        <v>86</v>
      </c>
      <c r="C156" s="84">
        <v>0</v>
      </c>
      <c r="D156" s="85"/>
      <c r="E156" s="265" t="s">
        <v>555</v>
      </c>
    </row>
    <row r="157" spans="1:5" ht="30" customHeight="1">
      <c r="A157" s="34"/>
      <c r="B157" s="86" t="s">
        <v>42</v>
      </c>
      <c r="C157" s="87">
        <v>0</v>
      </c>
      <c r="D157" s="88"/>
      <c r="E157" s="266"/>
    </row>
    <row r="158" spans="1:5" ht="30" customHeight="1">
      <c r="A158" s="36" t="s">
        <v>41</v>
      </c>
      <c r="B158" s="83" t="s">
        <v>135</v>
      </c>
      <c r="C158" s="89">
        <v>0</v>
      </c>
      <c r="D158" s="90"/>
      <c r="E158" s="266"/>
    </row>
    <row r="159" spans="1:5" ht="30" customHeight="1">
      <c r="A159" s="34"/>
      <c r="B159" s="91" t="s">
        <v>292</v>
      </c>
      <c r="C159" s="92">
        <v>0</v>
      </c>
      <c r="D159" s="93"/>
      <c r="E159" s="266"/>
    </row>
    <row r="160" spans="1:5" ht="30" customHeight="1">
      <c r="A160" s="34"/>
      <c r="B160" s="91" t="s">
        <v>293</v>
      </c>
      <c r="C160" s="92">
        <v>0</v>
      </c>
      <c r="D160" s="93"/>
      <c r="E160" s="266"/>
    </row>
    <row r="161" spans="1:5" ht="30" customHeight="1">
      <c r="A161" s="34"/>
      <c r="B161" s="91" t="s">
        <v>44</v>
      </c>
      <c r="C161" s="92">
        <v>0</v>
      </c>
      <c r="D161" s="93"/>
      <c r="E161" s="266"/>
    </row>
    <row r="162" spans="1:5" ht="30" customHeight="1">
      <c r="A162" s="34"/>
      <c r="B162" s="91" t="s">
        <v>294</v>
      </c>
      <c r="C162" s="92">
        <v>0</v>
      </c>
      <c r="D162" s="93"/>
      <c r="E162" s="266"/>
    </row>
    <row r="163" spans="1:5" ht="30" customHeight="1">
      <c r="A163" s="34"/>
      <c r="B163" s="91" t="s">
        <v>295</v>
      </c>
      <c r="C163" s="92">
        <v>0</v>
      </c>
      <c r="D163" s="94"/>
      <c r="E163" s="266"/>
    </row>
    <row r="164" spans="1:5" ht="30" customHeight="1">
      <c r="A164" s="34"/>
      <c r="B164" s="86" t="s">
        <v>43</v>
      </c>
      <c r="C164" s="87">
        <v>0</v>
      </c>
      <c r="D164" s="88"/>
      <c r="E164" s="267"/>
    </row>
    <row r="165" spans="1:5">
      <c r="B165" s="39" t="s">
        <v>138</v>
      </c>
      <c r="C165" s="95">
        <f>SUM(C156:C164)</f>
        <v>0</v>
      </c>
      <c r="D165" s="40" t="s">
        <v>458</v>
      </c>
    </row>
    <row r="166" spans="1:5" ht="15" customHeight="1">
      <c r="C166" s="95"/>
    </row>
    <row r="167" spans="1:5">
      <c r="A167" s="32" t="s">
        <v>456</v>
      </c>
      <c r="B167" s="32" t="s">
        <v>141</v>
      </c>
      <c r="C167" s="68"/>
    </row>
    <row r="168" spans="1:5" ht="15" customHeight="1">
      <c r="B168" s="53"/>
      <c r="C168" s="68"/>
    </row>
    <row r="169" spans="1:5" ht="22.5" customHeight="1">
      <c r="B169" s="39" t="s">
        <v>34</v>
      </c>
      <c r="C169" s="96" t="s">
        <v>517</v>
      </c>
      <c r="D169" s="64" t="s">
        <v>516</v>
      </c>
      <c r="E169" s="64" t="s">
        <v>335</v>
      </c>
    </row>
    <row r="170" spans="1:5" ht="22.5" customHeight="1">
      <c r="B170" s="43" t="s">
        <v>543</v>
      </c>
      <c r="C170" s="97"/>
      <c r="D170" s="98">
        <f>C165-SUM(D171:D173)-D174</f>
        <v>0</v>
      </c>
      <c r="E170" s="50" t="s">
        <v>542</v>
      </c>
    </row>
    <row r="171" spans="1:5" ht="30" customHeight="1">
      <c r="B171" s="261" t="s">
        <v>515</v>
      </c>
      <c r="C171" s="99"/>
      <c r="D171" s="87">
        <v>0</v>
      </c>
      <c r="E171" s="257" t="s">
        <v>460</v>
      </c>
    </row>
    <row r="172" spans="1:5" ht="30" customHeight="1">
      <c r="B172" s="255"/>
      <c r="C172" s="100"/>
      <c r="D172" s="87">
        <v>0</v>
      </c>
      <c r="E172" s="257"/>
    </row>
    <row r="173" spans="1:5" ht="30" customHeight="1">
      <c r="B173" s="256"/>
      <c r="C173" s="101"/>
      <c r="D173" s="87">
        <v>0</v>
      </c>
      <c r="E173" s="257"/>
    </row>
    <row r="174" spans="1:5" ht="30" customHeight="1">
      <c r="B174" s="43" t="s">
        <v>133</v>
      </c>
      <c r="C174" s="43" t="s">
        <v>133</v>
      </c>
      <c r="D174" s="87">
        <v>0</v>
      </c>
      <c r="E174" s="50" t="s">
        <v>541</v>
      </c>
    </row>
    <row r="175" spans="1:5">
      <c r="B175" s="39" t="s">
        <v>459</v>
      </c>
      <c r="D175" s="95">
        <f>SUM(D170:D174)</f>
        <v>0</v>
      </c>
      <c r="E175" s="41" t="s">
        <v>457</v>
      </c>
    </row>
    <row r="176" spans="1:5" ht="15" customHeight="1">
      <c r="B176" s="53"/>
      <c r="E176" s="102"/>
    </row>
    <row r="177" spans="1:5">
      <c r="A177" s="32" t="s">
        <v>463</v>
      </c>
    </row>
    <row r="178" spans="1:5" ht="15" customHeight="1"/>
    <row r="179" spans="1:5" ht="22.5" customHeight="1">
      <c r="C179" s="103" t="s">
        <v>340</v>
      </c>
      <c r="D179" s="104" t="s">
        <v>329</v>
      </c>
      <c r="E179" s="48" t="s">
        <v>335</v>
      </c>
    </row>
    <row r="180" spans="1:5" ht="37.5" customHeight="1">
      <c r="B180" s="43" t="s">
        <v>226</v>
      </c>
      <c r="C180" s="43" t="s">
        <v>226</v>
      </c>
      <c r="D180" s="45"/>
      <c r="E180" s="52" t="s">
        <v>187</v>
      </c>
    </row>
    <row r="181" spans="1:5" ht="37.5" customHeight="1">
      <c r="B181" s="43" t="s">
        <v>227</v>
      </c>
      <c r="C181" s="43" t="s">
        <v>227</v>
      </c>
      <c r="D181" s="45"/>
      <c r="E181" s="52"/>
    </row>
    <row r="182" spans="1:5" ht="37.5" customHeight="1">
      <c r="B182" s="43" t="s">
        <v>92</v>
      </c>
      <c r="C182" s="43" t="s">
        <v>92</v>
      </c>
      <c r="D182" s="45"/>
      <c r="E182" s="52" t="s">
        <v>470</v>
      </c>
    </row>
    <row r="183" spans="1:5" ht="37.5" customHeight="1">
      <c r="B183" s="43" t="s">
        <v>229</v>
      </c>
      <c r="C183" s="43" t="s">
        <v>229</v>
      </c>
      <c r="D183" s="45"/>
      <c r="E183" s="52" t="s">
        <v>196</v>
      </c>
    </row>
    <row r="184" spans="1:5" ht="37.5" customHeight="1">
      <c r="B184" s="251" t="s">
        <v>465</v>
      </c>
      <c r="C184" s="43" t="s">
        <v>45</v>
      </c>
      <c r="D184" s="45"/>
      <c r="E184" s="264" t="s">
        <v>533</v>
      </c>
    </row>
    <row r="185" spans="1:5" ht="37.5" customHeight="1">
      <c r="B185" s="251"/>
      <c r="C185" s="43" t="s">
        <v>465</v>
      </c>
      <c r="D185" s="45"/>
      <c r="E185" s="264"/>
    </row>
    <row r="186" spans="1:5" ht="15" customHeight="1">
      <c r="E186" s="102"/>
    </row>
    <row r="187" spans="1:5">
      <c r="A187" s="32" t="s">
        <v>547</v>
      </c>
      <c r="B187" s="32" t="s">
        <v>532</v>
      </c>
    </row>
    <row r="188" spans="1:5" ht="15" customHeight="1">
      <c r="B188" s="53"/>
    </row>
    <row r="189" spans="1:5" ht="22.5" customHeight="1">
      <c r="C189" s="63" t="s">
        <v>340</v>
      </c>
      <c r="D189" s="105" t="s">
        <v>329</v>
      </c>
      <c r="E189" s="64" t="s">
        <v>335</v>
      </c>
    </row>
    <row r="190" spans="1:5" ht="37.5" customHeight="1">
      <c r="A190" s="12"/>
      <c r="B190" s="251" t="s">
        <v>467</v>
      </c>
      <c r="C190" s="43" t="s">
        <v>47</v>
      </c>
      <c r="D190" s="45" t="str">
        <f>IF($D$14="","",$D$14)</f>
        <v/>
      </c>
      <c r="E190" s="50" t="s">
        <v>485</v>
      </c>
    </row>
    <row r="191" spans="1:5" ht="37.5" customHeight="1">
      <c r="B191" s="251"/>
      <c r="C191" s="43" t="s">
        <v>468</v>
      </c>
      <c r="D191" s="45" t="str">
        <f>IF($D$17="","",$D$17)</f>
        <v/>
      </c>
      <c r="E191" s="52" t="s">
        <v>485</v>
      </c>
    </row>
    <row r="192" spans="1:5" ht="37.5" customHeight="1">
      <c r="B192" s="251"/>
      <c r="C192" s="43" t="s">
        <v>469</v>
      </c>
      <c r="D192" s="45" t="str">
        <f>IF($D$19="","",$D$19)</f>
        <v/>
      </c>
      <c r="E192" s="50" t="s">
        <v>485</v>
      </c>
    </row>
    <row r="193" spans="1:5" ht="37.5" customHeight="1">
      <c r="B193" s="251" t="s">
        <v>466</v>
      </c>
      <c r="C193" s="43" t="s">
        <v>48</v>
      </c>
      <c r="D193" s="45"/>
      <c r="E193" s="52" t="s">
        <v>290</v>
      </c>
    </row>
    <row r="194" spans="1:5" ht="37.5" customHeight="1">
      <c r="B194" s="251"/>
      <c r="C194" s="43" t="s">
        <v>3</v>
      </c>
      <c r="D194" s="45"/>
      <c r="E194" s="52" t="s">
        <v>291</v>
      </c>
    </row>
    <row r="195" spans="1:5" ht="15" customHeight="1"/>
    <row r="196" spans="1:5">
      <c r="A196" s="32" t="s">
        <v>471</v>
      </c>
    </row>
    <row r="197" spans="1:5" ht="15" customHeight="1"/>
    <row r="198" spans="1:5" ht="22.5" customHeight="1">
      <c r="C198" s="63" t="s">
        <v>340</v>
      </c>
      <c r="D198" s="105" t="s">
        <v>329</v>
      </c>
      <c r="E198" s="64" t="s">
        <v>335</v>
      </c>
    </row>
    <row r="199" spans="1:5" ht="37.5" customHeight="1">
      <c r="B199" s="68"/>
      <c r="C199" s="43" t="s">
        <v>472</v>
      </c>
      <c r="D199" s="45"/>
      <c r="E199" s="50" t="s">
        <v>473</v>
      </c>
    </row>
    <row r="200" spans="1:5" ht="37.5" customHeight="1">
      <c r="C200" s="43" t="s">
        <v>476</v>
      </c>
      <c r="D200" s="106"/>
      <c r="E200" s="52" t="s">
        <v>486</v>
      </c>
    </row>
    <row r="201" spans="1:5" ht="37.5" customHeight="1">
      <c r="C201" s="43" t="s">
        <v>477</v>
      </c>
      <c r="D201" s="45">
        <f>IF(D20="","",D20)</f>
        <v>0</v>
      </c>
      <c r="E201" s="50" t="s">
        <v>485</v>
      </c>
    </row>
    <row r="202" spans="1:5" ht="37.5" customHeight="1">
      <c r="C202" s="43" t="s">
        <v>478</v>
      </c>
      <c r="D202" s="45"/>
      <c r="E202" s="50" t="s">
        <v>480</v>
      </c>
    </row>
    <row r="203" spans="1:5" ht="37.5" customHeight="1">
      <c r="C203" s="43" t="s">
        <v>479</v>
      </c>
      <c r="D203" s="45"/>
      <c r="E203" s="50"/>
    </row>
    <row r="204" spans="1:5" ht="15" customHeight="1"/>
    <row r="205" spans="1:5">
      <c r="A205" s="32" t="s">
        <v>487</v>
      </c>
    </row>
    <row r="206" spans="1:5" ht="15" customHeight="1"/>
    <row r="207" spans="1:5" ht="22.5" customHeight="1">
      <c r="C207" s="103" t="s">
        <v>340</v>
      </c>
      <c r="D207" s="104" t="s">
        <v>329</v>
      </c>
      <c r="E207" s="48" t="s">
        <v>335</v>
      </c>
    </row>
    <row r="208" spans="1:5" ht="37.5" customHeight="1">
      <c r="C208" s="43" t="s">
        <v>488</v>
      </c>
      <c r="D208" s="45"/>
      <c r="E208" s="50" t="s">
        <v>489</v>
      </c>
    </row>
    <row r="209" spans="1:5" ht="37.5" customHeight="1">
      <c r="C209" s="43" t="s">
        <v>479</v>
      </c>
      <c r="D209" s="45"/>
      <c r="E209" s="50"/>
    </row>
    <row r="210" spans="1:5" ht="37.5" customHeight="1">
      <c r="C210" s="43" t="s">
        <v>492</v>
      </c>
      <c r="D210" s="107" t="str">
        <f>IF(D13="","",D13)</f>
        <v>令和〇年〇月〇日</v>
      </c>
      <c r="E210" s="50" t="s">
        <v>485</v>
      </c>
    </row>
    <row r="212" spans="1:5">
      <c r="A212" s="32" t="s">
        <v>544</v>
      </c>
    </row>
    <row r="213" spans="1:5">
      <c r="A213" s="32" t="s">
        <v>561</v>
      </c>
    </row>
    <row r="215" spans="1:5">
      <c r="A215" s="32" t="s">
        <v>545</v>
      </c>
      <c r="B215" s="32" t="s">
        <v>546</v>
      </c>
    </row>
    <row r="216" spans="1:5">
      <c r="B216" s="32" t="s">
        <v>548</v>
      </c>
    </row>
    <row r="217" spans="1:5">
      <c r="B217" s="32" t="s">
        <v>562</v>
      </c>
    </row>
    <row r="218" spans="1:5">
      <c r="B218" s="53"/>
    </row>
  </sheetData>
  <mergeCells count="38">
    <mergeCell ref="B190:B192"/>
    <mergeCell ref="B193:B194"/>
    <mergeCell ref="B184:B185"/>
    <mergeCell ref="B53:C53"/>
    <mergeCell ref="B46:C46"/>
    <mergeCell ref="B47:C47"/>
    <mergeCell ref="B106:B107"/>
    <mergeCell ref="E184:E185"/>
    <mergeCell ref="B171:B173"/>
    <mergeCell ref="E171:E173"/>
    <mergeCell ref="E156:E164"/>
    <mergeCell ref="B148:B149"/>
    <mergeCell ref="E142:E145"/>
    <mergeCell ref="B142:B145"/>
    <mergeCell ref="B44:C44"/>
    <mergeCell ref="B45:C45"/>
    <mergeCell ref="B49:C49"/>
    <mergeCell ref="B50:C50"/>
    <mergeCell ref="B51:C51"/>
    <mergeCell ref="B52:C52"/>
    <mergeCell ref="B108:C108"/>
    <mergeCell ref="B81:C81"/>
    <mergeCell ref="E59:E68"/>
    <mergeCell ref="B15:B16"/>
    <mergeCell ref="B17:B19"/>
    <mergeCell ref="B43:C43"/>
    <mergeCell ref="B32:C32"/>
    <mergeCell ref="B33:C33"/>
    <mergeCell ref="B34:C34"/>
    <mergeCell ref="B35:C35"/>
    <mergeCell ref="B36:C36"/>
    <mergeCell ref="B37:C37"/>
    <mergeCell ref="B38:C38"/>
    <mergeCell ref="B39:C39"/>
    <mergeCell ref="B40:C40"/>
    <mergeCell ref="B41:C41"/>
    <mergeCell ref="B42:C42"/>
    <mergeCell ref="B26:B28"/>
  </mergeCells>
  <phoneticPr fontId="2"/>
  <conditionalFormatting sqref="B84:E90">
    <cfRule type="expression" dxfId="37" priority="59">
      <formula>B84=""</formula>
    </cfRule>
  </conditionalFormatting>
  <conditionalFormatting sqref="B116:E116">
    <cfRule type="expression" dxfId="36" priority="69">
      <formula>$D116=""</formula>
    </cfRule>
  </conditionalFormatting>
  <conditionalFormatting sqref="B117:E137">
    <cfRule type="expression" dxfId="35" priority="3">
      <formula>B117=""</formula>
    </cfRule>
  </conditionalFormatting>
  <conditionalFormatting sqref="C59:C68">
    <cfRule type="expression" dxfId="34" priority="17">
      <formula>C59=""</formula>
    </cfRule>
  </conditionalFormatting>
  <conditionalFormatting sqref="C156:C164">
    <cfRule type="expression" dxfId="33" priority="5">
      <formula>IF(C156=0,TRUE,FALSE)</formula>
    </cfRule>
  </conditionalFormatting>
  <conditionalFormatting sqref="C171:C173">
    <cfRule type="expression" dxfId="32" priority="36">
      <formula>C171=""</formula>
    </cfRule>
  </conditionalFormatting>
  <conditionalFormatting sqref="D7">
    <cfRule type="expression" dxfId="31" priority="1">
      <formula>D7=""</formula>
    </cfRule>
  </conditionalFormatting>
  <conditionalFormatting sqref="D8">
    <cfRule type="expression" dxfId="30" priority="32">
      <formula>IF(D8=0,TRUE,FALSE)</formula>
    </cfRule>
  </conditionalFormatting>
  <conditionalFormatting sqref="D14:D19 D22:D25 D27:D28 D59:D68">
    <cfRule type="expression" dxfId="29" priority="80">
      <formula>D14=""</formula>
    </cfRule>
  </conditionalFormatting>
  <conditionalFormatting sqref="D20">
    <cfRule type="expression" dxfId="28" priority="6">
      <formula>IF(D20=0,TRUE,FALSE)</formula>
    </cfRule>
  </conditionalFormatting>
  <conditionalFormatting sqref="D21">
    <cfRule type="expression" dxfId="27" priority="39">
      <formula>D21=""</formula>
    </cfRule>
  </conditionalFormatting>
  <conditionalFormatting sqref="D26">
    <cfRule type="expression" dxfId="26" priority="2">
      <formula>D26=""</formula>
    </cfRule>
  </conditionalFormatting>
  <conditionalFormatting sqref="D33:D47">
    <cfRule type="expression" dxfId="25" priority="18">
      <formula>D33=""</formula>
    </cfRule>
  </conditionalFormatting>
  <conditionalFormatting sqref="D49:D53">
    <cfRule type="expression" dxfId="24" priority="19">
      <formula>D49=""</formula>
    </cfRule>
  </conditionalFormatting>
  <conditionalFormatting sqref="D73:D77">
    <cfRule type="expression" dxfId="23" priority="78">
      <formula>D73=""</formula>
    </cfRule>
  </conditionalFormatting>
  <conditionalFormatting sqref="D81">
    <cfRule type="expression" dxfId="22" priority="16">
      <formula>D81=""</formula>
    </cfRule>
  </conditionalFormatting>
  <conditionalFormatting sqref="D95">
    <cfRule type="expression" dxfId="21" priority="15">
      <formula>D95=""</formula>
    </cfRule>
  </conditionalFormatting>
  <conditionalFormatting sqref="D96:D99">
    <cfRule type="expression" dxfId="20" priority="58">
      <formula>D96=""</formula>
    </cfRule>
  </conditionalFormatting>
  <conditionalFormatting sqref="D104">
    <cfRule type="expression" dxfId="19" priority="14">
      <formula>D104=""</formula>
    </cfRule>
  </conditionalFormatting>
  <conditionalFormatting sqref="D105">
    <cfRule type="expression" dxfId="18" priority="72">
      <formula>$D105=""</formula>
    </cfRule>
  </conditionalFormatting>
  <conditionalFormatting sqref="D106">
    <cfRule type="expression" dxfId="17" priority="13">
      <formula>D106=""</formula>
    </cfRule>
  </conditionalFormatting>
  <conditionalFormatting sqref="D107">
    <cfRule type="expression" dxfId="16" priority="71">
      <formula>$D107=""</formula>
    </cfRule>
  </conditionalFormatting>
  <conditionalFormatting sqref="D108">
    <cfRule type="expression" dxfId="15" priority="12">
      <formula>D108=""</formula>
    </cfRule>
  </conditionalFormatting>
  <conditionalFormatting sqref="D142:D148">
    <cfRule type="expression" dxfId="14" priority="35">
      <formula>D142=""</formula>
    </cfRule>
  </conditionalFormatting>
  <conditionalFormatting sqref="D149">
    <cfRule type="expression" dxfId="13" priority="11">
      <formula>D149=""</formula>
    </cfRule>
  </conditionalFormatting>
  <conditionalFormatting sqref="D150">
    <cfRule type="expression" dxfId="12" priority="34">
      <formula>D150=""</formula>
    </cfRule>
  </conditionalFormatting>
  <conditionalFormatting sqref="D156:D162 D164">
    <cfRule type="expression" dxfId="11" priority="61">
      <formula>D156=""</formula>
    </cfRule>
  </conditionalFormatting>
  <conditionalFormatting sqref="D171:D174">
    <cfRule type="expression" dxfId="10" priority="4">
      <formula>IF(D171=0,TRUE,FALSE)</formula>
    </cfRule>
  </conditionalFormatting>
  <conditionalFormatting sqref="D180:D181">
    <cfRule type="expression" dxfId="9" priority="51">
      <formula>D180=""</formula>
    </cfRule>
  </conditionalFormatting>
  <conditionalFormatting sqref="D182">
    <cfRule type="expression" dxfId="8" priority="10">
      <formula>D182=""</formula>
    </cfRule>
  </conditionalFormatting>
  <conditionalFormatting sqref="D183:D185">
    <cfRule type="expression" dxfId="7" priority="48">
      <formula>D183=""</formula>
    </cfRule>
  </conditionalFormatting>
  <conditionalFormatting sqref="D193:D194">
    <cfRule type="expression" dxfId="6" priority="47">
      <formula>D193=""</formula>
    </cfRule>
  </conditionalFormatting>
  <conditionalFormatting sqref="D199">
    <cfRule type="expression" dxfId="5" priority="9">
      <formula>D199=""</formula>
    </cfRule>
  </conditionalFormatting>
  <conditionalFormatting sqref="D200">
    <cfRule type="expression" dxfId="4" priority="44">
      <formula>D200=""</formula>
    </cfRule>
  </conditionalFormatting>
  <conditionalFormatting sqref="D202">
    <cfRule type="expression" dxfId="3" priority="8">
      <formula>D202=""</formula>
    </cfRule>
  </conditionalFormatting>
  <conditionalFormatting sqref="D203">
    <cfRule type="expression" dxfId="2" priority="42">
      <formula>D203=""</formula>
    </cfRule>
  </conditionalFormatting>
  <conditionalFormatting sqref="D208">
    <cfRule type="expression" dxfId="1" priority="7">
      <formula>D208=""</formula>
    </cfRule>
  </conditionalFormatting>
  <conditionalFormatting sqref="D209">
    <cfRule type="expression" dxfId="0" priority="40">
      <formula>D209=""</formula>
    </cfRule>
  </conditionalFormatting>
  <pageMargins left="0.25" right="0.25" top="0.75" bottom="0.75" header="0.3" footer="0.3"/>
  <pageSetup paperSize="8" scale="46" fitToHeight="0"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74589276-32F8-4A17-AE30-7C58139562DD}">
          <x14:formula1>
            <xm:f>プルダウン!$C$41:$C$42</xm:f>
          </x14:formula1>
          <xm:sqref>D208</xm:sqref>
        </x14:dataValidation>
        <x14:dataValidation type="list" allowBlank="1" showInputMessage="1" showErrorMessage="1" xr:uid="{DAFA41C5-4977-41A7-A319-AF9757B6E0F9}">
          <x14:formula1>
            <xm:f>プルダウン!$C$11:$C$12</xm:f>
          </x14:formula1>
          <xm:sqref>D81</xm:sqref>
        </x14:dataValidation>
        <x14:dataValidation type="list" allowBlank="1" showInputMessage="1" showErrorMessage="1" xr:uid="{A68EBF11-FEF3-4428-83B9-AA287CBE22FA}">
          <x14:formula1>
            <xm:f>プルダウン!$C$5:$C$6</xm:f>
          </x14:formula1>
          <xm:sqref>D56:D57 D49:D53 D33:D47</xm:sqref>
        </x14:dataValidation>
        <x14:dataValidation type="list" allowBlank="1" showInputMessage="1" showErrorMessage="1" xr:uid="{B8191166-2788-48CA-B607-A50555C8F137}">
          <x14:formula1>
            <xm:f>プルダウン!$C$8:$C$9</xm:f>
          </x14:formula1>
          <xm:sqref>C59:C68</xm:sqref>
        </x14:dataValidation>
        <x14:dataValidation type="list" allowBlank="1" showInputMessage="1" showErrorMessage="1" xr:uid="{987B0C9F-E8C9-4C96-8CAD-F5D5B2894BE6}">
          <x14:formula1>
            <xm:f>プルダウン!$C$14:$C$15</xm:f>
          </x14:formula1>
          <xm:sqref>D95</xm:sqref>
        </x14:dataValidation>
        <x14:dataValidation type="list" allowBlank="1" showInputMessage="1" showErrorMessage="1" xr:uid="{AD4DD78E-18A6-4CEB-BF64-2AB554540790}">
          <x14:formula1>
            <xm:f>プルダウン!$C$17:$C$19</xm:f>
          </x14:formula1>
          <xm:sqref>D104</xm:sqref>
        </x14:dataValidation>
        <x14:dataValidation type="list" allowBlank="1" showInputMessage="1" showErrorMessage="1" xr:uid="{8F7A2C81-BEFD-4F36-BB28-AC2356E94910}">
          <x14:formula1>
            <xm:f>プルダウン!$C$21:$C$23</xm:f>
          </x14:formula1>
          <xm:sqref>D106</xm:sqref>
        </x14:dataValidation>
        <x14:dataValidation type="list" allowBlank="1" showInputMessage="1" showErrorMessage="1" xr:uid="{D6D72236-B5EB-4558-A390-43A59A12954D}">
          <x14:formula1>
            <xm:f>プルダウン!$C$28:$C$30</xm:f>
          </x14:formula1>
          <xm:sqref>D149</xm:sqref>
        </x14:dataValidation>
        <x14:dataValidation type="list" allowBlank="1" showInputMessage="1" showErrorMessage="1" xr:uid="{5CD1FE3E-5006-460F-AA25-73164E8A704E}">
          <x14:formula1>
            <xm:f>プルダウン!$C$32:$C$33</xm:f>
          </x14:formula1>
          <xm:sqref>D182</xm:sqref>
        </x14:dataValidation>
        <x14:dataValidation type="list" allowBlank="1" showInputMessage="1" showErrorMessage="1" xr:uid="{8ABE2F97-7C6F-45EB-978C-239289F86E3F}">
          <x14:formula1>
            <xm:f>プルダウン!$C$35:$C$36</xm:f>
          </x14:formula1>
          <xm:sqref>D199</xm:sqref>
        </x14:dataValidation>
        <x14:dataValidation type="list" allowBlank="1" showInputMessage="1" showErrorMessage="1" xr:uid="{F8965A9B-2FAF-41A6-B6A8-2C25E545C1E6}">
          <x14:formula1>
            <xm:f>プルダウン!$C$38:$C$39</xm:f>
          </x14:formula1>
          <xm:sqref>D202</xm:sqref>
        </x14:dataValidation>
        <x14:dataValidation type="list" allowBlank="1" showInputMessage="1" showErrorMessage="1" xr:uid="{ACA92D29-51F4-4E63-8A58-364867515A48}">
          <x14:formula1>
            <xm:f>プルダウン!$C$1:$C$2</xm:f>
          </x14:formula1>
          <xm:sqref>D21 D26</xm:sqref>
        </x14:dataValidation>
        <x14:dataValidation type="list" allowBlank="1" showInputMessage="1" showErrorMessage="1" xr:uid="{B94314BF-C497-4643-AB50-9DB6B5DFAD19}">
          <x14:formula1>
            <xm:f>プルダウン!$C$25:$C$26</xm:f>
          </x14:formula1>
          <xm:sqref>D108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880E-95CE-4199-B05E-6EAE7756C1F5}">
  <sheetPr>
    <tabColor rgb="FFFFFF00"/>
  </sheetPr>
  <dimension ref="B1:Q27"/>
  <sheetViews>
    <sheetView view="pageBreakPreview" zoomScaleNormal="100" zoomScaleSheetLayoutView="100" workbookViewId="0"/>
  </sheetViews>
  <sheetFormatPr defaultColWidth="9" defaultRowHeight="12"/>
  <cols>
    <col min="1" max="3" width="2.5" style="1" customWidth="1"/>
    <col min="4" max="4" width="12.5" style="1" customWidth="1"/>
    <col min="5" max="5" width="2.5" style="1" customWidth="1"/>
    <col min="6" max="6" width="18.75" style="1" customWidth="1"/>
    <col min="7" max="9" width="2.5" style="1" customWidth="1"/>
    <col min="10" max="10" width="7.5" style="1" customWidth="1"/>
    <col min="11" max="11" width="2.5" style="1" customWidth="1"/>
    <col min="12" max="12" width="16.25" style="1" customWidth="1"/>
    <col min="13" max="15" width="2.5" style="1" customWidth="1"/>
    <col min="16" max="16" width="2.5" style="111" customWidth="1"/>
    <col min="17" max="17" width="77.5" style="109" customWidth="1"/>
    <col min="18" max="16384" width="9" style="1"/>
  </cols>
  <sheetData>
    <row r="1" spans="2:17" ht="15" customHeight="1">
      <c r="P1" s="110" t="s">
        <v>179</v>
      </c>
    </row>
    <row r="2" spans="2:17" ht="15" customHeight="1">
      <c r="B2" s="1" t="s">
        <v>0</v>
      </c>
    </row>
    <row r="3" spans="2:17" ht="15" customHeight="1"/>
    <row r="4" spans="2:17">
      <c r="B4" s="12"/>
      <c r="C4" s="225" t="s">
        <v>243</v>
      </c>
      <c r="D4" s="225"/>
      <c r="E4" s="225"/>
      <c r="F4" s="225"/>
      <c r="G4" s="225"/>
      <c r="H4" s="225"/>
      <c r="I4" s="225"/>
      <c r="J4" s="225"/>
      <c r="K4" s="225"/>
      <c r="L4" s="225"/>
      <c r="M4" s="225"/>
      <c r="N4" s="12"/>
    </row>
    <row r="5" spans="2:17" ht="24" customHeight="1">
      <c r="B5" s="13"/>
      <c r="C5" s="226" t="s">
        <v>242</v>
      </c>
      <c r="D5" s="226"/>
      <c r="E5" s="226"/>
      <c r="F5" s="226"/>
      <c r="G5" s="226"/>
      <c r="H5" s="226"/>
      <c r="I5" s="226"/>
      <c r="J5" s="226"/>
      <c r="K5" s="226"/>
      <c r="L5" s="226"/>
      <c r="M5" s="226"/>
      <c r="N5" s="13"/>
    </row>
    <row r="6" spans="2:17" ht="15" customHeight="1">
      <c r="B6" s="3"/>
      <c r="C6" s="3"/>
      <c r="D6" s="3"/>
      <c r="E6" s="3"/>
      <c r="F6" s="3"/>
      <c r="G6" s="3"/>
      <c r="H6" s="3"/>
      <c r="I6" s="3"/>
      <c r="J6" s="3"/>
      <c r="K6" s="3"/>
      <c r="L6" s="3"/>
      <c r="M6" s="3"/>
    </row>
    <row r="7" spans="2:17" ht="15" customHeight="1">
      <c r="G7" s="268" t="str">
        <f>IF(入力フォーム!D13="","",入力フォーム!D13)</f>
        <v>令和〇年〇月〇日</v>
      </c>
      <c r="H7" s="268"/>
      <c r="I7" s="268"/>
      <c r="J7" s="268"/>
      <c r="K7" s="268"/>
      <c r="L7" s="268"/>
      <c r="M7" s="268"/>
      <c r="P7" s="111" t="s">
        <v>18</v>
      </c>
      <c r="Q7" s="109" t="s">
        <v>143</v>
      </c>
    </row>
    <row r="8" spans="2:17">
      <c r="C8" s="224" t="s">
        <v>7</v>
      </c>
      <c r="D8" s="224"/>
      <c r="E8" s="224"/>
    </row>
    <row r="9" spans="2:17" ht="15" customHeight="1"/>
    <row r="10" spans="2:17" ht="45" customHeight="1">
      <c r="F10" s="112"/>
      <c r="G10" s="214" t="s">
        <v>14</v>
      </c>
      <c r="H10" s="214"/>
      <c r="I10" s="214"/>
      <c r="J10" s="214"/>
      <c r="K10" s="269" t="str">
        <f>IF(入力フォーム!D14="","",入力フォーム!D14)</f>
        <v/>
      </c>
      <c r="L10" s="270"/>
      <c r="M10" s="271"/>
      <c r="P10" s="111" t="s">
        <v>20</v>
      </c>
      <c r="Q10" s="109" t="s">
        <v>144</v>
      </c>
    </row>
    <row r="11" spans="2:17" ht="15" customHeight="1">
      <c r="F11" s="112"/>
      <c r="G11" s="178" t="s">
        <v>5</v>
      </c>
      <c r="H11" s="272"/>
      <c r="I11" s="272"/>
      <c r="J11" s="179"/>
      <c r="K11" s="116" t="s">
        <v>11</v>
      </c>
      <c r="L11" s="270" t="str">
        <f>IF(入力フォーム!D15="","",入力フォーム!D15)</f>
        <v/>
      </c>
      <c r="M11" s="271"/>
    </row>
    <row r="12" spans="2:17" ht="75" customHeight="1">
      <c r="F12" s="112"/>
      <c r="G12" s="180"/>
      <c r="H12" s="273"/>
      <c r="I12" s="273"/>
      <c r="J12" s="181"/>
      <c r="K12" s="274" t="str">
        <f>IF(入力フォーム!D16="","",入力フォーム!D16)</f>
        <v/>
      </c>
      <c r="L12" s="275"/>
      <c r="M12" s="276"/>
      <c r="P12" s="111" t="s">
        <v>21</v>
      </c>
      <c r="Q12" s="109" t="s">
        <v>149</v>
      </c>
    </row>
    <row r="13" spans="2:17" ht="15" customHeight="1">
      <c r="F13" s="112"/>
      <c r="G13" s="277" t="s">
        <v>12</v>
      </c>
      <c r="H13" s="227" t="s">
        <v>1</v>
      </c>
      <c r="I13" s="228"/>
      <c r="J13" s="229"/>
      <c r="K13" s="278" t="str">
        <f>IF(入力フォーム!D17="","",入力フォーム!D17)</f>
        <v/>
      </c>
      <c r="L13" s="279"/>
      <c r="M13" s="198"/>
      <c r="P13" s="111" t="s">
        <v>22</v>
      </c>
      <c r="Q13" s="109" t="s">
        <v>145</v>
      </c>
    </row>
    <row r="14" spans="2:17">
      <c r="G14" s="277"/>
      <c r="H14" s="280" t="s">
        <v>2</v>
      </c>
      <c r="I14" s="281"/>
      <c r="J14" s="282"/>
      <c r="K14" s="283" t="str">
        <f>IF(入力フォーム!D18="","",入力フォーム!D18)</f>
        <v/>
      </c>
      <c r="L14" s="284"/>
      <c r="M14" s="285"/>
    </row>
    <row r="15" spans="2:17" ht="30" customHeight="1">
      <c r="G15" s="277"/>
      <c r="H15" s="180" t="s">
        <v>3</v>
      </c>
      <c r="I15" s="273"/>
      <c r="J15" s="181"/>
      <c r="K15" s="286" t="str">
        <f>IF(入力フォーム!D19="","",入力フォーム!D19)</f>
        <v/>
      </c>
      <c r="L15" s="287"/>
      <c r="M15" s="288"/>
      <c r="P15" s="111" t="s">
        <v>23</v>
      </c>
      <c r="Q15" s="109" t="s">
        <v>146</v>
      </c>
    </row>
    <row r="16" spans="2:17" ht="15" customHeight="1"/>
    <row r="17" spans="2:17" ht="48" customHeight="1">
      <c r="B17" s="2"/>
      <c r="C17" s="223" t="s">
        <v>244</v>
      </c>
      <c r="D17" s="223"/>
      <c r="E17" s="223"/>
      <c r="F17" s="223"/>
      <c r="G17" s="223"/>
      <c r="H17" s="223"/>
      <c r="I17" s="223"/>
      <c r="J17" s="223"/>
      <c r="K17" s="223"/>
      <c r="L17" s="223"/>
      <c r="M17" s="223"/>
      <c r="N17" s="2"/>
    </row>
    <row r="18" spans="2:17" ht="15" customHeight="1"/>
    <row r="19" spans="2:17" ht="30" customHeight="1">
      <c r="C19" s="214" t="s">
        <v>4</v>
      </c>
      <c r="D19" s="214"/>
      <c r="E19" s="295">
        <f>IF(入力フォーム!D20="","",入力フォーム!D20)</f>
        <v>0</v>
      </c>
      <c r="F19" s="296"/>
      <c r="G19" s="117" t="s">
        <v>10</v>
      </c>
      <c r="H19" s="118"/>
      <c r="I19" s="297" t="s">
        <v>241</v>
      </c>
      <c r="J19" s="297"/>
      <c r="K19" s="297"/>
      <c r="L19" s="297"/>
      <c r="M19" s="298"/>
      <c r="P19" s="111" t="s">
        <v>24</v>
      </c>
      <c r="Q19" s="109" t="s">
        <v>150</v>
      </c>
    </row>
    <row r="20" spans="2:17" ht="15" customHeight="1"/>
    <row r="21" spans="2:17" ht="15" customHeight="1">
      <c r="B21" s="1" t="s">
        <v>6</v>
      </c>
    </row>
    <row r="22" spans="2:17" ht="15" customHeight="1">
      <c r="C22" s="299" t="s">
        <v>13</v>
      </c>
      <c r="D22" s="119" t="s">
        <v>2</v>
      </c>
      <c r="E22" s="306" t="str">
        <f>IF(入力フォーム!D22="","",入力フォーム!D22)</f>
        <v/>
      </c>
      <c r="F22" s="307"/>
      <c r="G22" s="120"/>
      <c r="H22" s="120"/>
      <c r="I22" s="120"/>
      <c r="J22" s="120"/>
      <c r="K22" s="120"/>
      <c r="L22" s="120"/>
      <c r="M22" s="121"/>
    </row>
    <row r="23" spans="2:17" ht="30" customHeight="1">
      <c r="C23" s="300"/>
      <c r="D23" s="122" t="s">
        <v>8</v>
      </c>
      <c r="E23" s="302" t="str">
        <f>IF(入力フォーム!D23="","",入力フォーム!D23)</f>
        <v/>
      </c>
      <c r="F23" s="303"/>
      <c r="G23" s="123" t="str">
        <f>IF(入力フォーム!D21="はい","✓","□")</f>
        <v>□</v>
      </c>
      <c r="H23" s="303" t="s">
        <v>240</v>
      </c>
      <c r="I23" s="303"/>
      <c r="J23" s="303"/>
      <c r="K23" s="303"/>
      <c r="L23" s="303"/>
      <c r="M23" s="308"/>
      <c r="P23" s="111" t="s">
        <v>25</v>
      </c>
      <c r="Q23" s="109" t="s">
        <v>147</v>
      </c>
    </row>
    <row r="24" spans="2:17" ht="30" customHeight="1">
      <c r="C24" s="300"/>
      <c r="D24" s="124" t="s">
        <v>9</v>
      </c>
      <c r="E24" s="302" t="str">
        <f>IF(入力フォーム!D24="","",入力フォーム!D24)</f>
        <v/>
      </c>
      <c r="F24" s="303"/>
      <c r="G24" s="304"/>
      <c r="H24" s="304"/>
      <c r="I24" s="304"/>
      <c r="J24" s="304"/>
      <c r="K24" s="304"/>
      <c r="L24" s="304"/>
      <c r="M24" s="305"/>
      <c r="P24" s="111" t="s">
        <v>27</v>
      </c>
      <c r="Q24" s="109" t="s">
        <v>148</v>
      </c>
    </row>
    <row r="25" spans="2:17" ht="30" customHeight="1">
      <c r="C25" s="301"/>
      <c r="D25" s="124" t="s">
        <v>65</v>
      </c>
      <c r="E25" s="188" t="str">
        <f>IF(入力フォーム!D25="","",入力フォーム!D25)</f>
        <v/>
      </c>
      <c r="F25" s="291"/>
      <c r="G25" s="291"/>
      <c r="H25" s="291"/>
      <c r="I25" s="291"/>
      <c r="J25" s="291"/>
      <c r="K25" s="291"/>
      <c r="L25" s="291"/>
      <c r="M25" s="189"/>
      <c r="P25" s="111" t="s">
        <v>29</v>
      </c>
      <c r="Q25" s="109" t="s">
        <v>153</v>
      </c>
    </row>
    <row r="26" spans="2:17" ht="15" customHeight="1">
      <c r="C26" s="191" t="s">
        <v>15</v>
      </c>
      <c r="D26" s="192"/>
      <c r="E26" s="126" t="s">
        <v>11</v>
      </c>
      <c r="F26" s="127" t="str">
        <f>IF(入力フォーム!D27="","",入力フォーム!D27)</f>
        <v/>
      </c>
      <c r="G26" s="127" t="str">
        <f>IF(入力フォーム!D26="はい","✓","□")</f>
        <v>□</v>
      </c>
      <c r="H26" s="289" t="s">
        <v>239</v>
      </c>
      <c r="I26" s="289"/>
      <c r="J26" s="289"/>
      <c r="K26" s="289"/>
      <c r="L26" s="289"/>
      <c r="M26" s="290"/>
    </row>
    <row r="27" spans="2:17" ht="60" customHeight="1">
      <c r="C27" s="193"/>
      <c r="D27" s="194"/>
      <c r="E27" s="292" t="str">
        <f>IF(入力フォーム!D28="","",入力フォーム!D28)</f>
        <v/>
      </c>
      <c r="F27" s="293"/>
      <c r="G27" s="293"/>
      <c r="H27" s="293"/>
      <c r="I27" s="293"/>
      <c r="J27" s="293"/>
      <c r="K27" s="293"/>
      <c r="L27" s="293"/>
      <c r="M27" s="294"/>
      <c r="P27" s="111" t="s">
        <v>67</v>
      </c>
      <c r="Q27" s="109" t="s">
        <v>154</v>
      </c>
    </row>
  </sheetData>
  <sheetProtection sheet="1" formatRows="0"/>
  <mergeCells count="30">
    <mergeCell ref="H26:M26"/>
    <mergeCell ref="C26:D27"/>
    <mergeCell ref="E25:M25"/>
    <mergeCell ref="E27:M27"/>
    <mergeCell ref="E19:F19"/>
    <mergeCell ref="I19:M19"/>
    <mergeCell ref="C22:C25"/>
    <mergeCell ref="E24:F24"/>
    <mergeCell ref="G24:M24"/>
    <mergeCell ref="E23:F23"/>
    <mergeCell ref="E22:F22"/>
    <mergeCell ref="H23:M23"/>
    <mergeCell ref="C17:M17"/>
    <mergeCell ref="C19:D19"/>
    <mergeCell ref="G11:J12"/>
    <mergeCell ref="L11:M11"/>
    <mergeCell ref="K12:M12"/>
    <mergeCell ref="G13:G15"/>
    <mergeCell ref="H13:J13"/>
    <mergeCell ref="K13:M13"/>
    <mergeCell ref="H14:J14"/>
    <mergeCell ref="K14:M14"/>
    <mergeCell ref="H15:J15"/>
    <mergeCell ref="K15:M15"/>
    <mergeCell ref="C4:M4"/>
    <mergeCell ref="C5:M5"/>
    <mergeCell ref="G7:M7"/>
    <mergeCell ref="C8:E8"/>
    <mergeCell ref="G10:J10"/>
    <mergeCell ref="K10:M10"/>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87C0-D20E-4085-A489-534DEDCBAC59}">
  <sheetPr>
    <tabColor rgb="FFFFFF00"/>
  </sheetPr>
  <dimension ref="B1:Q47"/>
  <sheetViews>
    <sheetView view="pageBreakPreview" zoomScaleNormal="100" zoomScaleSheetLayoutView="100" workbookViewId="0"/>
  </sheetViews>
  <sheetFormatPr defaultColWidth="9" defaultRowHeight="12"/>
  <cols>
    <col min="1" max="3" width="2.5" style="1" customWidth="1"/>
    <col min="4" max="4" width="12.5" style="1" customWidth="1"/>
    <col min="5" max="5" width="2.5" style="1" customWidth="1"/>
    <col min="6" max="6" width="18.75" style="1" customWidth="1"/>
    <col min="7" max="7" width="2.5" style="1" customWidth="1"/>
    <col min="8" max="8" width="12.5" style="1" customWidth="1"/>
    <col min="9" max="9" width="8.75" style="1" customWidth="1"/>
    <col min="10" max="10" width="10" style="1" customWidth="1"/>
    <col min="11" max="13" width="2.5" style="1" customWidth="1"/>
    <col min="14" max="14" width="2.5" style="111" customWidth="1"/>
    <col min="15" max="15" width="77.5" style="109" customWidth="1"/>
    <col min="16" max="16384" width="9" style="1"/>
  </cols>
  <sheetData>
    <row r="1" spans="2:17" ht="15" customHeight="1">
      <c r="N1" s="110" t="s">
        <v>179</v>
      </c>
    </row>
    <row r="2" spans="2:17" ht="15" customHeight="1">
      <c r="B2" s="1" t="s">
        <v>128</v>
      </c>
    </row>
    <row r="3" spans="2:17" ht="15" customHeight="1"/>
    <row r="4" spans="2:17">
      <c r="B4" s="12"/>
      <c r="C4" s="225" t="s">
        <v>243</v>
      </c>
      <c r="D4" s="225"/>
      <c r="E4" s="225"/>
      <c r="F4" s="225"/>
      <c r="G4" s="225"/>
      <c r="H4" s="225"/>
      <c r="I4" s="225"/>
      <c r="J4" s="225"/>
      <c r="K4" s="225"/>
    </row>
    <row r="5" spans="2:17" ht="24" customHeight="1">
      <c r="B5" s="13"/>
      <c r="C5" s="226" t="s">
        <v>69</v>
      </c>
      <c r="D5" s="226"/>
      <c r="E5" s="226"/>
      <c r="F5" s="226"/>
      <c r="G5" s="226"/>
      <c r="H5" s="226"/>
      <c r="I5" s="226"/>
      <c r="J5" s="226"/>
      <c r="K5" s="226"/>
      <c r="O5" s="223"/>
      <c r="P5" s="223"/>
      <c r="Q5" s="223"/>
    </row>
    <row r="6" spans="2:17" ht="15" customHeight="1">
      <c r="B6" s="3"/>
      <c r="C6" s="3"/>
      <c r="D6" s="3"/>
      <c r="E6" s="3"/>
      <c r="F6" s="3"/>
      <c r="G6" s="3"/>
      <c r="H6" s="3"/>
      <c r="I6" s="3"/>
      <c r="J6" s="3"/>
      <c r="K6" s="3"/>
    </row>
    <row r="7" spans="2:17" ht="45" customHeight="1">
      <c r="F7" s="112"/>
      <c r="G7" s="214" t="s">
        <v>14</v>
      </c>
      <c r="H7" s="214"/>
      <c r="I7" s="184" t="str">
        <f>IF('①交付申請書（第１号様式）'!K10="","",'①交付申請書（第１号様式）'!K10)</f>
        <v/>
      </c>
      <c r="J7" s="310"/>
      <c r="K7" s="185"/>
      <c r="N7" s="111" t="s">
        <v>161</v>
      </c>
      <c r="O7" s="109" t="s">
        <v>182</v>
      </c>
    </row>
    <row r="8" spans="2:17" ht="15" customHeight="1"/>
    <row r="9" spans="2:17">
      <c r="B9" s="2"/>
      <c r="C9" s="223" t="s">
        <v>70</v>
      </c>
      <c r="D9" s="223"/>
      <c r="E9" s="223"/>
      <c r="F9" s="223"/>
      <c r="G9" s="223"/>
      <c r="H9" s="223"/>
      <c r="I9" s="223"/>
      <c r="J9" s="223"/>
      <c r="K9" s="109"/>
    </row>
    <row r="10" spans="2:17" ht="15" customHeight="1"/>
    <row r="11" spans="2:17" ht="24" customHeight="1">
      <c r="C11" s="317" t="s">
        <v>17</v>
      </c>
      <c r="D11" s="318"/>
      <c r="E11" s="318"/>
      <c r="F11" s="318"/>
      <c r="G11" s="318"/>
      <c r="H11" s="318"/>
      <c r="I11" s="319"/>
      <c r="J11" s="311" t="s">
        <v>16</v>
      </c>
      <c r="K11" s="311"/>
      <c r="N11" s="111" t="s">
        <v>20</v>
      </c>
      <c r="O11" s="109" t="s">
        <v>204</v>
      </c>
    </row>
    <row r="12" spans="2:17" ht="30" customHeight="1">
      <c r="C12" s="312" t="s">
        <v>118</v>
      </c>
      <c r="D12" s="312"/>
      <c r="E12" s="312"/>
      <c r="F12" s="312"/>
      <c r="G12" s="312"/>
      <c r="H12" s="312"/>
      <c r="I12" s="312"/>
      <c r="J12" s="309" t="str">
        <f>IF(入力フォーム!D33="はい","✓","□")</f>
        <v>□</v>
      </c>
      <c r="K12" s="309"/>
    </row>
    <row r="13" spans="2:17" ht="30" customHeight="1">
      <c r="C13" s="231" t="s">
        <v>119</v>
      </c>
      <c r="D13" s="312"/>
      <c r="E13" s="312"/>
      <c r="F13" s="312"/>
      <c r="G13" s="312"/>
      <c r="H13" s="312"/>
      <c r="I13" s="312"/>
      <c r="J13" s="309" t="str">
        <f>IF(入力フォーム!D34="はい","✓","□")</f>
        <v>□</v>
      </c>
      <c r="K13" s="309"/>
    </row>
    <row r="14" spans="2:17" ht="27" customHeight="1">
      <c r="C14" s="131" t="s">
        <v>18</v>
      </c>
      <c r="D14" s="184" t="s">
        <v>19</v>
      </c>
      <c r="E14" s="310"/>
      <c r="F14" s="310"/>
      <c r="G14" s="310"/>
      <c r="H14" s="310"/>
      <c r="I14" s="185"/>
      <c r="J14" s="309" t="str">
        <f>IF(入力フォーム!D35="はい","✓","□")</f>
        <v>□</v>
      </c>
      <c r="K14" s="309"/>
    </row>
    <row r="15" spans="2:17" ht="27" customHeight="1">
      <c r="C15" s="131" t="s">
        <v>20</v>
      </c>
      <c r="D15" s="184" t="s">
        <v>125</v>
      </c>
      <c r="E15" s="310"/>
      <c r="F15" s="310"/>
      <c r="G15" s="310"/>
      <c r="H15" s="310"/>
      <c r="I15" s="185"/>
      <c r="J15" s="309" t="str">
        <f>IF(入力フォーム!D36="はい","✓","□")</f>
        <v>□</v>
      </c>
      <c r="K15" s="309"/>
    </row>
    <row r="16" spans="2:17" ht="27" customHeight="1">
      <c r="C16" s="131" t="s">
        <v>21</v>
      </c>
      <c r="D16" s="184" t="s">
        <v>328</v>
      </c>
      <c r="E16" s="310"/>
      <c r="F16" s="310"/>
      <c r="G16" s="310"/>
      <c r="H16" s="310"/>
      <c r="I16" s="185"/>
      <c r="J16" s="309" t="str">
        <f>IF(入力フォーム!D37="はい","✓","□")</f>
        <v>□</v>
      </c>
      <c r="K16" s="309"/>
    </row>
    <row r="17" spans="3:11" ht="27" customHeight="1">
      <c r="C17" s="131" t="s">
        <v>22</v>
      </c>
      <c r="D17" s="184" t="s">
        <v>247</v>
      </c>
      <c r="E17" s="310"/>
      <c r="F17" s="310"/>
      <c r="G17" s="310"/>
      <c r="H17" s="310"/>
      <c r="I17" s="185"/>
      <c r="J17" s="309" t="str">
        <f>IF(入力フォーム!D38="はい","✓","□")</f>
        <v>□</v>
      </c>
      <c r="K17" s="309"/>
    </row>
    <row r="18" spans="3:11" ht="27" customHeight="1">
      <c r="C18" s="131" t="s">
        <v>23</v>
      </c>
      <c r="D18" s="184" t="s">
        <v>248</v>
      </c>
      <c r="E18" s="310"/>
      <c r="F18" s="310"/>
      <c r="G18" s="310"/>
      <c r="H18" s="310"/>
      <c r="I18" s="185"/>
      <c r="J18" s="309" t="str">
        <f>IF(入力フォーム!D39="はい","✓","□")</f>
        <v>□</v>
      </c>
      <c r="K18" s="309"/>
    </row>
    <row r="19" spans="3:11" ht="27" customHeight="1">
      <c r="C19" s="131" t="s">
        <v>24</v>
      </c>
      <c r="D19" s="184" t="s">
        <v>249</v>
      </c>
      <c r="E19" s="310"/>
      <c r="F19" s="310"/>
      <c r="G19" s="310"/>
      <c r="H19" s="310"/>
      <c r="I19" s="185"/>
      <c r="J19" s="309" t="str">
        <f>IF(入力フォーム!D40="はい","✓","□")</f>
        <v>□</v>
      </c>
      <c r="K19" s="309"/>
    </row>
    <row r="20" spans="3:11" ht="27" customHeight="1">
      <c r="C20" s="131" t="s">
        <v>25</v>
      </c>
      <c r="D20" s="184" t="s">
        <v>250</v>
      </c>
      <c r="E20" s="310"/>
      <c r="F20" s="310"/>
      <c r="G20" s="310"/>
      <c r="H20" s="310"/>
      <c r="I20" s="185"/>
      <c r="J20" s="309" t="str">
        <f>IF(入力フォーム!D41="はい","✓","□")</f>
        <v>□</v>
      </c>
      <c r="K20" s="309"/>
    </row>
    <row r="21" spans="3:11" ht="27" customHeight="1">
      <c r="C21" s="131" t="s">
        <v>27</v>
      </c>
      <c r="D21" s="184" t="s">
        <v>251</v>
      </c>
      <c r="E21" s="310"/>
      <c r="F21" s="310"/>
      <c r="G21" s="310"/>
      <c r="H21" s="310"/>
      <c r="I21" s="185"/>
      <c r="J21" s="309" t="str">
        <f>IF(入力フォーム!D42="はい","✓","□")</f>
        <v>□</v>
      </c>
      <c r="K21" s="309"/>
    </row>
    <row r="22" spans="3:11" ht="27" customHeight="1">
      <c r="C22" s="131" t="s">
        <v>29</v>
      </c>
      <c r="D22" s="184" t="s">
        <v>252</v>
      </c>
      <c r="E22" s="310"/>
      <c r="F22" s="310"/>
      <c r="G22" s="310"/>
      <c r="H22" s="310"/>
      <c r="I22" s="185"/>
      <c r="J22" s="309" t="str">
        <f>IF(入力フォーム!D43="はい","✓","□")</f>
        <v>□</v>
      </c>
      <c r="K22" s="309"/>
    </row>
    <row r="23" spans="3:11" ht="27" customHeight="1">
      <c r="C23" s="131" t="s">
        <v>67</v>
      </c>
      <c r="D23" s="184" t="s">
        <v>26</v>
      </c>
      <c r="E23" s="310"/>
      <c r="F23" s="310"/>
      <c r="G23" s="310"/>
      <c r="H23" s="310"/>
      <c r="I23" s="185"/>
      <c r="J23" s="309" t="str">
        <f>IF(入力フォーム!D44="はい","✓","□")</f>
        <v>□</v>
      </c>
      <c r="K23" s="309"/>
    </row>
    <row r="24" spans="3:11" ht="27" customHeight="1">
      <c r="C24" s="131" t="s">
        <v>254</v>
      </c>
      <c r="D24" s="184" t="s">
        <v>253</v>
      </c>
      <c r="E24" s="310"/>
      <c r="F24" s="310"/>
      <c r="G24" s="310"/>
      <c r="H24" s="310"/>
      <c r="I24" s="185"/>
      <c r="J24" s="309" t="str">
        <f>IF(入力フォーム!D45="はい","✓","□")</f>
        <v>□</v>
      </c>
      <c r="K24" s="309"/>
    </row>
    <row r="25" spans="3:11" ht="12" customHeight="1">
      <c r="C25" s="316" t="s">
        <v>556</v>
      </c>
      <c r="D25" s="297"/>
      <c r="E25" s="297"/>
      <c r="F25" s="297"/>
      <c r="G25" s="297"/>
      <c r="H25" s="297"/>
      <c r="I25" s="297"/>
      <c r="J25" s="297"/>
      <c r="K25" s="298"/>
    </row>
    <row r="26" spans="3:11" ht="27" customHeight="1">
      <c r="C26" s="132" t="s">
        <v>255</v>
      </c>
      <c r="D26" s="274" t="s">
        <v>259</v>
      </c>
      <c r="E26" s="275"/>
      <c r="F26" s="275"/>
      <c r="G26" s="275"/>
      <c r="H26" s="275"/>
      <c r="I26" s="276"/>
      <c r="J26" s="309" t="str">
        <f>IF(入力フォーム!D49="はい","✓","□")</f>
        <v>□</v>
      </c>
      <c r="K26" s="309"/>
    </row>
    <row r="27" spans="3:11" ht="27" customHeight="1">
      <c r="C27" s="131" t="s">
        <v>256</v>
      </c>
      <c r="D27" s="184" t="s">
        <v>260</v>
      </c>
      <c r="E27" s="310"/>
      <c r="F27" s="310"/>
      <c r="G27" s="310"/>
      <c r="H27" s="310"/>
      <c r="I27" s="185"/>
      <c r="J27" s="309" t="str">
        <f>IF(入力フォーム!D50="はい","✓","□")</f>
        <v>□</v>
      </c>
      <c r="K27" s="309"/>
    </row>
    <row r="28" spans="3:11" ht="27" customHeight="1">
      <c r="C28" s="131" t="s">
        <v>257</v>
      </c>
      <c r="D28" s="184" t="s">
        <v>262</v>
      </c>
      <c r="E28" s="310"/>
      <c r="F28" s="310"/>
      <c r="G28" s="310"/>
      <c r="H28" s="310"/>
      <c r="I28" s="185"/>
      <c r="J28" s="309" t="str">
        <f>IF(入力フォーム!D51="はい","✓","□")</f>
        <v>□</v>
      </c>
      <c r="K28" s="309"/>
    </row>
    <row r="29" spans="3:11" ht="27" customHeight="1">
      <c r="C29" s="131" t="s">
        <v>258</v>
      </c>
      <c r="D29" s="184" t="s">
        <v>261</v>
      </c>
      <c r="E29" s="310"/>
      <c r="F29" s="310"/>
      <c r="G29" s="310"/>
      <c r="H29" s="310"/>
      <c r="I29" s="185"/>
      <c r="J29" s="309" t="str">
        <f>IF(入力フォーム!D52="はい","✓","□")</f>
        <v>□</v>
      </c>
      <c r="K29" s="309"/>
    </row>
    <row r="30" spans="3:11" ht="27" customHeight="1">
      <c r="C30" s="131" t="s">
        <v>263</v>
      </c>
      <c r="D30" s="184" t="s">
        <v>264</v>
      </c>
      <c r="E30" s="310"/>
      <c r="F30" s="310"/>
      <c r="G30" s="310"/>
      <c r="H30" s="310"/>
      <c r="I30" s="185"/>
      <c r="J30" s="309" t="str">
        <f>IF(入力フォーム!D53="はい","✓","□")</f>
        <v>□</v>
      </c>
      <c r="K30" s="309"/>
    </row>
    <row r="31" spans="3:11">
      <c r="C31" s="269" t="s">
        <v>151</v>
      </c>
      <c r="D31" s="270"/>
      <c r="E31" s="270"/>
      <c r="F31" s="270"/>
      <c r="G31" s="270"/>
      <c r="H31" s="270"/>
      <c r="I31" s="271"/>
      <c r="J31" s="314" t="s">
        <v>28</v>
      </c>
      <c r="K31" s="314"/>
    </row>
    <row r="32" spans="3:11" ht="30" customHeight="1">
      <c r="C32" s="274"/>
      <c r="D32" s="275"/>
      <c r="E32" s="275"/>
      <c r="F32" s="275"/>
      <c r="G32" s="275"/>
      <c r="H32" s="275"/>
      <c r="I32" s="276"/>
      <c r="J32" s="309" t="str">
        <f>IF(入力フォーム!D46="はい","✓","□")</f>
        <v>□</v>
      </c>
      <c r="K32" s="309"/>
    </row>
    <row r="33" spans="3:15">
      <c r="C33" s="269" t="s">
        <v>152</v>
      </c>
      <c r="D33" s="270"/>
      <c r="E33" s="270"/>
      <c r="F33" s="270"/>
      <c r="G33" s="270"/>
      <c r="H33" s="270"/>
      <c r="I33" s="271"/>
      <c r="J33" s="314" t="s">
        <v>28</v>
      </c>
      <c r="K33" s="314"/>
    </row>
    <row r="34" spans="3:15" ht="30" customHeight="1">
      <c r="C34" s="274"/>
      <c r="D34" s="275"/>
      <c r="E34" s="275"/>
      <c r="F34" s="275"/>
      <c r="G34" s="275"/>
      <c r="H34" s="275"/>
      <c r="I34" s="276"/>
      <c r="J34" s="309" t="str">
        <f>IF(入力フォーム!D47="はい","✓","□")</f>
        <v>□</v>
      </c>
      <c r="K34" s="309"/>
    </row>
    <row r="35" spans="3:15" ht="30" customHeight="1">
      <c r="C35" s="269" t="s">
        <v>122</v>
      </c>
      <c r="D35" s="270"/>
      <c r="E35" s="270"/>
      <c r="F35" s="270"/>
      <c r="G35" s="270"/>
      <c r="H35" s="270"/>
      <c r="I35" s="270"/>
      <c r="J35" s="270"/>
      <c r="K35" s="271"/>
      <c r="N35" s="111" t="s">
        <v>163</v>
      </c>
      <c r="O35" s="109" t="s">
        <v>219</v>
      </c>
    </row>
    <row r="36" spans="3:15" ht="24" customHeight="1">
      <c r="C36" s="133"/>
      <c r="D36" s="313" t="s">
        <v>123</v>
      </c>
      <c r="E36" s="313"/>
      <c r="F36" s="214" t="s">
        <v>124</v>
      </c>
      <c r="G36" s="214"/>
      <c r="H36" s="214"/>
      <c r="I36" s="214"/>
      <c r="J36" s="214"/>
      <c r="K36" s="134"/>
      <c r="O36" s="109" t="s">
        <v>170</v>
      </c>
    </row>
    <row r="37" spans="3:15" ht="30" customHeight="1">
      <c r="C37" s="133"/>
      <c r="D37" s="315" t="str">
        <f>IF(入力フォーム!C59="","",入力フォーム!C59)</f>
        <v/>
      </c>
      <c r="E37" s="315"/>
      <c r="F37" s="312" t="str">
        <f>IF(入力フォーム!D59="","",入力フォーム!D59)</f>
        <v/>
      </c>
      <c r="G37" s="312"/>
      <c r="H37" s="312"/>
      <c r="I37" s="312"/>
      <c r="J37" s="312"/>
      <c r="K37" s="134"/>
    </row>
    <row r="38" spans="3:15" ht="30" customHeight="1">
      <c r="C38" s="133"/>
      <c r="D38" s="315" t="str">
        <f>IF(入力フォーム!C60="","",入力フォーム!C60)</f>
        <v/>
      </c>
      <c r="E38" s="315"/>
      <c r="F38" s="312" t="str">
        <f>IF(入力フォーム!D60="","",入力フォーム!D60)</f>
        <v/>
      </c>
      <c r="G38" s="312"/>
      <c r="H38" s="312"/>
      <c r="I38" s="312"/>
      <c r="J38" s="312"/>
      <c r="K38" s="134"/>
    </row>
    <row r="39" spans="3:15" ht="30" customHeight="1">
      <c r="C39" s="133"/>
      <c r="D39" s="315" t="str">
        <f>IF(入力フォーム!C61="","",入力フォーム!C61)</f>
        <v/>
      </c>
      <c r="E39" s="315"/>
      <c r="F39" s="312" t="str">
        <f>IF(入力フォーム!D61="","",入力フォーム!D61)</f>
        <v/>
      </c>
      <c r="G39" s="312"/>
      <c r="H39" s="312"/>
      <c r="I39" s="312"/>
      <c r="J39" s="312"/>
      <c r="K39" s="134"/>
    </row>
    <row r="40" spans="3:15" ht="30" customHeight="1">
      <c r="C40" s="133"/>
      <c r="D40" s="315" t="str">
        <f>IF(入力フォーム!C62="","",入力フォーム!C62)</f>
        <v/>
      </c>
      <c r="E40" s="315"/>
      <c r="F40" s="312" t="str">
        <f>IF(入力フォーム!D62="","",入力フォーム!D62)</f>
        <v/>
      </c>
      <c r="G40" s="312"/>
      <c r="H40" s="312"/>
      <c r="I40" s="312"/>
      <c r="J40" s="312"/>
      <c r="K40" s="134"/>
    </row>
    <row r="41" spans="3:15" ht="30" customHeight="1">
      <c r="C41" s="133"/>
      <c r="D41" s="315" t="str">
        <f>IF(入力フォーム!C63="","",入力フォーム!C63)</f>
        <v/>
      </c>
      <c r="E41" s="315"/>
      <c r="F41" s="312" t="str">
        <f>IF(入力フォーム!D63="","",入力フォーム!D63)</f>
        <v/>
      </c>
      <c r="G41" s="312"/>
      <c r="H41" s="312"/>
      <c r="I41" s="312"/>
      <c r="J41" s="312"/>
      <c r="K41" s="134"/>
    </row>
    <row r="42" spans="3:15" ht="30" customHeight="1">
      <c r="C42" s="133"/>
      <c r="D42" s="315" t="str">
        <f>IF(入力フォーム!C64="","",入力フォーム!C64)</f>
        <v/>
      </c>
      <c r="E42" s="315"/>
      <c r="F42" s="312" t="str">
        <f>IF(入力フォーム!D64="","",入力フォーム!D64)</f>
        <v/>
      </c>
      <c r="G42" s="312"/>
      <c r="H42" s="312"/>
      <c r="I42" s="312"/>
      <c r="J42" s="312"/>
      <c r="K42" s="134"/>
    </row>
    <row r="43" spans="3:15" ht="30" customHeight="1">
      <c r="C43" s="133"/>
      <c r="D43" s="315" t="str">
        <f>IF(入力フォーム!C65="","",入力フォーム!C65)</f>
        <v/>
      </c>
      <c r="E43" s="315"/>
      <c r="F43" s="312" t="str">
        <f>IF(入力フォーム!D65="","",入力フォーム!D65)</f>
        <v/>
      </c>
      <c r="G43" s="312"/>
      <c r="H43" s="312"/>
      <c r="I43" s="312"/>
      <c r="J43" s="312"/>
      <c r="K43" s="134"/>
    </row>
    <row r="44" spans="3:15" ht="30" customHeight="1">
      <c r="C44" s="133"/>
      <c r="D44" s="315" t="str">
        <f>IF(入力フォーム!C66="","",入力フォーム!C66)</f>
        <v/>
      </c>
      <c r="E44" s="315"/>
      <c r="F44" s="312" t="str">
        <f>IF(入力フォーム!D66="","",入力フォーム!D66)</f>
        <v/>
      </c>
      <c r="G44" s="312"/>
      <c r="H44" s="312"/>
      <c r="I44" s="312"/>
      <c r="J44" s="312"/>
      <c r="K44" s="134"/>
    </row>
    <row r="45" spans="3:15" ht="30" customHeight="1">
      <c r="C45" s="133"/>
      <c r="D45" s="315" t="str">
        <f>IF(入力フォーム!C67="","",入力フォーム!C67)</f>
        <v/>
      </c>
      <c r="E45" s="315"/>
      <c r="F45" s="312" t="str">
        <f>IF(入力フォーム!D67="","",入力フォーム!D67)</f>
        <v/>
      </c>
      <c r="G45" s="312"/>
      <c r="H45" s="312"/>
      <c r="I45" s="312"/>
      <c r="J45" s="312"/>
      <c r="K45" s="134"/>
    </row>
    <row r="46" spans="3:15" ht="30" customHeight="1">
      <c r="C46" s="133"/>
      <c r="D46" s="315" t="str">
        <f>IF(入力フォーム!C68="","",入力フォーム!C68)</f>
        <v/>
      </c>
      <c r="E46" s="315"/>
      <c r="F46" s="312" t="str">
        <f>IF(入力フォーム!D68="","",入力フォーム!D68)</f>
        <v/>
      </c>
      <c r="G46" s="312"/>
      <c r="H46" s="312"/>
      <c r="I46" s="312"/>
      <c r="J46" s="312"/>
      <c r="K46" s="134"/>
    </row>
    <row r="47" spans="3:15" ht="15" customHeight="1">
      <c r="C47" s="292"/>
      <c r="D47" s="293"/>
      <c r="E47" s="293"/>
      <c r="F47" s="293"/>
      <c r="G47" s="293"/>
      <c r="H47" s="293"/>
      <c r="I47" s="293"/>
      <c r="J47" s="293"/>
      <c r="K47" s="294"/>
    </row>
  </sheetData>
  <sheetProtection sheet="1" objects="1" scenarios="1"/>
  <mergeCells count="75">
    <mergeCell ref="C25:K25"/>
    <mergeCell ref="O5:Q5"/>
    <mergeCell ref="D42:E42"/>
    <mergeCell ref="F42:J42"/>
    <mergeCell ref="D37:E37"/>
    <mergeCell ref="F37:J37"/>
    <mergeCell ref="D26:I26"/>
    <mergeCell ref="G7:H7"/>
    <mergeCell ref="D29:I29"/>
    <mergeCell ref="D30:I30"/>
    <mergeCell ref="D27:I27"/>
    <mergeCell ref="D28:I28"/>
    <mergeCell ref="C11:I11"/>
    <mergeCell ref="C12:I12"/>
    <mergeCell ref="C13:I13"/>
    <mergeCell ref="D14:I14"/>
    <mergeCell ref="C47:K47"/>
    <mergeCell ref="D38:E38"/>
    <mergeCell ref="F38:J38"/>
    <mergeCell ref="D39:E39"/>
    <mergeCell ref="F39:J39"/>
    <mergeCell ref="D40:E40"/>
    <mergeCell ref="F40:J40"/>
    <mergeCell ref="D41:E41"/>
    <mergeCell ref="F41:J41"/>
    <mergeCell ref="D46:E46"/>
    <mergeCell ref="F46:J46"/>
    <mergeCell ref="D45:E45"/>
    <mergeCell ref="F45:J45"/>
    <mergeCell ref="D43:E43"/>
    <mergeCell ref="F43:J43"/>
    <mergeCell ref="D44:E44"/>
    <mergeCell ref="F44:J44"/>
    <mergeCell ref="J26:K26"/>
    <mergeCell ref="J27:K27"/>
    <mergeCell ref="D36:E36"/>
    <mergeCell ref="F36:J36"/>
    <mergeCell ref="C33:I34"/>
    <mergeCell ref="J28:K28"/>
    <mergeCell ref="J29:K29"/>
    <mergeCell ref="J30:K30"/>
    <mergeCell ref="J31:K31"/>
    <mergeCell ref="J32:K32"/>
    <mergeCell ref="J33:K33"/>
    <mergeCell ref="J34:K34"/>
    <mergeCell ref="C35:K35"/>
    <mergeCell ref="C31:I32"/>
    <mergeCell ref="J24:K24"/>
    <mergeCell ref="D22:I22"/>
    <mergeCell ref="J22:K22"/>
    <mergeCell ref="J13:K13"/>
    <mergeCell ref="J14:K14"/>
    <mergeCell ref="D18:I18"/>
    <mergeCell ref="D19:I19"/>
    <mergeCell ref="J23:K23"/>
    <mergeCell ref="J21:K21"/>
    <mergeCell ref="J18:K18"/>
    <mergeCell ref="J19:K19"/>
    <mergeCell ref="J20:K20"/>
    <mergeCell ref="D24:I24"/>
    <mergeCell ref="C9:J9"/>
    <mergeCell ref="C4:K4"/>
    <mergeCell ref="C5:K5"/>
    <mergeCell ref="I7:K7"/>
    <mergeCell ref="J11:K11"/>
    <mergeCell ref="J12:K12"/>
    <mergeCell ref="D17:I17"/>
    <mergeCell ref="D20:I20"/>
    <mergeCell ref="D23:I23"/>
    <mergeCell ref="J15:K15"/>
    <mergeCell ref="J17:K17"/>
    <mergeCell ref="D16:I16"/>
    <mergeCell ref="J16:K16"/>
    <mergeCell ref="D15:I15"/>
    <mergeCell ref="D21:I21"/>
  </mergeCells>
  <phoneticPr fontId="2"/>
  <dataValidations count="1">
    <dataValidation type="list" allowBlank="1" showInputMessage="1" showErrorMessage="1" sqref="D37:E46" xr:uid="{E1BDD31C-4E28-4676-800F-5BAA951ACEEB}">
      <formula1>"委託事業,補助金"</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rowBreaks count="1" manualBreakCount="1">
    <brk id="32"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B5F7-FC36-4954-AB56-A388A47DCB57}">
  <sheetPr>
    <tabColor rgb="FFFFFF00"/>
  </sheetPr>
  <dimension ref="B1:R24"/>
  <sheetViews>
    <sheetView view="pageBreakPreview" zoomScaleNormal="100" zoomScaleSheetLayoutView="100" workbookViewId="0"/>
  </sheetViews>
  <sheetFormatPr defaultColWidth="9" defaultRowHeight="12"/>
  <cols>
    <col min="1" max="3" width="2.5" style="1" customWidth="1"/>
    <col min="4" max="4" width="12.5" style="1" customWidth="1"/>
    <col min="5" max="7" width="2.5" style="1" customWidth="1"/>
    <col min="8" max="8" width="13.75" style="1" customWidth="1"/>
    <col min="9" max="9" width="2.5" style="1" customWidth="1"/>
    <col min="10" max="10" width="5.625" style="1" customWidth="1"/>
    <col min="11" max="11" width="6.875" style="1" customWidth="1"/>
    <col min="12" max="12" width="12.5" style="1" customWidth="1"/>
    <col min="13" max="13" width="6.25" style="1" customWidth="1"/>
    <col min="14" max="16" width="2.5" style="1" customWidth="1"/>
    <col min="17" max="17" width="2.5" style="111" customWidth="1"/>
    <col min="18" max="18" width="77.5" style="109" customWidth="1"/>
    <col min="19" max="16384" width="9" style="1"/>
  </cols>
  <sheetData>
    <row r="1" spans="2:18" ht="15" customHeight="1">
      <c r="Q1" s="110" t="s">
        <v>180</v>
      </c>
    </row>
    <row r="2" spans="2:18" ht="15" customHeight="1">
      <c r="B2" s="1" t="s">
        <v>265</v>
      </c>
      <c r="R2" s="223"/>
    </row>
    <row r="3" spans="2:18" ht="15" customHeight="1">
      <c r="R3" s="223"/>
    </row>
    <row r="4" spans="2:18">
      <c r="B4" s="12"/>
      <c r="C4" s="225" t="s">
        <v>243</v>
      </c>
      <c r="D4" s="225"/>
      <c r="E4" s="225"/>
      <c r="F4" s="225"/>
      <c r="G4" s="225"/>
      <c r="H4" s="225"/>
      <c r="I4" s="225"/>
      <c r="J4" s="225"/>
      <c r="K4" s="225"/>
      <c r="L4" s="225"/>
      <c r="M4" s="225"/>
      <c r="N4" s="225"/>
      <c r="O4" s="12"/>
    </row>
    <row r="5" spans="2:18" ht="24" customHeight="1">
      <c r="B5" s="13"/>
      <c r="C5" s="226" t="s">
        <v>272</v>
      </c>
      <c r="D5" s="226"/>
      <c r="E5" s="226"/>
      <c r="F5" s="226"/>
      <c r="G5" s="226"/>
      <c r="H5" s="226"/>
      <c r="I5" s="226"/>
      <c r="J5" s="226"/>
      <c r="K5" s="226"/>
      <c r="L5" s="226"/>
      <c r="M5" s="226"/>
      <c r="N5" s="226"/>
      <c r="O5" s="13"/>
    </row>
    <row r="6" spans="2:18" ht="15" customHeight="1">
      <c r="B6" s="3"/>
      <c r="C6" s="3"/>
      <c r="D6" s="3"/>
      <c r="E6" s="3"/>
      <c r="F6" s="3"/>
      <c r="G6" s="3"/>
      <c r="H6" s="3"/>
      <c r="I6" s="3"/>
      <c r="J6" s="3"/>
      <c r="K6" s="3"/>
      <c r="L6" s="3"/>
      <c r="M6" s="3"/>
      <c r="N6" s="3"/>
    </row>
    <row r="7" spans="2:18" ht="45" customHeight="1">
      <c r="H7" s="112"/>
      <c r="I7" s="214" t="s">
        <v>14</v>
      </c>
      <c r="J7" s="214"/>
      <c r="K7" s="214"/>
      <c r="L7" s="184" t="str">
        <f>IF('①交付申請書（第１号様式）'!K10="","",'①交付申請書（第１号様式）'!K10)</f>
        <v/>
      </c>
      <c r="M7" s="310"/>
      <c r="N7" s="185"/>
      <c r="Q7" s="111" t="s">
        <v>18</v>
      </c>
      <c r="R7" s="109" t="s">
        <v>181</v>
      </c>
    </row>
    <row r="8" spans="2:18" ht="15" customHeight="1"/>
    <row r="9" spans="2:18" ht="120" customHeight="1">
      <c r="C9" s="227" t="s">
        <v>313</v>
      </c>
      <c r="D9" s="229"/>
      <c r="E9" s="320" t="str">
        <f>IF(入力フォーム!D73="","",入力フォーム!D73)</f>
        <v/>
      </c>
      <c r="F9" s="321"/>
      <c r="G9" s="321"/>
      <c r="H9" s="321"/>
      <c r="I9" s="321"/>
      <c r="J9" s="321"/>
      <c r="K9" s="321"/>
      <c r="L9" s="321"/>
      <c r="M9" s="321"/>
      <c r="N9" s="321"/>
      <c r="O9" s="7"/>
      <c r="P9" s="8"/>
      <c r="Q9" s="111" t="s">
        <v>20</v>
      </c>
      <c r="R9" s="109" t="s">
        <v>322</v>
      </c>
    </row>
    <row r="10" spans="2:18" ht="60" customHeight="1">
      <c r="C10" s="227" t="s">
        <v>54</v>
      </c>
      <c r="D10" s="229"/>
      <c r="E10" s="322" t="str">
        <f>IF(入力フォーム!D74="","",入力フォーム!D74)</f>
        <v/>
      </c>
      <c r="F10" s="323"/>
      <c r="G10" s="323"/>
      <c r="H10" s="323"/>
      <c r="I10" s="323"/>
      <c r="J10" s="323"/>
      <c r="K10" s="323"/>
      <c r="L10" s="323"/>
      <c r="M10" s="323"/>
      <c r="N10" s="324"/>
      <c r="O10" s="7"/>
      <c r="P10" s="8"/>
      <c r="Q10" s="111" t="s">
        <v>21</v>
      </c>
      <c r="R10" s="109" t="s">
        <v>323</v>
      </c>
    </row>
    <row r="11" spans="2:18" ht="60" customHeight="1">
      <c r="C11" s="227" t="s">
        <v>53</v>
      </c>
      <c r="D11" s="229"/>
      <c r="E11" s="322" t="str">
        <f>IF(入力フォーム!D75="","",入力フォーム!D75)</f>
        <v/>
      </c>
      <c r="F11" s="323"/>
      <c r="G11" s="323"/>
      <c r="H11" s="323"/>
      <c r="I11" s="323"/>
      <c r="J11" s="323"/>
      <c r="K11" s="323"/>
      <c r="L11" s="323"/>
      <c r="M11" s="323"/>
      <c r="N11" s="324"/>
      <c r="O11" s="7"/>
      <c r="P11" s="8"/>
      <c r="Q11" s="111" t="s">
        <v>22</v>
      </c>
      <c r="R11" s="109" t="s">
        <v>324</v>
      </c>
    </row>
    <row r="12" spans="2:18" ht="30" customHeight="1">
      <c r="C12" s="336" t="s">
        <v>326</v>
      </c>
      <c r="D12" s="337"/>
      <c r="E12" s="322" t="str">
        <f>IF(入力フォーム!D76="","",入力フォーム!D76)</f>
        <v/>
      </c>
      <c r="F12" s="323"/>
      <c r="G12" s="323"/>
      <c r="H12" s="323"/>
      <c r="I12" s="323"/>
      <c r="J12" s="323"/>
      <c r="K12" s="323"/>
      <c r="L12" s="323"/>
      <c r="M12" s="323"/>
      <c r="N12" s="324"/>
      <c r="O12" s="7"/>
      <c r="P12" s="8"/>
      <c r="Q12" s="111" t="s">
        <v>23</v>
      </c>
      <c r="R12" s="109" t="s">
        <v>325</v>
      </c>
    </row>
    <row r="13" spans="2:18" ht="30" customHeight="1">
      <c r="C13" s="338"/>
      <c r="D13" s="339"/>
      <c r="E13" s="333" t="str">
        <f>IF(入力フォーム!D77="","",入力フォーム!D77)</f>
        <v/>
      </c>
      <c r="F13" s="334"/>
      <c r="G13" s="334"/>
      <c r="H13" s="334"/>
      <c r="I13" s="334"/>
      <c r="J13" s="334"/>
      <c r="K13" s="334"/>
      <c r="L13" s="334"/>
      <c r="M13" s="334"/>
      <c r="N13" s="335"/>
      <c r="O13" s="7"/>
      <c r="P13" s="8"/>
    </row>
    <row r="14" spans="2:18" ht="15" customHeight="1">
      <c r="C14" s="336" t="s">
        <v>136</v>
      </c>
      <c r="D14" s="337"/>
      <c r="E14" s="345" t="s">
        <v>102</v>
      </c>
      <c r="F14" s="345"/>
      <c r="G14" s="345"/>
      <c r="H14" s="345"/>
      <c r="I14" s="345"/>
      <c r="J14" s="345"/>
      <c r="K14" s="345"/>
      <c r="L14" s="345"/>
      <c r="M14" s="345"/>
      <c r="N14" s="346"/>
      <c r="O14" s="8"/>
      <c r="P14" s="8"/>
    </row>
    <row r="15" spans="2:18" ht="31.9" customHeight="1">
      <c r="C15" s="338"/>
      <c r="D15" s="339"/>
      <c r="E15" s="334" t="s">
        <v>316</v>
      </c>
      <c r="F15" s="334"/>
      <c r="G15" s="334"/>
      <c r="H15" s="334"/>
      <c r="I15" s="334"/>
      <c r="J15" s="334"/>
      <c r="K15" s="334"/>
      <c r="L15" s="334"/>
      <c r="M15" s="334"/>
      <c r="N15" s="335"/>
      <c r="O15" s="8"/>
      <c r="P15" s="8"/>
      <c r="Q15" s="111" t="s">
        <v>24</v>
      </c>
      <c r="R15" s="109" t="s">
        <v>320</v>
      </c>
    </row>
    <row r="16" spans="2:18" ht="30" customHeight="1">
      <c r="C16" s="340"/>
      <c r="D16" s="341"/>
      <c r="E16" s="38" t="str">
        <f>IF(入力フォーム!D81="交付決定あり","✓","□")</f>
        <v>□</v>
      </c>
      <c r="F16" s="343" t="s">
        <v>314</v>
      </c>
      <c r="G16" s="343"/>
      <c r="H16" s="343"/>
      <c r="I16" s="38" t="str">
        <f>IF(入力フォーム!D81="交付決定なし","✓","□")</f>
        <v>□</v>
      </c>
      <c r="J16" s="343" t="s">
        <v>315</v>
      </c>
      <c r="K16" s="343"/>
      <c r="L16" s="343"/>
      <c r="M16" s="343"/>
      <c r="N16" s="344"/>
      <c r="O16" s="8"/>
      <c r="P16" s="8"/>
    </row>
    <row r="17" spans="2:18" ht="15" customHeight="1">
      <c r="C17" s="114"/>
      <c r="D17" s="115"/>
      <c r="E17" s="322" t="s">
        <v>317</v>
      </c>
      <c r="F17" s="323"/>
      <c r="G17" s="323"/>
      <c r="H17" s="323"/>
      <c r="I17" s="323"/>
      <c r="J17" s="323"/>
      <c r="K17" s="323"/>
      <c r="L17" s="323"/>
      <c r="M17" s="323"/>
      <c r="N17" s="324"/>
      <c r="O17" s="7"/>
      <c r="P17" s="8"/>
      <c r="Q17" s="342" t="s">
        <v>25</v>
      </c>
      <c r="R17" s="223" t="s">
        <v>321</v>
      </c>
    </row>
    <row r="18" spans="2:18" ht="30" customHeight="1">
      <c r="C18" s="135"/>
      <c r="D18" s="136"/>
      <c r="E18" s="317" t="s">
        <v>60</v>
      </c>
      <c r="F18" s="318"/>
      <c r="G18" s="319"/>
      <c r="H18" s="113" t="s">
        <v>61</v>
      </c>
      <c r="I18" s="227" t="s">
        <v>62</v>
      </c>
      <c r="J18" s="228"/>
      <c r="K18" s="228"/>
      <c r="L18" s="229"/>
      <c r="M18" s="317" t="s">
        <v>75</v>
      </c>
      <c r="N18" s="319"/>
      <c r="O18" s="137"/>
      <c r="P18" s="138"/>
      <c r="Q18" s="342"/>
      <c r="R18" s="223"/>
    </row>
    <row r="19" spans="2:18" ht="96" customHeight="1">
      <c r="C19" s="199"/>
      <c r="D19" s="200"/>
      <c r="E19" s="325" t="str">
        <f>IF(入力フォーム!B85="","",入力フォーム!B85)</f>
        <v/>
      </c>
      <c r="F19" s="326"/>
      <c r="G19" s="327"/>
      <c r="H19" s="139" t="str">
        <f>IF(入力フォーム!C85="","",入力フォーム!C85)</f>
        <v/>
      </c>
      <c r="I19" s="328" t="str">
        <f>IF(入力フォーム!D85="","",入力フォーム!D85)</f>
        <v/>
      </c>
      <c r="J19" s="329"/>
      <c r="K19" s="329"/>
      <c r="L19" s="330"/>
      <c r="M19" s="331" t="str">
        <f>IF(入力フォーム!E85="","",入力フォーム!E85)</f>
        <v/>
      </c>
      <c r="N19" s="332"/>
      <c r="O19" s="7"/>
      <c r="P19" s="8"/>
    </row>
    <row r="20" spans="2:18" ht="96" customHeight="1">
      <c r="C20" s="199"/>
      <c r="D20" s="200"/>
      <c r="E20" s="325" t="str">
        <f>IF(入力フォーム!B86="","",入力フォーム!B86)</f>
        <v/>
      </c>
      <c r="F20" s="326"/>
      <c r="G20" s="327"/>
      <c r="H20" s="139" t="str">
        <f>IF(入力フォーム!C86="","",入力フォーム!C86)</f>
        <v/>
      </c>
      <c r="I20" s="328" t="str">
        <f>IF(入力フォーム!D86="","",入力フォーム!D86)</f>
        <v/>
      </c>
      <c r="J20" s="329"/>
      <c r="K20" s="329"/>
      <c r="L20" s="330"/>
      <c r="M20" s="331" t="str">
        <f>IF(入力フォーム!E86="","",入力フォーム!E86)</f>
        <v/>
      </c>
      <c r="N20" s="332"/>
      <c r="O20" s="7"/>
      <c r="P20" s="8"/>
    </row>
    <row r="21" spans="2:18" ht="96" customHeight="1">
      <c r="C21" s="199"/>
      <c r="D21" s="200"/>
      <c r="E21" s="325" t="str">
        <f>IF(入力フォーム!B87="","",入力フォーム!B87)</f>
        <v/>
      </c>
      <c r="F21" s="326"/>
      <c r="G21" s="327"/>
      <c r="H21" s="139" t="str">
        <f>IF(入力フォーム!C87="","",入力フォーム!C87)</f>
        <v/>
      </c>
      <c r="I21" s="328" t="str">
        <f>IF(入力フォーム!D87="","",入力フォーム!D87)</f>
        <v/>
      </c>
      <c r="J21" s="329"/>
      <c r="K21" s="329"/>
      <c r="L21" s="330"/>
      <c r="M21" s="331" t="str">
        <f>IF(入力フォーム!E87="","",入力フォーム!E87)</f>
        <v/>
      </c>
      <c r="N21" s="332"/>
      <c r="O21" s="7"/>
      <c r="P21" s="8"/>
    </row>
    <row r="22" spans="2:18" s="111" customFormat="1" ht="96" customHeight="1">
      <c r="B22" s="1"/>
      <c r="C22" s="199"/>
      <c r="D22" s="200"/>
      <c r="E22" s="325" t="str">
        <f>IF(入力フォーム!B88="","",入力フォーム!B88)</f>
        <v/>
      </c>
      <c r="F22" s="326"/>
      <c r="G22" s="327"/>
      <c r="H22" s="139" t="str">
        <f>IF(入力フォーム!C88="","",入力フォーム!C88)</f>
        <v/>
      </c>
      <c r="I22" s="328" t="str">
        <f>IF(入力フォーム!D88="","",入力フォーム!D88)</f>
        <v/>
      </c>
      <c r="J22" s="329"/>
      <c r="K22" s="329"/>
      <c r="L22" s="330"/>
      <c r="M22" s="331" t="str">
        <f>IF(入力フォーム!E88="","",入力フォーム!E88)</f>
        <v/>
      </c>
      <c r="N22" s="332"/>
      <c r="O22" s="7"/>
      <c r="P22" s="8"/>
      <c r="R22" s="109"/>
    </row>
    <row r="23" spans="2:18" s="111" customFormat="1" ht="96" customHeight="1">
      <c r="B23" s="1"/>
      <c r="C23" s="199"/>
      <c r="D23" s="200"/>
      <c r="E23" s="325" t="str">
        <f>IF(入力フォーム!B89="","",入力フォーム!B89)</f>
        <v/>
      </c>
      <c r="F23" s="326"/>
      <c r="G23" s="327"/>
      <c r="H23" s="139" t="str">
        <f>IF(入力フォーム!C89="","",入力フォーム!C89)</f>
        <v/>
      </c>
      <c r="I23" s="328" t="str">
        <f>IF(入力フォーム!D89="","",入力フォーム!D89)</f>
        <v/>
      </c>
      <c r="J23" s="329"/>
      <c r="K23" s="329"/>
      <c r="L23" s="330"/>
      <c r="M23" s="331" t="str">
        <f>IF(入力フォーム!E89="","",入力フォーム!E89)</f>
        <v/>
      </c>
      <c r="N23" s="332"/>
      <c r="O23" s="7"/>
      <c r="P23" s="8"/>
      <c r="R23" s="109"/>
    </row>
    <row r="24" spans="2:18" s="111" customFormat="1" ht="96" customHeight="1">
      <c r="B24" s="1"/>
      <c r="C24" s="193"/>
      <c r="D24" s="194"/>
      <c r="E24" s="325" t="str">
        <f>IF(入力フォーム!B90="","",入力フォーム!B90)</f>
        <v/>
      </c>
      <c r="F24" s="326"/>
      <c r="G24" s="327"/>
      <c r="H24" s="139" t="str">
        <f>IF(入力フォーム!C90="","",入力フォーム!C90)</f>
        <v/>
      </c>
      <c r="I24" s="328" t="str">
        <f>IF(入力フォーム!D90="","",入力フォーム!D90)</f>
        <v/>
      </c>
      <c r="J24" s="329"/>
      <c r="K24" s="329"/>
      <c r="L24" s="330"/>
      <c r="M24" s="331" t="str">
        <f>IF(入力フォーム!E90="","",入力フォーム!E90)</f>
        <v/>
      </c>
      <c r="N24" s="332"/>
      <c r="O24" s="7"/>
      <c r="P24" s="8"/>
      <c r="R24" s="109"/>
    </row>
  </sheetData>
  <sheetProtection sheet="1" formatRows="0"/>
  <mergeCells count="49">
    <mergeCell ref="R17:R18"/>
    <mergeCell ref="E13:N13"/>
    <mergeCell ref="C12:D13"/>
    <mergeCell ref="E17:N17"/>
    <mergeCell ref="C14:D16"/>
    <mergeCell ref="Q17:Q18"/>
    <mergeCell ref="E18:G18"/>
    <mergeCell ref="I18:L18"/>
    <mergeCell ref="M18:N18"/>
    <mergeCell ref="J16:N16"/>
    <mergeCell ref="E14:N14"/>
    <mergeCell ref="E12:N12"/>
    <mergeCell ref="E15:N15"/>
    <mergeCell ref="F16:H16"/>
    <mergeCell ref="C23:D23"/>
    <mergeCell ref="E23:G23"/>
    <mergeCell ref="I23:L23"/>
    <mergeCell ref="M23:N23"/>
    <mergeCell ref="C24:D24"/>
    <mergeCell ref="E24:G24"/>
    <mergeCell ref="I24:L24"/>
    <mergeCell ref="M24:N24"/>
    <mergeCell ref="C21:D21"/>
    <mergeCell ref="E21:G21"/>
    <mergeCell ref="I21:L21"/>
    <mergeCell ref="M21:N21"/>
    <mergeCell ref="C22:D22"/>
    <mergeCell ref="E22:G22"/>
    <mergeCell ref="I22:L22"/>
    <mergeCell ref="M22:N22"/>
    <mergeCell ref="C19:D19"/>
    <mergeCell ref="E19:G19"/>
    <mergeCell ref="I19:L19"/>
    <mergeCell ref="M19:N19"/>
    <mergeCell ref="C20:D20"/>
    <mergeCell ref="E20:G20"/>
    <mergeCell ref="I20:L20"/>
    <mergeCell ref="M20:N20"/>
    <mergeCell ref="C9:D9"/>
    <mergeCell ref="E9:N9"/>
    <mergeCell ref="C10:D10"/>
    <mergeCell ref="E10:N10"/>
    <mergeCell ref="C11:D11"/>
    <mergeCell ref="E11:N11"/>
    <mergeCell ref="R2:R3"/>
    <mergeCell ref="C4:N4"/>
    <mergeCell ref="C5:N5"/>
    <mergeCell ref="I7:K7"/>
    <mergeCell ref="L7:N7"/>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16" min="1"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21176-99B2-49B6-86F6-F7374CC4018A}">
  <sheetPr>
    <tabColor rgb="FFFFFF00"/>
  </sheetPr>
  <dimension ref="B1:U51"/>
  <sheetViews>
    <sheetView view="pageBreakPreview" zoomScaleNormal="100" zoomScaleSheetLayoutView="100" workbookViewId="0"/>
  </sheetViews>
  <sheetFormatPr defaultColWidth="9" defaultRowHeight="12"/>
  <cols>
    <col min="1" max="3" width="2.5" style="1" customWidth="1"/>
    <col min="4" max="4" width="12.5" style="1" customWidth="1"/>
    <col min="5" max="7" width="2.5" style="1" customWidth="1"/>
    <col min="8" max="8" width="11.25" style="1" customWidth="1"/>
    <col min="9" max="10" width="2.5" style="1" customWidth="1"/>
    <col min="11" max="11" width="5.625" style="1" customWidth="1"/>
    <col min="12" max="12" width="6.875" style="1" customWidth="1"/>
    <col min="13" max="13" width="12.5" style="1" customWidth="1"/>
    <col min="14" max="14" width="6.25" style="1" customWidth="1"/>
    <col min="15" max="17" width="2.5" style="1" customWidth="1"/>
    <col min="18" max="18" width="2.5" style="111" customWidth="1"/>
    <col min="19" max="19" width="77.5" style="109" customWidth="1"/>
    <col min="20" max="16384" width="9" style="1"/>
  </cols>
  <sheetData>
    <row r="1" spans="2:19" ht="15" customHeight="1">
      <c r="R1" s="110" t="s">
        <v>180</v>
      </c>
    </row>
    <row r="2" spans="2:19" ht="15" customHeight="1">
      <c r="B2" s="1" t="s">
        <v>273</v>
      </c>
      <c r="S2" s="223"/>
    </row>
    <row r="3" spans="2:19" ht="15" customHeight="1">
      <c r="S3" s="223"/>
    </row>
    <row r="4" spans="2:19">
      <c r="B4" s="12"/>
      <c r="C4" s="225" t="s">
        <v>243</v>
      </c>
      <c r="D4" s="225"/>
      <c r="E4" s="225"/>
      <c r="F4" s="225"/>
      <c r="G4" s="225"/>
      <c r="H4" s="225"/>
      <c r="I4" s="225"/>
      <c r="J4" s="225"/>
      <c r="K4" s="225"/>
      <c r="L4" s="225"/>
      <c r="M4" s="225"/>
      <c r="N4" s="225"/>
      <c r="O4" s="225"/>
      <c r="P4" s="12"/>
    </row>
    <row r="5" spans="2:19" ht="24" customHeight="1">
      <c r="B5" s="13"/>
      <c r="C5" s="226" t="s">
        <v>71</v>
      </c>
      <c r="D5" s="226"/>
      <c r="E5" s="226"/>
      <c r="F5" s="226"/>
      <c r="G5" s="226"/>
      <c r="H5" s="226"/>
      <c r="I5" s="226"/>
      <c r="J5" s="226"/>
      <c r="K5" s="226"/>
      <c r="L5" s="226"/>
      <c r="M5" s="226"/>
      <c r="N5" s="226"/>
      <c r="O5" s="226"/>
      <c r="P5" s="13"/>
    </row>
    <row r="6" spans="2:19" ht="15" customHeight="1">
      <c r="B6" s="3"/>
      <c r="C6" s="3"/>
      <c r="D6" s="3"/>
      <c r="E6" s="3"/>
      <c r="F6" s="3"/>
      <c r="G6" s="3"/>
      <c r="H6" s="3"/>
      <c r="I6" s="3"/>
      <c r="J6" s="3"/>
      <c r="K6" s="3"/>
      <c r="L6" s="3"/>
      <c r="M6" s="3"/>
      <c r="N6" s="3"/>
      <c r="O6" s="3"/>
    </row>
    <row r="7" spans="2:19" ht="45" customHeight="1">
      <c r="I7" s="112"/>
      <c r="J7" s="214" t="s">
        <v>14</v>
      </c>
      <c r="K7" s="214"/>
      <c r="L7" s="214"/>
      <c r="M7" s="184" t="str">
        <f>IF('①交付申請書（第１号様式）'!K10="","",'①交付申請書（第１号様式）'!K10)</f>
        <v/>
      </c>
      <c r="N7" s="310"/>
      <c r="O7" s="185"/>
      <c r="R7" s="111" t="s">
        <v>18</v>
      </c>
      <c r="S7" s="109" t="s">
        <v>181</v>
      </c>
    </row>
    <row r="8" spans="2:19" ht="15" customHeight="1"/>
    <row r="9" spans="2:19" ht="15" customHeight="1">
      <c r="B9" s="2"/>
      <c r="C9" s="178" t="s">
        <v>55</v>
      </c>
      <c r="D9" s="179"/>
      <c r="E9" s="349" t="s">
        <v>72</v>
      </c>
      <c r="F9" s="345"/>
      <c r="G9" s="345"/>
      <c r="H9" s="345"/>
      <c r="I9" s="345"/>
      <c r="J9" s="345"/>
      <c r="K9" s="345"/>
      <c r="L9" s="345"/>
      <c r="M9" s="345"/>
      <c r="N9" s="345"/>
      <c r="O9" s="346"/>
      <c r="P9" s="7"/>
      <c r="Q9" s="8"/>
      <c r="R9" s="111" t="s">
        <v>20</v>
      </c>
      <c r="S9" s="109" t="s">
        <v>207</v>
      </c>
    </row>
    <row r="10" spans="2:19" ht="30" customHeight="1">
      <c r="C10" s="351"/>
      <c r="D10" s="352"/>
      <c r="E10" s="140" t="str">
        <f>IF(入力フォーム!D95="通年で定期的に事業実施（毎月、又は２、３箇月に１回（計４回以上））","✓","□")</f>
        <v>□</v>
      </c>
      <c r="F10" s="348" t="s">
        <v>280</v>
      </c>
      <c r="G10" s="348"/>
      <c r="H10" s="348"/>
      <c r="I10" s="348"/>
      <c r="J10" s="348"/>
      <c r="K10" s="348"/>
      <c r="L10" s="348"/>
      <c r="M10" s="348"/>
      <c r="N10" s="348"/>
      <c r="O10" s="348"/>
      <c r="P10" s="11"/>
      <c r="Q10" s="6"/>
      <c r="S10" s="109" t="s">
        <v>205</v>
      </c>
    </row>
    <row r="11" spans="2:19" ht="30" customHeight="1">
      <c r="C11" s="180"/>
      <c r="D11" s="181"/>
      <c r="E11" s="140" t="str">
        <f>IF(入力フォーム!D95="年末年始（令和８年12月１日から令和９年１月31日までの間）に限り事業実施","✓","□")</f>
        <v>□</v>
      </c>
      <c r="F11" s="350" t="s">
        <v>279</v>
      </c>
      <c r="G11" s="350"/>
      <c r="H11" s="350"/>
      <c r="I11" s="350"/>
      <c r="J11" s="350"/>
      <c r="K11" s="350"/>
      <c r="L11" s="350"/>
      <c r="M11" s="350"/>
      <c r="N11" s="350"/>
      <c r="O11" s="350"/>
      <c r="P11" s="11"/>
      <c r="Q11" s="6"/>
      <c r="S11" s="109" t="s">
        <v>206</v>
      </c>
    </row>
    <row r="12" spans="2:19" ht="120" customHeight="1">
      <c r="C12" s="227" t="s">
        <v>52</v>
      </c>
      <c r="D12" s="229"/>
      <c r="E12" s="322" t="str">
        <f>IF(入力フォーム!D96="","",入力フォーム!D96)</f>
        <v/>
      </c>
      <c r="F12" s="323"/>
      <c r="G12" s="323"/>
      <c r="H12" s="323"/>
      <c r="I12" s="323"/>
      <c r="J12" s="323"/>
      <c r="K12" s="323"/>
      <c r="L12" s="323"/>
      <c r="M12" s="323"/>
      <c r="N12" s="323"/>
      <c r="O12" s="323"/>
      <c r="P12" s="7"/>
      <c r="Q12" s="8"/>
      <c r="R12" s="111" t="s">
        <v>21</v>
      </c>
      <c r="S12" s="109" t="s">
        <v>171</v>
      </c>
    </row>
    <row r="13" spans="2:19" ht="48" customHeight="1">
      <c r="C13" s="227" t="s">
        <v>54</v>
      </c>
      <c r="D13" s="229"/>
      <c r="E13" s="322" t="str">
        <f>IF(入力フォーム!D97="","",入力フォーム!D97)</f>
        <v/>
      </c>
      <c r="F13" s="323"/>
      <c r="G13" s="323"/>
      <c r="H13" s="323"/>
      <c r="I13" s="323"/>
      <c r="J13" s="323"/>
      <c r="K13" s="323"/>
      <c r="L13" s="323"/>
      <c r="M13" s="323"/>
      <c r="N13" s="323"/>
      <c r="O13" s="323"/>
      <c r="P13" s="7"/>
      <c r="Q13" s="8"/>
      <c r="R13" s="111" t="s">
        <v>22</v>
      </c>
      <c r="S13" s="109" t="s">
        <v>172</v>
      </c>
    </row>
    <row r="14" spans="2:19" ht="48" customHeight="1">
      <c r="C14" s="227" t="s">
        <v>53</v>
      </c>
      <c r="D14" s="229"/>
      <c r="E14" s="322" t="str">
        <f>IF(入力フォーム!D98="","",入力フォーム!D98)</f>
        <v/>
      </c>
      <c r="F14" s="323"/>
      <c r="G14" s="323"/>
      <c r="H14" s="323"/>
      <c r="I14" s="323"/>
      <c r="J14" s="323"/>
      <c r="K14" s="323"/>
      <c r="L14" s="323"/>
      <c r="M14" s="323"/>
      <c r="N14" s="323"/>
      <c r="O14" s="324"/>
      <c r="P14" s="7"/>
      <c r="Q14" s="8"/>
      <c r="R14" s="111" t="s">
        <v>23</v>
      </c>
      <c r="S14" s="109" t="s">
        <v>173</v>
      </c>
    </row>
    <row r="15" spans="2:19" ht="48" customHeight="1">
      <c r="C15" s="227" t="s">
        <v>56</v>
      </c>
      <c r="D15" s="229"/>
      <c r="E15" s="322" t="str">
        <f>IF(入力フォーム!D99="","",入力フォーム!D99)</f>
        <v/>
      </c>
      <c r="F15" s="323"/>
      <c r="G15" s="323"/>
      <c r="H15" s="323"/>
      <c r="I15" s="323"/>
      <c r="J15" s="323"/>
      <c r="K15" s="323"/>
      <c r="L15" s="323"/>
      <c r="M15" s="323"/>
      <c r="N15" s="323"/>
      <c r="O15" s="323"/>
      <c r="P15" s="7"/>
      <c r="Q15" s="8"/>
      <c r="R15" s="111" t="s">
        <v>24</v>
      </c>
      <c r="S15" s="109" t="s">
        <v>174</v>
      </c>
    </row>
    <row r="16" spans="2:19" ht="15" customHeight="1">
      <c r="C16" s="191" t="s">
        <v>59</v>
      </c>
      <c r="D16" s="179"/>
      <c r="E16" s="349" t="s">
        <v>72</v>
      </c>
      <c r="F16" s="345"/>
      <c r="G16" s="345"/>
      <c r="H16" s="345"/>
      <c r="I16" s="345"/>
      <c r="J16" s="345"/>
      <c r="K16" s="345"/>
      <c r="L16" s="345"/>
      <c r="M16" s="345"/>
      <c r="N16" s="345"/>
      <c r="O16" s="345"/>
      <c r="P16" s="7"/>
      <c r="Q16" s="8"/>
      <c r="R16" s="342" t="s">
        <v>25</v>
      </c>
      <c r="S16" s="223" t="s">
        <v>310</v>
      </c>
    </row>
    <row r="17" spans="3:21" ht="15" customHeight="1">
      <c r="C17" s="351"/>
      <c r="D17" s="352"/>
      <c r="E17" s="333" t="s">
        <v>318</v>
      </c>
      <c r="F17" s="334"/>
      <c r="G17" s="334"/>
      <c r="H17" s="334"/>
      <c r="I17" s="334"/>
      <c r="J17" s="334"/>
      <c r="K17" s="334"/>
      <c r="L17" s="334"/>
      <c r="M17" s="334"/>
      <c r="N17" s="334"/>
      <c r="O17" s="335"/>
      <c r="P17" s="7"/>
      <c r="Q17" s="8"/>
      <c r="R17" s="342"/>
      <c r="S17" s="223"/>
    </row>
    <row r="18" spans="3:21" ht="24" customHeight="1">
      <c r="C18" s="351"/>
      <c r="D18" s="352"/>
      <c r="E18" s="141" t="str">
        <f>IF(入力フォーム!D104="常に公表","✓","□")</f>
        <v>□</v>
      </c>
      <c r="F18" s="348" t="s">
        <v>57</v>
      </c>
      <c r="G18" s="348"/>
      <c r="H18" s="348"/>
      <c r="I18" s="348"/>
      <c r="J18" s="348"/>
      <c r="K18" s="348"/>
      <c r="L18" s="348"/>
      <c r="M18" s="348"/>
      <c r="N18" s="348"/>
      <c r="O18" s="348"/>
      <c r="P18" s="11"/>
      <c r="Q18" s="6"/>
      <c r="S18" s="223" t="s">
        <v>309</v>
      </c>
      <c r="U18" s="109"/>
    </row>
    <row r="19" spans="3:21" ht="24" customHeight="1">
      <c r="C19" s="351"/>
      <c r="D19" s="352"/>
      <c r="E19" s="141" t="str">
        <f>IF(入力フォーム!D104="時期を限定して公表","✓","□")</f>
        <v>□</v>
      </c>
      <c r="F19" s="348" t="s">
        <v>156</v>
      </c>
      <c r="G19" s="348"/>
      <c r="H19" s="348"/>
      <c r="I19" s="348"/>
      <c r="J19" s="348"/>
      <c r="K19" s="348"/>
      <c r="L19" s="358" t="str">
        <f>IF(入力フォーム!D105="","",入力フォーム!D105)</f>
        <v/>
      </c>
      <c r="M19" s="358"/>
      <c r="N19" s="358"/>
      <c r="O19" s="6" t="s">
        <v>155</v>
      </c>
      <c r="P19" s="11"/>
      <c r="Q19" s="6"/>
      <c r="S19" s="223"/>
      <c r="U19" s="109"/>
    </row>
    <row r="20" spans="3:21" ht="24" customHeight="1">
      <c r="C20" s="351"/>
      <c r="D20" s="352"/>
      <c r="E20" s="141" t="str">
        <f>IF(入力フォーム!D104="非公表","✓","□")</f>
        <v>□</v>
      </c>
      <c r="F20" s="348" t="s">
        <v>58</v>
      </c>
      <c r="G20" s="348"/>
      <c r="H20" s="348"/>
      <c r="I20" s="348"/>
      <c r="J20" s="348"/>
      <c r="K20" s="348"/>
      <c r="L20" s="348"/>
      <c r="M20" s="348"/>
      <c r="N20" s="348"/>
      <c r="O20" s="348"/>
      <c r="P20" s="11"/>
      <c r="Q20" s="6"/>
    </row>
    <row r="21" spans="3:21" ht="24" customHeight="1">
      <c r="C21" s="351"/>
      <c r="D21" s="352"/>
      <c r="E21" s="141"/>
      <c r="F21" s="223" t="s">
        <v>99</v>
      </c>
      <c r="G21" s="347"/>
      <c r="H21" s="347"/>
      <c r="I21" s="347"/>
      <c r="J21" s="347"/>
      <c r="K21" s="347"/>
      <c r="L21" s="347"/>
      <c r="M21" s="347"/>
      <c r="N21" s="347"/>
      <c r="O21" s="347"/>
      <c r="P21" s="11"/>
      <c r="Q21" s="6"/>
      <c r="S21" s="109" t="s">
        <v>202</v>
      </c>
    </row>
    <row r="22" spans="3:21" ht="24" customHeight="1">
      <c r="C22" s="351"/>
      <c r="D22" s="353"/>
      <c r="E22" s="141"/>
      <c r="F22" s="143" t="str">
        <f>IF(入力フォーム!D106="交付決定事業の対象者全員に漏れなく交付決定事業の実施を周知するため。","✓","□")</f>
        <v>□</v>
      </c>
      <c r="G22" s="223" t="s">
        <v>307</v>
      </c>
      <c r="H22" s="223"/>
      <c r="I22" s="223"/>
      <c r="J22" s="223"/>
      <c r="K22" s="223"/>
      <c r="L22" s="223"/>
      <c r="M22" s="223"/>
      <c r="N22" s="223"/>
      <c r="O22" s="223"/>
      <c r="P22" s="11"/>
      <c r="Q22" s="6"/>
      <c r="S22" s="109" t="s">
        <v>208</v>
      </c>
    </row>
    <row r="23" spans="3:21" ht="24" customHeight="1">
      <c r="C23" s="351"/>
      <c r="D23" s="353"/>
      <c r="E23" s="141"/>
      <c r="F23" s="143" t="str">
        <f>IF(入力フォーム!D106="交付決定事業の対象地域が、ごく限られた地域に限定されているため。","✓","□")</f>
        <v>□</v>
      </c>
      <c r="G23" s="223" t="s">
        <v>308</v>
      </c>
      <c r="H23" s="223"/>
      <c r="I23" s="223"/>
      <c r="J23" s="223"/>
      <c r="K23" s="223"/>
      <c r="L23" s="223"/>
      <c r="M23" s="223"/>
      <c r="N23" s="223"/>
      <c r="O23" s="223"/>
      <c r="P23" s="11"/>
      <c r="Q23" s="6"/>
    </row>
    <row r="24" spans="3:21" ht="15" customHeight="1">
      <c r="C24" s="351"/>
      <c r="D24" s="353"/>
      <c r="E24" s="360"/>
      <c r="F24" s="347" t="str">
        <f>IF(入力フォーム!D106="その他","✓","□")</f>
        <v>□</v>
      </c>
      <c r="G24" s="223" t="s">
        <v>157</v>
      </c>
      <c r="H24" s="223"/>
      <c r="I24" s="223"/>
      <c r="J24" s="223"/>
      <c r="K24" s="223"/>
      <c r="L24" s="223"/>
      <c r="M24" s="223"/>
      <c r="N24" s="223"/>
      <c r="O24" s="359"/>
      <c r="P24" s="11"/>
      <c r="Q24" s="6"/>
      <c r="S24" s="109" t="s">
        <v>213</v>
      </c>
    </row>
    <row r="25" spans="3:21" ht="30" customHeight="1">
      <c r="C25" s="351"/>
      <c r="D25" s="353"/>
      <c r="E25" s="361"/>
      <c r="F25" s="362"/>
      <c r="G25" s="144" t="s">
        <v>158</v>
      </c>
      <c r="H25" s="363" t="str">
        <f>IF(入力フォーム!D107="","",入力フォーム!D107)</f>
        <v/>
      </c>
      <c r="I25" s="363"/>
      <c r="J25" s="363"/>
      <c r="K25" s="363"/>
      <c r="L25" s="363"/>
      <c r="M25" s="363"/>
      <c r="N25" s="363"/>
      <c r="O25" s="144" t="s">
        <v>155</v>
      </c>
      <c r="P25" s="11"/>
      <c r="Q25" s="6"/>
    </row>
    <row r="26" spans="3:21" ht="15" customHeight="1">
      <c r="C26" s="351"/>
      <c r="D26" s="352"/>
      <c r="E26" s="356" t="s">
        <v>319</v>
      </c>
      <c r="F26" s="357"/>
      <c r="G26" s="357"/>
      <c r="H26" s="357"/>
      <c r="I26" s="357"/>
      <c r="J26" s="357"/>
      <c r="K26" s="357"/>
      <c r="L26" s="357"/>
      <c r="M26" s="357"/>
      <c r="N26" s="357"/>
      <c r="O26" s="357"/>
      <c r="P26" s="145"/>
      <c r="R26" s="342" t="s">
        <v>27</v>
      </c>
      <c r="S26" s="223" t="s">
        <v>203</v>
      </c>
    </row>
    <row r="27" spans="3:21" ht="24" customHeight="1">
      <c r="C27" s="180"/>
      <c r="D27" s="181"/>
      <c r="E27" s="146" t="str">
        <f>IF(入力フォーム!D108="掲載予定あり","✓","□")</f>
        <v>□</v>
      </c>
      <c r="F27" s="354" t="s">
        <v>73</v>
      </c>
      <c r="G27" s="354"/>
      <c r="H27" s="354"/>
      <c r="I27" s="354"/>
      <c r="J27" s="147" t="str">
        <f>IF(入力フォーム!D108="掲載予定なし","✓","□")</f>
        <v>□</v>
      </c>
      <c r="K27" s="354" t="s">
        <v>74</v>
      </c>
      <c r="L27" s="354"/>
      <c r="M27" s="354"/>
      <c r="N27" s="354"/>
      <c r="O27" s="355"/>
      <c r="P27" s="145"/>
      <c r="R27" s="342"/>
      <c r="S27" s="223"/>
    </row>
    <row r="28" spans="3:21" ht="30" customHeight="1">
      <c r="C28" s="370" t="s">
        <v>55</v>
      </c>
      <c r="D28" s="371"/>
      <c r="E28" s="311" t="s">
        <v>61</v>
      </c>
      <c r="F28" s="311"/>
      <c r="G28" s="311"/>
      <c r="H28" s="311"/>
      <c r="I28" s="367" t="s">
        <v>311</v>
      </c>
      <c r="J28" s="367"/>
      <c r="K28" s="367"/>
      <c r="L28" s="367"/>
      <c r="M28" s="368"/>
      <c r="N28" s="365" t="s">
        <v>78</v>
      </c>
      <c r="O28" s="366"/>
      <c r="P28" s="112"/>
      <c r="R28" s="111" t="s">
        <v>29</v>
      </c>
      <c r="S28" s="109" t="s">
        <v>306</v>
      </c>
    </row>
    <row r="29" spans="3:21" ht="96" customHeight="1">
      <c r="C29" s="364" t="str">
        <f>IF(入力フォーム!B117="","",入力フォーム!B117)</f>
        <v/>
      </c>
      <c r="D29" s="364"/>
      <c r="E29" s="188" t="str">
        <f>IF(入力フォーム!C117="","",入力フォーム!C117)</f>
        <v/>
      </c>
      <c r="F29" s="291"/>
      <c r="G29" s="291"/>
      <c r="H29" s="189"/>
      <c r="I29" s="188" t="str">
        <f>IF(入力フォーム!D117="","",入力フォーム!D117)</f>
        <v/>
      </c>
      <c r="J29" s="291"/>
      <c r="K29" s="291"/>
      <c r="L29" s="291"/>
      <c r="M29" s="189"/>
      <c r="N29" s="369" t="str">
        <f>IF(入力フォーム!E117="","",入力フォーム!E117)</f>
        <v/>
      </c>
      <c r="O29" s="369"/>
      <c r="S29" s="109" t="s">
        <v>312</v>
      </c>
    </row>
    <row r="30" spans="3:21" ht="96" customHeight="1">
      <c r="C30" s="364" t="str">
        <f>IF(入力フォーム!B118="","",入力フォーム!B118)</f>
        <v/>
      </c>
      <c r="D30" s="364"/>
      <c r="E30" s="188" t="str">
        <f>IF(入力フォーム!C118="","",入力フォーム!C118)</f>
        <v/>
      </c>
      <c r="F30" s="291"/>
      <c r="G30" s="291"/>
      <c r="H30" s="189"/>
      <c r="I30" s="188" t="str">
        <f>IF(入力フォーム!D118="","",入力フォーム!D118)</f>
        <v/>
      </c>
      <c r="J30" s="291"/>
      <c r="K30" s="291"/>
      <c r="L30" s="291"/>
      <c r="M30" s="189"/>
      <c r="N30" s="369" t="str">
        <f>IF(入力フォーム!E118="","",入力フォーム!E118)</f>
        <v/>
      </c>
      <c r="O30" s="369"/>
      <c r="S30" s="109" t="s">
        <v>300</v>
      </c>
    </row>
    <row r="31" spans="3:21" ht="96" customHeight="1">
      <c r="C31" s="364" t="str">
        <f>IF(入力フォーム!B119="","",入力フォーム!B119)</f>
        <v/>
      </c>
      <c r="D31" s="364"/>
      <c r="E31" s="188" t="str">
        <f>IF(入力フォーム!C119="","",入力フォーム!C119)</f>
        <v/>
      </c>
      <c r="F31" s="291"/>
      <c r="G31" s="291"/>
      <c r="H31" s="189"/>
      <c r="I31" s="188" t="str">
        <f>IF(入力フォーム!D119="","",入力フォーム!D119)</f>
        <v/>
      </c>
      <c r="J31" s="291"/>
      <c r="K31" s="291"/>
      <c r="L31" s="291"/>
      <c r="M31" s="189"/>
      <c r="N31" s="369" t="str">
        <f>IF(入力フォーム!E119="","",入力フォーム!E119)</f>
        <v/>
      </c>
      <c r="O31" s="369"/>
    </row>
    <row r="32" spans="3:21" ht="96" customHeight="1">
      <c r="C32" s="364" t="str">
        <f>IF(入力フォーム!B120="","",入力フォーム!B120)</f>
        <v/>
      </c>
      <c r="D32" s="364"/>
      <c r="E32" s="188" t="str">
        <f>IF(入力フォーム!C120="","",入力フォーム!C120)</f>
        <v/>
      </c>
      <c r="F32" s="291"/>
      <c r="G32" s="291"/>
      <c r="H32" s="189"/>
      <c r="I32" s="188" t="str">
        <f>IF(入力フォーム!D120="","",入力フォーム!D120)</f>
        <v/>
      </c>
      <c r="J32" s="291"/>
      <c r="K32" s="291"/>
      <c r="L32" s="291"/>
      <c r="M32" s="189"/>
      <c r="N32" s="369" t="str">
        <f>IF(入力フォーム!E120="","",入力フォーム!E120)</f>
        <v/>
      </c>
      <c r="O32" s="369"/>
    </row>
    <row r="33" spans="3:16" ht="96" customHeight="1">
      <c r="C33" s="364" t="str">
        <f>IF(入力フォーム!B121="","",入力フォーム!B121)</f>
        <v/>
      </c>
      <c r="D33" s="364"/>
      <c r="E33" s="188" t="str">
        <f>IF(入力フォーム!C121="","",入力フォーム!C121)</f>
        <v/>
      </c>
      <c r="F33" s="291"/>
      <c r="G33" s="291"/>
      <c r="H33" s="189"/>
      <c r="I33" s="188" t="str">
        <f>IF(入力フォーム!D121="","",入力フォーム!D121)</f>
        <v/>
      </c>
      <c r="J33" s="291"/>
      <c r="K33" s="291"/>
      <c r="L33" s="291"/>
      <c r="M33" s="189"/>
      <c r="N33" s="369" t="str">
        <f>IF(入力フォーム!E121="","",入力フォーム!E121)</f>
        <v/>
      </c>
      <c r="O33" s="369"/>
    </row>
    <row r="34" spans="3:16" ht="96" customHeight="1">
      <c r="C34" s="364" t="str">
        <f>IF(入力フォーム!B122="","",入力フォーム!B122)</f>
        <v/>
      </c>
      <c r="D34" s="364"/>
      <c r="E34" s="188" t="str">
        <f>IF(入力フォーム!C122="","",入力フォーム!C122)</f>
        <v/>
      </c>
      <c r="F34" s="291"/>
      <c r="G34" s="291"/>
      <c r="H34" s="189"/>
      <c r="I34" s="188" t="str">
        <f>IF(入力フォーム!D122="","",入力フォーム!D122)</f>
        <v/>
      </c>
      <c r="J34" s="291"/>
      <c r="K34" s="291"/>
      <c r="L34" s="291"/>
      <c r="M34" s="189"/>
      <c r="N34" s="369" t="str">
        <f>IF(入力フォーム!E122="","",入力フォーム!E122)</f>
        <v/>
      </c>
      <c r="O34" s="369"/>
    </row>
    <row r="35" spans="3:16" ht="96" customHeight="1">
      <c r="C35" s="364" t="str">
        <f>IF(入力フォーム!B123="","",入力フォーム!B123)</f>
        <v/>
      </c>
      <c r="D35" s="364"/>
      <c r="E35" s="188" t="str">
        <f>IF(入力フォーム!C123="","",入力フォーム!C123)</f>
        <v/>
      </c>
      <c r="F35" s="291"/>
      <c r="G35" s="291"/>
      <c r="H35" s="189"/>
      <c r="I35" s="188" t="str">
        <f>IF(入力フォーム!D123="","",入力フォーム!D123)</f>
        <v/>
      </c>
      <c r="J35" s="291"/>
      <c r="K35" s="291"/>
      <c r="L35" s="291"/>
      <c r="M35" s="189"/>
      <c r="N35" s="369" t="str">
        <f>IF(入力フォーム!E123="","",入力フォーム!E123)</f>
        <v/>
      </c>
      <c r="O35" s="369"/>
    </row>
    <row r="36" spans="3:16" ht="30" customHeight="1">
      <c r="C36" s="370" t="s">
        <v>55</v>
      </c>
      <c r="D36" s="371"/>
      <c r="E36" s="311" t="s">
        <v>61</v>
      </c>
      <c r="F36" s="311"/>
      <c r="G36" s="311"/>
      <c r="H36" s="311"/>
      <c r="I36" s="367" t="s">
        <v>311</v>
      </c>
      <c r="J36" s="367"/>
      <c r="K36" s="367"/>
      <c r="L36" s="367"/>
      <c r="M36" s="368"/>
      <c r="N36" s="365" t="s">
        <v>78</v>
      </c>
      <c r="O36" s="366"/>
      <c r="P36" s="112"/>
    </row>
    <row r="37" spans="3:16" ht="96" customHeight="1">
      <c r="C37" s="364" t="str">
        <f>IF(入力フォーム!B124="","",入力フォーム!B124)</f>
        <v/>
      </c>
      <c r="D37" s="364"/>
      <c r="E37" s="188" t="str">
        <f>IF(入力フォーム!C124="","",入力フォーム!C124)</f>
        <v/>
      </c>
      <c r="F37" s="291"/>
      <c r="G37" s="291"/>
      <c r="H37" s="189"/>
      <c r="I37" s="188" t="str">
        <f>IF(入力フォーム!D124="","",入力フォーム!D124)</f>
        <v/>
      </c>
      <c r="J37" s="291"/>
      <c r="K37" s="291"/>
      <c r="L37" s="291"/>
      <c r="M37" s="189"/>
      <c r="N37" s="369" t="str">
        <f>IF(入力フォーム!E124="","",入力フォーム!E124)</f>
        <v/>
      </c>
      <c r="O37" s="369"/>
    </row>
    <row r="38" spans="3:16" ht="96" customHeight="1">
      <c r="C38" s="364" t="str">
        <f>IF(入力フォーム!B125="","",入力フォーム!B125)</f>
        <v/>
      </c>
      <c r="D38" s="364"/>
      <c r="E38" s="188" t="str">
        <f>IF(入力フォーム!C125="","",入力フォーム!C125)</f>
        <v/>
      </c>
      <c r="F38" s="291"/>
      <c r="G38" s="291"/>
      <c r="H38" s="189"/>
      <c r="I38" s="188" t="str">
        <f>IF(入力フォーム!D125="","",入力フォーム!D125)</f>
        <v/>
      </c>
      <c r="J38" s="291"/>
      <c r="K38" s="291"/>
      <c r="L38" s="291"/>
      <c r="M38" s="189"/>
      <c r="N38" s="369" t="str">
        <f>IF(入力フォーム!E125="","",入力フォーム!E125)</f>
        <v/>
      </c>
      <c r="O38" s="369"/>
    </row>
    <row r="39" spans="3:16" ht="96" customHeight="1">
      <c r="C39" s="364" t="str">
        <f>IF(入力フォーム!B126="","",入力フォーム!B126)</f>
        <v/>
      </c>
      <c r="D39" s="364"/>
      <c r="E39" s="188" t="str">
        <f>IF(入力フォーム!C126="","",入力フォーム!C126)</f>
        <v/>
      </c>
      <c r="F39" s="291"/>
      <c r="G39" s="291"/>
      <c r="H39" s="189"/>
      <c r="I39" s="188" t="str">
        <f>IF(入力フォーム!D126="","",入力フォーム!D126)</f>
        <v/>
      </c>
      <c r="J39" s="291"/>
      <c r="K39" s="291"/>
      <c r="L39" s="291"/>
      <c r="M39" s="189"/>
      <c r="N39" s="369" t="str">
        <f>IF(入力フォーム!E126="","",入力フォーム!E126)</f>
        <v/>
      </c>
      <c r="O39" s="369"/>
    </row>
    <row r="40" spans="3:16" ht="96" customHeight="1">
      <c r="C40" s="364" t="str">
        <f>IF(入力フォーム!B127="","",入力フォーム!B127)</f>
        <v/>
      </c>
      <c r="D40" s="364"/>
      <c r="E40" s="188" t="str">
        <f>IF(入力フォーム!C127="","",入力フォーム!C127)</f>
        <v/>
      </c>
      <c r="F40" s="291"/>
      <c r="G40" s="291"/>
      <c r="H40" s="189"/>
      <c r="I40" s="188" t="str">
        <f>IF(入力フォーム!D127="","",入力フォーム!D127)</f>
        <v/>
      </c>
      <c r="J40" s="291"/>
      <c r="K40" s="291"/>
      <c r="L40" s="291"/>
      <c r="M40" s="189"/>
      <c r="N40" s="369" t="str">
        <f>IF(入力フォーム!E127="","",入力フォーム!E127)</f>
        <v/>
      </c>
      <c r="O40" s="369"/>
    </row>
    <row r="41" spans="3:16" ht="96" customHeight="1">
      <c r="C41" s="364" t="str">
        <f>IF(入力フォーム!B128="","",入力フォーム!B128)</f>
        <v/>
      </c>
      <c r="D41" s="364"/>
      <c r="E41" s="188" t="str">
        <f>IF(入力フォーム!C128="","",入力フォーム!C128)</f>
        <v/>
      </c>
      <c r="F41" s="291"/>
      <c r="G41" s="291"/>
      <c r="H41" s="189"/>
      <c r="I41" s="188" t="str">
        <f>IF(入力フォーム!D128="","",入力フォーム!D128)</f>
        <v/>
      </c>
      <c r="J41" s="291"/>
      <c r="K41" s="291"/>
      <c r="L41" s="291"/>
      <c r="M41" s="189"/>
      <c r="N41" s="369" t="str">
        <f>IF(入力フォーム!E128="","",入力フォーム!E128)</f>
        <v/>
      </c>
      <c r="O41" s="369"/>
    </row>
    <row r="42" spans="3:16" ht="96" customHeight="1">
      <c r="C42" s="364" t="str">
        <f>IF(入力フォーム!B129="","",入力フォーム!B129)</f>
        <v/>
      </c>
      <c r="D42" s="364"/>
      <c r="E42" s="188" t="str">
        <f>IF(入力フォーム!C129="","",入力フォーム!C129)</f>
        <v/>
      </c>
      <c r="F42" s="291"/>
      <c r="G42" s="291"/>
      <c r="H42" s="189"/>
      <c r="I42" s="188" t="str">
        <f>IF(入力フォーム!D129="","",入力フォーム!D129)</f>
        <v/>
      </c>
      <c r="J42" s="291"/>
      <c r="K42" s="291"/>
      <c r="L42" s="291"/>
      <c r="M42" s="189"/>
      <c r="N42" s="369" t="str">
        <f>IF(入力フォーム!E129="","",入力フォーム!E129)</f>
        <v/>
      </c>
      <c r="O42" s="369"/>
    </row>
    <row r="43" spans="3:16" ht="96" customHeight="1">
      <c r="C43" s="364" t="str">
        <f>IF(入力フォーム!B130="","",入力フォーム!B130)</f>
        <v/>
      </c>
      <c r="D43" s="364"/>
      <c r="E43" s="188" t="str">
        <f>IF(入力フォーム!C130="","",入力フォーム!C130)</f>
        <v/>
      </c>
      <c r="F43" s="291"/>
      <c r="G43" s="291"/>
      <c r="H43" s="189"/>
      <c r="I43" s="188" t="str">
        <f>IF(入力フォーム!D130="","",入力フォーム!D130)</f>
        <v/>
      </c>
      <c r="J43" s="291"/>
      <c r="K43" s="291"/>
      <c r="L43" s="291"/>
      <c r="M43" s="189"/>
      <c r="N43" s="369" t="str">
        <f>IF(入力フォーム!E130="","",入力フォーム!E130)</f>
        <v/>
      </c>
      <c r="O43" s="369"/>
    </row>
    <row r="44" spans="3:16" ht="30" customHeight="1">
      <c r="C44" s="370" t="s">
        <v>55</v>
      </c>
      <c r="D44" s="371"/>
      <c r="E44" s="311" t="s">
        <v>61</v>
      </c>
      <c r="F44" s="311"/>
      <c r="G44" s="311"/>
      <c r="H44" s="311"/>
      <c r="I44" s="367" t="s">
        <v>311</v>
      </c>
      <c r="J44" s="367"/>
      <c r="K44" s="367"/>
      <c r="L44" s="367"/>
      <c r="M44" s="368"/>
      <c r="N44" s="365" t="s">
        <v>78</v>
      </c>
      <c r="O44" s="366"/>
      <c r="P44" s="112"/>
    </row>
    <row r="45" spans="3:16" ht="96" customHeight="1">
      <c r="C45" s="364" t="str">
        <f>IF(入力フォーム!B131="","",入力フォーム!B131)</f>
        <v/>
      </c>
      <c r="D45" s="364"/>
      <c r="E45" s="188" t="str">
        <f>IF(入力フォーム!C131="","",入力フォーム!C131)</f>
        <v/>
      </c>
      <c r="F45" s="291"/>
      <c r="G45" s="291"/>
      <c r="H45" s="189"/>
      <c r="I45" s="188" t="str">
        <f>IF(入力フォーム!D131="","",入力フォーム!D131)</f>
        <v/>
      </c>
      <c r="J45" s="291"/>
      <c r="K45" s="291"/>
      <c r="L45" s="291"/>
      <c r="M45" s="189"/>
      <c r="N45" s="369" t="str">
        <f>IF(入力フォーム!E131="","",入力フォーム!E131)</f>
        <v/>
      </c>
      <c r="O45" s="369"/>
    </row>
    <row r="46" spans="3:16" ht="96" customHeight="1">
      <c r="C46" s="364" t="str">
        <f>IF(入力フォーム!B132="","",入力フォーム!B132)</f>
        <v/>
      </c>
      <c r="D46" s="364"/>
      <c r="E46" s="188" t="str">
        <f>IF(入力フォーム!C132="","",入力フォーム!C132)</f>
        <v/>
      </c>
      <c r="F46" s="291"/>
      <c r="G46" s="291"/>
      <c r="H46" s="189"/>
      <c r="I46" s="188" t="str">
        <f>IF(入力フォーム!D132="","",入力フォーム!D132)</f>
        <v/>
      </c>
      <c r="J46" s="291"/>
      <c r="K46" s="291"/>
      <c r="L46" s="291"/>
      <c r="M46" s="189"/>
      <c r="N46" s="369" t="str">
        <f>IF(入力フォーム!E132="","",入力フォーム!E132)</f>
        <v/>
      </c>
      <c r="O46" s="369"/>
    </row>
    <row r="47" spans="3:16" ht="96" customHeight="1">
      <c r="C47" s="364" t="str">
        <f>IF(入力フォーム!B133="","",入力フォーム!B133)</f>
        <v/>
      </c>
      <c r="D47" s="364"/>
      <c r="E47" s="188" t="str">
        <f>IF(入力フォーム!C133="","",入力フォーム!C133)</f>
        <v/>
      </c>
      <c r="F47" s="291"/>
      <c r="G47" s="291"/>
      <c r="H47" s="189"/>
      <c r="I47" s="188" t="str">
        <f>IF(入力フォーム!D133="","",入力フォーム!D133)</f>
        <v/>
      </c>
      <c r="J47" s="291"/>
      <c r="K47" s="291"/>
      <c r="L47" s="291"/>
      <c r="M47" s="189"/>
      <c r="N47" s="369" t="str">
        <f>IF(入力フォーム!E133="","",入力フォーム!E133)</f>
        <v/>
      </c>
      <c r="O47" s="369"/>
    </row>
    <row r="48" spans="3:16" ht="96" customHeight="1">
      <c r="C48" s="364" t="str">
        <f>IF(入力フォーム!B134="","",入力フォーム!B134)</f>
        <v/>
      </c>
      <c r="D48" s="364"/>
      <c r="E48" s="188" t="str">
        <f>IF(入力フォーム!C134="","",入力フォーム!C134)</f>
        <v/>
      </c>
      <c r="F48" s="291"/>
      <c r="G48" s="291"/>
      <c r="H48" s="189"/>
      <c r="I48" s="188" t="str">
        <f>IF(入力フォーム!D134="","",入力フォーム!D134)</f>
        <v/>
      </c>
      <c r="J48" s="291"/>
      <c r="K48" s="291"/>
      <c r="L48" s="291"/>
      <c r="M48" s="189"/>
      <c r="N48" s="369" t="str">
        <f>IF(入力フォーム!E134="","",入力フォーム!E134)</f>
        <v/>
      </c>
      <c r="O48" s="369"/>
    </row>
    <row r="49" spans="3:15" ht="96" customHeight="1">
      <c r="C49" s="364" t="str">
        <f>IF(入力フォーム!B135="","",入力フォーム!B135)</f>
        <v/>
      </c>
      <c r="D49" s="364"/>
      <c r="E49" s="188" t="str">
        <f>IF(入力フォーム!C135="","",入力フォーム!C135)</f>
        <v/>
      </c>
      <c r="F49" s="291"/>
      <c r="G49" s="291"/>
      <c r="H49" s="189"/>
      <c r="I49" s="188" t="str">
        <f>IF(入力フォーム!D135="","",入力フォーム!D135)</f>
        <v/>
      </c>
      <c r="J49" s="291"/>
      <c r="K49" s="291"/>
      <c r="L49" s="291"/>
      <c r="M49" s="189"/>
      <c r="N49" s="369" t="str">
        <f>IF(入力フォーム!E135="","",入力フォーム!E135)</f>
        <v/>
      </c>
      <c r="O49" s="369"/>
    </row>
    <row r="50" spans="3:15" ht="96" customHeight="1">
      <c r="C50" s="364" t="str">
        <f>IF(入力フォーム!B136="","",入力フォーム!B136)</f>
        <v/>
      </c>
      <c r="D50" s="364"/>
      <c r="E50" s="188" t="str">
        <f>IF(入力フォーム!C136="","",入力フォーム!C136)</f>
        <v/>
      </c>
      <c r="F50" s="291"/>
      <c r="G50" s="291"/>
      <c r="H50" s="189"/>
      <c r="I50" s="188" t="str">
        <f>IF(入力フォーム!D136="","",入力フォーム!D136)</f>
        <v/>
      </c>
      <c r="J50" s="291"/>
      <c r="K50" s="291"/>
      <c r="L50" s="291"/>
      <c r="M50" s="189"/>
      <c r="N50" s="369" t="str">
        <f>IF(入力フォーム!E136="","",入力フォーム!E136)</f>
        <v/>
      </c>
      <c r="O50" s="369"/>
    </row>
    <row r="51" spans="3:15" ht="96" customHeight="1">
      <c r="C51" s="364" t="str">
        <f>IF(入力フォーム!B137="","",入力フォーム!B137)</f>
        <v/>
      </c>
      <c r="D51" s="364"/>
      <c r="E51" s="188" t="str">
        <f>IF(入力フォーム!C137="","",入力フォーム!C137)</f>
        <v/>
      </c>
      <c r="F51" s="291"/>
      <c r="G51" s="291"/>
      <c r="H51" s="189"/>
      <c r="I51" s="188" t="str">
        <f>IF(入力フォーム!D137="","",入力フォーム!D137)</f>
        <v/>
      </c>
      <c r="J51" s="291"/>
      <c r="K51" s="291"/>
      <c r="L51" s="291"/>
      <c r="M51" s="189"/>
      <c r="N51" s="369" t="str">
        <f>IF(入力フォーム!E137="","",入力フォーム!E137)</f>
        <v/>
      </c>
      <c r="O51" s="369"/>
    </row>
  </sheetData>
  <sheetProtection sheet="1" formatRows="0"/>
  <mergeCells count="137">
    <mergeCell ref="N44:O44"/>
    <mergeCell ref="C47:D47"/>
    <mergeCell ref="E47:H47"/>
    <mergeCell ref="I47:M47"/>
    <mergeCell ref="N47:O47"/>
    <mergeCell ref="C48:D48"/>
    <mergeCell ref="E48:H48"/>
    <mergeCell ref="I48:M48"/>
    <mergeCell ref="N48:O48"/>
    <mergeCell ref="C46:D46"/>
    <mergeCell ref="N46:O46"/>
    <mergeCell ref="N45:O45"/>
    <mergeCell ref="I46:M46"/>
    <mergeCell ref="C45:D45"/>
    <mergeCell ref="C44:D44"/>
    <mergeCell ref="C49:D49"/>
    <mergeCell ref="E49:H49"/>
    <mergeCell ref="I49:M49"/>
    <mergeCell ref="N49:O49"/>
    <mergeCell ref="C50:D50"/>
    <mergeCell ref="E50:H50"/>
    <mergeCell ref="I50:M50"/>
    <mergeCell ref="N50:O50"/>
    <mergeCell ref="C51:D51"/>
    <mergeCell ref="E51:H51"/>
    <mergeCell ref="I51:M51"/>
    <mergeCell ref="N51:O51"/>
    <mergeCell ref="N38:O38"/>
    <mergeCell ref="C38:D38"/>
    <mergeCell ref="E38:H38"/>
    <mergeCell ref="I38:M38"/>
    <mergeCell ref="N36:O36"/>
    <mergeCell ref="I35:M35"/>
    <mergeCell ref="C37:D37"/>
    <mergeCell ref="E37:H37"/>
    <mergeCell ref="I37:M37"/>
    <mergeCell ref="N37:O37"/>
    <mergeCell ref="C42:D42"/>
    <mergeCell ref="N35:O35"/>
    <mergeCell ref="C33:D33"/>
    <mergeCell ref="N33:O33"/>
    <mergeCell ref="I33:M33"/>
    <mergeCell ref="E42:H42"/>
    <mergeCell ref="I42:M42"/>
    <mergeCell ref="N42:O42"/>
    <mergeCell ref="E43:H43"/>
    <mergeCell ref="C41:D41"/>
    <mergeCell ref="N41:O41"/>
    <mergeCell ref="C39:D39"/>
    <mergeCell ref="N39:O39"/>
    <mergeCell ref="C40:D40"/>
    <mergeCell ref="N40:O40"/>
    <mergeCell ref="E41:H41"/>
    <mergeCell ref="I41:M41"/>
    <mergeCell ref="E40:H40"/>
    <mergeCell ref="I40:M40"/>
    <mergeCell ref="C43:D43"/>
    <mergeCell ref="N43:O43"/>
    <mergeCell ref="C36:D36"/>
    <mergeCell ref="E36:H36"/>
    <mergeCell ref="C35:D35"/>
    <mergeCell ref="I43:M43"/>
    <mergeCell ref="I31:M31"/>
    <mergeCell ref="E46:H46"/>
    <mergeCell ref="E31:H31"/>
    <mergeCell ref="E32:H32"/>
    <mergeCell ref="I32:M32"/>
    <mergeCell ref="E33:H33"/>
    <mergeCell ref="E39:H39"/>
    <mergeCell ref="I39:M39"/>
    <mergeCell ref="E45:H45"/>
    <mergeCell ref="I45:M45"/>
    <mergeCell ref="I36:M36"/>
    <mergeCell ref="E44:H44"/>
    <mergeCell ref="I44:M44"/>
    <mergeCell ref="S26:S27"/>
    <mergeCell ref="R26:R27"/>
    <mergeCell ref="E34:H34"/>
    <mergeCell ref="I34:M34"/>
    <mergeCell ref="E35:H35"/>
    <mergeCell ref="C29:D29"/>
    <mergeCell ref="E29:H29"/>
    <mergeCell ref="I29:M29"/>
    <mergeCell ref="C32:D32"/>
    <mergeCell ref="N28:O28"/>
    <mergeCell ref="E28:H28"/>
    <mergeCell ref="I28:M28"/>
    <mergeCell ref="N29:O29"/>
    <mergeCell ref="C30:D30"/>
    <mergeCell ref="E30:H30"/>
    <mergeCell ref="I30:M30"/>
    <mergeCell ref="N30:O30"/>
    <mergeCell ref="N32:O32"/>
    <mergeCell ref="N31:O31"/>
    <mergeCell ref="C31:D31"/>
    <mergeCell ref="C28:D28"/>
    <mergeCell ref="F27:I27"/>
    <mergeCell ref="C34:D34"/>
    <mergeCell ref="N34:O34"/>
    <mergeCell ref="R16:R17"/>
    <mergeCell ref="F19:K19"/>
    <mergeCell ref="K27:O27"/>
    <mergeCell ref="E26:O26"/>
    <mergeCell ref="E12:O12"/>
    <mergeCell ref="E13:O13"/>
    <mergeCell ref="C14:D14"/>
    <mergeCell ref="E15:O15"/>
    <mergeCell ref="E16:O16"/>
    <mergeCell ref="L19:N19"/>
    <mergeCell ref="G24:O24"/>
    <mergeCell ref="E24:E25"/>
    <mergeCell ref="F24:F25"/>
    <mergeCell ref="H25:N25"/>
    <mergeCell ref="S2:S3"/>
    <mergeCell ref="C4:O4"/>
    <mergeCell ref="C5:O5"/>
    <mergeCell ref="G22:O22"/>
    <mergeCell ref="F21:O21"/>
    <mergeCell ref="G23:O23"/>
    <mergeCell ref="M7:O7"/>
    <mergeCell ref="F10:O10"/>
    <mergeCell ref="E17:O17"/>
    <mergeCell ref="F18:I18"/>
    <mergeCell ref="E9:O9"/>
    <mergeCell ref="F11:O11"/>
    <mergeCell ref="C9:D11"/>
    <mergeCell ref="C12:D12"/>
    <mergeCell ref="C13:D13"/>
    <mergeCell ref="J7:L7"/>
    <mergeCell ref="J18:O18"/>
    <mergeCell ref="F20:I20"/>
    <mergeCell ref="J20:O20"/>
    <mergeCell ref="E14:O14"/>
    <mergeCell ref="C15:D15"/>
    <mergeCell ref="C16:D27"/>
    <mergeCell ref="S16:S17"/>
    <mergeCell ref="S18:S19"/>
  </mergeCells>
  <phoneticPr fontId="2"/>
  <printOptions horizontalCentered="1"/>
  <pageMargins left="0.70866141732283472" right="0.70866141732283472" top="0.74803149606299213" bottom="0.74803149606299213" header="0.31496062992125984" footer="0.31496062992125984"/>
  <pageSetup paperSize="9" scale="96" orientation="portrait" r:id="rId1"/>
  <rowBreaks count="3" manualBreakCount="3">
    <brk id="27" min="1" max="15" man="1"/>
    <brk id="35" min="1" max="15" man="1"/>
    <brk id="43" min="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6662-C3A1-495B-B15D-7FA4DF98BF61}">
  <sheetPr>
    <tabColor rgb="FFFFFF00"/>
  </sheetPr>
  <dimension ref="B1:R41"/>
  <sheetViews>
    <sheetView view="pageBreakPreview" zoomScaleNormal="100" zoomScaleSheetLayoutView="100" workbookViewId="0"/>
  </sheetViews>
  <sheetFormatPr defaultColWidth="9" defaultRowHeight="12"/>
  <cols>
    <col min="1" max="3" width="2.5" style="1" customWidth="1"/>
    <col min="4" max="5" width="12.5" style="1" customWidth="1"/>
    <col min="6" max="6" width="6.25" style="1" customWidth="1"/>
    <col min="7" max="8" width="2.5" style="1" customWidth="1"/>
    <col min="9" max="9" width="7.5" style="1" customWidth="1"/>
    <col min="10" max="11" width="2.5" style="1" customWidth="1"/>
    <col min="12" max="12" width="10" style="1" customWidth="1"/>
    <col min="13" max="13" width="2.5" style="1" customWidth="1"/>
    <col min="14" max="14" width="8.75" style="1" customWidth="1"/>
    <col min="15" max="16" width="2.5" style="1" customWidth="1"/>
    <col min="17" max="17" width="2.5" style="111" customWidth="1"/>
    <col min="18" max="18" width="77.5" style="109" customWidth="1"/>
    <col min="19" max="16384" width="9" style="1"/>
  </cols>
  <sheetData>
    <row r="1" spans="2:18" ht="15" customHeight="1">
      <c r="Q1" s="110" t="s">
        <v>180</v>
      </c>
    </row>
    <row r="2" spans="2:18" ht="15" customHeight="1">
      <c r="B2" s="1" t="s">
        <v>274</v>
      </c>
      <c r="L2" s="384" t="s">
        <v>76</v>
      </c>
      <c r="M2" s="385"/>
      <c r="N2" s="386"/>
      <c r="R2" s="223"/>
    </row>
    <row r="3" spans="2:18" ht="15" customHeight="1">
      <c r="R3" s="223"/>
    </row>
    <row r="4" spans="2:18">
      <c r="B4" s="12"/>
      <c r="C4" s="225" t="s">
        <v>243</v>
      </c>
      <c r="D4" s="225"/>
      <c r="E4" s="225"/>
      <c r="F4" s="225"/>
      <c r="G4" s="225"/>
      <c r="H4" s="225"/>
      <c r="I4" s="225"/>
      <c r="J4" s="225"/>
      <c r="K4" s="225"/>
      <c r="L4" s="225"/>
      <c r="M4" s="225"/>
      <c r="N4" s="225"/>
      <c r="O4" s="12"/>
      <c r="R4" s="223" t="s">
        <v>175</v>
      </c>
    </row>
    <row r="5" spans="2:18" ht="24" customHeight="1">
      <c r="B5" s="13"/>
      <c r="C5" s="226" t="s">
        <v>77</v>
      </c>
      <c r="D5" s="226"/>
      <c r="E5" s="226"/>
      <c r="F5" s="226"/>
      <c r="G5" s="226"/>
      <c r="H5" s="226"/>
      <c r="I5" s="226"/>
      <c r="J5" s="226"/>
      <c r="K5" s="226"/>
      <c r="L5" s="226"/>
      <c r="M5" s="226"/>
      <c r="N5" s="226"/>
      <c r="O5" s="13"/>
      <c r="R5" s="223"/>
    </row>
    <row r="6" spans="2:18" ht="15" customHeight="1">
      <c r="B6" s="3"/>
      <c r="C6" s="3"/>
      <c r="D6" s="3"/>
      <c r="E6" s="3"/>
      <c r="F6" s="3"/>
      <c r="G6" s="3"/>
      <c r="H6" s="3"/>
      <c r="I6" s="3"/>
      <c r="J6" s="3"/>
      <c r="K6" s="3"/>
      <c r="L6" s="3"/>
      <c r="M6" s="3"/>
      <c r="N6" s="3"/>
    </row>
    <row r="7" spans="2:18" ht="45" customHeight="1">
      <c r="F7" s="112"/>
      <c r="G7" s="112"/>
      <c r="H7" s="227" t="s">
        <v>14</v>
      </c>
      <c r="I7" s="228"/>
      <c r="J7" s="228"/>
      <c r="K7" s="229"/>
      <c r="L7" s="184" t="str">
        <f>IF('①交付申請書（第１号様式）'!K10="","",'①交付申請書（第１号様式）'!K10)</f>
        <v/>
      </c>
      <c r="M7" s="310"/>
      <c r="N7" s="185"/>
      <c r="Q7" s="111" t="s">
        <v>161</v>
      </c>
      <c r="R7" s="109" t="s">
        <v>183</v>
      </c>
    </row>
    <row r="8" spans="2:18" ht="15" customHeight="1"/>
    <row r="9" spans="2:18" ht="30" customHeight="1">
      <c r="C9" s="178" t="s">
        <v>63</v>
      </c>
      <c r="D9" s="179"/>
      <c r="E9" s="5" t="s">
        <v>13</v>
      </c>
      <c r="F9" s="378" t="str">
        <f>IF(入力フォーム!D142="","",入力フォーム!D142)</f>
        <v/>
      </c>
      <c r="G9" s="379"/>
      <c r="H9" s="379"/>
      <c r="I9" s="379"/>
      <c r="J9" s="379"/>
      <c r="K9" s="379"/>
      <c r="L9" s="379"/>
      <c r="M9" s="379"/>
      <c r="N9" s="380"/>
      <c r="O9" s="148"/>
      <c r="Q9" s="111" t="s">
        <v>162</v>
      </c>
      <c r="R9" s="109" t="s">
        <v>186</v>
      </c>
    </row>
    <row r="10" spans="2:18" ht="30" customHeight="1">
      <c r="C10" s="351"/>
      <c r="D10" s="352"/>
      <c r="E10" s="390" t="s">
        <v>64</v>
      </c>
      <c r="F10" s="381" t="str">
        <f>IF(入力フォーム!D143="","",入力フォーム!D143)</f>
        <v/>
      </c>
      <c r="G10" s="382"/>
      <c r="H10" s="382"/>
      <c r="I10" s="382"/>
      <c r="J10" s="382"/>
      <c r="K10" s="382"/>
      <c r="L10" s="382"/>
      <c r="M10" s="382"/>
      <c r="N10" s="383"/>
      <c r="O10" s="142"/>
      <c r="P10" s="6"/>
      <c r="R10" s="109" t="s">
        <v>299</v>
      </c>
    </row>
    <row r="11" spans="2:18" ht="30" customHeight="1">
      <c r="C11" s="351"/>
      <c r="D11" s="352"/>
      <c r="E11" s="391"/>
      <c r="F11" s="395" t="s">
        <v>66</v>
      </c>
      <c r="G11" s="396"/>
      <c r="H11" s="396"/>
      <c r="I11" s="376" t="str">
        <f>IF(入力フォーム!D144="","",入力フォーム!D144)</f>
        <v/>
      </c>
      <c r="J11" s="376"/>
      <c r="K11" s="376"/>
      <c r="L11" s="376"/>
      <c r="M11" s="376"/>
      <c r="N11" s="377"/>
      <c r="O11" s="6"/>
      <c r="P11" s="6"/>
      <c r="R11" s="109" t="s">
        <v>184</v>
      </c>
    </row>
    <row r="12" spans="2:18" ht="30" customHeight="1">
      <c r="C12" s="180"/>
      <c r="D12" s="181"/>
      <c r="E12" s="149" t="s">
        <v>65</v>
      </c>
      <c r="F12" s="397" t="str">
        <f>IF(入力フォーム!D145="","",入力フォーム!D145)</f>
        <v/>
      </c>
      <c r="G12" s="398"/>
      <c r="H12" s="398"/>
      <c r="I12" s="398"/>
      <c r="J12" s="398"/>
      <c r="K12" s="398"/>
      <c r="L12" s="398"/>
      <c r="M12" s="398"/>
      <c r="N12" s="399"/>
      <c r="O12" s="142"/>
      <c r="P12" s="4"/>
      <c r="R12" s="109" t="s">
        <v>185</v>
      </c>
    </row>
    <row r="13" spans="2:18" ht="120" customHeight="1">
      <c r="C13" s="227" t="s">
        <v>52</v>
      </c>
      <c r="D13" s="229"/>
      <c r="E13" s="322" t="str">
        <f>IF(入力フォーム!D146="","",入力フォーム!D146)</f>
        <v/>
      </c>
      <c r="F13" s="323"/>
      <c r="G13" s="323"/>
      <c r="H13" s="323"/>
      <c r="I13" s="323"/>
      <c r="J13" s="323"/>
      <c r="K13" s="323"/>
      <c r="L13" s="323"/>
      <c r="M13" s="323"/>
      <c r="N13" s="324"/>
      <c r="O13" s="8"/>
      <c r="Q13" s="111" t="s">
        <v>163</v>
      </c>
      <c r="R13" s="109" t="s">
        <v>301</v>
      </c>
    </row>
    <row r="14" spans="2:18" ht="60" customHeight="1">
      <c r="C14" s="227" t="s">
        <v>54</v>
      </c>
      <c r="D14" s="229"/>
      <c r="E14" s="322" t="str">
        <f>IF(入力フォーム!D147="","",入力フォーム!D147)</f>
        <v/>
      </c>
      <c r="F14" s="323"/>
      <c r="G14" s="323"/>
      <c r="H14" s="323"/>
      <c r="I14" s="323"/>
      <c r="J14" s="323"/>
      <c r="K14" s="323"/>
      <c r="L14" s="323"/>
      <c r="M14" s="323"/>
      <c r="N14" s="324"/>
      <c r="O14" s="8"/>
      <c r="Q14" s="111" t="s">
        <v>164</v>
      </c>
      <c r="R14" s="109" t="s">
        <v>303</v>
      </c>
    </row>
    <row r="15" spans="2:18" ht="30" customHeight="1">
      <c r="C15" s="191" t="s">
        <v>160</v>
      </c>
      <c r="D15" s="179"/>
      <c r="E15" s="349" t="str">
        <f>IF(入力フォーム!D148="","",入力フォーム!D148)</f>
        <v/>
      </c>
      <c r="F15" s="345"/>
      <c r="G15" s="345"/>
      <c r="H15" s="345"/>
      <c r="I15" s="345"/>
      <c r="J15" s="345"/>
      <c r="K15" s="345"/>
      <c r="L15" s="345"/>
      <c r="M15" s="345"/>
      <c r="N15" s="346"/>
      <c r="O15" s="8"/>
      <c r="Q15" s="111" t="s">
        <v>165</v>
      </c>
      <c r="R15" s="109" t="s">
        <v>304</v>
      </c>
    </row>
    <row r="16" spans="2:18" ht="30" customHeight="1">
      <c r="C16" s="180"/>
      <c r="D16" s="181"/>
      <c r="E16" s="392" t="s">
        <v>159</v>
      </c>
      <c r="F16" s="393"/>
      <c r="G16" s="150" t="str">
        <f>IF(入力フォーム!D149="対応できる","✓","□")</f>
        <v>□</v>
      </c>
      <c r="H16" s="375" t="s">
        <v>80</v>
      </c>
      <c r="I16" s="375"/>
      <c r="J16" s="150" t="str">
        <f>IF(入力フォーム!D149="対応できない","✓","□")</f>
        <v>□</v>
      </c>
      <c r="K16" s="375" t="s">
        <v>81</v>
      </c>
      <c r="L16" s="375"/>
      <c r="M16" s="150" t="str">
        <f>IF(入力フォーム!D149="要相談","✓","□")</f>
        <v>□</v>
      </c>
      <c r="N16" s="19" t="s">
        <v>79</v>
      </c>
      <c r="O16" s="8"/>
      <c r="Q16" s="111" t="s">
        <v>166</v>
      </c>
      <c r="R16" s="109" t="s">
        <v>209</v>
      </c>
    </row>
    <row r="17" spans="3:18" ht="60" customHeight="1">
      <c r="C17" s="227" t="s">
        <v>298</v>
      </c>
      <c r="D17" s="229"/>
      <c r="E17" s="387" t="str">
        <f>IF(入力フォーム!D150="","",入力フォーム!D150)</f>
        <v/>
      </c>
      <c r="F17" s="388"/>
      <c r="G17" s="388"/>
      <c r="H17" s="388"/>
      <c r="I17" s="388"/>
      <c r="J17" s="388"/>
      <c r="K17" s="388"/>
      <c r="L17" s="388"/>
      <c r="M17" s="388"/>
      <c r="N17" s="389"/>
      <c r="O17" s="8"/>
      <c r="Q17" s="111" t="s">
        <v>22</v>
      </c>
      <c r="R17" s="109" t="s">
        <v>305</v>
      </c>
    </row>
    <row r="18" spans="3:18" ht="30" customHeight="1">
      <c r="C18" s="174" t="s">
        <v>55</v>
      </c>
      <c r="D18" s="394"/>
      <c r="E18" s="317" t="s">
        <v>61</v>
      </c>
      <c r="F18" s="319"/>
      <c r="G18" s="317" t="s">
        <v>62</v>
      </c>
      <c r="H18" s="318"/>
      <c r="I18" s="318"/>
      <c r="J18" s="318"/>
      <c r="K18" s="318"/>
      <c r="L18" s="318"/>
      <c r="M18" s="319"/>
      <c r="N18" s="18" t="s">
        <v>78</v>
      </c>
      <c r="O18" s="112"/>
      <c r="Q18" s="111" t="s">
        <v>25</v>
      </c>
      <c r="R18" s="109" t="s">
        <v>306</v>
      </c>
    </row>
    <row r="19" spans="3:18" ht="96" customHeight="1">
      <c r="C19" s="364" t="str">
        <f>IF(入力フォーム!$D$104="非公表","",IF(入力フォーム!B117="","",入力フォーム!B117))</f>
        <v/>
      </c>
      <c r="D19" s="364"/>
      <c r="E19" s="374" t="str">
        <f>IF(入力フォーム!$D$104="非公表","",IF(入力フォーム!C117="","",入力フォーム!C117))</f>
        <v/>
      </c>
      <c r="F19" s="374"/>
      <c r="G19" s="374" t="str">
        <f>IF(入力フォーム!$D$104="非公表","",IF(入力フォーム!D117="","",入力フォーム!D117))</f>
        <v/>
      </c>
      <c r="H19" s="374"/>
      <c r="I19" s="374"/>
      <c r="J19" s="374"/>
      <c r="K19" s="374"/>
      <c r="L19" s="374"/>
      <c r="M19" s="374"/>
      <c r="N19" s="151" t="str">
        <f>IF(入力フォーム!$D$104="非公表","",IF(入力フォーム!E117="","",入力フォーム!E117))</f>
        <v/>
      </c>
      <c r="O19" s="8"/>
      <c r="R19" s="109" t="s">
        <v>302</v>
      </c>
    </row>
    <row r="20" spans="3:18" ht="96" customHeight="1">
      <c r="C20" s="364" t="str">
        <f>IF(入力フォーム!$D$104="非公表","",IF(入力フォーム!B118="","",入力フォーム!B118))</f>
        <v/>
      </c>
      <c r="D20" s="364"/>
      <c r="E20" s="374" t="str">
        <f>IF(入力フォーム!$D$104="非公表","",IF(入力フォーム!C118="","",入力フォーム!C118))</f>
        <v/>
      </c>
      <c r="F20" s="374"/>
      <c r="G20" s="374" t="str">
        <f>IF(入力フォーム!$D$104="非公表","",IF(入力フォーム!D118="","",入力フォーム!D118))</f>
        <v/>
      </c>
      <c r="H20" s="374"/>
      <c r="I20" s="374"/>
      <c r="J20" s="374"/>
      <c r="K20" s="374"/>
      <c r="L20" s="374"/>
      <c r="M20" s="374"/>
      <c r="N20" s="151" t="str">
        <f>IF(入力フォーム!$D$104="非公表","",IF(入力フォーム!E118="","",入力フォーム!E118))</f>
        <v/>
      </c>
      <c r="O20" s="8"/>
      <c r="R20" s="109" t="s">
        <v>300</v>
      </c>
    </row>
    <row r="21" spans="3:18" ht="96" customHeight="1">
      <c r="C21" s="364" t="str">
        <f>IF(入力フォーム!$D$104="非公表","",IF(入力フォーム!B119="","",入力フォーム!B119))</f>
        <v/>
      </c>
      <c r="D21" s="364"/>
      <c r="E21" s="374" t="str">
        <f>IF(入力フォーム!$D$104="非公表","",IF(入力フォーム!C119="","",入力フォーム!C119))</f>
        <v/>
      </c>
      <c r="F21" s="374"/>
      <c r="G21" s="374" t="str">
        <f>IF(入力フォーム!$D$104="非公表","",IF(入力フォーム!D119="","",入力フォーム!D119))</f>
        <v/>
      </c>
      <c r="H21" s="374"/>
      <c r="I21" s="374"/>
      <c r="J21" s="374"/>
      <c r="K21" s="374"/>
      <c r="L21" s="374"/>
      <c r="M21" s="374"/>
      <c r="N21" s="151" t="str">
        <f>IF(入力フォーム!$D$104="非公表","",IF(入力フォーム!E119="","",入力フォーム!E119))</f>
        <v/>
      </c>
      <c r="O21" s="8"/>
    </row>
    <row r="22" spans="3:18" ht="96" customHeight="1">
      <c r="C22" s="364" t="str">
        <f>IF(入力フォーム!$D$104="非公表","",IF(入力フォーム!B120="","",入力フォーム!B120))</f>
        <v/>
      </c>
      <c r="D22" s="364"/>
      <c r="E22" s="374" t="str">
        <f>IF(入力フォーム!$D$104="非公表","",IF(入力フォーム!C120="","",入力フォーム!C120))</f>
        <v/>
      </c>
      <c r="F22" s="374"/>
      <c r="G22" s="374" t="str">
        <f>IF(入力フォーム!$D$104="非公表","",IF(入力フォーム!D120="","",入力フォーム!D120))</f>
        <v/>
      </c>
      <c r="H22" s="374"/>
      <c r="I22" s="374"/>
      <c r="J22" s="374"/>
      <c r="K22" s="374"/>
      <c r="L22" s="374"/>
      <c r="M22" s="374"/>
      <c r="N22" s="151" t="str">
        <f>IF(入力フォーム!$D$104="非公表","",IF(入力フォーム!E120="","",入力フォーム!E120))</f>
        <v/>
      </c>
      <c r="O22" s="8"/>
    </row>
    <row r="23" spans="3:18" ht="96" customHeight="1">
      <c r="C23" s="364" t="str">
        <f>IF(入力フォーム!$D$104="非公表","",IF(入力フォーム!B121="","",入力フォーム!B121))</f>
        <v/>
      </c>
      <c r="D23" s="364"/>
      <c r="E23" s="374" t="str">
        <f>IF(入力フォーム!$D$104="非公表","",IF(入力フォーム!C121="","",入力フォーム!C121))</f>
        <v/>
      </c>
      <c r="F23" s="374"/>
      <c r="G23" s="374" t="str">
        <f>IF(入力フォーム!$D$104="非公表","",IF(入力フォーム!D121="","",入力フォーム!D121))</f>
        <v/>
      </c>
      <c r="H23" s="374"/>
      <c r="I23" s="374"/>
      <c r="J23" s="374"/>
      <c r="K23" s="374"/>
      <c r="L23" s="374"/>
      <c r="M23" s="374"/>
      <c r="N23" s="151" t="str">
        <f>IF(入力フォーム!$D$104="非公表","",IF(入力フォーム!E121="","",入力フォーム!E121))</f>
        <v/>
      </c>
      <c r="O23" s="8"/>
    </row>
    <row r="24" spans="3:18" ht="96" customHeight="1">
      <c r="C24" s="364" t="str">
        <f>IF(入力フォーム!$D$104="非公表","",IF(入力フォーム!B122="","",入力フォーム!B122))</f>
        <v/>
      </c>
      <c r="D24" s="364"/>
      <c r="E24" s="374" t="str">
        <f>IF(入力フォーム!$D$104="非公表","",IF(入力フォーム!C122="","",入力フォーム!C122))</f>
        <v/>
      </c>
      <c r="F24" s="374"/>
      <c r="G24" s="374" t="str">
        <f>IF(入力フォーム!$D$104="非公表","",IF(入力フォーム!D122="","",入力フォーム!D122))</f>
        <v/>
      </c>
      <c r="H24" s="374"/>
      <c r="I24" s="374"/>
      <c r="J24" s="374"/>
      <c r="K24" s="374"/>
      <c r="L24" s="374"/>
      <c r="M24" s="374"/>
      <c r="N24" s="151" t="str">
        <f>IF(入力フォーム!$D$104="非公表","",IF(入力フォーム!E122="","",入力フォーム!E122))</f>
        <v/>
      </c>
      <c r="O24" s="8"/>
    </row>
    <row r="25" spans="3:18" ht="96" customHeight="1">
      <c r="C25" s="364" t="str">
        <f>IF(入力フォーム!$D$104="非公表","",IF(入力フォーム!B123="","",入力フォーム!B123))</f>
        <v/>
      </c>
      <c r="D25" s="364"/>
      <c r="E25" s="374" t="str">
        <f>IF(入力フォーム!$D$104="非公表","",IF(入力フォーム!C123="","",入力フォーム!C123))</f>
        <v/>
      </c>
      <c r="F25" s="374"/>
      <c r="G25" s="374" t="str">
        <f>IF(入力フォーム!$D$104="非公表","",IF(入力フォーム!D123="","",入力フォーム!D123))</f>
        <v/>
      </c>
      <c r="H25" s="374"/>
      <c r="I25" s="374"/>
      <c r="J25" s="374"/>
      <c r="K25" s="374"/>
      <c r="L25" s="374"/>
      <c r="M25" s="374"/>
      <c r="N25" s="151" t="str">
        <f>IF(入力フォーム!$D$104="非公表","",IF(入力フォーム!E123="","",入力フォーム!E123))</f>
        <v/>
      </c>
      <c r="O25" s="8"/>
    </row>
    <row r="26" spans="3:18" ht="30" customHeight="1">
      <c r="C26" s="372" t="s">
        <v>55</v>
      </c>
      <c r="D26" s="373"/>
      <c r="E26" s="317" t="s">
        <v>61</v>
      </c>
      <c r="F26" s="319"/>
      <c r="G26" s="317" t="s">
        <v>62</v>
      </c>
      <c r="H26" s="318"/>
      <c r="I26" s="318"/>
      <c r="J26" s="318"/>
      <c r="K26" s="318"/>
      <c r="L26" s="318"/>
      <c r="M26" s="319"/>
      <c r="N26" s="18" t="s">
        <v>78</v>
      </c>
      <c r="O26" s="112"/>
    </row>
    <row r="27" spans="3:18" ht="96" customHeight="1">
      <c r="C27" s="364" t="str">
        <f>IF(入力フォーム!$D$104="非公表","",IF(入力フォーム!B124="","",入力フォーム!B124))</f>
        <v/>
      </c>
      <c r="D27" s="364"/>
      <c r="E27" s="374" t="str">
        <f>IF(入力フォーム!$D$104="非公表","",IF(入力フォーム!C124="","",入力フォーム!C124))</f>
        <v/>
      </c>
      <c r="F27" s="374"/>
      <c r="G27" s="374" t="str">
        <f>IF(入力フォーム!$D$104="非公表","",IF(入力フォーム!D124="","",入力フォーム!D124))</f>
        <v/>
      </c>
      <c r="H27" s="374"/>
      <c r="I27" s="374"/>
      <c r="J27" s="374"/>
      <c r="K27" s="374"/>
      <c r="L27" s="374"/>
      <c r="M27" s="374"/>
      <c r="N27" s="151" t="str">
        <f>IF(入力フォーム!$D$104="非公表","",IF(入力フォーム!E124="","",入力フォーム!E124))</f>
        <v/>
      </c>
      <c r="O27" s="8"/>
    </row>
    <row r="28" spans="3:18" ht="96" customHeight="1">
      <c r="C28" s="364" t="str">
        <f>IF(入力フォーム!$D$104="非公表","",IF(入力フォーム!B125="","",入力フォーム!B125))</f>
        <v/>
      </c>
      <c r="D28" s="364"/>
      <c r="E28" s="374" t="str">
        <f>IF(入力フォーム!$D$104="非公表","",IF(入力フォーム!C125="","",入力フォーム!C125))</f>
        <v/>
      </c>
      <c r="F28" s="374"/>
      <c r="G28" s="374" t="str">
        <f>IF(入力フォーム!$D$104="非公表","",IF(入力フォーム!D125="","",入力フォーム!D125))</f>
        <v/>
      </c>
      <c r="H28" s="374"/>
      <c r="I28" s="374"/>
      <c r="J28" s="374"/>
      <c r="K28" s="374"/>
      <c r="L28" s="374"/>
      <c r="M28" s="374"/>
      <c r="N28" s="151" t="str">
        <f>IF(入力フォーム!$D$104="非公表","",IF(入力フォーム!E125="","",入力フォーム!E125))</f>
        <v/>
      </c>
      <c r="O28" s="8"/>
    </row>
    <row r="29" spans="3:18" ht="96" customHeight="1">
      <c r="C29" s="364" t="str">
        <f>IF(入力フォーム!$D$104="非公表","",IF(入力フォーム!B126="","",入力フォーム!B126))</f>
        <v/>
      </c>
      <c r="D29" s="364"/>
      <c r="E29" s="374" t="str">
        <f>IF(入力フォーム!$D$104="非公表","",IF(入力フォーム!C126="","",入力フォーム!C126))</f>
        <v/>
      </c>
      <c r="F29" s="374"/>
      <c r="G29" s="374" t="str">
        <f>IF(入力フォーム!$D$104="非公表","",IF(入力フォーム!D126="","",入力フォーム!D126))</f>
        <v/>
      </c>
      <c r="H29" s="374"/>
      <c r="I29" s="374"/>
      <c r="J29" s="374"/>
      <c r="K29" s="374"/>
      <c r="L29" s="374"/>
      <c r="M29" s="374"/>
      <c r="N29" s="151" t="str">
        <f>IF(入力フォーム!$D$104="非公表","",IF(入力フォーム!E126="","",入力フォーム!E126))</f>
        <v/>
      </c>
      <c r="O29" s="8"/>
    </row>
    <row r="30" spans="3:18" ht="96" customHeight="1">
      <c r="C30" s="364" t="str">
        <f>IF(入力フォーム!$D$104="非公表","",IF(入力フォーム!B127="","",入力フォーム!B127))</f>
        <v/>
      </c>
      <c r="D30" s="364"/>
      <c r="E30" s="374" t="str">
        <f>IF(入力フォーム!$D$104="非公表","",IF(入力フォーム!C127="","",入力フォーム!C127))</f>
        <v/>
      </c>
      <c r="F30" s="374"/>
      <c r="G30" s="374" t="str">
        <f>IF(入力フォーム!$D$104="非公表","",IF(入力フォーム!D127="","",入力フォーム!D127))</f>
        <v/>
      </c>
      <c r="H30" s="374"/>
      <c r="I30" s="374"/>
      <c r="J30" s="374"/>
      <c r="K30" s="374"/>
      <c r="L30" s="374"/>
      <c r="M30" s="374"/>
      <c r="N30" s="151" t="str">
        <f>IF(入力フォーム!$D$104="非公表","",IF(入力フォーム!E127="","",入力フォーム!E127))</f>
        <v/>
      </c>
      <c r="O30" s="8"/>
    </row>
    <row r="31" spans="3:18" ht="96" customHeight="1">
      <c r="C31" s="364" t="str">
        <f>IF(入力フォーム!$D$104="非公表","",IF(入力フォーム!B128="","",入力フォーム!B128))</f>
        <v/>
      </c>
      <c r="D31" s="364"/>
      <c r="E31" s="374" t="str">
        <f>IF(入力フォーム!$D$104="非公表","",IF(入力フォーム!C128="","",入力フォーム!C128))</f>
        <v/>
      </c>
      <c r="F31" s="374"/>
      <c r="G31" s="374" t="str">
        <f>IF(入力フォーム!$D$104="非公表","",IF(入力フォーム!D128="","",入力フォーム!D128))</f>
        <v/>
      </c>
      <c r="H31" s="374"/>
      <c r="I31" s="374"/>
      <c r="J31" s="374"/>
      <c r="K31" s="374"/>
      <c r="L31" s="374"/>
      <c r="M31" s="374"/>
      <c r="N31" s="151" t="str">
        <f>IF(入力フォーム!$D$104="非公表","",IF(入力フォーム!E128="","",入力フォーム!E128))</f>
        <v/>
      </c>
      <c r="O31" s="8"/>
    </row>
    <row r="32" spans="3:18" ht="96" customHeight="1">
      <c r="C32" s="364" t="str">
        <f>IF(入力フォーム!$D$104="非公表","",IF(入力フォーム!B129="","",入力フォーム!B129))</f>
        <v/>
      </c>
      <c r="D32" s="364"/>
      <c r="E32" s="374" t="str">
        <f>IF(入力フォーム!$D$104="非公表","",IF(入力フォーム!C129="","",入力フォーム!C129))</f>
        <v/>
      </c>
      <c r="F32" s="374"/>
      <c r="G32" s="374" t="str">
        <f>IF(入力フォーム!$D$104="非公表","",IF(入力フォーム!D129="","",入力フォーム!D129))</f>
        <v/>
      </c>
      <c r="H32" s="374"/>
      <c r="I32" s="374"/>
      <c r="J32" s="374"/>
      <c r="K32" s="374"/>
      <c r="L32" s="374"/>
      <c r="M32" s="374"/>
      <c r="N32" s="151" t="str">
        <f>IF(入力フォーム!$D$104="非公表","",IF(入力フォーム!E129="","",入力フォーム!E129))</f>
        <v/>
      </c>
      <c r="O32" s="8"/>
    </row>
    <row r="33" spans="3:15" ht="96" customHeight="1">
      <c r="C33" s="364" t="str">
        <f>IF(入力フォーム!$D$104="非公表","",IF(入力フォーム!B130="","",入力フォーム!B130))</f>
        <v/>
      </c>
      <c r="D33" s="364"/>
      <c r="E33" s="374" t="str">
        <f>IF(入力フォーム!$D$104="非公表","",IF(入力フォーム!C130="","",入力フォーム!C130))</f>
        <v/>
      </c>
      <c r="F33" s="374"/>
      <c r="G33" s="374" t="str">
        <f>IF(入力フォーム!$D$104="非公表","",IF(入力フォーム!D130="","",入力フォーム!D130))</f>
        <v/>
      </c>
      <c r="H33" s="374"/>
      <c r="I33" s="374"/>
      <c r="J33" s="374"/>
      <c r="K33" s="374"/>
      <c r="L33" s="374"/>
      <c r="M33" s="374"/>
      <c r="N33" s="151" t="str">
        <f>IF(入力フォーム!$D$104="非公表","",IF(入力フォーム!E130="","",入力フォーム!E130))</f>
        <v/>
      </c>
      <c r="O33" s="8"/>
    </row>
    <row r="34" spans="3:15" ht="30" customHeight="1">
      <c r="C34" s="372" t="s">
        <v>55</v>
      </c>
      <c r="D34" s="373"/>
      <c r="E34" s="317" t="s">
        <v>61</v>
      </c>
      <c r="F34" s="319"/>
      <c r="G34" s="317" t="s">
        <v>62</v>
      </c>
      <c r="H34" s="318"/>
      <c r="I34" s="318"/>
      <c r="J34" s="318"/>
      <c r="K34" s="318"/>
      <c r="L34" s="318"/>
      <c r="M34" s="319"/>
      <c r="N34" s="18" t="s">
        <v>78</v>
      </c>
      <c r="O34" s="112"/>
    </row>
    <row r="35" spans="3:15" ht="96" customHeight="1">
      <c r="C35" s="364" t="str">
        <f>IF(入力フォーム!$D$104="非公表","",IF(入力フォーム!B131="","",入力フォーム!B131))</f>
        <v/>
      </c>
      <c r="D35" s="364"/>
      <c r="E35" s="374" t="str">
        <f>IF(入力フォーム!$D$104="非公表","",IF(入力フォーム!C131="","",入力フォーム!C131))</f>
        <v/>
      </c>
      <c r="F35" s="374"/>
      <c r="G35" s="374" t="str">
        <f>IF(入力フォーム!$D$104="非公表","",IF(入力フォーム!D131="","",入力フォーム!D131))</f>
        <v/>
      </c>
      <c r="H35" s="374"/>
      <c r="I35" s="374"/>
      <c r="J35" s="374"/>
      <c r="K35" s="374"/>
      <c r="L35" s="374"/>
      <c r="M35" s="374"/>
      <c r="N35" s="151" t="str">
        <f>IF(入力フォーム!$D$104="非公表","",IF(入力フォーム!E131="","",入力フォーム!E131))</f>
        <v/>
      </c>
      <c r="O35" s="8"/>
    </row>
    <row r="36" spans="3:15" ht="96" customHeight="1">
      <c r="C36" s="364" t="str">
        <f>IF(入力フォーム!$D$104="非公表","",IF(入力フォーム!B132="","",入力フォーム!B132))</f>
        <v/>
      </c>
      <c r="D36" s="364"/>
      <c r="E36" s="374" t="str">
        <f>IF(入力フォーム!$D$104="非公表","",IF(入力フォーム!C132="","",入力フォーム!C132))</f>
        <v/>
      </c>
      <c r="F36" s="374"/>
      <c r="G36" s="374" t="str">
        <f>IF(入力フォーム!$D$104="非公表","",IF(入力フォーム!D132="","",入力フォーム!D132))</f>
        <v/>
      </c>
      <c r="H36" s="374"/>
      <c r="I36" s="374"/>
      <c r="J36" s="374"/>
      <c r="K36" s="374"/>
      <c r="L36" s="374"/>
      <c r="M36" s="374"/>
      <c r="N36" s="151" t="str">
        <f>IF(入力フォーム!$D$104="非公表","",IF(入力フォーム!E132="","",入力フォーム!E132))</f>
        <v/>
      </c>
      <c r="O36" s="8"/>
    </row>
    <row r="37" spans="3:15" ht="96" customHeight="1">
      <c r="C37" s="364" t="str">
        <f>IF(入力フォーム!$D$104="非公表","",IF(入力フォーム!B133="","",入力フォーム!B133))</f>
        <v/>
      </c>
      <c r="D37" s="364"/>
      <c r="E37" s="374" t="str">
        <f>IF(入力フォーム!$D$104="非公表","",IF(入力フォーム!C133="","",入力フォーム!C133))</f>
        <v/>
      </c>
      <c r="F37" s="374"/>
      <c r="G37" s="374" t="str">
        <f>IF(入力フォーム!$D$104="非公表","",IF(入力フォーム!D133="","",入力フォーム!D133))</f>
        <v/>
      </c>
      <c r="H37" s="374"/>
      <c r="I37" s="374"/>
      <c r="J37" s="374"/>
      <c r="K37" s="374"/>
      <c r="L37" s="374"/>
      <c r="M37" s="374"/>
      <c r="N37" s="151" t="str">
        <f>IF(入力フォーム!$D$104="非公表","",IF(入力フォーム!E133="","",入力フォーム!E133))</f>
        <v/>
      </c>
      <c r="O37" s="8"/>
    </row>
    <row r="38" spans="3:15" ht="96" customHeight="1">
      <c r="C38" s="364" t="str">
        <f>IF(入力フォーム!$D$104="非公表","",IF(入力フォーム!B134="","",入力フォーム!B134))</f>
        <v/>
      </c>
      <c r="D38" s="364"/>
      <c r="E38" s="374" t="str">
        <f>IF(入力フォーム!$D$104="非公表","",IF(入力フォーム!C134="","",入力フォーム!C134))</f>
        <v/>
      </c>
      <c r="F38" s="374"/>
      <c r="G38" s="374" t="str">
        <f>IF(入力フォーム!$D$104="非公表","",IF(入力フォーム!D134="","",入力フォーム!D134))</f>
        <v/>
      </c>
      <c r="H38" s="374"/>
      <c r="I38" s="374"/>
      <c r="J38" s="374"/>
      <c r="K38" s="374"/>
      <c r="L38" s="374"/>
      <c r="M38" s="374"/>
      <c r="N38" s="151" t="str">
        <f>IF(入力フォーム!$D$104="非公表","",IF(入力フォーム!E134="","",入力フォーム!E134))</f>
        <v/>
      </c>
      <c r="O38" s="8"/>
    </row>
    <row r="39" spans="3:15" ht="96" customHeight="1">
      <c r="C39" s="364" t="str">
        <f>IF(入力フォーム!$D$104="非公表","",IF(入力フォーム!B135="","",入力フォーム!B135))</f>
        <v/>
      </c>
      <c r="D39" s="364"/>
      <c r="E39" s="374" t="str">
        <f>IF(入力フォーム!$D$104="非公表","",IF(入力フォーム!C135="","",入力フォーム!C135))</f>
        <v/>
      </c>
      <c r="F39" s="374"/>
      <c r="G39" s="374" t="str">
        <f>IF(入力フォーム!$D$104="非公表","",IF(入力フォーム!D135="","",入力フォーム!D135))</f>
        <v/>
      </c>
      <c r="H39" s="374"/>
      <c r="I39" s="374"/>
      <c r="J39" s="374"/>
      <c r="K39" s="374"/>
      <c r="L39" s="374"/>
      <c r="M39" s="374"/>
      <c r="N39" s="151" t="str">
        <f>IF(入力フォーム!$D$104="非公表","",IF(入力フォーム!E135="","",入力フォーム!E135))</f>
        <v/>
      </c>
      <c r="O39" s="8"/>
    </row>
    <row r="40" spans="3:15" ht="96" customHeight="1">
      <c r="C40" s="364" t="str">
        <f>IF(入力フォーム!$D$104="非公表","",IF(入力フォーム!B136="","",入力フォーム!B136))</f>
        <v/>
      </c>
      <c r="D40" s="364"/>
      <c r="E40" s="374" t="str">
        <f>IF(入力フォーム!$D$104="非公表","",IF(入力フォーム!C136="","",入力フォーム!C136))</f>
        <v/>
      </c>
      <c r="F40" s="374"/>
      <c r="G40" s="374" t="str">
        <f>IF(入力フォーム!$D$104="非公表","",IF(入力フォーム!D136="","",入力フォーム!D136))</f>
        <v/>
      </c>
      <c r="H40" s="374"/>
      <c r="I40" s="374"/>
      <c r="J40" s="374"/>
      <c r="K40" s="374"/>
      <c r="L40" s="374"/>
      <c r="M40" s="374"/>
      <c r="N40" s="151" t="str">
        <f>IF(入力フォーム!$D$104="非公表","",IF(入力フォーム!E136="","",入力フォーム!E136))</f>
        <v/>
      </c>
      <c r="O40" s="8"/>
    </row>
    <row r="41" spans="3:15" ht="96" customHeight="1">
      <c r="C41" s="364" t="str">
        <f>IF(入力フォーム!$D$104="非公表","",IF(入力フォーム!B137="","",入力フォーム!B137))</f>
        <v/>
      </c>
      <c r="D41" s="364"/>
      <c r="E41" s="374" t="str">
        <f>IF(入力フォーム!$D$104="非公表","",IF(入力フォーム!C137="","",入力フォーム!C137))</f>
        <v/>
      </c>
      <c r="F41" s="374"/>
      <c r="G41" s="374" t="str">
        <f>IF(入力フォーム!$D$104="非公表","",IF(入力フォーム!D137="","",入力フォーム!D137))</f>
        <v/>
      </c>
      <c r="H41" s="374"/>
      <c r="I41" s="374"/>
      <c r="J41" s="374"/>
      <c r="K41" s="374"/>
      <c r="L41" s="374"/>
      <c r="M41" s="374"/>
      <c r="N41" s="151" t="str">
        <f>IF(入力フォーム!$D$104="非公表","",IF(入力フォーム!E137="","",入力フォーム!E137))</f>
        <v/>
      </c>
      <c r="O41" s="8"/>
    </row>
  </sheetData>
  <sheetProtection sheet="1" formatRows="0"/>
  <mergeCells count="97">
    <mergeCell ref="C41:D41"/>
    <mergeCell ref="E41:F41"/>
    <mergeCell ref="G41:M41"/>
    <mergeCell ref="C39:D39"/>
    <mergeCell ref="E39:F39"/>
    <mergeCell ref="G39:M39"/>
    <mergeCell ref="C40:D40"/>
    <mergeCell ref="E40:F40"/>
    <mergeCell ref="G40:M40"/>
    <mergeCell ref="C37:D37"/>
    <mergeCell ref="E37:F37"/>
    <mergeCell ref="G37:M37"/>
    <mergeCell ref="C38:D38"/>
    <mergeCell ref="E38:F38"/>
    <mergeCell ref="G38:M38"/>
    <mergeCell ref="C35:D35"/>
    <mergeCell ref="E35:F35"/>
    <mergeCell ref="G35:M35"/>
    <mergeCell ref="C36:D36"/>
    <mergeCell ref="E36:F36"/>
    <mergeCell ref="G36:M36"/>
    <mergeCell ref="C20:D20"/>
    <mergeCell ref="E20:F20"/>
    <mergeCell ref="C21:D21"/>
    <mergeCell ref="E21:F21"/>
    <mergeCell ref="F11:H11"/>
    <mergeCell ref="C13:D13"/>
    <mergeCell ref="C14:D14"/>
    <mergeCell ref="F12:N12"/>
    <mergeCell ref="G21:M21"/>
    <mergeCell ref="E18:F18"/>
    <mergeCell ref="G20:M20"/>
    <mergeCell ref="R2:R3"/>
    <mergeCell ref="L2:N2"/>
    <mergeCell ref="C17:D17"/>
    <mergeCell ref="E17:N17"/>
    <mergeCell ref="C19:D19"/>
    <mergeCell ref="E19:F19"/>
    <mergeCell ref="E13:N13"/>
    <mergeCell ref="E14:N14"/>
    <mergeCell ref="C9:D12"/>
    <mergeCell ref="E10:E11"/>
    <mergeCell ref="C15:D16"/>
    <mergeCell ref="E16:F16"/>
    <mergeCell ref="G18:M18"/>
    <mergeCell ref="G19:M19"/>
    <mergeCell ref="R4:R5"/>
    <mergeCell ref="C18:D18"/>
    <mergeCell ref="C28:D28"/>
    <mergeCell ref="E28:F28"/>
    <mergeCell ref="C31:D31"/>
    <mergeCell ref="E31:F31"/>
    <mergeCell ref="C29:D29"/>
    <mergeCell ref="E29:F29"/>
    <mergeCell ref="C30:D30"/>
    <mergeCell ref="E30:F30"/>
    <mergeCell ref="G22:M22"/>
    <mergeCell ref="G31:M31"/>
    <mergeCell ref="G29:M29"/>
    <mergeCell ref="G25:M25"/>
    <mergeCell ref="G30:M30"/>
    <mergeCell ref="G23:M23"/>
    <mergeCell ref="G24:M24"/>
    <mergeCell ref="G27:M27"/>
    <mergeCell ref="G26:M26"/>
    <mergeCell ref="G28:M28"/>
    <mergeCell ref="E22:F22"/>
    <mergeCell ref="C25:D25"/>
    <mergeCell ref="C27:D27"/>
    <mergeCell ref="C22:D22"/>
    <mergeCell ref="E23:F23"/>
    <mergeCell ref="E27:F27"/>
    <mergeCell ref="C24:D24"/>
    <mergeCell ref="E24:F24"/>
    <mergeCell ref="E25:F25"/>
    <mergeCell ref="C23:D23"/>
    <mergeCell ref="C26:D26"/>
    <mergeCell ref="E26:F26"/>
    <mergeCell ref="L7:N7"/>
    <mergeCell ref="K16:L16"/>
    <mergeCell ref="C4:N4"/>
    <mergeCell ref="C5:N5"/>
    <mergeCell ref="E15:N15"/>
    <mergeCell ref="H7:K7"/>
    <mergeCell ref="I11:N11"/>
    <mergeCell ref="H16:I16"/>
    <mergeCell ref="F9:N9"/>
    <mergeCell ref="F10:N10"/>
    <mergeCell ref="C34:D34"/>
    <mergeCell ref="E34:F34"/>
    <mergeCell ref="G34:M34"/>
    <mergeCell ref="C32:D32"/>
    <mergeCell ref="E32:F32"/>
    <mergeCell ref="G33:M33"/>
    <mergeCell ref="G32:M32"/>
    <mergeCell ref="E33:F33"/>
    <mergeCell ref="C33:D33"/>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4" man="1"/>
    <brk id="25" min="1" max="14" man="1"/>
    <brk id="33" min="1"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B361-88D6-48FA-9706-2CEDD28CEBFA}">
  <sheetPr>
    <tabColor rgb="FFFFFF00"/>
  </sheetPr>
  <dimension ref="B1:Q34"/>
  <sheetViews>
    <sheetView view="pageBreakPreview" topLeftCell="A3" zoomScaleNormal="100" zoomScaleSheetLayoutView="100" workbookViewId="0">
      <selection activeCell="F9" sqref="F9"/>
    </sheetView>
  </sheetViews>
  <sheetFormatPr defaultColWidth="9" defaultRowHeight="12"/>
  <cols>
    <col min="1" max="2" width="2.5" style="1" customWidth="1"/>
    <col min="3" max="3" width="9.75" style="1" customWidth="1"/>
    <col min="4" max="4" width="5.25" style="1" customWidth="1"/>
    <col min="5" max="5" width="2.5" style="1" customWidth="1"/>
    <col min="6" max="6" width="16.25" style="1" customWidth="1"/>
    <col min="7" max="7" width="2.5" style="1" customWidth="1"/>
    <col min="8" max="8" width="12.5" style="1" customWidth="1"/>
    <col min="9" max="10" width="2.5" style="1" customWidth="1"/>
    <col min="11" max="11" width="18.75" style="1" customWidth="1"/>
    <col min="12" max="13" width="2.5" style="1" customWidth="1"/>
    <col min="14" max="14" width="5" style="111" bestFit="1" customWidth="1"/>
    <col min="15" max="15" width="2.5" style="1" customWidth="1"/>
    <col min="16" max="16" width="2.5" style="111" customWidth="1"/>
    <col min="17" max="17" width="77.5" style="109" customWidth="1"/>
    <col min="18" max="16384" width="9" style="1"/>
  </cols>
  <sheetData>
    <row r="1" spans="2:17" ht="15" customHeight="1">
      <c r="P1" s="110" t="s">
        <v>180</v>
      </c>
    </row>
    <row r="2" spans="2:17" ht="15" customHeight="1">
      <c r="B2" s="1" t="s">
        <v>129</v>
      </c>
    </row>
    <row r="3" spans="2:17" ht="15" customHeight="1"/>
    <row r="4" spans="2:17">
      <c r="B4" s="12"/>
      <c r="C4" s="225" t="s">
        <v>243</v>
      </c>
      <c r="D4" s="225"/>
      <c r="E4" s="225"/>
      <c r="F4" s="225"/>
      <c r="G4" s="225"/>
      <c r="H4" s="225"/>
      <c r="I4" s="225"/>
      <c r="J4" s="225"/>
      <c r="K4" s="225"/>
      <c r="L4" s="12"/>
      <c r="Q4" s="223" t="s">
        <v>169</v>
      </c>
    </row>
    <row r="5" spans="2:17" ht="24" customHeight="1">
      <c r="B5" s="13"/>
      <c r="C5" s="226" t="s">
        <v>30</v>
      </c>
      <c r="D5" s="226"/>
      <c r="E5" s="226"/>
      <c r="F5" s="226"/>
      <c r="G5" s="226"/>
      <c r="H5" s="226"/>
      <c r="I5" s="226"/>
      <c r="J5" s="226"/>
      <c r="K5" s="226"/>
      <c r="L5" s="13"/>
      <c r="Q5" s="223"/>
    </row>
    <row r="6" spans="2:17" ht="15" customHeight="1"/>
    <row r="7" spans="2:17" ht="45" customHeight="1">
      <c r="G7" s="112"/>
      <c r="H7" s="214" t="s">
        <v>14</v>
      </c>
      <c r="I7" s="214"/>
      <c r="J7" s="184" t="str">
        <f>IF('①交付申請書（第１号様式）'!K10="","",'①交付申請書（第１号様式）'!K10)</f>
        <v/>
      </c>
      <c r="K7" s="185"/>
      <c r="P7" s="111" t="s">
        <v>161</v>
      </c>
      <c r="Q7" s="109" t="s">
        <v>181</v>
      </c>
    </row>
    <row r="8" spans="2:17" ht="15" customHeight="1"/>
    <row r="9" spans="2:17" ht="15" customHeight="1">
      <c r="B9" s="1" t="s">
        <v>82</v>
      </c>
      <c r="D9" s="1" t="s">
        <v>141</v>
      </c>
    </row>
    <row r="10" spans="2:17" ht="24" customHeight="1">
      <c r="C10" s="214" t="s">
        <v>34</v>
      </c>
      <c r="D10" s="214"/>
      <c r="E10" s="227" t="s">
        <v>33</v>
      </c>
      <c r="F10" s="228"/>
      <c r="G10" s="229"/>
      <c r="H10" s="214" t="s">
        <v>32</v>
      </c>
      <c r="I10" s="214"/>
      <c r="J10" s="214" t="s">
        <v>31</v>
      </c>
      <c r="K10" s="214"/>
      <c r="P10" s="111" t="s">
        <v>192</v>
      </c>
      <c r="Q10" s="109" t="s">
        <v>193</v>
      </c>
    </row>
    <row r="11" spans="2:17" ht="30" customHeight="1">
      <c r="C11" s="212" t="s">
        <v>83</v>
      </c>
      <c r="D11" s="212"/>
      <c r="E11" s="213"/>
      <c r="F11" s="213"/>
      <c r="G11" s="213"/>
      <c r="H11" s="230" t="str">
        <f>IF(K33=0,"",K33)</f>
        <v/>
      </c>
      <c r="I11" s="230"/>
      <c r="J11" s="188" t="s">
        <v>142</v>
      </c>
      <c r="K11" s="189"/>
      <c r="P11" s="111" t="s">
        <v>21</v>
      </c>
      <c r="Q11" s="109" t="s">
        <v>177</v>
      </c>
    </row>
    <row r="12" spans="2:17" ht="30" customHeight="1">
      <c r="C12" s="191" t="s">
        <v>84</v>
      </c>
      <c r="D12" s="192"/>
      <c r="E12" s="231" t="str">
        <f>IF(入力フォーム!C171="","",入力フォーム!C171)</f>
        <v/>
      </c>
      <c r="F12" s="231"/>
      <c r="G12" s="231"/>
      <c r="H12" s="232">
        <f>IF(入力フォーム!D171="","",入力フォーム!D171)</f>
        <v>0</v>
      </c>
      <c r="I12" s="232"/>
      <c r="J12" s="239"/>
      <c r="K12" s="240"/>
      <c r="P12" s="111" t="s">
        <v>22</v>
      </c>
      <c r="Q12" s="109" t="s">
        <v>189</v>
      </c>
    </row>
    <row r="13" spans="2:17" ht="30" customHeight="1">
      <c r="C13" s="199"/>
      <c r="D13" s="200"/>
      <c r="E13" s="233" t="str">
        <f>IF(入力フォーム!C172="","",入力フォーム!C172)</f>
        <v/>
      </c>
      <c r="F13" s="234"/>
      <c r="G13" s="235"/>
      <c r="H13" s="167">
        <f>IF(入力フォーム!D172="","",入力フォーム!D172)</f>
        <v>0</v>
      </c>
      <c r="I13" s="168"/>
      <c r="J13" s="241"/>
      <c r="K13" s="242"/>
      <c r="Q13" s="109" t="s">
        <v>168</v>
      </c>
    </row>
    <row r="14" spans="2:17" ht="30" customHeight="1">
      <c r="C14" s="193"/>
      <c r="D14" s="194"/>
      <c r="E14" s="236" t="str">
        <f>IF(入力フォーム!C173="","",入力フォーム!C173)</f>
        <v/>
      </c>
      <c r="F14" s="237"/>
      <c r="G14" s="238"/>
      <c r="H14" s="218">
        <f>IF(入力フォーム!D173="","",入力フォーム!D173)</f>
        <v>0</v>
      </c>
      <c r="I14" s="219"/>
      <c r="J14" s="210"/>
      <c r="K14" s="211"/>
      <c r="Q14" s="109" t="s">
        <v>194</v>
      </c>
    </row>
    <row r="15" spans="2:17" ht="30" customHeight="1">
      <c r="C15" s="174" t="s">
        <v>133</v>
      </c>
      <c r="D15" s="175"/>
      <c r="E15" s="220"/>
      <c r="F15" s="221"/>
      <c r="G15" s="222"/>
      <c r="H15" s="186">
        <f>IF(入力フォーム!D174="","",入力フォーム!D174)</f>
        <v>0</v>
      </c>
      <c r="I15" s="187"/>
      <c r="J15" s="210"/>
      <c r="K15" s="211"/>
      <c r="P15" s="111" t="s">
        <v>23</v>
      </c>
      <c r="Q15" s="109" t="s">
        <v>195</v>
      </c>
    </row>
    <row r="16" spans="2:17" ht="30" customHeight="1">
      <c r="C16" s="174" t="s">
        <v>137</v>
      </c>
      <c r="D16" s="175"/>
      <c r="E16" s="176"/>
      <c r="F16" s="176"/>
      <c r="G16" s="177"/>
      <c r="H16" s="186" t="str">
        <f>IF(K33="","",SUM(H11:I15))</f>
        <v/>
      </c>
      <c r="I16" s="187"/>
      <c r="J16" s="188" t="s">
        <v>139</v>
      </c>
      <c r="K16" s="189"/>
      <c r="P16" s="111" t="s">
        <v>24</v>
      </c>
      <c r="Q16" s="109" t="s">
        <v>177</v>
      </c>
    </row>
    <row r="17" spans="2:17" ht="15" customHeight="1">
      <c r="C17" s="190"/>
      <c r="D17" s="190"/>
      <c r="E17" s="190"/>
      <c r="F17" s="190"/>
      <c r="G17" s="190"/>
      <c r="H17" s="190"/>
      <c r="I17" s="190"/>
      <c r="J17" s="190"/>
      <c r="K17" s="190"/>
    </row>
    <row r="18" spans="2:17" ht="15" customHeight="1">
      <c r="B18" s="1" t="s">
        <v>85</v>
      </c>
      <c r="D18" s="1" t="s">
        <v>190</v>
      </c>
    </row>
    <row r="19" spans="2:17" ht="24" customHeight="1">
      <c r="C19" s="214" t="s">
        <v>34</v>
      </c>
      <c r="D19" s="214"/>
      <c r="E19" s="227" t="s">
        <v>33</v>
      </c>
      <c r="F19" s="228"/>
      <c r="G19" s="229"/>
      <c r="H19" s="214" t="s">
        <v>32</v>
      </c>
      <c r="I19" s="214"/>
      <c r="J19" s="214" t="s">
        <v>134</v>
      </c>
      <c r="K19" s="214"/>
      <c r="P19" s="111" t="s">
        <v>25</v>
      </c>
      <c r="Q19" s="109" t="s">
        <v>191</v>
      </c>
    </row>
    <row r="20" spans="2:17" ht="30" customHeight="1">
      <c r="C20" s="191" t="s">
        <v>111</v>
      </c>
      <c r="D20" s="192"/>
      <c r="E20" s="215" t="s">
        <v>86</v>
      </c>
      <c r="F20" s="215"/>
      <c r="G20" s="215"/>
      <c r="H20" s="216">
        <f>IF(入力フォーム!C156="","",入力フォーム!C156)</f>
        <v>0</v>
      </c>
      <c r="I20" s="216"/>
      <c r="J20" s="195" t="str">
        <f>IF(入力フォーム!D156="","",入力フォーム!D156)</f>
        <v/>
      </c>
      <c r="K20" s="196"/>
      <c r="Q20" s="109" t="s">
        <v>296</v>
      </c>
    </row>
    <row r="21" spans="2:17" ht="30" customHeight="1">
      <c r="C21" s="193"/>
      <c r="D21" s="194"/>
      <c r="E21" s="217" t="s">
        <v>42</v>
      </c>
      <c r="F21" s="217"/>
      <c r="G21" s="217"/>
      <c r="H21" s="218">
        <f>IF(入力フォーム!C157="","",入力フォーム!C157)</f>
        <v>0</v>
      </c>
      <c r="I21" s="219"/>
      <c r="J21" s="208" t="str">
        <f>IF(入力フォーム!D157="","",入力フォーム!D157)</f>
        <v/>
      </c>
      <c r="K21" s="209"/>
      <c r="Q21" s="109" t="s">
        <v>297</v>
      </c>
    </row>
    <row r="22" spans="2:17" ht="30" customHeight="1">
      <c r="C22" s="191" t="s">
        <v>41</v>
      </c>
      <c r="D22" s="192"/>
      <c r="E22" s="205" t="s">
        <v>135</v>
      </c>
      <c r="F22" s="206"/>
      <c r="G22" s="207"/>
      <c r="H22" s="201">
        <f>IF(入力フォーム!C158="","",入力フォーム!C158)</f>
        <v>0</v>
      </c>
      <c r="I22" s="202"/>
      <c r="J22" s="195" t="str">
        <f>IF(入力フォーム!D158="","",入力フォーム!D158)</f>
        <v/>
      </c>
      <c r="K22" s="196"/>
      <c r="Q22" s="109" t="s">
        <v>188</v>
      </c>
    </row>
    <row r="23" spans="2:17" ht="30" customHeight="1">
      <c r="C23" s="199"/>
      <c r="D23" s="200"/>
      <c r="E23" s="171" t="s">
        <v>292</v>
      </c>
      <c r="F23" s="172"/>
      <c r="G23" s="173"/>
      <c r="H23" s="167">
        <f>IF(入力フォーム!C159="","",入力フォーム!C159)</f>
        <v>0</v>
      </c>
      <c r="I23" s="168"/>
      <c r="J23" s="169" t="str">
        <f>IF(入力フォーム!D159="","",入力フォーム!D159)</f>
        <v/>
      </c>
      <c r="K23" s="170"/>
      <c r="Q23" s="2" t="s">
        <v>531</v>
      </c>
    </row>
    <row r="24" spans="2:17" ht="30" customHeight="1">
      <c r="C24" s="199"/>
      <c r="D24" s="200"/>
      <c r="E24" s="171" t="s">
        <v>293</v>
      </c>
      <c r="F24" s="172"/>
      <c r="G24" s="173"/>
      <c r="H24" s="167">
        <f>IF(入力フォーム!C160="","",入力フォーム!C160)</f>
        <v>0</v>
      </c>
      <c r="I24" s="168"/>
      <c r="J24" s="169" t="str">
        <f>IF(入力フォーム!D160="","",入力フォーム!D160)</f>
        <v/>
      </c>
      <c r="K24" s="170"/>
      <c r="Q24" s="109" t="s">
        <v>552</v>
      </c>
    </row>
    <row r="25" spans="2:17" ht="30" customHeight="1">
      <c r="C25" s="199"/>
      <c r="D25" s="200"/>
      <c r="E25" s="171" t="s">
        <v>44</v>
      </c>
      <c r="F25" s="172"/>
      <c r="G25" s="173"/>
      <c r="H25" s="167">
        <f>IF(入力フォーム!C161="","",入力フォーム!C161)</f>
        <v>0</v>
      </c>
      <c r="I25" s="168"/>
      <c r="J25" s="169" t="str">
        <f>IF(入力フォーム!D161="","",入力フォーム!D161)</f>
        <v/>
      </c>
      <c r="K25" s="170"/>
      <c r="Q25" s="1" t="s">
        <v>529</v>
      </c>
    </row>
    <row r="26" spans="2:17" ht="30" customHeight="1">
      <c r="C26" s="199"/>
      <c r="D26" s="200"/>
      <c r="E26" s="171" t="s">
        <v>294</v>
      </c>
      <c r="F26" s="172"/>
      <c r="G26" s="173"/>
      <c r="H26" s="167">
        <f>IF(入力フォーム!C162="","",入力フォーム!C162)</f>
        <v>0</v>
      </c>
      <c r="I26" s="168"/>
      <c r="J26" s="169" t="str">
        <f>IF(入力フォーム!D162="","",入力フォーム!D162)</f>
        <v/>
      </c>
      <c r="K26" s="170"/>
      <c r="Q26" s="1" t="s">
        <v>530</v>
      </c>
    </row>
    <row r="27" spans="2:17" ht="30" customHeight="1">
      <c r="C27" s="199"/>
      <c r="D27" s="200"/>
      <c r="E27" s="171" t="s">
        <v>295</v>
      </c>
      <c r="F27" s="172"/>
      <c r="G27" s="173"/>
      <c r="H27" s="167">
        <f>IF(入力フォーム!C163="","",入力フォーム!C163)</f>
        <v>0</v>
      </c>
      <c r="I27" s="168"/>
      <c r="J27" s="203"/>
      <c r="K27" s="204"/>
      <c r="Q27" s="109" t="s">
        <v>553</v>
      </c>
    </row>
    <row r="28" spans="2:17" ht="30" customHeight="1">
      <c r="C28" s="193"/>
      <c r="D28" s="194"/>
      <c r="E28" s="245" t="s">
        <v>43</v>
      </c>
      <c r="F28" s="246"/>
      <c r="G28" s="247"/>
      <c r="H28" s="218">
        <f>IF(入力フォーム!C164="","",入力フォーム!C164)</f>
        <v>0</v>
      </c>
      <c r="I28" s="219"/>
      <c r="J28" s="243" t="str">
        <f>IF(入力フォーム!D164="","",入力フォーム!D164)</f>
        <v/>
      </c>
      <c r="K28" s="244"/>
      <c r="Q28" s="109" t="s">
        <v>554</v>
      </c>
    </row>
    <row r="29" spans="2:17" ht="30" customHeight="1">
      <c r="C29" s="174" t="s">
        <v>138</v>
      </c>
      <c r="D29" s="175"/>
      <c r="E29" s="176"/>
      <c r="F29" s="176"/>
      <c r="G29" s="177"/>
      <c r="H29" s="186">
        <f>SUM(H20:I28)</f>
        <v>0</v>
      </c>
      <c r="I29" s="187"/>
      <c r="J29" s="184" t="s">
        <v>140</v>
      </c>
      <c r="K29" s="185"/>
      <c r="P29" s="111" t="s">
        <v>27</v>
      </c>
      <c r="Q29" s="109" t="s">
        <v>177</v>
      </c>
    </row>
    <row r="30" spans="2:17" ht="15" customHeight="1">
      <c r="B30" s="1" t="s">
        <v>35</v>
      </c>
    </row>
    <row r="31" spans="2:17" ht="24" customHeight="1">
      <c r="C31" s="178" t="s">
        <v>36</v>
      </c>
      <c r="D31" s="179"/>
      <c r="F31" s="182" t="s">
        <v>87</v>
      </c>
      <c r="H31" s="178" t="s">
        <v>37</v>
      </c>
      <c r="I31" s="179"/>
      <c r="K31" s="152" t="s">
        <v>4</v>
      </c>
      <c r="N31" s="165" t="s">
        <v>40</v>
      </c>
      <c r="P31" s="224" t="s">
        <v>167</v>
      </c>
      <c r="Q31" s="223" t="s">
        <v>178</v>
      </c>
    </row>
    <row r="32" spans="2:17" ht="12" customHeight="1">
      <c r="C32" s="180"/>
      <c r="D32" s="181"/>
      <c r="F32" s="183"/>
      <c r="H32" s="180"/>
      <c r="I32" s="181"/>
      <c r="K32" s="153" t="s">
        <v>132</v>
      </c>
      <c r="N32" s="166"/>
      <c r="P32" s="224"/>
      <c r="Q32" s="223"/>
    </row>
    <row r="33" spans="3:17" ht="30" customHeight="1">
      <c r="C33" s="197">
        <f>H29</f>
        <v>0</v>
      </c>
      <c r="D33" s="198"/>
      <c r="E33" s="1" t="s">
        <v>88</v>
      </c>
      <c r="F33" s="154">
        <f>SUM(H12:I14)</f>
        <v>0</v>
      </c>
      <c r="G33" s="1" t="s">
        <v>88</v>
      </c>
      <c r="H33" s="197">
        <f>H15</f>
        <v>0</v>
      </c>
      <c r="I33" s="198"/>
      <c r="J33" s="1" t="s">
        <v>38</v>
      </c>
      <c r="K33" s="154" t="str">
        <f>IF(C33=0,"",ROUNDDOWN(C33-F33-H33,-3))</f>
        <v/>
      </c>
      <c r="M33" s="111" t="s">
        <v>39</v>
      </c>
      <c r="N33" s="154" t="str">
        <f>IF(C33=0,"",C33-F33-H33-K33)</f>
        <v/>
      </c>
      <c r="Q33" s="155" t="s">
        <v>176</v>
      </c>
    </row>
    <row r="34" spans="3:17">
      <c r="M34" s="111"/>
      <c r="N34" s="156"/>
      <c r="Q34" s="157"/>
    </row>
  </sheetData>
  <sheetProtection sheet="1" objects="1" scenarios="1"/>
  <mergeCells count="77">
    <mergeCell ref="Q4:Q5"/>
    <mergeCell ref="E29:G29"/>
    <mergeCell ref="H12:I12"/>
    <mergeCell ref="E13:G13"/>
    <mergeCell ref="H13:I13"/>
    <mergeCell ref="E14:G14"/>
    <mergeCell ref="H14:I14"/>
    <mergeCell ref="J12:K12"/>
    <mergeCell ref="J13:K13"/>
    <mergeCell ref="J14:K14"/>
    <mergeCell ref="H27:I27"/>
    <mergeCell ref="J28:K28"/>
    <mergeCell ref="H28:I28"/>
    <mergeCell ref="E28:G28"/>
    <mergeCell ref="E25:G25"/>
    <mergeCell ref="E27:G27"/>
    <mergeCell ref="Q31:Q32"/>
    <mergeCell ref="P31:P32"/>
    <mergeCell ref="C4:K4"/>
    <mergeCell ref="C5:K5"/>
    <mergeCell ref="H7:I7"/>
    <mergeCell ref="J7:K7"/>
    <mergeCell ref="J19:K19"/>
    <mergeCell ref="E19:G19"/>
    <mergeCell ref="C10:D10"/>
    <mergeCell ref="E10:G10"/>
    <mergeCell ref="H10:I10"/>
    <mergeCell ref="J10:K10"/>
    <mergeCell ref="H11:I11"/>
    <mergeCell ref="J11:K11"/>
    <mergeCell ref="C12:D14"/>
    <mergeCell ref="E12:G12"/>
    <mergeCell ref="J21:K21"/>
    <mergeCell ref="J15:K15"/>
    <mergeCell ref="C11:D11"/>
    <mergeCell ref="E11:G11"/>
    <mergeCell ref="C19:D19"/>
    <mergeCell ref="H19:I19"/>
    <mergeCell ref="E20:G20"/>
    <mergeCell ref="H20:I20"/>
    <mergeCell ref="H15:I15"/>
    <mergeCell ref="E21:G21"/>
    <mergeCell ref="H21:I21"/>
    <mergeCell ref="C15:D15"/>
    <mergeCell ref="E15:G15"/>
    <mergeCell ref="C33:D33"/>
    <mergeCell ref="H33:I33"/>
    <mergeCell ref="E26:G26"/>
    <mergeCell ref="H26:I26"/>
    <mergeCell ref="J26:K26"/>
    <mergeCell ref="C22:D28"/>
    <mergeCell ref="H22:I22"/>
    <mergeCell ref="J22:K22"/>
    <mergeCell ref="E24:G24"/>
    <mergeCell ref="H24:I24"/>
    <mergeCell ref="J24:K24"/>
    <mergeCell ref="H29:I29"/>
    <mergeCell ref="H25:I25"/>
    <mergeCell ref="J25:K25"/>
    <mergeCell ref="J27:K27"/>
    <mergeCell ref="E22:G22"/>
    <mergeCell ref="N31:N32"/>
    <mergeCell ref="H23:I23"/>
    <mergeCell ref="J23:K23"/>
    <mergeCell ref="E23:G23"/>
    <mergeCell ref="C16:D16"/>
    <mergeCell ref="C29:D29"/>
    <mergeCell ref="E16:G16"/>
    <mergeCell ref="C31:D32"/>
    <mergeCell ref="F31:F32"/>
    <mergeCell ref="H31:I32"/>
    <mergeCell ref="J29:K29"/>
    <mergeCell ref="H16:I16"/>
    <mergeCell ref="J16:K16"/>
    <mergeCell ref="C17:K17"/>
    <mergeCell ref="C20:D21"/>
    <mergeCell ref="J20:K2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29"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5B42-7E88-46B4-BBBA-0C1E87A57D47}">
  <sheetPr>
    <tabColor rgb="FFFFFF00"/>
  </sheetPr>
  <dimension ref="B1:R34"/>
  <sheetViews>
    <sheetView view="pageBreakPreview" zoomScaleNormal="100" zoomScaleSheetLayoutView="100" workbookViewId="0"/>
  </sheetViews>
  <sheetFormatPr defaultColWidth="9" defaultRowHeight="12"/>
  <cols>
    <col min="1" max="4" width="2.5" style="1" customWidth="1"/>
    <col min="5" max="5" width="10" style="1" customWidth="1"/>
    <col min="6" max="6" width="2.5" style="1" customWidth="1"/>
    <col min="7" max="7" width="8.125" style="1" customWidth="1"/>
    <col min="8" max="8" width="2.5" style="1" customWidth="1"/>
    <col min="9" max="9" width="8.125" style="1" customWidth="1"/>
    <col min="10" max="10" width="2.5" style="1" customWidth="1"/>
    <col min="11" max="11" width="12.5" style="1" customWidth="1"/>
    <col min="12" max="12" width="2.5" style="1" customWidth="1"/>
    <col min="13" max="13" width="16.25" style="1" customWidth="1"/>
    <col min="14" max="16" width="2.5" style="1" customWidth="1"/>
    <col min="17" max="17" width="2.5" style="111" customWidth="1"/>
    <col min="18" max="18" width="77.5" style="109" customWidth="1"/>
    <col min="19" max="19" width="9" style="1" customWidth="1"/>
    <col min="20" max="16384" width="9" style="1"/>
  </cols>
  <sheetData>
    <row r="1" spans="2:18" ht="15" customHeight="1">
      <c r="Q1" s="110" t="s">
        <v>180</v>
      </c>
    </row>
    <row r="2" spans="2:18" ht="15" customHeight="1">
      <c r="B2" s="1" t="s">
        <v>130</v>
      </c>
    </row>
    <row r="3" spans="2:18" ht="15" customHeight="1"/>
    <row r="4" spans="2:18" ht="12" customHeight="1">
      <c r="B4" s="12"/>
      <c r="C4" s="225" t="s">
        <v>243</v>
      </c>
      <c r="D4" s="225"/>
      <c r="E4" s="225"/>
      <c r="F4" s="225"/>
      <c r="G4" s="225"/>
      <c r="H4" s="225"/>
      <c r="I4" s="225"/>
      <c r="J4" s="225"/>
      <c r="K4" s="225"/>
      <c r="L4" s="225"/>
      <c r="M4" s="225"/>
      <c r="N4" s="225"/>
      <c r="O4" s="12"/>
      <c r="R4" s="2"/>
    </row>
    <row r="5" spans="2:18" ht="24" customHeight="1">
      <c r="B5" s="13"/>
      <c r="C5" s="226" t="s">
        <v>89</v>
      </c>
      <c r="D5" s="226"/>
      <c r="E5" s="226"/>
      <c r="F5" s="226"/>
      <c r="G5" s="226"/>
      <c r="H5" s="226"/>
      <c r="I5" s="226"/>
      <c r="J5" s="226"/>
      <c r="K5" s="226"/>
      <c r="L5" s="226"/>
      <c r="M5" s="226"/>
      <c r="N5" s="226"/>
      <c r="O5" s="13"/>
      <c r="R5" s="2" t="s">
        <v>218</v>
      </c>
    </row>
    <row r="6" spans="2:18" ht="15" customHeight="1">
      <c r="B6" s="3"/>
      <c r="C6" s="3"/>
      <c r="D6" s="3"/>
      <c r="E6" s="3"/>
      <c r="F6" s="3"/>
      <c r="G6" s="3"/>
      <c r="H6" s="3"/>
      <c r="I6" s="3"/>
      <c r="J6" s="3"/>
      <c r="K6" s="3"/>
      <c r="L6" s="3"/>
      <c r="M6" s="3"/>
      <c r="N6" s="3"/>
    </row>
    <row r="7" spans="2:18" ht="15" customHeight="1">
      <c r="J7" s="268" t="str">
        <f>IF('①交付申請書（第１号様式）'!G7="","",'①交付申請書（第１号様式）'!G7)</f>
        <v>令和〇年〇月〇日</v>
      </c>
      <c r="K7" s="268"/>
      <c r="L7" s="268"/>
      <c r="M7" s="268"/>
      <c r="N7" s="268"/>
      <c r="Q7" s="1" t="s">
        <v>18</v>
      </c>
      <c r="R7" s="2" t="s">
        <v>288</v>
      </c>
    </row>
    <row r="8" spans="2:18" ht="15" customHeight="1">
      <c r="C8" s="224" t="s">
        <v>7</v>
      </c>
      <c r="D8" s="224"/>
      <c r="E8" s="224"/>
      <c r="F8" s="224"/>
      <c r="Q8" s="1"/>
      <c r="R8" s="2"/>
    </row>
    <row r="9" spans="2:18" ht="15" customHeight="1"/>
    <row r="10" spans="2:18" ht="45" customHeight="1">
      <c r="I10" s="112"/>
      <c r="J10" s="214" t="s">
        <v>14</v>
      </c>
      <c r="K10" s="214"/>
      <c r="L10" s="184" t="str">
        <f>IF('①交付申請書（第１号様式）'!K10="","",'①交付申請書（第１号様式）'!K10)</f>
        <v/>
      </c>
      <c r="M10" s="310"/>
      <c r="N10" s="185"/>
      <c r="Q10" s="111" t="s">
        <v>162</v>
      </c>
      <c r="R10" s="109" t="s">
        <v>181</v>
      </c>
    </row>
    <row r="11" spans="2:18" ht="15" customHeight="1">
      <c r="I11" s="112"/>
      <c r="J11" s="178" t="s">
        <v>90</v>
      </c>
      <c r="K11" s="179"/>
      <c r="L11" s="158" t="s">
        <v>11</v>
      </c>
      <c r="M11" s="401" t="str">
        <f>IF('①交付申請書（第１号様式）'!L11="","",'①交付申請書（第１号様式）'!L11)</f>
        <v/>
      </c>
      <c r="N11" s="402"/>
    </row>
    <row r="12" spans="2:18" ht="72" customHeight="1">
      <c r="I12" s="112"/>
      <c r="J12" s="180"/>
      <c r="K12" s="181"/>
      <c r="L12" s="274" t="str">
        <f>IF('①交付申請書（第１号様式）'!K12="","",'①交付申請書（第１号様式）'!K12)</f>
        <v/>
      </c>
      <c r="M12" s="275"/>
      <c r="N12" s="276"/>
    </row>
    <row r="13" spans="2:18" ht="15" customHeight="1">
      <c r="I13" s="112"/>
      <c r="J13" s="400" t="s">
        <v>12</v>
      </c>
      <c r="K13" s="113" t="s">
        <v>1</v>
      </c>
      <c r="L13" s="278" t="str">
        <f>IF('①交付申請書（第１号様式）'!K13="","",'①交付申請書（第１号様式）'!K13)</f>
        <v/>
      </c>
      <c r="M13" s="279"/>
      <c r="N13" s="198"/>
    </row>
    <row r="14" spans="2:18">
      <c r="J14" s="400"/>
      <c r="K14" s="119" t="s">
        <v>2</v>
      </c>
      <c r="L14" s="283" t="str">
        <f>IF('①交付申請書（第１号様式）'!K14="","",'①交付申請書（第１号様式）'!K14)</f>
        <v/>
      </c>
      <c r="M14" s="284"/>
      <c r="N14" s="285"/>
    </row>
    <row r="15" spans="2:18" ht="30" customHeight="1">
      <c r="J15" s="400"/>
      <c r="K15" s="122" t="s">
        <v>3</v>
      </c>
      <c r="L15" s="286" t="str">
        <f>IF('①交付申請書（第１号様式）'!K15="","",'①交付申請書（第１号様式）'!K15)</f>
        <v/>
      </c>
      <c r="M15" s="287"/>
      <c r="N15" s="288"/>
    </row>
    <row r="16" spans="2:18" ht="15" customHeight="1"/>
    <row r="17" spans="2:18" ht="24" customHeight="1">
      <c r="B17" s="2"/>
      <c r="C17" s="223" t="s">
        <v>275</v>
      </c>
      <c r="D17" s="223"/>
      <c r="E17" s="223"/>
      <c r="F17" s="223"/>
      <c r="G17" s="223"/>
      <c r="H17" s="223"/>
      <c r="I17" s="223"/>
      <c r="J17" s="223"/>
      <c r="K17" s="223"/>
      <c r="L17" s="223"/>
      <c r="M17" s="223"/>
      <c r="N17" s="223"/>
      <c r="O17" s="2"/>
    </row>
    <row r="18" spans="2:18" ht="15" customHeight="1"/>
    <row r="19" spans="2:18" ht="30" customHeight="1">
      <c r="C19" s="227" t="s">
        <v>91</v>
      </c>
      <c r="D19" s="228"/>
      <c r="E19" s="229"/>
      <c r="F19" s="410" t="str">
        <f>IF(入力フォーム!D180="","",入力フォーム!D180)</f>
        <v/>
      </c>
      <c r="G19" s="411"/>
      <c r="H19" s="411"/>
      <c r="I19" s="411"/>
      <c r="J19" s="227" t="s">
        <v>120</v>
      </c>
      <c r="K19" s="229"/>
      <c r="L19" s="403" t="str">
        <f>IF(入力フォーム!D181="","",入力フォーム!D181)</f>
        <v/>
      </c>
      <c r="M19" s="404"/>
      <c r="N19" s="405"/>
      <c r="Q19" s="111" t="s">
        <v>21</v>
      </c>
      <c r="R19" s="109" t="s">
        <v>187</v>
      </c>
    </row>
    <row r="20" spans="2:18" ht="30" customHeight="1">
      <c r="C20" s="214" t="s">
        <v>92</v>
      </c>
      <c r="D20" s="214"/>
      <c r="E20" s="214"/>
      <c r="F20" s="159" t="str">
        <f>IF(入力フォーム!D182="普通","✓","□")</f>
        <v>□</v>
      </c>
      <c r="G20" s="125" t="s">
        <v>234</v>
      </c>
      <c r="H20" s="125" t="str">
        <f>IF(入力フォーム!D182="当座","✓","□")</f>
        <v>□</v>
      </c>
      <c r="I20" s="125" t="s">
        <v>235</v>
      </c>
      <c r="J20" s="214" t="s">
        <v>121</v>
      </c>
      <c r="K20" s="214"/>
      <c r="L20" s="406" t="str">
        <f>IF(入力フォーム!D183="","",入力フォーム!D183)</f>
        <v/>
      </c>
      <c r="M20" s="406"/>
      <c r="N20" s="406"/>
      <c r="R20" s="109" t="s">
        <v>197</v>
      </c>
    </row>
    <row r="21" spans="2:18">
      <c r="C21" s="412" t="s">
        <v>45</v>
      </c>
      <c r="D21" s="412"/>
      <c r="E21" s="412"/>
      <c r="F21" s="407" t="str">
        <f>IF(入力フォーム!D184="","",入力フォーム!D184)</f>
        <v/>
      </c>
      <c r="G21" s="408"/>
      <c r="H21" s="408"/>
      <c r="I21" s="408"/>
      <c r="J21" s="408"/>
      <c r="K21" s="408"/>
      <c r="L21" s="408"/>
      <c r="M21" s="408"/>
      <c r="N21" s="409"/>
    </row>
    <row r="22" spans="2:18" ht="30" customHeight="1">
      <c r="C22" s="183" t="s">
        <v>93</v>
      </c>
      <c r="D22" s="183"/>
      <c r="E22" s="183"/>
      <c r="F22" s="397" t="str">
        <f>IF(入力フォーム!D185="","",入力フォーム!D185)</f>
        <v/>
      </c>
      <c r="G22" s="398"/>
      <c r="H22" s="398"/>
      <c r="I22" s="398"/>
      <c r="J22" s="398"/>
      <c r="K22" s="398"/>
      <c r="L22" s="398"/>
      <c r="M22" s="398"/>
      <c r="N22" s="399"/>
      <c r="R22" s="109" t="s">
        <v>196</v>
      </c>
    </row>
    <row r="23" spans="2:18" ht="24" customHeight="1">
      <c r="C23" s="190" t="s">
        <v>94</v>
      </c>
      <c r="D23" s="190"/>
      <c r="E23" s="424"/>
      <c r="F23" s="424"/>
      <c r="G23" s="424"/>
      <c r="H23" s="424"/>
      <c r="I23" s="424"/>
      <c r="J23" s="424"/>
      <c r="K23" s="424"/>
      <c r="L23" s="424"/>
      <c r="M23" s="424"/>
      <c r="N23" s="424"/>
    </row>
    <row r="24" spans="2:18" ht="15" customHeight="1"/>
    <row r="25" spans="2:18" ht="17.25">
      <c r="C25" s="413" t="s">
        <v>95</v>
      </c>
      <c r="D25" s="414"/>
      <c r="E25" s="414"/>
      <c r="F25" s="414"/>
      <c r="G25" s="414"/>
      <c r="H25" s="414"/>
      <c r="I25" s="414"/>
      <c r="J25" s="414"/>
      <c r="K25" s="414"/>
      <c r="L25" s="414"/>
      <c r="M25" s="414"/>
      <c r="N25" s="415"/>
      <c r="Q25" s="342" t="s">
        <v>22</v>
      </c>
      <c r="R25" s="223" t="s">
        <v>287</v>
      </c>
    </row>
    <row r="26" spans="2:18">
      <c r="C26" s="416" t="s">
        <v>46</v>
      </c>
      <c r="D26" s="417"/>
      <c r="E26" s="417"/>
      <c r="F26" s="417"/>
      <c r="G26" s="417"/>
      <c r="H26" s="417"/>
      <c r="I26" s="417"/>
      <c r="J26" s="417"/>
      <c r="K26" s="417"/>
      <c r="L26" s="417"/>
      <c r="M26" s="417"/>
      <c r="N26" s="418"/>
      <c r="Q26" s="342"/>
      <c r="R26" s="223"/>
    </row>
    <row r="27" spans="2:18" ht="15" customHeight="1">
      <c r="C27" s="145"/>
      <c r="J27" s="268" t="str">
        <f>IF('①交付申請書（第１号様式）'!G7="","",'①交付申請書（第１号様式）'!G7)</f>
        <v>令和〇年〇月〇日</v>
      </c>
      <c r="K27" s="268"/>
      <c r="L27" s="268"/>
      <c r="M27" s="268"/>
      <c r="N27" s="419"/>
      <c r="Q27" s="1" t="s">
        <v>23</v>
      </c>
      <c r="R27" s="2" t="s">
        <v>288</v>
      </c>
    </row>
    <row r="28" spans="2:18" ht="30" customHeight="1">
      <c r="C28" s="145"/>
      <c r="D28" s="426" t="s">
        <v>96</v>
      </c>
      <c r="E28" s="113" t="s">
        <v>47</v>
      </c>
      <c r="F28" s="427" t="str">
        <f>IF('①交付申請書（第１号様式）'!K10="","",'①交付申請書（第１号様式）'!K10)</f>
        <v/>
      </c>
      <c r="G28" s="427"/>
      <c r="H28" s="427"/>
      <c r="I28" s="427"/>
      <c r="J28" s="427"/>
      <c r="K28" s="427"/>
      <c r="L28" s="427"/>
      <c r="M28" s="427"/>
      <c r="N28" s="160"/>
      <c r="Q28" s="111" t="s">
        <v>24</v>
      </c>
      <c r="R28" s="109" t="s">
        <v>181</v>
      </c>
    </row>
    <row r="29" spans="2:18" ht="15" customHeight="1">
      <c r="C29" s="145"/>
      <c r="D29" s="426"/>
      <c r="E29" s="214" t="s">
        <v>12</v>
      </c>
      <c r="F29" s="428" t="str">
        <f>IF('①交付申請書（第１号様式）'!K13="","",'①交付申請書（第１号様式）'!K13)</f>
        <v/>
      </c>
      <c r="G29" s="428"/>
      <c r="H29" s="428"/>
      <c r="I29" s="428"/>
      <c r="J29" s="428"/>
      <c r="K29" s="429"/>
      <c r="L29" s="420" t="s">
        <v>97</v>
      </c>
      <c r="M29" s="421"/>
      <c r="N29" s="160"/>
      <c r="Q29" s="1" t="s">
        <v>25</v>
      </c>
      <c r="R29" s="2" t="s">
        <v>289</v>
      </c>
    </row>
    <row r="30" spans="2:18" ht="15" customHeight="1">
      <c r="C30" s="145"/>
      <c r="D30" s="426"/>
      <c r="E30" s="214"/>
      <c r="F30" s="430" t="str">
        <f>IF('①交付申請書（第１号様式）'!K15="","",'①交付申請書（第１号様式）'!K15)</f>
        <v/>
      </c>
      <c r="G30" s="430"/>
      <c r="H30" s="430"/>
      <c r="I30" s="430"/>
      <c r="J30" s="430"/>
      <c r="K30" s="431"/>
      <c r="L30" s="422"/>
      <c r="M30" s="423"/>
      <c r="N30" s="160"/>
      <c r="Q30" s="1" t="s">
        <v>27</v>
      </c>
      <c r="R30" s="2" t="s">
        <v>200</v>
      </c>
    </row>
    <row r="31" spans="2:18" ht="30" customHeight="1">
      <c r="C31" s="145"/>
      <c r="D31" s="425" t="s">
        <v>281</v>
      </c>
      <c r="E31" s="425"/>
      <c r="F31" s="425"/>
      <c r="G31" s="425"/>
      <c r="H31" s="425"/>
      <c r="I31" s="425"/>
      <c r="J31" s="425"/>
      <c r="K31" s="425"/>
      <c r="L31" s="425"/>
      <c r="M31" s="425"/>
      <c r="N31" s="160"/>
    </row>
    <row r="32" spans="2:18" ht="30" customHeight="1">
      <c r="C32" s="145"/>
      <c r="D32" s="426" t="s">
        <v>49</v>
      </c>
      <c r="E32" s="113" t="s">
        <v>48</v>
      </c>
      <c r="F32" s="312" t="str">
        <f>IF(入力フォーム!D193="","",入力フォーム!D193)</f>
        <v/>
      </c>
      <c r="G32" s="312"/>
      <c r="H32" s="312"/>
      <c r="I32" s="312"/>
      <c r="J32" s="312"/>
      <c r="K32" s="312"/>
      <c r="L32" s="312"/>
      <c r="M32" s="312"/>
      <c r="N32" s="160"/>
      <c r="Q32" s="111" t="s">
        <v>29</v>
      </c>
      <c r="R32" s="109" t="s">
        <v>290</v>
      </c>
    </row>
    <row r="33" spans="3:18" ht="30" customHeight="1">
      <c r="C33" s="145"/>
      <c r="D33" s="426"/>
      <c r="E33" s="113" t="s">
        <v>3</v>
      </c>
      <c r="F33" s="312" t="str">
        <f>IF(入力フォーム!D194="","",入力フォーム!D194)</f>
        <v/>
      </c>
      <c r="G33" s="312"/>
      <c r="H33" s="312"/>
      <c r="I33" s="312"/>
      <c r="J33" s="312"/>
      <c r="K33" s="312"/>
      <c r="L33" s="312"/>
      <c r="M33" s="312"/>
      <c r="N33" s="160"/>
      <c r="Q33" s="111" t="s">
        <v>67</v>
      </c>
      <c r="R33" s="109" t="s">
        <v>291</v>
      </c>
    </row>
    <row r="34" spans="3:18" ht="12" customHeight="1">
      <c r="C34" s="128"/>
      <c r="D34" s="129"/>
      <c r="E34" s="129"/>
      <c r="F34" s="129"/>
      <c r="G34" s="129"/>
      <c r="H34" s="129"/>
      <c r="I34" s="129"/>
      <c r="J34" s="129"/>
      <c r="K34" s="129"/>
      <c r="L34" s="129"/>
      <c r="M34" s="129"/>
      <c r="N34" s="130"/>
    </row>
  </sheetData>
  <sheetProtection sheet="1" objects="1" scenarios="1"/>
  <mergeCells count="41">
    <mergeCell ref="D31:M31"/>
    <mergeCell ref="D32:D33"/>
    <mergeCell ref="F32:M32"/>
    <mergeCell ref="F33:M33"/>
    <mergeCell ref="E29:E30"/>
    <mergeCell ref="D28:D30"/>
    <mergeCell ref="F28:M28"/>
    <mergeCell ref="F29:K29"/>
    <mergeCell ref="F30:K30"/>
    <mergeCell ref="C25:N25"/>
    <mergeCell ref="C26:N26"/>
    <mergeCell ref="J27:N27"/>
    <mergeCell ref="C22:E22"/>
    <mergeCell ref="L29:M30"/>
    <mergeCell ref="C23:N23"/>
    <mergeCell ref="L19:N19"/>
    <mergeCell ref="L20:N20"/>
    <mergeCell ref="F22:N22"/>
    <mergeCell ref="F21:N21"/>
    <mergeCell ref="C19:E19"/>
    <mergeCell ref="F19:I19"/>
    <mergeCell ref="C20:E20"/>
    <mergeCell ref="C21:E21"/>
    <mergeCell ref="J19:K19"/>
    <mergeCell ref="J20:K20"/>
    <mergeCell ref="Q25:Q26"/>
    <mergeCell ref="R25:R26"/>
    <mergeCell ref="C4:N4"/>
    <mergeCell ref="C5:N5"/>
    <mergeCell ref="J7:N7"/>
    <mergeCell ref="C8:F8"/>
    <mergeCell ref="J10:K10"/>
    <mergeCell ref="L10:N10"/>
    <mergeCell ref="J11:K12"/>
    <mergeCell ref="L12:N12"/>
    <mergeCell ref="L13:N13"/>
    <mergeCell ref="C17:N17"/>
    <mergeCell ref="J13:J15"/>
    <mergeCell ref="L14:N14"/>
    <mergeCell ref="L15:N15"/>
    <mergeCell ref="M11:N11"/>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はじめに</vt:lpstr>
      <vt:lpstr>入力フォーム</vt:lpstr>
      <vt:lpstr>①交付申請書（第１号様式）</vt:lpstr>
      <vt:lpstr>②交付申請チェックリスト</vt:lpstr>
      <vt:lpstr>③団体概要書</vt:lpstr>
      <vt:lpstr>④事業計画書（概要）</vt:lpstr>
      <vt:lpstr>⑤事業計画書（府HP公表用）</vt:lpstr>
      <vt:lpstr>⑥収支予算書</vt:lpstr>
      <vt:lpstr>⑦口座振替依頼書</vt:lpstr>
      <vt:lpstr>⑧概算払確認書</vt:lpstr>
      <vt:lpstr>⑨事前着手届</vt:lpstr>
      <vt:lpstr>管理</vt:lpstr>
      <vt:lpstr>プルダウン</vt:lpstr>
      <vt:lpstr>'①交付申請書（第１号様式）'!Print_Area</vt:lpstr>
      <vt:lpstr>②交付申請チェックリスト!Print_Area</vt:lpstr>
      <vt:lpstr>③団体概要書!Print_Area</vt:lpstr>
      <vt:lpstr>'④事業計画書（概要）'!Print_Area</vt:lpstr>
      <vt:lpstr>'⑤事業計画書（府HP公表用）'!Print_Area</vt:lpstr>
      <vt:lpstr>⑥収支予算書!Print_Area</vt:lpstr>
      <vt:lpstr>⑦口座振替依頼書!Print_Area</vt:lpstr>
      <vt:lpstr>⑧概算払確認書!Print_Area</vt:lpstr>
      <vt:lpstr>⑨事前着手届!Print_Area</vt:lpstr>
      <vt:lpstr>はじめに!Print_Area</vt:lpstr>
      <vt:lpstr>管理!Print_Area</vt:lpstr>
      <vt:lpstr>入力フォーム!Print_Area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2026-04-03T01:05:27Z</cp:lastPrinted>
  <dcterms:created xsi:type="dcterms:W3CDTF">2026-04-02T23:51:59Z</dcterms:created>
  <dcterms:modified xsi:type="dcterms:W3CDTF">2026-08-05T01:18:56Z</dcterms:modified>
</cp:coreProperties>
</file>