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健康福祉部（本庁）\各課専用\地域福祉推進課\02 生活困窮担当\1090物価高騰対策フォロー\令和８年度物価高騰対策支援\★HP掲載用\"/>
    </mc:Choice>
  </mc:AlternateContent>
  <xr:revisionPtr revIDLastSave="0" documentId="13_ncr:1_{1702576A-A814-454A-8BDF-9DAD6CB9D40C}" xr6:coauthVersionLast="47" xr6:coauthVersionMax="47" xr10:uidLastSave="{00000000-0000-0000-0000-000000000000}"/>
  <bookViews>
    <workbookView xWindow="-120" yWindow="-120" windowWidth="29040" windowHeight="15720" xr2:uid="{6F8CA8A6-D41C-4B47-BCF3-0F61D8038F16}"/>
  </bookViews>
  <sheets>
    <sheet name="はじめに" sheetId="28" r:id="rId1"/>
    <sheet name="入力フォーム①" sheetId="58" r:id="rId2"/>
    <sheet name="入力フォーム②　(支部1)" sheetId="60" r:id="rId3"/>
    <sheet name="入力フォーム② (支部2)" sheetId="61" r:id="rId4"/>
    <sheet name="入力フォーム②　(支部3)" sheetId="62" r:id="rId5"/>
    <sheet name="入力フォーム②　(支部4)" sheetId="63" r:id="rId6"/>
    <sheet name="入力フォーム②　(支部5)" sheetId="64" r:id="rId7"/>
    <sheet name="入力フォーム②　(支部6)" sheetId="65" r:id="rId8"/>
    <sheet name="入力フォーム②　(支部7)" sheetId="66" r:id="rId9"/>
    <sheet name="入力フォーム②　(支部8)" sheetId="67" r:id="rId10"/>
    <sheet name="①団体（支部）一覧表" sheetId="27" r:id="rId11"/>
    <sheet name="③団体概要書" sheetId="34" r:id="rId12"/>
    <sheet name="④事業計画書（概要）" sheetId="35" r:id="rId13"/>
    <sheet name="⑤事業計画書（府HP公表用）" sheetId="36" r:id="rId14"/>
    <sheet name="③団体概要書 (2)" sheetId="37" r:id="rId15"/>
    <sheet name="④事業計画書（概要） (2)" sheetId="38" r:id="rId16"/>
    <sheet name="⑤事業計画書（府HP公表用） (2)" sheetId="39" r:id="rId17"/>
    <sheet name="③団体概要書 (3)" sheetId="40" r:id="rId18"/>
    <sheet name="④事業計画書（概要） (3)" sheetId="41" r:id="rId19"/>
    <sheet name="⑤事業計画書（府HP公表用） (3)" sheetId="42" r:id="rId20"/>
    <sheet name="③団体概要書 (4)" sheetId="43" r:id="rId21"/>
    <sheet name="④事業計画書（概要） (4)" sheetId="44" r:id="rId22"/>
    <sheet name="⑤事業計画書（府HP公表用） (4)" sheetId="45" r:id="rId23"/>
    <sheet name="③団体概要書 (5)" sheetId="46" r:id="rId24"/>
    <sheet name="④事業計画書（概要） (5)" sheetId="47" r:id="rId25"/>
    <sheet name="⑤事業計画書（府HP公表用） (5)" sheetId="48" r:id="rId26"/>
    <sheet name="③団体概要書 (6)" sheetId="49" r:id="rId27"/>
    <sheet name="④事業計画書（概要） (6)" sheetId="50" r:id="rId28"/>
    <sheet name="⑤事業計画書（府HP公表用） (6)" sheetId="51" r:id="rId29"/>
    <sheet name="③団体概要書 (7)" sheetId="52" r:id="rId30"/>
    <sheet name="④事業計画書（概要） (7)" sheetId="53" r:id="rId31"/>
    <sheet name="⑤事業計画書（府HP公表用） (7)" sheetId="54" r:id="rId32"/>
    <sheet name="③団体概要書 (8)" sheetId="55" r:id="rId33"/>
    <sheet name="④事業計画書（概要） (8)" sheetId="56" r:id="rId34"/>
    <sheet name="⑤事業計画書（府HP公表用） (8)" sheetId="57" r:id="rId35"/>
    <sheet name="プルダウン" sheetId="59" r:id="rId36"/>
  </sheets>
  <definedNames>
    <definedName name="_xlnm.Print_Area" localSheetId="10">'①団体（支部）一覧表'!$B$2:$J$18</definedName>
    <definedName name="_xlnm.Print_Area" localSheetId="11">③団体概要書!$B$2:$O$24</definedName>
    <definedName name="_xlnm.Print_Area" localSheetId="14">'③団体概要書 (2)'!$B$2:$O$24</definedName>
    <definedName name="_xlnm.Print_Area" localSheetId="17">'③団体概要書 (3)'!$B$2:$O$24</definedName>
    <definedName name="_xlnm.Print_Area" localSheetId="20">'③団体概要書 (4)'!$B$2:$O$24</definedName>
    <definedName name="_xlnm.Print_Area" localSheetId="23">'③団体概要書 (5)'!$B$2:$O$24</definedName>
    <definedName name="_xlnm.Print_Area" localSheetId="26">'③団体概要書 (6)'!$B$2:$O$24</definedName>
    <definedName name="_xlnm.Print_Area" localSheetId="29">'③団体概要書 (7)'!$B$2:$O$24</definedName>
    <definedName name="_xlnm.Print_Area" localSheetId="32">'③団体概要書 (8)'!$B$2:$O$24</definedName>
    <definedName name="_xlnm.Print_Area" localSheetId="12">'④事業計画書（概要）'!$B$2:$P$51</definedName>
    <definedName name="_xlnm.Print_Area" localSheetId="15">'④事業計画書（概要） (2)'!$B$2:$P$51</definedName>
    <definedName name="_xlnm.Print_Area" localSheetId="18">'④事業計画書（概要） (3)'!$B$2:$P$51</definedName>
    <definedName name="_xlnm.Print_Area" localSheetId="21">'④事業計画書（概要） (4)'!$B$2:$P$51</definedName>
    <definedName name="_xlnm.Print_Area" localSheetId="24">'④事業計画書（概要） (5)'!$B$2:$P$51</definedName>
    <definedName name="_xlnm.Print_Area" localSheetId="27">'④事業計画書（概要） (6)'!$B$2:$P$51</definedName>
    <definedName name="_xlnm.Print_Area" localSheetId="30">'④事業計画書（概要） (7)'!$B$2:$P$51</definedName>
    <definedName name="_xlnm.Print_Area" localSheetId="33">'④事業計画書（概要） (8)'!$B$2:$P$51</definedName>
    <definedName name="_xlnm.Print_Area" localSheetId="13">'⑤事業計画書（府HP公表用）'!$B$2:$O$41</definedName>
    <definedName name="_xlnm.Print_Area" localSheetId="16">'⑤事業計画書（府HP公表用） (2)'!$B$2:$O$41</definedName>
    <definedName name="_xlnm.Print_Area" localSheetId="19">'⑤事業計画書（府HP公表用） (3)'!$B$2:$O$41</definedName>
    <definedName name="_xlnm.Print_Area" localSheetId="22">'⑤事業計画書（府HP公表用） (4)'!$B$2:$O$41</definedName>
    <definedName name="_xlnm.Print_Area" localSheetId="25">'⑤事業計画書（府HP公表用） (5)'!$B$2:$O$41</definedName>
    <definedName name="_xlnm.Print_Area" localSheetId="28">'⑤事業計画書（府HP公表用） (6)'!$B$2:$O$41</definedName>
    <definedName name="_xlnm.Print_Area" localSheetId="31">'⑤事業計画書（府HP公表用） (7)'!$B$2:$O$33</definedName>
    <definedName name="_xlnm.Print_Area" localSheetId="34">'⑤事業計画書（府HP公表用） (8)'!$B$2:$O$33</definedName>
    <definedName name="_xlnm.Print_Area" localSheetId="0">はじめに!$B$2:$F$19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7" l="1"/>
  <c r="N41" i="57"/>
  <c r="G41" i="57"/>
  <c r="E41" i="57"/>
  <c r="C41" i="57"/>
  <c r="N40" i="57"/>
  <c r="G40" i="57"/>
  <c r="E40" i="57"/>
  <c r="C40" i="57"/>
  <c r="N39" i="57"/>
  <c r="G39" i="57"/>
  <c r="E39" i="57"/>
  <c r="C39" i="57"/>
  <c r="N38" i="57"/>
  <c r="G38" i="57"/>
  <c r="E38" i="57"/>
  <c r="C38" i="57"/>
  <c r="N37" i="57"/>
  <c r="G37" i="57"/>
  <c r="E37" i="57"/>
  <c r="C37" i="57"/>
  <c r="N36" i="57"/>
  <c r="G36" i="57"/>
  <c r="E36" i="57"/>
  <c r="C36" i="57"/>
  <c r="N35" i="57"/>
  <c r="G35" i="57"/>
  <c r="E35" i="57"/>
  <c r="C35" i="57"/>
  <c r="N33" i="57"/>
  <c r="G33" i="57"/>
  <c r="E33" i="57"/>
  <c r="C33" i="57"/>
  <c r="N32" i="57"/>
  <c r="G32" i="57"/>
  <c r="E32" i="57"/>
  <c r="C32" i="57"/>
  <c r="N31" i="57"/>
  <c r="G31" i="57"/>
  <c r="E31" i="57"/>
  <c r="C31" i="57"/>
  <c r="N30" i="57"/>
  <c r="G30" i="57"/>
  <c r="E30" i="57"/>
  <c r="C30" i="57"/>
  <c r="N29" i="57"/>
  <c r="G29" i="57"/>
  <c r="E29" i="57"/>
  <c r="C29" i="57"/>
  <c r="N28" i="57"/>
  <c r="G28" i="57"/>
  <c r="E28" i="57"/>
  <c r="C28" i="57"/>
  <c r="N27" i="57"/>
  <c r="G27" i="57"/>
  <c r="E27" i="57"/>
  <c r="C27" i="57"/>
  <c r="N25" i="57"/>
  <c r="G25" i="57"/>
  <c r="E25" i="57"/>
  <c r="C25" i="57"/>
  <c r="N24" i="57"/>
  <c r="G24" i="57"/>
  <c r="E24" i="57"/>
  <c r="C24" i="57"/>
  <c r="N23" i="57"/>
  <c r="G23" i="57"/>
  <c r="E23" i="57"/>
  <c r="C23" i="57"/>
  <c r="N22" i="57"/>
  <c r="G22" i="57"/>
  <c r="E22" i="57"/>
  <c r="C22" i="57"/>
  <c r="N21" i="57"/>
  <c r="G21" i="57"/>
  <c r="E21" i="57"/>
  <c r="C21" i="57"/>
  <c r="N20" i="57"/>
  <c r="G20" i="57"/>
  <c r="E20" i="57"/>
  <c r="C20" i="57"/>
  <c r="N19" i="57"/>
  <c r="G19" i="57"/>
  <c r="E19" i="57"/>
  <c r="C19" i="57"/>
  <c r="E17" i="57"/>
  <c r="M16" i="57"/>
  <c r="J16" i="57"/>
  <c r="G16" i="57"/>
  <c r="E15" i="57"/>
  <c r="E14" i="57"/>
  <c r="E13" i="57"/>
  <c r="F12" i="57"/>
  <c r="I11" i="57"/>
  <c r="F10" i="57"/>
  <c r="F9" i="57"/>
  <c r="L7" i="57"/>
  <c r="N51" i="56"/>
  <c r="I51" i="56"/>
  <c r="E51" i="56"/>
  <c r="C51" i="56"/>
  <c r="N50" i="56"/>
  <c r="I50" i="56"/>
  <c r="E50" i="56"/>
  <c r="C50" i="56"/>
  <c r="N49" i="56"/>
  <c r="I49" i="56"/>
  <c r="E49" i="56"/>
  <c r="C49" i="56"/>
  <c r="N48" i="56"/>
  <c r="I48" i="56"/>
  <c r="E48" i="56"/>
  <c r="C48" i="56"/>
  <c r="N47" i="56"/>
  <c r="I47" i="56"/>
  <c r="E47" i="56"/>
  <c r="C47" i="56"/>
  <c r="N46" i="56"/>
  <c r="I46" i="56"/>
  <c r="E46" i="56"/>
  <c r="C46" i="56"/>
  <c r="N45" i="56"/>
  <c r="I45" i="56"/>
  <c r="E45" i="56"/>
  <c r="C45" i="56"/>
  <c r="N43" i="56"/>
  <c r="I43" i="56"/>
  <c r="E43" i="56"/>
  <c r="C43" i="56"/>
  <c r="N42" i="56"/>
  <c r="I42" i="56"/>
  <c r="E42" i="56"/>
  <c r="C42" i="56"/>
  <c r="N41" i="56"/>
  <c r="I41" i="56"/>
  <c r="E41" i="56"/>
  <c r="C41" i="56"/>
  <c r="N40" i="56"/>
  <c r="I40" i="56"/>
  <c r="E40" i="56"/>
  <c r="C40" i="56"/>
  <c r="N39" i="56"/>
  <c r="I39" i="56"/>
  <c r="E39" i="56"/>
  <c r="C39" i="56"/>
  <c r="N38" i="56"/>
  <c r="I38" i="56"/>
  <c r="E38" i="56"/>
  <c r="C38" i="56"/>
  <c r="N37" i="56"/>
  <c r="I37" i="56"/>
  <c r="E37" i="56"/>
  <c r="C37" i="56"/>
  <c r="N35" i="56"/>
  <c r="I35" i="56"/>
  <c r="E35" i="56"/>
  <c r="C35" i="56"/>
  <c r="N34" i="56"/>
  <c r="I34" i="56"/>
  <c r="E34" i="56"/>
  <c r="C34" i="56"/>
  <c r="N33" i="56"/>
  <c r="I33" i="56"/>
  <c r="E33" i="56"/>
  <c r="C33" i="56"/>
  <c r="N32" i="56"/>
  <c r="I32" i="56"/>
  <c r="E32" i="56"/>
  <c r="C32" i="56"/>
  <c r="N31" i="56"/>
  <c r="I31" i="56"/>
  <c r="E31" i="56"/>
  <c r="C31" i="56"/>
  <c r="N30" i="56"/>
  <c r="I30" i="56"/>
  <c r="E30" i="56"/>
  <c r="C30" i="56"/>
  <c r="N29" i="56"/>
  <c r="I29" i="56"/>
  <c r="E29" i="56"/>
  <c r="C29" i="56"/>
  <c r="J27" i="56"/>
  <c r="E27" i="56"/>
  <c r="H25" i="56"/>
  <c r="F24" i="56"/>
  <c r="F23" i="56"/>
  <c r="F22" i="56"/>
  <c r="E20" i="56"/>
  <c r="L19" i="56"/>
  <c r="E19" i="56"/>
  <c r="E18" i="56"/>
  <c r="E15" i="56"/>
  <c r="E14" i="56"/>
  <c r="E13" i="56"/>
  <c r="E12" i="56"/>
  <c r="E11" i="56"/>
  <c r="E10" i="56"/>
  <c r="M7" i="56"/>
  <c r="M24" i="55"/>
  <c r="I24" i="55"/>
  <c r="H24" i="55"/>
  <c r="E24" i="55"/>
  <c r="M23" i="55"/>
  <c r="I23" i="55"/>
  <c r="H23" i="55"/>
  <c r="E23" i="55"/>
  <c r="M22" i="55"/>
  <c r="I22" i="55"/>
  <c r="H22" i="55"/>
  <c r="E22" i="55"/>
  <c r="M21" i="55"/>
  <c r="I21" i="55"/>
  <c r="H21" i="55"/>
  <c r="E21" i="55"/>
  <c r="M20" i="55"/>
  <c r="I20" i="55"/>
  <c r="H20" i="55"/>
  <c r="E20" i="55"/>
  <c r="M19" i="55"/>
  <c r="I19" i="55"/>
  <c r="H19" i="55"/>
  <c r="E19" i="55"/>
  <c r="I16" i="55"/>
  <c r="E16" i="55"/>
  <c r="E13" i="55"/>
  <c r="E12" i="55"/>
  <c r="E11" i="55"/>
  <c r="E10" i="55"/>
  <c r="E9" i="55"/>
  <c r="L7" i="55"/>
  <c r="N41" i="54"/>
  <c r="G41" i="54"/>
  <c r="E41" i="54"/>
  <c r="C41" i="54"/>
  <c r="N40" i="54"/>
  <c r="G40" i="54"/>
  <c r="E40" i="54"/>
  <c r="C40" i="54"/>
  <c r="N39" i="54"/>
  <c r="G39" i="54"/>
  <c r="E39" i="54"/>
  <c r="C39" i="54"/>
  <c r="N38" i="54"/>
  <c r="G38" i="54"/>
  <c r="E38" i="54"/>
  <c r="C38" i="54"/>
  <c r="N37" i="54"/>
  <c r="G37" i="54"/>
  <c r="E37" i="54"/>
  <c r="C37" i="54"/>
  <c r="N36" i="54"/>
  <c r="G36" i="54"/>
  <c r="E36" i="54"/>
  <c r="C36" i="54"/>
  <c r="N35" i="54"/>
  <c r="G35" i="54"/>
  <c r="E35" i="54"/>
  <c r="C35" i="54"/>
  <c r="N33" i="54"/>
  <c r="G33" i="54"/>
  <c r="E33" i="54"/>
  <c r="C33" i="54"/>
  <c r="N32" i="54"/>
  <c r="G32" i="54"/>
  <c r="E32" i="54"/>
  <c r="C32" i="54"/>
  <c r="N31" i="54"/>
  <c r="G31" i="54"/>
  <c r="E31" i="54"/>
  <c r="C31" i="54"/>
  <c r="N30" i="54"/>
  <c r="G30" i="54"/>
  <c r="E30" i="54"/>
  <c r="C30" i="54"/>
  <c r="N29" i="54"/>
  <c r="G29" i="54"/>
  <c r="E29" i="54"/>
  <c r="C29" i="54"/>
  <c r="N28" i="54"/>
  <c r="G28" i="54"/>
  <c r="E28" i="54"/>
  <c r="C28" i="54"/>
  <c r="N27" i="54"/>
  <c r="G27" i="54"/>
  <c r="E27" i="54"/>
  <c r="C27" i="54"/>
  <c r="N25" i="54"/>
  <c r="G25" i="54"/>
  <c r="E25" i="54"/>
  <c r="C25" i="54"/>
  <c r="N24" i="54"/>
  <c r="G24" i="54"/>
  <c r="E24" i="54"/>
  <c r="C24" i="54"/>
  <c r="N23" i="54"/>
  <c r="G23" i="54"/>
  <c r="E23" i="54"/>
  <c r="C23" i="54"/>
  <c r="N22" i="54"/>
  <c r="G22" i="54"/>
  <c r="E22" i="54"/>
  <c r="C22" i="54"/>
  <c r="N21" i="54"/>
  <c r="G21" i="54"/>
  <c r="E21" i="54"/>
  <c r="C21" i="54"/>
  <c r="N20" i="54"/>
  <c r="G20" i="54"/>
  <c r="E20" i="54"/>
  <c r="C20" i="54"/>
  <c r="N19" i="54"/>
  <c r="G19" i="54"/>
  <c r="E19" i="54"/>
  <c r="C19" i="54"/>
  <c r="E17" i="54"/>
  <c r="M16" i="54"/>
  <c r="J16" i="54"/>
  <c r="G16" i="54"/>
  <c r="E15" i="54"/>
  <c r="E14" i="54"/>
  <c r="E13" i="54"/>
  <c r="F12" i="54"/>
  <c r="I11" i="54"/>
  <c r="F10" i="54"/>
  <c r="F9" i="54"/>
  <c r="L7" i="54"/>
  <c r="N51" i="53"/>
  <c r="I51" i="53"/>
  <c r="E51" i="53"/>
  <c r="C51" i="53"/>
  <c r="N50" i="53"/>
  <c r="I50" i="53"/>
  <c r="E50" i="53"/>
  <c r="C50" i="53"/>
  <c r="N49" i="53"/>
  <c r="I49" i="53"/>
  <c r="E49" i="53"/>
  <c r="C49" i="53"/>
  <c r="N48" i="53"/>
  <c r="I48" i="53"/>
  <c r="E48" i="53"/>
  <c r="C48" i="53"/>
  <c r="N47" i="53"/>
  <c r="I47" i="53"/>
  <c r="E47" i="53"/>
  <c r="C47" i="53"/>
  <c r="N46" i="53"/>
  <c r="I46" i="53"/>
  <c r="E46" i="53"/>
  <c r="C46" i="53"/>
  <c r="N45" i="53"/>
  <c r="I45" i="53"/>
  <c r="E45" i="53"/>
  <c r="C45" i="53"/>
  <c r="N43" i="53"/>
  <c r="I43" i="53"/>
  <c r="E43" i="53"/>
  <c r="C43" i="53"/>
  <c r="N42" i="53"/>
  <c r="I42" i="53"/>
  <c r="E42" i="53"/>
  <c r="C42" i="53"/>
  <c r="N41" i="53"/>
  <c r="I41" i="53"/>
  <c r="E41" i="53"/>
  <c r="C41" i="53"/>
  <c r="N40" i="53"/>
  <c r="I40" i="53"/>
  <c r="E40" i="53"/>
  <c r="C40" i="53"/>
  <c r="N39" i="53"/>
  <c r="I39" i="53"/>
  <c r="E39" i="53"/>
  <c r="C39" i="53"/>
  <c r="N38" i="53"/>
  <c r="I38" i="53"/>
  <c r="E38" i="53"/>
  <c r="C38" i="53"/>
  <c r="N37" i="53"/>
  <c r="I37" i="53"/>
  <c r="E37" i="53"/>
  <c r="C37" i="53"/>
  <c r="N35" i="53"/>
  <c r="I35" i="53"/>
  <c r="E35" i="53"/>
  <c r="C35" i="53"/>
  <c r="N34" i="53"/>
  <c r="I34" i="53"/>
  <c r="E34" i="53"/>
  <c r="C34" i="53"/>
  <c r="N33" i="53"/>
  <c r="I33" i="53"/>
  <c r="E33" i="53"/>
  <c r="C33" i="53"/>
  <c r="N32" i="53"/>
  <c r="I32" i="53"/>
  <c r="E32" i="53"/>
  <c r="C32" i="53"/>
  <c r="N31" i="53"/>
  <c r="I31" i="53"/>
  <c r="E31" i="53"/>
  <c r="C31" i="53"/>
  <c r="N30" i="53"/>
  <c r="I30" i="53"/>
  <c r="E30" i="53"/>
  <c r="C30" i="53"/>
  <c r="N29" i="53"/>
  <c r="I29" i="53"/>
  <c r="E29" i="53"/>
  <c r="C29" i="53"/>
  <c r="J27" i="53"/>
  <c r="E27" i="53"/>
  <c r="H25" i="53"/>
  <c r="F24" i="53"/>
  <c r="F23" i="53"/>
  <c r="F22" i="53"/>
  <c r="E20" i="53"/>
  <c r="L19" i="53"/>
  <c r="E19" i="53"/>
  <c r="E18" i="53"/>
  <c r="E15" i="53"/>
  <c r="E14" i="53"/>
  <c r="E13" i="53"/>
  <c r="E12" i="53"/>
  <c r="E11" i="53"/>
  <c r="E10" i="53"/>
  <c r="M7" i="53"/>
  <c r="M24" i="52"/>
  <c r="I24" i="52"/>
  <c r="H24" i="52"/>
  <c r="E24" i="52"/>
  <c r="M23" i="52"/>
  <c r="I23" i="52"/>
  <c r="H23" i="52"/>
  <c r="E23" i="52"/>
  <c r="M22" i="52"/>
  <c r="I22" i="52"/>
  <c r="H22" i="52"/>
  <c r="E22" i="52"/>
  <c r="M21" i="52"/>
  <c r="I21" i="52"/>
  <c r="H21" i="52"/>
  <c r="E21" i="52"/>
  <c r="M20" i="52"/>
  <c r="I20" i="52"/>
  <c r="H20" i="52"/>
  <c r="E20" i="52"/>
  <c r="M19" i="52"/>
  <c r="I19" i="52"/>
  <c r="H19" i="52"/>
  <c r="E19" i="52"/>
  <c r="I16" i="52"/>
  <c r="E16" i="52"/>
  <c r="E13" i="52"/>
  <c r="E12" i="52"/>
  <c r="E11" i="52"/>
  <c r="E10" i="52"/>
  <c r="E9" i="52"/>
  <c r="L7" i="52"/>
  <c r="N41" i="51"/>
  <c r="G41" i="51"/>
  <c r="E41" i="51"/>
  <c r="C41" i="51"/>
  <c r="N40" i="51"/>
  <c r="G40" i="51"/>
  <c r="E40" i="51"/>
  <c r="C40" i="51"/>
  <c r="N39" i="51"/>
  <c r="G39" i="51"/>
  <c r="E39" i="51"/>
  <c r="C39" i="51"/>
  <c r="N38" i="51"/>
  <c r="G38" i="51"/>
  <c r="E38" i="51"/>
  <c r="C38" i="51"/>
  <c r="N37" i="51"/>
  <c r="G37" i="51"/>
  <c r="E37" i="51"/>
  <c r="C37" i="51"/>
  <c r="N36" i="51"/>
  <c r="G36" i="51"/>
  <c r="E36" i="51"/>
  <c r="C36" i="51"/>
  <c r="N35" i="51"/>
  <c r="G35" i="51"/>
  <c r="E35" i="51"/>
  <c r="C35" i="51"/>
  <c r="N33" i="51"/>
  <c r="G33" i="51"/>
  <c r="E33" i="51"/>
  <c r="C33" i="51"/>
  <c r="N32" i="51"/>
  <c r="G32" i="51"/>
  <c r="E32" i="51"/>
  <c r="C32" i="51"/>
  <c r="N31" i="51"/>
  <c r="G31" i="51"/>
  <c r="E31" i="51"/>
  <c r="C31" i="51"/>
  <c r="N30" i="51"/>
  <c r="G30" i="51"/>
  <c r="E30" i="51"/>
  <c r="C30" i="51"/>
  <c r="N29" i="51"/>
  <c r="G29" i="51"/>
  <c r="E29" i="51"/>
  <c r="C29" i="51"/>
  <c r="N28" i="51"/>
  <c r="G28" i="51"/>
  <c r="E28" i="51"/>
  <c r="C28" i="51"/>
  <c r="N27" i="51"/>
  <c r="G27" i="51"/>
  <c r="E27" i="51"/>
  <c r="C27" i="51"/>
  <c r="N25" i="51"/>
  <c r="G25" i="51"/>
  <c r="E25" i="51"/>
  <c r="C25" i="51"/>
  <c r="N24" i="51"/>
  <c r="G24" i="51"/>
  <c r="E24" i="51"/>
  <c r="C24" i="51"/>
  <c r="N23" i="51"/>
  <c r="G23" i="51"/>
  <c r="E23" i="51"/>
  <c r="C23" i="51"/>
  <c r="N22" i="51"/>
  <c r="G22" i="51"/>
  <c r="E22" i="51"/>
  <c r="C22" i="51"/>
  <c r="N21" i="51"/>
  <c r="G21" i="51"/>
  <c r="E21" i="51"/>
  <c r="C21" i="51"/>
  <c r="N20" i="51"/>
  <c r="G20" i="51"/>
  <c r="E20" i="51"/>
  <c r="C20" i="51"/>
  <c r="N19" i="51"/>
  <c r="G19" i="51"/>
  <c r="E19" i="51"/>
  <c r="C19" i="51"/>
  <c r="E17" i="51"/>
  <c r="M16" i="51"/>
  <c r="J16" i="51"/>
  <c r="G16" i="51"/>
  <c r="E15" i="51"/>
  <c r="E14" i="51"/>
  <c r="E13" i="51"/>
  <c r="F12" i="51"/>
  <c r="I11" i="51"/>
  <c r="F10" i="51"/>
  <c r="F9" i="51"/>
  <c r="L7" i="51"/>
  <c r="N51" i="50"/>
  <c r="I51" i="50"/>
  <c r="E51" i="50"/>
  <c r="C51" i="50"/>
  <c r="N50" i="50"/>
  <c r="I50" i="50"/>
  <c r="E50" i="50"/>
  <c r="C50" i="50"/>
  <c r="N49" i="50"/>
  <c r="I49" i="50"/>
  <c r="E49" i="50"/>
  <c r="C49" i="50"/>
  <c r="N48" i="50"/>
  <c r="I48" i="50"/>
  <c r="E48" i="50"/>
  <c r="C48" i="50"/>
  <c r="N47" i="50"/>
  <c r="I47" i="50"/>
  <c r="E47" i="50"/>
  <c r="C47" i="50"/>
  <c r="N46" i="50"/>
  <c r="I46" i="50"/>
  <c r="E46" i="50"/>
  <c r="C46" i="50"/>
  <c r="N45" i="50"/>
  <c r="I45" i="50"/>
  <c r="E45" i="50"/>
  <c r="C45" i="50"/>
  <c r="N43" i="50"/>
  <c r="I43" i="50"/>
  <c r="E43" i="50"/>
  <c r="C43" i="50"/>
  <c r="N42" i="50"/>
  <c r="I42" i="50"/>
  <c r="E42" i="50"/>
  <c r="C42" i="50"/>
  <c r="N41" i="50"/>
  <c r="I41" i="50"/>
  <c r="E41" i="50"/>
  <c r="C41" i="50"/>
  <c r="N40" i="50"/>
  <c r="I40" i="50"/>
  <c r="E40" i="50"/>
  <c r="C40" i="50"/>
  <c r="N39" i="50"/>
  <c r="I39" i="50"/>
  <c r="E39" i="50"/>
  <c r="C39" i="50"/>
  <c r="N38" i="50"/>
  <c r="I38" i="50"/>
  <c r="E38" i="50"/>
  <c r="C38" i="50"/>
  <c r="N37" i="50"/>
  <c r="I37" i="50"/>
  <c r="E37" i="50"/>
  <c r="C37" i="50"/>
  <c r="N35" i="50"/>
  <c r="I35" i="50"/>
  <c r="E35" i="50"/>
  <c r="C35" i="50"/>
  <c r="N34" i="50"/>
  <c r="I34" i="50"/>
  <c r="E34" i="50"/>
  <c r="C34" i="50"/>
  <c r="N33" i="50"/>
  <c r="I33" i="50"/>
  <c r="E33" i="50"/>
  <c r="C33" i="50"/>
  <c r="N32" i="50"/>
  <c r="I32" i="50"/>
  <c r="E32" i="50"/>
  <c r="C32" i="50"/>
  <c r="N31" i="50"/>
  <c r="I31" i="50"/>
  <c r="E31" i="50"/>
  <c r="C31" i="50"/>
  <c r="N30" i="50"/>
  <c r="I30" i="50"/>
  <c r="E30" i="50"/>
  <c r="C30" i="50"/>
  <c r="N29" i="50"/>
  <c r="I29" i="50"/>
  <c r="E29" i="50"/>
  <c r="C29" i="50"/>
  <c r="J27" i="50"/>
  <c r="E27" i="50"/>
  <c r="H25" i="50"/>
  <c r="F24" i="50"/>
  <c r="F23" i="50"/>
  <c r="F22" i="50"/>
  <c r="E20" i="50"/>
  <c r="L19" i="50"/>
  <c r="E19" i="50"/>
  <c r="E18" i="50"/>
  <c r="E15" i="50"/>
  <c r="E14" i="50"/>
  <c r="E13" i="50"/>
  <c r="E12" i="50"/>
  <c r="E11" i="50"/>
  <c r="E10" i="50"/>
  <c r="M7" i="50"/>
  <c r="M24" i="49"/>
  <c r="I24" i="49"/>
  <c r="H24" i="49"/>
  <c r="E24" i="49"/>
  <c r="M23" i="49"/>
  <c r="I23" i="49"/>
  <c r="H23" i="49"/>
  <c r="E23" i="49"/>
  <c r="M22" i="49"/>
  <c r="I22" i="49"/>
  <c r="H22" i="49"/>
  <c r="E22" i="49"/>
  <c r="M21" i="49"/>
  <c r="I21" i="49"/>
  <c r="H21" i="49"/>
  <c r="E21" i="49"/>
  <c r="M20" i="49"/>
  <c r="I20" i="49"/>
  <c r="H20" i="49"/>
  <c r="E20" i="49"/>
  <c r="M19" i="49"/>
  <c r="I19" i="49"/>
  <c r="H19" i="49"/>
  <c r="E19" i="49"/>
  <c r="I16" i="49"/>
  <c r="E16" i="49"/>
  <c r="E13" i="49"/>
  <c r="E12" i="49"/>
  <c r="E11" i="49"/>
  <c r="E10" i="49"/>
  <c r="E9" i="49"/>
  <c r="L7" i="49"/>
  <c r="N41" i="48"/>
  <c r="G41" i="48"/>
  <c r="E41" i="48"/>
  <c r="C41" i="48"/>
  <c r="N40" i="48"/>
  <c r="G40" i="48"/>
  <c r="E40" i="48"/>
  <c r="C40" i="48"/>
  <c r="N39" i="48"/>
  <c r="G39" i="48"/>
  <c r="E39" i="48"/>
  <c r="C39" i="48"/>
  <c r="N38" i="48"/>
  <c r="G38" i="48"/>
  <c r="E38" i="48"/>
  <c r="C38" i="48"/>
  <c r="N37" i="48"/>
  <c r="G37" i="48"/>
  <c r="E37" i="48"/>
  <c r="C37" i="48"/>
  <c r="N36" i="48"/>
  <c r="G36" i="48"/>
  <c r="E36" i="48"/>
  <c r="C36" i="48"/>
  <c r="N35" i="48"/>
  <c r="G35" i="48"/>
  <c r="E35" i="48"/>
  <c r="C35" i="48"/>
  <c r="N33" i="48"/>
  <c r="G33" i="48"/>
  <c r="E33" i="48"/>
  <c r="C33" i="48"/>
  <c r="N32" i="48"/>
  <c r="G32" i="48"/>
  <c r="E32" i="48"/>
  <c r="C32" i="48"/>
  <c r="N31" i="48"/>
  <c r="G31" i="48"/>
  <c r="E31" i="48"/>
  <c r="C31" i="48"/>
  <c r="N30" i="48"/>
  <c r="G30" i="48"/>
  <c r="E30" i="48"/>
  <c r="C30" i="48"/>
  <c r="N29" i="48"/>
  <c r="G29" i="48"/>
  <c r="E29" i="48"/>
  <c r="C29" i="48"/>
  <c r="N28" i="48"/>
  <c r="G28" i="48"/>
  <c r="E28" i="48"/>
  <c r="C28" i="48"/>
  <c r="N27" i="48"/>
  <c r="G27" i="48"/>
  <c r="E27" i="48"/>
  <c r="C27" i="48"/>
  <c r="N25" i="48"/>
  <c r="G25" i="48"/>
  <c r="E25" i="48"/>
  <c r="C25" i="48"/>
  <c r="N24" i="48"/>
  <c r="G24" i="48"/>
  <c r="E24" i="48"/>
  <c r="C24" i="48"/>
  <c r="N23" i="48"/>
  <c r="G23" i="48"/>
  <c r="E23" i="48"/>
  <c r="C23" i="48"/>
  <c r="N22" i="48"/>
  <c r="G22" i="48"/>
  <c r="E22" i="48"/>
  <c r="C22" i="48"/>
  <c r="N21" i="48"/>
  <c r="G21" i="48"/>
  <c r="E21" i="48"/>
  <c r="C21" i="48"/>
  <c r="N20" i="48"/>
  <c r="G20" i="48"/>
  <c r="E20" i="48"/>
  <c r="C20" i="48"/>
  <c r="N19" i="48"/>
  <c r="G19" i="48"/>
  <c r="E19" i="48"/>
  <c r="C19" i="48"/>
  <c r="E17" i="48"/>
  <c r="M16" i="48"/>
  <c r="J16" i="48"/>
  <c r="G16" i="48"/>
  <c r="E15" i="48"/>
  <c r="E14" i="48"/>
  <c r="E13" i="48"/>
  <c r="F12" i="48"/>
  <c r="I11" i="48"/>
  <c r="F10" i="48"/>
  <c r="F9" i="48"/>
  <c r="L7" i="48"/>
  <c r="N51" i="47"/>
  <c r="I51" i="47"/>
  <c r="E51" i="47"/>
  <c r="C51" i="47"/>
  <c r="N50" i="47"/>
  <c r="I50" i="47"/>
  <c r="E50" i="47"/>
  <c r="C50" i="47"/>
  <c r="N49" i="47"/>
  <c r="I49" i="47"/>
  <c r="E49" i="47"/>
  <c r="C49" i="47"/>
  <c r="N48" i="47"/>
  <c r="I48" i="47"/>
  <c r="E48" i="47"/>
  <c r="C48" i="47"/>
  <c r="N47" i="47"/>
  <c r="I47" i="47"/>
  <c r="E47" i="47"/>
  <c r="C47" i="47"/>
  <c r="N46" i="47"/>
  <c r="I46" i="47"/>
  <c r="E46" i="47"/>
  <c r="C46" i="47"/>
  <c r="N45" i="47"/>
  <c r="I45" i="47"/>
  <c r="E45" i="47"/>
  <c r="C45" i="47"/>
  <c r="N43" i="47"/>
  <c r="I43" i="47"/>
  <c r="E43" i="47"/>
  <c r="C43" i="47"/>
  <c r="N42" i="47"/>
  <c r="I42" i="47"/>
  <c r="E42" i="47"/>
  <c r="C42" i="47"/>
  <c r="N41" i="47"/>
  <c r="I41" i="47"/>
  <c r="E41" i="47"/>
  <c r="C41" i="47"/>
  <c r="N40" i="47"/>
  <c r="I40" i="47"/>
  <c r="E40" i="47"/>
  <c r="C40" i="47"/>
  <c r="N39" i="47"/>
  <c r="I39" i="47"/>
  <c r="E39" i="47"/>
  <c r="C39" i="47"/>
  <c r="N38" i="47"/>
  <c r="I38" i="47"/>
  <c r="E38" i="47"/>
  <c r="C38" i="47"/>
  <c r="N37" i="47"/>
  <c r="I37" i="47"/>
  <c r="E37" i="47"/>
  <c r="C37" i="47"/>
  <c r="N35" i="47"/>
  <c r="I35" i="47"/>
  <c r="E35" i="47"/>
  <c r="C35" i="47"/>
  <c r="N34" i="47"/>
  <c r="I34" i="47"/>
  <c r="E34" i="47"/>
  <c r="C34" i="47"/>
  <c r="N33" i="47"/>
  <c r="I33" i="47"/>
  <c r="E33" i="47"/>
  <c r="C33" i="47"/>
  <c r="N32" i="47"/>
  <c r="I32" i="47"/>
  <c r="E32" i="47"/>
  <c r="C32" i="47"/>
  <c r="N31" i="47"/>
  <c r="I31" i="47"/>
  <c r="E31" i="47"/>
  <c r="C31" i="47"/>
  <c r="N30" i="47"/>
  <c r="I30" i="47"/>
  <c r="E30" i="47"/>
  <c r="C30" i="47"/>
  <c r="N29" i="47"/>
  <c r="I29" i="47"/>
  <c r="E29" i="47"/>
  <c r="C29" i="47"/>
  <c r="J27" i="47"/>
  <c r="E27" i="47"/>
  <c r="H25" i="47"/>
  <c r="F24" i="47"/>
  <c r="F23" i="47"/>
  <c r="F22" i="47"/>
  <c r="E20" i="47"/>
  <c r="L19" i="47"/>
  <c r="E19" i="47"/>
  <c r="E18" i="47"/>
  <c r="E15" i="47"/>
  <c r="E14" i="47"/>
  <c r="E13" i="47"/>
  <c r="E12" i="47"/>
  <c r="E11" i="47"/>
  <c r="E10" i="47"/>
  <c r="M7" i="47"/>
  <c r="M24" i="46"/>
  <c r="I24" i="46"/>
  <c r="H24" i="46"/>
  <c r="E24" i="46"/>
  <c r="M23" i="46"/>
  <c r="I23" i="46"/>
  <c r="H23" i="46"/>
  <c r="E23" i="46"/>
  <c r="M22" i="46"/>
  <c r="I22" i="46"/>
  <c r="H22" i="46"/>
  <c r="E22" i="46"/>
  <c r="M21" i="46"/>
  <c r="I21" i="46"/>
  <c r="H21" i="46"/>
  <c r="E21" i="46"/>
  <c r="M20" i="46"/>
  <c r="I20" i="46"/>
  <c r="H20" i="46"/>
  <c r="E20" i="46"/>
  <c r="M19" i="46"/>
  <c r="I19" i="46"/>
  <c r="H19" i="46"/>
  <c r="E19" i="46"/>
  <c r="I16" i="46"/>
  <c r="E16" i="46"/>
  <c r="E13" i="46"/>
  <c r="E12" i="46"/>
  <c r="E11" i="46"/>
  <c r="E10" i="46"/>
  <c r="E9" i="46"/>
  <c r="L7" i="46"/>
  <c r="N41" i="45"/>
  <c r="G41" i="45"/>
  <c r="E41" i="45"/>
  <c r="C41" i="45"/>
  <c r="N40" i="45"/>
  <c r="G40" i="45"/>
  <c r="E40" i="45"/>
  <c r="C40" i="45"/>
  <c r="N39" i="45"/>
  <c r="G39" i="45"/>
  <c r="E39" i="45"/>
  <c r="C39" i="45"/>
  <c r="N38" i="45"/>
  <c r="G38" i="45"/>
  <c r="E38" i="45"/>
  <c r="C38" i="45"/>
  <c r="N37" i="45"/>
  <c r="G37" i="45"/>
  <c r="E37" i="45"/>
  <c r="C37" i="45"/>
  <c r="N36" i="45"/>
  <c r="G36" i="45"/>
  <c r="E36" i="45"/>
  <c r="C36" i="45"/>
  <c r="N35" i="45"/>
  <c r="G35" i="45"/>
  <c r="E35" i="45"/>
  <c r="C35" i="45"/>
  <c r="N33" i="45"/>
  <c r="G33" i="45"/>
  <c r="E33" i="45"/>
  <c r="C33" i="45"/>
  <c r="N32" i="45"/>
  <c r="G32" i="45"/>
  <c r="E32" i="45"/>
  <c r="C32" i="45"/>
  <c r="N31" i="45"/>
  <c r="G31" i="45"/>
  <c r="E31" i="45"/>
  <c r="C31" i="45"/>
  <c r="N30" i="45"/>
  <c r="G30" i="45"/>
  <c r="E30" i="45"/>
  <c r="C30" i="45"/>
  <c r="N29" i="45"/>
  <c r="G29" i="45"/>
  <c r="E29" i="45"/>
  <c r="C29" i="45"/>
  <c r="N28" i="45"/>
  <c r="G28" i="45"/>
  <c r="E28" i="45"/>
  <c r="C28" i="45"/>
  <c r="N27" i="45"/>
  <c r="G27" i="45"/>
  <c r="E27" i="45"/>
  <c r="C27" i="45"/>
  <c r="N25" i="45"/>
  <c r="G25" i="45"/>
  <c r="E25" i="45"/>
  <c r="C25" i="45"/>
  <c r="N24" i="45"/>
  <c r="G24" i="45"/>
  <c r="E24" i="45"/>
  <c r="C24" i="45"/>
  <c r="N23" i="45"/>
  <c r="G23" i="45"/>
  <c r="E23" i="45"/>
  <c r="C23" i="45"/>
  <c r="N22" i="45"/>
  <c r="G22" i="45"/>
  <c r="E22" i="45"/>
  <c r="C22" i="45"/>
  <c r="N21" i="45"/>
  <c r="G21" i="45"/>
  <c r="E21" i="45"/>
  <c r="C21" i="45"/>
  <c r="N20" i="45"/>
  <c r="G20" i="45"/>
  <c r="E20" i="45"/>
  <c r="C20" i="45"/>
  <c r="N19" i="45"/>
  <c r="G19" i="45"/>
  <c r="E19" i="45"/>
  <c r="C19" i="45"/>
  <c r="E17" i="45"/>
  <c r="M16" i="45"/>
  <c r="J16" i="45"/>
  <c r="G16" i="45"/>
  <c r="E15" i="45"/>
  <c r="E14" i="45"/>
  <c r="E13" i="45"/>
  <c r="F12" i="45"/>
  <c r="I11" i="45"/>
  <c r="F10" i="45"/>
  <c r="F9" i="45"/>
  <c r="L7" i="45"/>
  <c r="N51" i="44"/>
  <c r="I51" i="44"/>
  <c r="E51" i="44"/>
  <c r="C51" i="44"/>
  <c r="N50" i="44"/>
  <c r="I50" i="44"/>
  <c r="E50" i="44"/>
  <c r="C50" i="44"/>
  <c r="N49" i="44"/>
  <c r="I49" i="44"/>
  <c r="E49" i="44"/>
  <c r="C49" i="44"/>
  <c r="N48" i="44"/>
  <c r="I48" i="44"/>
  <c r="E48" i="44"/>
  <c r="C48" i="44"/>
  <c r="N47" i="44"/>
  <c r="I47" i="44"/>
  <c r="E47" i="44"/>
  <c r="C47" i="44"/>
  <c r="N46" i="44"/>
  <c r="I46" i="44"/>
  <c r="E46" i="44"/>
  <c r="C46" i="44"/>
  <c r="N45" i="44"/>
  <c r="I45" i="44"/>
  <c r="E45" i="44"/>
  <c r="C45" i="44"/>
  <c r="N43" i="44"/>
  <c r="I43" i="44"/>
  <c r="E43" i="44"/>
  <c r="C43" i="44"/>
  <c r="N42" i="44"/>
  <c r="I42" i="44"/>
  <c r="E42" i="44"/>
  <c r="C42" i="44"/>
  <c r="N41" i="44"/>
  <c r="I41" i="44"/>
  <c r="E41" i="44"/>
  <c r="C41" i="44"/>
  <c r="N40" i="44"/>
  <c r="I40" i="44"/>
  <c r="E40" i="44"/>
  <c r="C40" i="44"/>
  <c r="N39" i="44"/>
  <c r="I39" i="44"/>
  <c r="E39" i="44"/>
  <c r="C39" i="44"/>
  <c r="N38" i="44"/>
  <c r="I38" i="44"/>
  <c r="E38" i="44"/>
  <c r="C38" i="44"/>
  <c r="N37" i="44"/>
  <c r="I37" i="44"/>
  <c r="E37" i="44"/>
  <c r="C37" i="44"/>
  <c r="N35" i="44"/>
  <c r="I35" i="44"/>
  <c r="E35" i="44"/>
  <c r="C35" i="44"/>
  <c r="N34" i="44"/>
  <c r="I34" i="44"/>
  <c r="E34" i="44"/>
  <c r="C34" i="44"/>
  <c r="N33" i="44"/>
  <c r="I33" i="44"/>
  <c r="E33" i="44"/>
  <c r="C33" i="44"/>
  <c r="N32" i="44"/>
  <c r="I32" i="44"/>
  <c r="E32" i="44"/>
  <c r="C32" i="44"/>
  <c r="N31" i="44"/>
  <c r="I31" i="44"/>
  <c r="E31" i="44"/>
  <c r="C31" i="44"/>
  <c r="N30" i="44"/>
  <c r="I30" i="44"/>
  <c r="E30" i="44"/>
  <c r="C30" i="44"/>
  <c r="N29" i="44"/>
  <c r="I29" i="44"/>
  <c r="E29" i="44"/>
  <c r="C29" i="44"/>
  <c r="J27" i="44"/>
  <c r="E27" i="44"/>
  <c r="H25" i="44"/>
  <c r="F24" i="44"/>
  <c r="F23" i="44"/>
  <c r="F22" i="44"/>
  <c r="E20" i="44"/>
  <c r="L19" i="44"/>
  <c r="E19" i="44"/>
  <c r="E18" i="44"/>
  <c r="E15" i="44"/>
  <c r="E14" i="44"/>
  <c r="E13" i="44"/>
  <c r="E12" i="44"/>
  <c r="E11" i="44"/>
  <c r="E10" i="44"/>
  <c r="M7" i="44"/>
  <c r="M24" i="43"/>
  <c r="I24" i="43"/>
  <c r="H24" i="43"/>
  <c r="E24" i="43"/>
  <c r="M23" i="43"/>
  <c r="I23" i="43"/>
  <c r="H23" i="43"/>
  <c r="E23" i="43"/>
  <c r="M22" i="43"/>
  <c r="I22" i="43"/>
  <c r="H22" i="43"/>
  <c r="E22" i="43"/>
  <c r="M21" i="43"/>
  <c r="I21" i="43"/>
  <c r="H21" i="43"/>
  <c r="E21" i="43"/>
  <c r="M20" i="43"/>
  <c r="I20" i="43"/>
  <c r="H20" i="43"/>
  <c r="E20" i="43"/>
  <c r="M19" i="43"/>
  <c r="I19" i="43"/>
  <c r="H19" i="43"/>
  <c r="E19" i="43"/>
  <c r="I16" i="43"/>
  <c r="E16" i="43"/>
  <c r="E13" i="43"/>
  <c r="E12" i="43"/>
  <c r="E11" i="43"/>
  <c r="E10" i="43"/>
  <c r="E9" i="43"/>
  <c r="L7" i="43"/>
  <c r="N41" i="42"/>
  <c r="G41" i="42"/>
  <c r="E41" i="42"/>
  <c r="C41" i="42"/>
  <c r="N40" i="42"/>
  <c r="G40" i="42"/>
  <c r="E40" i="42"/>
  <c r="C40" i="42"/>
  <c r="N39" i="42"/>
  <c r="G39" i="42"/>
  <c r="E39" i="42"/>
  <c r="C39" i="42"/>
  <c r="N38" i="42"/>
  <c r="G38" i="42"/>
  <c r="E38" i="42"/>
  <c r="C38" i="42"/>
  <c r="N37" i="42"/>
  <c r="G37" i="42"/>
  <c r="E37" i="42"/>
  <c r="C37" i="42"/>
  <c r="N36" i="42"/>
  <c r="G36" i="42"/>
  <c r="E36" i="42"/>
  <c r="C36" i="42"/>
  <c r="N35" i="42"/>
  <c r="G35" i="42"/>
  <c r="E35" i="42"/>
  <c r="C35" i="42"/>
  <c r="N33" i="42"/>
  <c r="G33" i="42"/>
  <c r="E33" i="42"/>
  <c r="C33" i="42"/>
  <c r="N32" i="42"/>
  <c r="G32" i="42"/>
  <c r="E32" i="42"/>
  <c r="C32" i="42"/>
  <c r="N31" i="42"/>
  <c r="G31" i="42"/>
  <c r="E31" i="42"/>
  <c r="C31" i="42"/>
  <c r="N30" i="42"/>
  <c r="G30" i="42"/>
  <c r="E30" i="42"/>
  <c r="C30" i="42"/>
  <c r="N29" i="42"/>
  <c r="G29" i="42"/>
  <c r="E29" i="42"/>
  <c r="C29" i="42"/>
  <c r="N28" i="42"/>
  <c r="G28" i="42"/>
  <c r="E28" i="42"/>
  <c r="C28" i="42"/>
  <c r="N27" i="42"/>
  <c r="G27" i="42"/>
  <c r="E27" i="42"/>
  <c r="C27" i="42"/>
  <c r="N25" i="42"/>
  <c r="G25" i="42"/>
  <c r="E25" i="42"/>
  <c r="C25" i="42"/>
  <c r="N24" i="42"/>
  <c r="G24" i="42"/>
  <c r="E24" i="42"/>
  <c r="C24" i="42"/>
  <c r="N23" i="42"/>
  <c r="G23" i="42"/>
  <c r="E23" i="42"/>
  <c r="C23" i="42"/>
  <c r="N22" i="42"/>
  <c r="G22" i="42"/>
  <c r="E22" i="42"/>
  <c r="C22" i="42"/>
  <c r="N21" i="42"/>
  <c r="G21" i="42"/>
  <c r="E21" i="42"/>
  <c r="C21" i="42"/>
  <c r="N20" i="42"/>
  <c r="G20" i="42"/>
  <c r="E20" i="42"/>
  <c r="C20" i="42"/>
  <c r="N19" i="42"/>
  <c r="G19" i="42"/>
  <c r="E19" i="42"/>
  <c r="C19" i="42"/>
  <c r="E17" i="42"/>
  <c r="M16" i="42"/>
  <c r="J16" i="42"/>
  <c r="G16" i="42"/>
  <c r="E15" i="42"/>
  <c r="E14" i="42"/>
  <c r="E13" i="42"/>
  <c r="F12" i="42"/>
  <c r="I11" i="42"/>
  <c r="F10" i="42"/>
  <c r="F9" i="42"/>
  <c r="L7" i="42"/>
  <c r="N51" i="41"/>
  <c r="I51" i="41"/>
  <c r="E51" i="41"/>
  <c r="C51" i="41"/>
  <c r="N50" i="41"/>
  <c r="I50" i="41"/>
  <c r="E50" i="41"/>
  <c r="C50" i="41"/>
  <c r="N49" i="41"/>
  <c r="I49" i="41"/>
  <c r="E49" i="41"/>
  <c r="C49" i="41"/>
  <c r="N48" i="41"/>
  <c r="I48" i="41"/>
  <c r="E48" i="41"/>
  <c r="C48" i="41"/>
  <c r="N47" i="41"/>
  <c r="I47" i="41"/>
  <c r="E47" i="41"/>
  <c r="C47" i="41"/>
  <c r="N46" i="41"/>
  <c r="I46" i="41"/>
  <c r="E46" i="41"/>
  <c r="C46" i="41"/>
  <c r="N45" i="41"/>
  <c r="I45" i="41"/>
  <c r="E45" i="41"/>
  <c r="C45" i="41"/>
  <c r="N43" i="41"/>
  <c r="I43" i="41"/>
  <c r="E43" i="41"/>
  <c r="C43" i="41"/>
  <c r="N42" i="41"/>
  <c r="I42" i="41"/>
  <c r="E42" i="41"/>
  <c r="C42" i="41"/>
  <c r="N41" i="41"/>
  <c r="I41" i="41"/>
  <c r="E41" i="41"/>
  <c r="C41" i="41"/>
  <c r="N40" i="41"/>
  <c r="I40" i="41"/>
  <c r="E40" i="41"/>
  <c r="C40" i="41"/>
  <c r="N39" i="41"/>
  <c r="I39" i="41"/>
  <c r="E39" i="41"/>
  <c r="C39" i="41"/>
  <c r="N38" i="41"/>
  <c r="I38" i="41"/>
  <c r="E38" i="41"/>
  <c r="C38" i="41"/>
  <c r="N37" i="41"/>
  <c r="I37" i="41"/>
  <c r="E37" i="41"/>
  <c r="C37" i="41"/>
  <c r="N35" i="41"/>
  <c r="I35" i="41"/>
  <c r="E35" i="41"/>
  <c r="C35" i="41"/>
  <c r="N34" i="41"/>
  <c r="I34" i="41"/>
  <c r="E34" i="41"/>
  <c r="C34" i="41"/>
  <c r="N33" i="41"/>
  <c r="I33" i="41"/>
  <c r="E33" i="41"/>
  <c r="C33" i="41"/>
  <c r="N32" i="41"/>
  <c r="I32" i="41"/>
  <c r="E32" i="41"/>
  <c r="C32" i="41"/>
  <c r="N31" i="41"/>
  <c r="I31" i="41"/>
  <c r="E31" i="41"/>
  <c r="C31" i="41"/>
  <c r="N30" i="41"/>
  <c r="I30" i="41"/>
  <c r="E30" i="41"/>
  <c r="C30" i="41"/>
  <c r="N29" i="41"/>
  <c r="I29" i="41"/>
  <c r="E29" i="41"/>
  <c r="C29" i="41"/>
  <c r="J27" i="41"/>
  <c r="E27" i="41"/>
  <c r="H25" i="41"/>
  <c r="F24" i="41"/>
  <c r="F23" i="41"/>
  <c r="F22" i="41"/>
  <c r="E20" i="41"/>
  <c r="L19" i="41"/>
  <c r="E19" i="41"/>
  <c r="E18" i="41"/>
  <c r="E15" i="41"/>
  <c r="E14" i="41"/>
  <c r="E13" i="41"/>
  <c r="E12" i="41"/>
  <c r="E11" i="41"/>
  <c r="E10" i="41"/>
  <c r="M7" i="41"/>
  <c r="M24" i="40"/>
  <c r="I24" i="40"/>
  <c r="H24" i="40"/>
  <c r="E24" i="40"/>
  <c r="M23" i="40"/>
  <c r="I23" i="40"/>
  <c r="H23" i="40"/>
  <c r="E23" i="40"/>
  <c r="M22" i="40"/>
  <c r="I22" i="40"/>
  <c r="H22" i="40"/>
  <c r="E22" i="40"/>
  <c r="M21" i="40"/>
  <c r="I21" i="40"/>
  <c r="H21" i="40"/>
  <c r="E21" i="40"/>
  <c r="M20" i="40"/>
  <c r="I20" i="40"/>
  <c r="H20" i="40"/>
  <c r="E20" i="40"/>
  <c r="M19" i="40"/>
  <c r="I19" i="40"/>
  <c r="H19" i="40"/>
  <c r="E19" i="40"/>
  <c r="I16" i="40"/>
  <c r="E16" i="40"/>
  <c r="E13" i="40"/>
  <c r="E12" i="40"/>
  <c r="E11" i="40"/>
  <c r="E10" i="40"/>
  <c r="E9" i="40"/>
  <c r="L7" i="40"/>
  <c r="N41" i="39"/>
  <c r="G41" i="39"/>
  <c r="E41" i="39"/>
  <c r="C41" i="39"/>
  <c r="N40" i="39"/>
  <c r="G40" i="39"/>
  <c r="E40" i="39"/>
  <c r="C40" i="39"/>
  <c r="N39" i="39"/>
  <c r="G39" i="39"/>
  <c r="E39" i="39"/>
  <c r="C39" i="39"/>
  <c r="N38" i="39"/>
  <c r="G38" i="39"/>
  <c r="E38" i="39"/>
  <c r="C38" i="39"/>
  <c r="N37" i="39"/>
  <c r="G37" i="39"/>
  <c r="E37" i="39"/>
  <c r="C37" i="39"/>
  <c r="N36" i="39"/>
  <c r="G36" i="39"/>
  <c r="E36" i="39"/>
  <c r="C36" i="39"/>
  <c r="N35" i="39"/>
  <c r="G35" i="39"/>
  <c r="E35" i="39"/>
  <c r="C35" i="39"/>
  <c r="N33" i="39"/>
  <c r="G33" i="39"/>
  <c r="E33" i="39"/>
  <c r="C33" i="39"/>
  <c r="N32" i="39"/>
  <c r="G32" i="39"/>
  <c r="E32" i="39"/>
  <c r="C32" i="39"/>
  <c r="N31" i="39"/>
  <c r="G31" i="39"/>
  <c r="E31" i="39"/>
  <c r="C31" i="39"/>
  <c r="N30" i="39"/>
  <c r="G30" i="39"/>
  <c r="E30" i="39"/>
  <c r="C30" i="39"/>
  <c r="N29" i="39"/>
  <c r="G29" i="39"/>
  <c r="E29" i="39"/>
  <c r="C29" i="39"/>
  <c r="N28" i="39"/>
  <c r="G28" i="39"/>
  <c r="E28" i="39"/>
  <c r="C28" i="39"/>
  <c r="N27" i="39"/>
  <c r="G27" i="39"/>
  <c r="E27" i="39"/>
  <c r="C27" i="39"/>
  <c r="N25" i="39"/>
  <c r="G25" i="39"/>
  <c r="E25" i="39"/>
  <c r="C25" i="39"/>
  <c r="N24" i="39"/>
  <c r="G24" i="39"/>
  <c r="E24" i="39"/>
  <c r="C24" i="39"/>
  <c r="N23" i="39"/>
  <c r="G23" i="39"/>
  <c r="E23" i="39"/>
  <c r="C23" i="39"/>
  <c r="N22" i="39"/>
  <c r="G22" i="39"/>
  <c r="E22" i="39"/>
  <c r="C22" i="39"/>
  <c r="N21" i="39"/>
  <c r="G21" i="39"/>
  <c r="E21" i="39"/>
  <c r="C21" i="39"/>
  <c r="N20" i="39"/>
  <c r="G20" i="39"/>
  <c r="E20" i="39"/>
  <c r="C20" i="39"/>
  <c r="N19" i="39"/>
  <c r="G19" i="39"/>
  <c r="E19" i="39"/>
  <c r="C19" i="39"/>
  <c r="E17" i="39"/>
  <c r="M16" i="39"/>
  <c r="J16" i="39"/>
  <c r="G16" i="39"/>
  <c r="E15" i="39"/>
  <c r="E14" i="39"/>
  <c r="E13" i="39"/>
  <c r="F12" i="39"/>
  <c r="I11" i="39"/>
  <c r="F10" i="39"/>
  <c r="F9" i="39"/>
  <c r="L7" i="39"/>
  <c r="N51" i="38"/>
  <c r="I51" i="38"/>
  <c r="E51" i="38"/>
  <c r="C51" i="38"/>
  <c r="N50" i="38"/>
  <c r="I50" i="38"/>
  <c r="E50" i="38"/>
  <c r="C50" i="38"/>
  <c r="N49" i="38"/>
  <c r="I49" i="38"/>
  <c r="E49" i="38"/>
  <c r="C49" i="38"/>
  <c r="N48" i="38"/>
  <c r="I48" i="38"/>
  <c r="E48" i="38"/>
  <c r="C48" i="38"/>
  <c r="N47" i="38"/>
  <c r="I47" i="38"/>
  <c r="E47" i="38"/>
  <c r="C47" i="38"/>
  <c r="N46" i="38"/>
  <c r="I46" i="38"/>
  <c r="E46" i="38"/>
  <c r="C46" i="38"/>
  <c r="N45" i="38"/>
  <c r="I45" i="38"/>
  <c r="E45" i="38"/>
  <c r="C45" i="38"/>
  <c r="N43" i="38"/>
  <c r="I43" i="38"/>
  <c r="E43" i="38"/>
  <c r="C43" i="38"/>
  <c r="N42" i="38"/>
  <c r="I42" i="38"/>
  <c r="E42" i="38"/>
  <c r="C42" i="38"/>
  <c r="N41" i="38"/>
  <c r="I41" i="38"/>
  <c r="E41" i="38"/>
  <c r="C41" i="38"/>
  <c r="N40" i="38"/>
  <c r="I40" i="38"/>
  <c r="E40" i="38"/>
  <c r="C40" i="38"/>
  <c r="N39" i="38"/>
  <c r="I39" i="38"/>
  <c r="E39" i="38"/>
  <c r="C39" i="38"/>
  <c r="N38" i="38"/>
  <c r="I38" i="38"/>
  <c r="E38" i="38"/>
  <c r="C38" i="38"/>
  <c r="N37" i="38"/>
  <c r="I37" i="38"/>
  <c r="E37" i="38"/>
  <c r="C37" i="38"/>
  <c r="N35" i="38"/>
  <c r="I35" i="38"/>
  <c r="E35" i="38"/>
  <c r="C35" i="38"/>
  <c r="N34" i="38"/>
  <c r="I34" i="38"/>
  <c r="E34" i="38"/>
  <c r="C34" i="38"/>
  <c r="N33" i="38"/>
  <c r="I33" i="38"/>
  <c r="E33" i="38"/>
  <c r="C33" i="38"/>
  <c r="N32" i="38"/>
  <c r="I32" i="38"/>
  <c r="E32" i="38"/>
  <c r="C32" i="38"/>
  <c r="N31" i="38"/>
  <c r="I31" i="38"/>
  <c r="E31" i="38"/>
  <c r="C31" i="38"/>
  <c r="N30" i="38"/>
  <c r="I30" i="38"/>
  <c r="E30" i="38"/>
  <c r="C30" i="38"/>
  <c r="N29" i="38"/>
  <c r="I29" i="38"/>
  <c r="E29" i="38"/>
  <c r="C29" i="38"/>
  <c r="J27" i="38"/>
  <c r="E27" i="38"/>
  <c r="H25" i="38"/>
  <c r="F24" i="38"/>
  <c r="F23" i="38"/>
  <c r="F22" i="38"/>
  <c r="E20" i="38"/>
  <c r="L19" i="38"/>
  <c r="E19" i="38"/>
  <c r="E18" i="38"/>
  <c r="E15" i="38"/>
  <c r="E14" i="38"/>
  <c r="E13" i="38"/>
  <c r="E12" i="38"/>
  <c r="E11" i="38"/>
  <c r="E10" i="38"/>
  <c r="M7" i="38"/>
  <c r="M24" i="37"/>
  <c r="I24" i="37"/>
  <c r="H24" i="37"/>
  <c r="E24" i="37"/>
  <c r="M23" i="37"/>
  <c r="I23" i="37"/>
  <c r="H23" i="37"/>
  <c r="E23" i="37"/>
  <c r="M22" i="37"/>
  <c r="I22" i="37"/>
  <c r="H22" i="37"/>
  <c r="E22" i="37"/>
  <c r="M21" i="37"/>
  <c r="I21" i="37"/>
  <c r="H21" i="37"/>
  <c r="E21" i="37"/>
  <c r="M20" i="37"/>
  <c r="I20" i="37"/>
  <c r="H20" i="37"/>
  <c r="E20" i="37"/>
  <c r="M19" i="37"/>
  <c r="I19" i="37"/>
  <c r="H19" i="37"/>
  <c r="E19" i="37"/>
  <c r="I16" i="37"/>
  <c r="E16" i="37"/>
  <c r="E13" i="37"/>
  <c r="E12" i="37"/>
  <c r="E11" i="37"/>
  <c r="E10" i="37"/>
  <c r="E9" i="37"/>
  <c r="L7" i="37"/>
  <c r="L7" i="36"/>
  <c r="M7" i="35"/>
  <c r="N41" i="36"/>
  <c r="N40" i="36"/>
  <c r="N39" i="36"/>
  <c r="N38" i="36"/>
  <c r="N37" i="36"/>
  <c r="N36" i="36"/>
  <c r="N35" i="36"/>
  <c r="N33" i="36"/>
  <c r="N32" i="36"/>
  <c r="N31" i="36"/>
  <c r="N30" i="36"/>
  <c r="N29" i="36"/>
  <c r="N28" i="36"/>
  <c r="N27" i="36"/>
  <c r="N25" i="36"/>
  <c r="N24" i="36"/>
  <c r="N23" i="36"/>
  <c r="N22" i="36"/>
  <c r="N21" i="36"/>
  <c r="N20" i="36"/>
  <c r="N19" i="36"/>
  <c r="G41" i="36"/>
  <c r="G40" i="36"/>
  <c r="G39" i="36"/>
  <c r="G38" i="36"/>
  <c r="G37" i="36"/>
  <c r="G36" i="36"/>
  <c r="G35" i="36"/>
  <c r="G33" i="36"/>
  <c r="G32" i="36"/>
  <c r="G31" i="36"/>
  <c r="G30" i="36"/>
  <c r="G29" i="36"/>
  <c r="G28" i="36"/>
  <c r="G27" i="36"/>
  <c r="G25" i="36"/>
  <c r="G24" i="36"/>
  <c r="G23" i="36"/>
  <c r="G22" i="36"/>
  <c r="G21" i="36"/>
  <c r="G20" i="36"/>
  <c r="G19" i="36"/>
  <c r="E41" i="36"/>
  <c r="E40" i="36"/>
  <c r="E39" i="36"/>
  <c r="E38" i="36"/>
  <c r="E37" i="36"/>
  <c r="E36" i="36"/>
  <c r="E35" i="36"/>
  <c r="E33" i="36"/>
  <c r="E32" i="36"/>
  <c r="E31" i="36"/>
  <c r="E30" i="36"/>
  <c r="E29" i="36"/>
  <c r="E28" i="36"/>
  <c r="E27" i="36"/>
  <c r="E25" i="36"/>
  <c r="E24" i="36"/>
  <c r="E23" i="36"/>
  <c r="E22" i="36"/>
  <c r="E21" i="36"/>
  <c r="E20" i="36"/>
  <c r="E19" i="36"/>
  <c r="C20" i="36"/>
  <c r="C21" i="36"/>
  <c r="C22" i="36"/>
  <c r="C23" i="36"/>
  <c r="C24" i="36"/>
  <c r="C25" i="36"/>
  <c r="C27" i="36"/>
  <c r="C28" i="36"/>
  <c r="C29" i="36"/>
  <c r="C30" i="36"/>
  <c r="C31" i="36"/>
  <c r="C32" i="36"/>
  <c r="C33" i="36"/>
  <c r="C35" i="36"/>
  <c r="C36" i="36"/>
  <c r="C37" i="36"/>
  <c r="C38" i="36"/>
  <c r="C39" i="36"/>
  <c r="C40" i="36"/>
  <c r="C41" i="36"/>
  <c r="C19" i="36"/>
  <c r="E17" i="36"/>
  <c r="M16" i="36"/>
  <c r="J16" i="36"/>
  <c r="G16" i="36"/>
  <c r="E15" i="36"/>
  <c r="E14" i="36"/>
  <c r="E13" i="36"/>
  <c r="F12" i="36"/>
  <c r="I11" i="36"/>
  <c r="F10" i="36"/>
  <c r="F9" i="36"/>
  <c r="N30" i="35"/>
  <c r="N31" i="35"/>
  <c r="N32" i="35"/>
  <c r="N33" i="35"/>
  <c r="N34" i="35"/>
  <c r="N35" i="35"/>
  <c r="N37" i="35"/>
  <c r="N38" i="35"/>
  <c r="N39" i="35"/>
  <c r="N40" i="35"/>
  <c r="N41" i="35"/>
  <c r="N42" i="35"/>
  <c r="N43" i="35"/>
  <c r="N45" i="35"/>
  <c r="N46" i="35"/>
  <c r="N47" i="35"/>
  <c r="N48" i="35"/>
  <c r="N49" i="35"/>
  <c r="N50" i="35"/>
  <c r="N51" i="35"/>
  <c r="I30" i="35"/>
  <c r="I31" i="35"/>
  <c r="I32" i="35"/>
  <c r="I33" i="35"/>
  <c r="I34" i="35"/>
  <c r="I35" i="35"/>
  <c r="I37" i="35"/>
  <c r="I38" i="35"/>
  <c r="I39" i="35"/>
  <c r="I40" i="35"/>
  <c r="I41" i="35"/>
  <c r="I42" i="35"/>
  <c r="I43" i="35"/>
  <c r="I45" i="35"/>
  <c r="I46" i="35"/>
  <c r="I47" i="35"/>
  <c r="I48" i="35"/>
  <c r="I49" i="35"/>
  <c r="I50" i="35"/>
  <c r="I51" i="35"/>
  <c r="E30" i="35"/>
  <c r="E31" i="35"/>
  <c r="E32" i="35"/>
  <c r="E33" i="35"/>
  <c r="E34" i="35"/>
  <c r="E35" i="35"/>
  <c r="E37" i="35"/>
  <c r="E38" i="35"/>
  <c r="E39" i="35"/>
  <c r="E40" i="35"/>
  <c r="E41" i="35"/>
  <c r="E42" i="35"/>
  <c r="E43" i="35"/>
  <c r="E45" i="35"/>
  <c r="E46" i="35"/>
  <c r="E47" i="35"/>
  <c r="E48" i="35"/>
  <c r="E49" i="35"/>
  <c r="E50" i="35"/>
  <c r="E51" i="35"/>
  <c r="C30" i="35"/>
  <c r="C31" i="35"/>
  <c r="C32" i="35"/>
  <c r="C33" i="35"/>
  <c r="C34" i="35"/>
  <c r="C35" i="35"/>
  <c r="C37" i="35"/>
  <c r="C38" i="35"/>
  <c r="C39" i="35"/>
  <c r="C40" i="35"/>
  <c r="C41" i="35"/>
  <c r="C42" i="35"/>
  <c r="C43" i="35"/>
  <c r="C45" i="35"/>
  <c r="C46" i="35"/>
  <c r="C47" i="35"/>
  <c r="C48" i="35"/>
  <c r="C49" i="35"/>
  <c r="C50" i="35"/>
  <c r="C51" i="35"/>
  <c r="N29" i="35"/>
  <c r="I29" i="35"/>
  <c r="E29" i="35"/>
  <c r="C29" i="35"/>
  <c r="H25" i="35"/>
  <c r="J27" i="35"/>
  <c r="E27" i="35"/>
  <c r="F24" i="35"/>
  <c r="F23" i="35"/>
  <c r="F22" i="35"/>
  <c r="L19" i="35"/>
  <c r="E20" i="35"/>
  <c r="E18" i="35"/>
  <c r="E19" i="35"/>
  <c r="E13" i="35"/>
  <c r="E14" i="35"/>
  <c r="E15" i="35"/>
  <c r="E12" i="35"/>
  <c r="E11" i="35"/>
  <c r="E10" i="35"/>
  <c r="M24" i="34"/>
  <c r="M23" i="34"/>
  <c r="M22" i="34"/>
  <c r="M21" i="34"/>
  <c r="M20" i="34"/>
  <c r="M19" i="34"/>
  <c r="I24" i="34"/>
  <c r="I23" i="34"/>
  <c r="I22" i="34"/>
  <c r="I21" i="34"/>
  <c r="I20" i="34"/>
  <c r="I19" i="34"/>
  <c r="H24" i="34"/>
  <c r="H23" i="34"/>
  <c r="H22" i="34"/>
  <c r="H21" i="34"/>
  <c r="H20" i="34"/>
  <c r="H19" i="34"/>
  <c r="E20" i="34"/>
  <c r="E21" i="34"/>
  <c r="E22" i="34"/>
  <c r="E23" i="34"/>
  <c r="E24" i="34"/>
  <c r="E19" i="34"/>
  <c r="I16" i="34"/>
  <c r="E16" i="34"/>
  <c r="E10" i="34"/>
  <c r="E11" i="34"/>
  <c r="E12" i="34"/>
  <c r="E13" i="34"/>
  <c r="E9" i="34"/>
  <c r="L7" i="34"/>
  <c r="B53" i="59"/>
  <c r="B52" i="59"/>
  <c r="B51" i="59"/>
  <c r="B50" i="59"/>
  <c r="B49" i="59"/>
  <c r="B48" i="59"/>
  <c r="B47" i="59"/>
  <c r="B46" i="59"/>
  <c r="H18" i="27"/>
  <c r="E18" i="27"/>
  <c r="D18" i="27"/>
  <c r="H17" i="27"/>
  <c r="E17" i="27"/>
  <c r="D17" i="27"/>
  <c r="H16" i="27"/>
  <c r="E16" i="27"/>
  <c r="D16" i="27"/>
  <c r="H15" i="27"/>
  <c r="E15" i="27"/>
  <c r="D15" i="27"/>
  <c r="H14" i="27"/>
  <c r="E14" i="27"/>
  <c r="H13" i="27"/>
  <c r="E13" i="27"/>
  <c r="D14" i="27"/>
  <c r="D13" i="27"/>
  <c r="D12" i="27"/>
  <c r="E12" i="27"/>
  <c r="H11" i="27"/>
  <c r="E11" i="27"/>
  <c r="D11" i="27"/>
  <c r="H10" i="27"/>
  <c r="E10" i="27"/>
  <c r="H7" i="27"/>
  <c r="D10" i="27" l="1"/>
</calcChain>
</file>

<file path=xl/sharedStrings.xml><?xml version="1.0" encoding="utf-8"?>
<sst xmlns="http://schemas.openxmlformats.org/spreadsheetml/2006/main" count="2381" uniqueCount="536">
  <si>
    <t>担当者</t>
    <rPh sb="0" eb="3">
      <t>タントウシャ</t>
    </rPh>
    <phoneticPr fontId="2"/>
  </si>
  <si>
    <t>団体名</t>
    <rPh sb="0" eb="1">
      <t>ダン</t>
    </rPh>
    <rPh sb="1" eb="2">
      <t>カラダ</t>
    </rPh>
    <rPh sb="2" eb="3">
      <t>メイ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</si>
  <si>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</si>
  <si>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</si>
  <si>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</si>
  <si>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</si>
  <si>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</si>
  <si>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</si>
  <si>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</si>
  <si>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</si>
  <si>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</si>
  <si>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事業概要</t>
    <rPh sb="0" eb="4">
      <t>ジギョウガイヨウ</t>
    </rPh>
    <phoneticPr fontId="2"/>
  </si>
  <si>
    <t>対象地域</t>
    <rPh sb="0" eb="4">
      <t>タイショウチイキ</t>
    </rPh>
    <phoneticPr fontId="2"/>
  </si>
  <si>
    <t>対象者</t>
    <rPh sb="0" eb="3">
      <t>タイショウシャ</t>
    </rPh>
    <phoneticPr fontId="2"/>
  </si>
  <si>
    <t>実施時期</t>
    <rPh sb="0" eb="4">
      <t>ジッシジキ</t>
    </rPh>
    <phoneticPr fontId="2"/>
  </si>
  <si>
    <t>周知方法</t>
    <rPh sb="0" eb="4">
      <t>シュウチホウホウ</t>
    </rPh>
    <phoneticPr fontId="2"/>
  </si>
  <si>
    <t>常に公表</t>
    <rPh sb="0" eb="1">
      <t>ツネ</t>
    </rPh>
    <rPh sb="2" eb="4">
      <t>コウヒョウ</t>
    </rPh>
    <phoneticPr fontId="2"/>
  </si>
  <si>
    <t>非公表</t>
    <rPh sb="0" eb="3">
      <t>ヒコウヒョウ</t>
    </rPh>
    <phoneticPr fontId="2"/>
  </si>
  <si>
    <t>府ＨＰへの
公表</t>
    <phoneticPr fontId="2"/>
  </si>
  <si>
    <t>実施日</t>
    <rPh sb="0" eb="3">
      <t>ジッシビ</t>
    </rPh>
    <phoneticPr fontId="2"/>
  </si>
  <si>
    <t>実施場所</t>
    <rPh sb="0" eb="4">
      <t>ジッシバショ</t>
    </rPh>
    <phoneticPr fontId="2"/>
  </si>
  <si>
    <t>実施内容</t>
    <rPh sb="0" eb="4">
      <t>ジッシナイヨウ</t>
    </rPh>
    <phoneticPr fontId="2"/>
  </si>
  <si>
    <t>連絡先</t>
    <rPh sb="0" eb="3">
      <t>レンラクサキ</t>
    </rPh>
    <phoneticPr fontId="2"/>
  </si>
  <si>
    <t>電話番号</t>
    <phoneticPr fontId="2"/>
  </si>
  <si>
    <t>メール
アドレス</t>
    <phoneticPr fontId="2"/>
  </si>
  <si>
    <t>(受付時間)</t>
    <rPh sb="1" eb="5">
      <t>ウケツケジカン</t>
    </rPh>
    <phoneticPr fontId="2"/>
  </si>
  <si>
    <t>事 業 計 画 書 （概 要）</t>
    <phoneticPr fontId="2"/>
  </si>
  <si>
    <t>次のいずれかの□欄にチェック（✓）を付けること。</t>
    <rPh sb="0" eb="1">
      <t>ツギ</t>
    </rPh>
    <rPh sb="8" eb="9">
      <t>ラン</t>
    </rPh>
    <rPh sb="18" eb="19">
      <t>ツ</t>
    </rPh>
    <phoneticPr fontId="2"/>
  </si>
  <si>
    <t>掲載予定あり</t>
    <phoneticPr fontId="2"/>
  </si>
  <si>
    <t>掲載予定なし</t>
    <phoneticPr fontId="2"/>
  </si>
  <si>
    <t>参加者数</t>
    <phoneticPr fontId="2"/>
  </si>
  <si>
    <t>府ＨＰ公表用</t>
    <rPh sb="0" eb="1">
      <t>フ</t>
    </rPh>
    <rPh sb="3" eb="6">
      <t>コウヒョウヨウ</t>
    </rPh>
    <phoneticPr fontId="2"/>
  </si>
  <si>
    <t>事　業　計　画　書</t>
    <phoneticPr fontId="2"/>
  </si>
  <si>
    <t>予定人数</t>
    <phoneticPr fontId="2"/>
  </si>
  <si>
    <t>要相談</t>
    <rPh sb="0" eb="3">
      <t>ヨウソウダン</t>
    </rPh>
    <phoneticPr fontId="2"/>
  </si>
  <si>
    <t>対応できる</t>
    <rPh sb="0" eb="2">
      <t>タイオウ</t>
    </rPh>
    <phoneticPr fontId="2"/>
  </si>
  <si>
    <t>対応できない</t>
    <rPh sb="0" eb="2">
      <t>タイオウ</t>
    </rPh>
    <phoneticPr fontId="2"/>
  </si>
  <si>
    <t>（非公表とする理由）
　次のいずれかの□欄にチェック（✓）を付けること。</t>
    <phoneticPr fontId="2"/>
  </si>
  <si>
    <t>次のいずれかの□欄にチェック（✓）を付けること。</t>
    <phoneticPr fontId="2"/>
  </si>
  <si>
    <t>◯はじめに</t>
    <phoneticPr fontId="2"/>
  </si>
  <si>
    <t>＜このファイルに保存されている交付申請様式＞</t>
    <rPh sb="8" eb="10">
      <t>ホゾン</t>
    </rPh>
    <rPh sb="15" eb="19">
      <t>コウフシンセイ</t>
    </rPh>
    <rPh sb="19" eb="21">
      <t>ヨウシキ</t>
    </rPh>
    <phoneticPr fontId="2"/>
  </si>
  <si>
    <t>様式名</t>
    <rPh sb="0" eb="2">
      <t>ヨウシキ</t>
    </rPh>
    <rPh sb="2" eb="3">
      <t>メイ</t>
    </rPh>
    <phoneticPr fontId="2"/>
  </si>
  <si>
    <t>備考</t>
    <rPh sb="0" eb="2">
      <t>ビコウ</t>
    </rPh>
    <phoneticPr fontId="2"/>
  </si>
  <si>
    <t>◯注意事項</t>
    <rPh sb="1" eb="5">
      <t>チュウイジコウ</t>
    </rPh>
    <phoneticPr fontId="2"/>
  </si>
  <si>
    <t>番号</t>
    <rPh sb="0" eb="2">
      <t>バンゴウ</t>
    </rPh>
    <phoneticPr fontId="2"/>
  </si>
  <si>
    <t>昨年度の
支援実績</t>
    <phoneticPr fontId="2"/>
  </si>
  <si>
    <t>）</t>
    <phoneticPr fontId="2"/>
  </si>
  <si>
    <t>時期を限定して公表（公表期間：</t>
    <rPh sb="0" eb="2">
      <t>ジキ</t>
    </rPh>
    <rPh sb="3" eb="5">
      <t>ゲンテイ</t>
    </rPh>
    <rPh sb="7" eb="9">
      <t>コウヒョウ</t>
    </rPh>
    <rPh sb="10" eb="12">
      <t>コウヒョウ</t>
    </rPh>
    <rPh sb="12" eb="14">
      <t>キカン</t>
    </rPh>
    <phoneticPr fontId="2"/>
  </si>
  <si>
    <t>その他</t>
    <phoneticPr fontId="2"/>
  </si>
  <si>
    <t>（</t>
    <phoneticPr fontId="2"/>
  </si>
  <si>
    <t>（上記地域以外の方）</t>
    <rPh sb="1" eb="3">
      <t>ジョウキ</t>
    </rPh>
    <rPh sb="3" eb="5">
      <t>チイキ</t>
    </rPh>
    <rPh sb="5" eb="7">
      <t>イガイ</t>
    </rPh>
    <rPh sb="8" eb="9">
      <t>カタ</t>
    </rPh>
    <phoneticPr fontId="2"/>
  </si>
  <si>
    <t>対象地域
（京都府内の
地域に限る）</t>
    <rPh sb="0" eb="4">
      <t>タイショウチイキ</t>
    </rPh>
    <rPh sb="6" eb="10">
      <t>キョウトフナイ</t>
    </rPh>
    <rPh sb="12" eb="14">
      <t>チイキ</t>
    </rPh>
    <rPh sb="15" eb="16">
      <t>カギ</t>
    </rPh>
    <phoneticPr fontId="2"/>
  </si>
  <si>
    <t>本様式は、事業概要等の記入において、文字数が多く枠に収まらない場合は、適宜、行の高さを変更いただいて構いません（列の幅は変更不可）。</t>
    <rPh sb="0" eb="3">
      <t>ホンヨウシキ</t>
    </rPh>
    <rPh sb="5" eb="9">
      <t>ジギョウガイヨウ</t>
    </rPh>
    <rPh sb="9" eb="10">
      <t>ナド</t>
    </rPh>
    <rPh sb="18" eb="21">
      <t>モジスウ</t>
    </rPh>
    <rPh sb="22" eb="23">
      <t>オオ</t>
    </rPh>
    <rPh sb="24" eb="25">
      <t>ワク</t>
    </rPh>
    <rPh sb="26" eb="27">
      <t>オサ</t>
    </rPh>
    <rPh sb="31" eb="33">
      <t>バアイ</t>
    </rPh>
    <rPh sb="35" eb="37">
      <t>テキギ</t>
    </rPh>
    <rPh sb="38" eb="39">
      <t>ギョウ</t>
    </rPh>
    <rPh sb="40" eb="41">
      <t>タカ</t>
    </rPh>
    <rPh sb="43" eb="45">
      <t>ヘンコウ</t>
    </rPh>
    <rPh sb="50" eb="51">
      <t>カマ</t>
    </rPh>
    <rPh sb="56" eb="57">
      <t>レツ</t>
    </rPh>
    <rPh sb="58" eb="59">
      <t>ハバ</t>
    </rPh>
    <rPh sb="60" eb="64">
      <t>ヘンコウフカ</t>
    </rPh>
    <phoneticPr fontId="2"/>
  </si>
  <si>
    <t>本補助金を活用して実施する事業について、その概要を記入すること。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rPh sb="0" eb="4">
      <t>ホンホジョキン</t>
    </rPh>
    <rPh sb="5" eb="7">
      <t>カツヨウ</t>
    </rPh>
    <rPh sb="9" eb="11">
      <t>ジッシ</t>
    </rPh>
    <rPh sb="13" eb="15">
      <t>ジギョウ</t>
    </rPh>
    <rPh sb="22" eb="24">
      <t>ガイヨウ</t>
    </rPh>
    <rPh sb="34" eb="38">
      <t>ホンホジョキン</t>
    </rPh>
    <rPh sb="104" eb="106">
      <t>タイショウ</t>
    </rPh>
    <rPh sb="112" eb="118">
      <t>シエンブッシテイキョウ</t>
    </rPh>
    <rPh sb="119" eb="123">
      <t>ソウダンシエン</t>
    </rPh>
    <rPh sb="129" eb="131">
      <t>ジッシ</t>
    </rPh>
    <phoneticPr fontId="2"/>
  </si>
  <si>
    <t>本補助金を活用して実施する事業について、対象者を記入すること。
※本補助金の趣旨を踏まえ、必ず生活にお困りの方（生活困窮者）を含めた内容にすること。</t>
    <rPh sb="20" eb="23">
      <t>タイショウシャ</t>
    </rPh>
    <rPh sb="30" eb="34">
      <t>ホンホジョキン</t>
    </rPh>
    <rPh sb="35" eb="37">
      <t>シュシ</t>
    </rPh>
    <rPh sb="38" eb="39">
      <t>フ</t>
    </rPh>
    <rPh sb="42" eb="43">
      <t>カナラ</t>
    </rPh>
    <rPh sb="44" eb="46">
      <t>セイカツ</t>
    </rPh>
    <rPh sb="48" eb="49">
      <t>コマ</t>
    </rPh>
    <rPh sb="51" eb="52">
      <t>カタ</t>
    </rPh>
    <rPh sb="53" eb="58">
      <t>セイカツコンキュウシャ</t>
    </rPh>
    <rPh sb="60" eb="61">
      <t>フク</t>
    </rPh>
    <rPh sb="63" eb="65">
      <t>キサイ</t>
    </rPh>
    <rPh sb="66" eb="68">
      <t>ナイヨウ</t>
    </rPh>
    <phoneticPr fontId="2"/>
  </si>
  <si>
    <t>本補助金を活用して実施する事業について、対象地域を記入すること。
※京都府以外の地域は、対象地域にならないことに注意すること。</t>
    <rPh sb="22" eb="24">
      <t>チイキ</t>
    </rPh>
    <rPh sb="34" eb="37">
      <t>キョウトフ</t>
    </rPh>
    <rPh sb="37" eb="39">
      <t>イガイ</t>
    </rPh>
    <rPh sb="40" eb="42">
      <t>チイキ</t>
    </rPh>
    <rPh sb="44" eb="46">
      <t>タイショウ</t>
    </rPh>
    <rPh sb="46" eb="48">
      <t>チイキ</t>
    </rPh>
    <rPh sb="56" eb="58">
      <t>チュウイ</t>
    </rPh>
    <phoneticPr fontId="2"/>
  </si>
  <si>
    <t>本補助金を活用して実施する事業をどのように周知するのか記入すること。</t>
    <rPh sb="21" eb="23">
      <t>シュウチ</t>
    </rPh>
    <phoneticPr fontId="2"/>
  </si>
  <si>
    <t>本様式は、事業概要等の記入において、文字数が多く枠に収まらない場合は、適宜、行の高さを変更いただいて構いません（列の幅は変更不可）。</t>
    <phoneticPr fontId="2"/>
  </si>
  <si>
    <t>本様式は、地域の生活困窮者が事業の実施状況を把握できるよう、府HPに公表するものであるため、一般の方が閲覧する前提で記入すること（Q7-4参照）。</t>
    <rPh sb="0" eb="3">
      <t>ホンヨウシキ</t>
    </rPh>
    <rPh sb="5" eb="7">
      <t>チイキ</t>
    </rPh>
    <rPh sb="8" eb="12">
      <t>セイカツコンキュウ</t>
    </rPh>
    <rPh sb="12" eb="13">
      <t>モノ</t>
    </rPh>
    <rPh sb="14" eb="16">
      <t>ジギョウ</t>
    </rPh>
    <rPh sb="17" eb="21">
      <t>ジッシジョウキョウ</t>
    </rPh>
    <rPh sb="22" eb="24">
      <t>ハアク</t>
    </rPh>
    <rPh sb="30" eb="31">
      <t>フ</t>
    </rPh>
    <rPh sb="34" eb="36">
      <t>コウヒョウ</t>
    </rPh>
    <rPh sb="46" eb="48">
      <t>イッパン</t>
    </rPh>
    <rPh sb="49" eb="50">
      <t>カタ</t>
    </rPh>
    <rPh sb="51" eb="53">
      <t>エツラン</t>
    </rPh>
    <rPh sb="55" eb="57">
      <t>ゼンテイ</t>
    </rPh>
    <rPh sb="69" eb="71">
      <t>サンショウ</t>
    </rPh>
    <phoneticPr fontId="2"/>
  </si>
  <si>
    <t>＜留意事項＞</t>
    <rPh sb="1" eb="5">
      <t>リュウイジコウ</t>
    </rPh>
    <phoneticPr fontId="2"/>
  </si>
  <si>
    <t>※電話番号・メールアドレスについては、どちらか一方、又はその両方を記入することとし、特に電話番号を記入する場合は、受付時間を記入すること（例：毎週○曜日○時～○時）。</t>
    <phoneticPr fontId="2"/>
  </si>
  <si>
    <t>※事業計画書（概要）の「府HPへの公表」において、連絡先を非公表とした団体は、この項目を記入する必要はありません。公表の際は「非公表（○○のため）」と記載されます。</t>
    <phoneticPr fontId="2"/>
  </si>
  <si>
    <t>地域の生活困窮者が、団体が本補助金を活用して実施する事業について相談できるよう、連絡先を記入すること。</t>
    <rPh sb="0" eb="2">
      <t>チイキ</t>
    </rPh>
    <rPh sb="3" eb="8">
      <t>セイカツコンキュウシャ</t>
    </rPh>
    <rPh sb="10" eb="12">
      <t>ダンタイ</t>
    </rPh>
    <rPh sb="13" eb="17">
      <t>ホンホジョキン</t>
    </rPh>
    <rPh sb="18" eb="20">
      <t>カツヨウ</t>
    </rPh>
    <rPh sb="22" eb="24">
      <t>ジッシ</t>
    </rPh>
    <rPh sb="26" eb="28">
      <t>ジギョウ</t>
    </rPh>
    <rPh sb="32" eb="34">
      <t>ソウダン</t>
    </rPh>
    <rPh sb="40" eb="43">
      <t>レンラクサキ</t>
    </rPh>
    <phoneticPr fontId="2"/>
  </si>
  <si>
    <t>②</t>
    <phoneticPr fontId="2"/>
  </si>
  <si>
    <t>③</t>
    <phoneticPr fontId="2"/>
  </si>
  <si>
    <t>①</t>
    <phoneticPr fontId="2"/>
  </si>
  <si>
    <t>＜時期を限定して公表する場合＞
　公表期間を記入すること。</t>
    <phoneticPr fontId="2"/>
  </si>
  <si>
    <t>府HPへの掲載を希望する場合（予定を含む）は、「掲載予定あり」に✓を入れること。
チラシの掲載依頼についてはQ9-1参照。</t>
    <rPh sb="0" eb="1">
      <t>フ</t>
    </rPh>
    <rPh sb="5" eb="7">
      <t>ケイサイ</t>
    </rPh>
    <rPh sb="8" eb="10">
      <t>キボウ</t>
    </rPh>
    <rPh sb="12" eb="14">
      <t>バアイ</t>
    </rPh>
    <rPh sb="15" eb="17">
      <t>ヨテイ</t>
    </rPh>
    <rPh sb="18" eb="19">
      <t>フク</t>
    </rPh>
    <rPh sb="24" eb="28">
      <t>ケイサイヨテイ</t>
    </rPh>
    <rPh sb="34" eb="35">
      <t>イ</t>
    </rPh>
    <rPh sb="45" eb="47">
      <t>ケイサイ</t>
    </rPh>
    <rPh sb="47" eb="49">
      <t>イライ</t>
    </rPh>
    <rPh sb="58" eb="60">
      <t>サンショウ</t>
    </rPh>
    <phoneticPr fontId="2"/>
  </si>
  <si>
    <t>「通年で定期的に事業実施（通年実施分）」又は「年末年始に限り事業実施（年末年始実施分）」のいずれかの□欄に✓を入れること。</t>
    <phoneticPr fontId="2"/>
  </si>
  <si>
    <t>※通年実施分と年末年始実施分で、補助金額（限度額）や交付申請時期等が異なるため注意すること（Q1-4参照）。</t>
    <phoneticPr fontId="2"/>
  </si>
  <si>
    <t>本補助金を活用して実施する事業について、</t>
    <rPh sb="0" eb="4">
      <t>ホンホジョキン</t>
    </rPh>
    <rPh sb="5" eb="7">
      <t>カツヨウ</t>
    </rPh>
    <rPh sb="9" eb="11">
      <t>ジッシ</t>
    </rPh>
    <rPh sb="13" eb="15">
      <t>ジギョウ</t>
    </rPh>
    <phoneticPr fontId="2"/>
  </si>
  <si>
    <t>＜非公表の場合＞
　非公表とする理由として該当するものの□欄に✓を入れること。</t>
    <rPh sb="29" eb="30">
      <t>ラン</t>
    </rPh>
    <phoneticPr fontId="2"/>
  </si>
  <si>
    <t>対象地域以外の方について対応可能かどうか、いずれかの□欄に✓を入れること。
※対象地域を京都府全域としている場合、□欄への✓は不要です。</t>
    <rPh sb="0" eb="4">
      <t>タイショウチイキ</t>
    </rPh>
    <rPh sb="4" eb="6">
      <t>イガイ</t>
    </rPh>
    <rPh sb="7" eb="8">
      <t>カタ</t>
    </rPh>
    <rPh sb="12" eb="16">
      <t>タイオウカノウ</t>
    </rPh>
    <rPh sb="26" eb="28">
      <t>シカクラン</t>
    </rPh>
    <rPh sb="31" eb="32">
      <t>イ</t>
    </rPh>
    <rPh sb="39" eb="43">
      <t>タイショウチイキ</t>
    </rPh>
    <rPh sb="44" eb="49">
      <t>キョウトフゼンイキ</t>
    </rPh>
    <rPh sb="54" eb="56">
      <t>バアイ</t>
    </rPh>
    <rPh sb="58" eb="59">
      <t>ラン</t>
    </rPh>
    <rPh sb="63" eb="65">
      <t>フヨウ</t>
    </rPh>
    <phoneticPr fontId="2"/>
  </si>
  <si>
    <t>※いずれにも該当しない場合は、「その他」の□欄に✓を入れて理由を記入すること。</t>
    <phoneticPr fontId="2"/>
  </si>
  <si>
    <t>・各様式の欄外に、様式に記入する際の留意事項を記載しています。募集要領等と合わせてご確認ください。</t>
    <rPh sb="1" eb="2">
      <t>カク</t>
    </rPh>
    <rPh sb="2" eb="4">
      <t>ヨウシキ</t>
    </rPh>
    <rPh sb="5" eb="7">
      <t>ランガイ</t>
    </rPh>
    <rPh sb="9" eb="11">
      <t>ヨウシキ</t>
    </rPh>
    <rPh sb="12" eb="14">
      <t>キニュウ</t>
    </rPh>
    <rPh sb="16" eb="17">
      <t>サイ</t>
    </rPh>
    <rPh sb="18" eb="22">
      <t>リュウイジコウ</t>
    </rPh>
    <rPh sb="23" eb="25">
      <t>キサイ</t>
    </rPh>
    <rPh sb="31" eb="35">
      <t>ボシュウヨウリョウ</t>
    </rPh>
    <rPh sb="35" eb="36">
      <t>ナド</t>
    </rPh>
    <rPh sb="37" eb="38">
      <t>ア</t>
    </rPh>
    <rPh sb="42" eb="44">
      <t>カクニン</t>
    </rPh>
    <phoneticPr fontId="2"/>
  </si>
  <si>
    <t>昨年度、京都府内において生活困窮者に対し、どのような生活支援や相談支援等の活動を実施したのか、記入すること。
※昨年度、本補助金の交付決定を受けている場合は記入不要。</t>
    <rPh sb="0" eb="3">
      <t>サクネンド</t>
    </rPh>
    <rPh sb="56" eb="59">
      <t>サクネンド</t>
    </rPh>
    <rPh sb="60" eb="64">
      <t>ホンホジョキン</t>
    </rPh>
    <rPh sb="65" eb="69">
      <t>コウフケッテイ</t>
    </rPh>
    <rPh sb="70" eb="71">
      <t>ウ</t>
    </rPh>
    <rPh sb="75" eb="77">
      <t>バアイ</t>
    </rPh>
    <rPh sb="78" eb="80">
      <t>キニュウ</t>
    </rPh>
    <rPh sb="80" eb="82">
      <t>フヨウ</t>
    </rPh>
    <phoneticPr fontId="2"/>
  </si>
  <si>
    <t>②令和７年度支援状況（①で「交付決定あり」の場合は記入不要）</t>
    <rPh sb="1" eb="3">
      <t>レイワ</t>
    </rPh>
    <rPh sb="4" eb="6">
      <t>ネンド</t>
    </rPh>
    <rPh sb="6" eb="8">
      <t>シエン</t>
    </rPh>
    <rPh sb="8" eb="10">
      <t>ジョウキョウ</t>
    </rPh>
    <rPh sb="14" eb="18">
      <t>コウフケッテイ</t>
    </rPh>
    <rPh sb="22" eb="24">
      <t>バアイ</t>
    </rPh>
    <rPh sb="25" eb="27">
      <t>キニュウ</t>
    </rPh>
    <rPh sb="27" eb="29">
      <t>フヨウ</t>
    </rPh>
    <phoneticPr fontId="2"/>
  </si>
  <si>
    <t>交付決定なし</t>
    <rPh sb="0" eb="4">
      <t>コウフケッテイ</t>
    </rPh>
    <phoneticPr fontId="2"/>
  </si>
  <si>
    <t>交付決定あり</t>
    <rPh sb="0" eb="4">
      <t>コウフケッテイ</t>
    </rPh>
    <phoneticPr fontId="2"/>
  </si>
  <si>
    <t>昨年度、本補助金の交付決定を受けたかどうか、いずれかの□欄に✓を入れること。</t>
    <rPh sb="0" eb="3">
      <t>サクネンド</t>
    </rPh>
    <rPh sb="4" eb="8">
      <t>ホンホジョキン</t>
    </rPh>
    <rPh sb="9" eb="13">
      <t>コウフケッテイ</t>
    </rPh>
    <rPh sb="14" eb="15">
      <t>ウ</t>
    </rPh>
    <phoneticPr fontId="2"/>
  </si>
  <si>
    <t>①令和７年度京都府物価高騰対策・生活困窮者支援事業費補助金の
　交付決定の有無</t>
    <rPh sb="1" eb="3">
      <t>レイワ</t>
    </rPh>
    <rPh sb="4" eb="6">
      <t>ネンド</t>
    </rPh>
    <rPh sb="6" eb="9">
      <t>キョウトフ</t>
    </rPh>
    <rPh sb="9" eb="13">
      <t>ブッカコウトウ</t>
    </rPh>
    <rPh sb="13" eb="15">
      <t>タイサク</t>
    </rPh>
    <rPh sb="16" eb="20">
      <t>セイカツコンキュウ</t>
    </rPh>
    <rPh sb="20" eb="21">
      <t>シャ</t>
    </rPh>
    <rPh sb="21" eb="26">
      <t>シエンジギョウヒ</t>
    </rPh>
    <rPh sb="26" eb="29">
      <t>ホジョキン</t>
    </rPh>
    <rPh sb="32" eb="34">
      <t>コウフ</t>
    </rPh>
    <rPh sb="34" eb="36">
      <t>ケッテイ</t>
    </rPh>
    <rPh sb="37" eb="39">
      <t>ウム</t>
    </rPh>
    <phoneticPr fontId="2"/>
  </si>
  <si>
    <t>団体がHPやブログを開設している場合は、URLを記入すること。</t>
    <rPh sb="0" eb="2">
      <t>ダンタイ</t>
    </rPh>
    <rPh sb="10" eb="12">
      <t>カイセツ</t>
    </rPh>
    <rPh sb="16" eb="18">
      <t>バアイ</t>
    </rPh>
    <rPh sb="24" eb="26">
      <t>キニュウ</t>
    </rPh>
    <phoneticPr fontId="2"/>
  </si>
  <si>
    <t>団体HP・
ブログ等
（URL）</t>
    <rPh sb="0" eb="2">
      <t>ダンタイ</t>
    </rPh>
    <rPh sb="9" eb="10">
      <t>ナド</t>
    </rPh>
    <phoneticPr fontId="2"/>
  </si>
  <si>
    <t>団体が普段から実施している活動（支援）の対象地域を記入すること。</t>
    <rPh sb="0" eb="2">
      <t>ダンタイ</t>
    </rPh>
    <rPh sb="3" eb="5">
      <t>フダン</t>
    </rPh>
    <rPh sb="7" eb="9">
      <t>ジッシ</t>
    </rPh>
    <rPh sb="13" eb="15">
      <t>カツドウ</t>
    </rPh>
    <rPh sb="16" eb="18">
      <t>シエン</t>
    </rPh>
    <rPh sb="20" eb="22">
      <t>タイショウ</t>
    </rPh>
    <rPh sb="22" eb="24">
      <t>チイキ</t>
    </rPh>
    <rPh sb="25" eb="27">
      <t>キニュウ</t>
    </rPh>
    <phoneticPr fontId="2"/>
  </si>
  <si>
    <t>団体が普段から実施している活動（支援）の対象者を記入すること。</t>
    <rPh sb="0" eb="2">
      <t>ダンタイ</t>
    </rPh>
    <rPh sb="3" eb="5">
      <t>フダン</t>
    </rPh>
    <rPh sb="7" eb="9">
      <t>ジッシ</t>
    </rPh>
    <rPh sb="13" eb="15">
      <t>カツドウ</t>
    </rPh>
    <rPh sb="16" eb="18">
      <t>シエン</t>
    </rPh>
    <rPh sb="20" eb="23">
      <t>タイショウシャ</t>
    </rPh>
    <rPh sb="24" eb="26">
      <t>キニュウ</t>
    </rPh>
    <phoneticPr fontId="2"/>
  </si>
  <si>
    <t>団体が普段からどのような活動（支援）を実施しているか、概要を記入すること。</t>
    <rPh sb="0" eb="2">
      <t>ダンタイ</t>
    </rPh>
    <rPh sb="3" eb="5">
      <t>フダン</t>
    </rPh>
    <rPh sb="12" eb="14">
      <t>カツドウ</t>
    </rPh>
    <rPh sb="15" eb="17">
      <t>シエン</t>
    </rPh>
    <rPh sb="19" eb="21">
      <t>ジッシ</t>
    </rPh>
    <rPh sb="27" eb="29">
      <t>ガイヨウ</t>
    </rPh>
    <rPh sb="30" eb="32">
      <t>キニュウ</t>
    </rPh>
    <phoneticPr fontId="2"/>
  </si>
  <si>
    <t>団体概要</t>
    <rPh sb="0" eb="2">
      <t>ダンタイ</t>
    </rPh>
    <rPh sb="2" eb="4">
      <t>ガイヨウ</t>
    </rPh>
    <phoneticPr fontId="2"/>
  </si>
  <si>
    <t>団　体　概　要　書</t>
    <rPh sb="0" eb="1">
      <t>ダン</t>
    </rPh>
    <rPh sb="2" eb="3">
      <t>カラダ</t>
    </rPh>
    <rPh sb="4" eb="5">
      <t>ガイ</t>
    </rPh>
    <rPh sb="6" eb="7">
      <t>ヨウ</t>
    </rPh>
    <phoneticPr fontId="2"/>
  </si>
  <si>
    <t>令和８年度京都府物価高騰対策・生活困窮者支援事業費補助金</t>
    <phoneticPr fontId="2"/>
  </si>
  <si>
    <t>（別紙２）</t>
    <rPh sb="1" eb="3">
      <t>ベッシ</t>
    </rPh>
    <phoneticPr fontId="2"/>
  </si>
  <si>
    <t>本補助金を活用して実施する事業の具体的な内容を記入すること。</t>
    <phoneticPr fontId="2"/>
  </si>
  <si>
    <t>実施内容</t>
    <phoneticPr fontId="2"/>
  </si>
  <si>
    <t>※交付申請時点で実施内容が確定していない場合は、「〇月実施予定」「○○市内（予定）」等とおおよその内容を記入し、確定次第、更新したものを提出すること（Q7-6、Q9-1参照）。</t>
    <rPh sb="56" eb="58">
      <t>カクテイ</t>
    </rPh>
    <rPh sb="58" eb="60">
      <t>シダイ</t>
    </rPh>
    <rPh sb="61" eb="63">
      <t>コウシン</t>
    </rPh>
    <rPh sb="68" eb="70">
      <t>テイシュツ</t>
    </rPh>
    <phoneticPr fontId="2"/>
  </si>
  <si>
    <t>※どういう方法で事業を実施するのか、分かりやすく記入すること。特に、実施時期や実施場所は明確に記入すること。</t>
    <rPh sb="5" eb="7">
      <t>ホウホウ</t>
    </rPh>
    <rPh sb="8" eb="10">
      <t>ジギョウ</t>
    </rPh>
    <rPh sb="11" eb="13">
      <t>ジッシ</t>
    </rPh>
    <rPh sb="18" eb="19">
      <t>ワ</t>
    </rPh>
    <rPh sb="24" eb="26">
      <t>キニュウ</t>
    </rPh>
    <rPh sb="31" eb="32">
      <t>トク</t>
    </rPh>
    <rPh sb="34" eb="38">
      <t>ジッシジキ</t>
    </rPh>
    <rPh sb="39" eb="43">
      <t>ジッシバショ</t>
    </rPh>
    <rPh sb="44" eb="46">
      <t>メイカク</t>
    </rPh>
    <rPh sb="47" eb="49">
      <t>キニュウ</t>
    </rPh>
    <phoneticPr fontId="2"/>
  </si>
  <si>
    <t>②府HPへのチラシの掲載について</t>
    <rPh sb="1" eb="2">
      <t>フ</t>
    </rPh>
    <rPh sb="10" eb="12">
      <t>ケイサイ</t>
    </rPh>
    <phoneticPr fontId="2"/>
  </si>
  <si>
    <t>交付決定事業の対象地域が、ごく限られた地域に限定されているため。</t>
    <phoneticPr fontId="2"/>
  </si>
  <si>
    <t>交付決定事業の対象者全員に漏れなく交付決定事業の実施を周知するため。</t>
    <phoneticPr fontId="2"/>
  </si>
  <si>
    <t>常に公表：本補助金の実施期間中、常に事業計画書（府HP公表用）を公表します。
時期を限定して公表：指定する期間中のみ、事業計画書（府HP公表用）を公表します。なお、団体名及び団体所在地（市区町村）は、公表期間外でも公表します。
非公表：団体名及び団体所在地（市区町村）を含め、全て非公表とします。</t>
    <rPh sb="0" eb="1">
      <t>ツネ</t>
    </rPh>
    <rPh sb="2" eb="4">
      <t>コウヒョウ</t>
    </rPh>
    <rPh sb="5" eb="9">
      <t>ホンホジョキン</t>
    </rPh>
    <rPh sb="10" eb="14">
      <t>ジッシキカン</t>
    </rPh>
    <rPh sb="14" eb="15">
      <t>チュウ</t>
    </rPh>
    <rPh sb="16" eb="17">
      <t>ツネ</t>
    </rPh>
    <rPh sb="18" eb="22">
      <t>ジギョウケイカク</t>
    </rPh>
    <rPh sb="22" eb="23">
      <t>ショ</t>
    </rPh>
    <rPh sb="24" eb="25">
      <t>フ</t>
    </rPh>
    <rPh sb="27" eb="29">
      <t>コウヒョウ</t>
    </rPh>
    <rPh sb="29" eb="30">
      <t>ヨウ</t>
    </rPh>
    <rPh sb="32" eb="34">
      <t>コウヒョウ</t>
    </rPh>
    <rPh sb="39" eb="41">
      <t>ジキ</t>
    </rPh>
    <rPh sb="42" eb="44">
      <t>ゲンテイ</t>
    </rPh>
    <rPh sb="46" eb="48">
      <t>コウヒョウ</t>
    </rPh>
    <rPh sb="49" eb="51">
      <t>シテイ</t>
    </rPh>
    <rPh sb="53" eb="55">
      <t>キカン</t>
    </rPh>
    <rPh sb="55" eb="56">
      <t>チュウ</t>
    </rPh>
    <rPh sb="82" eb="85">
      <t>ダンタイメイ</t>
    </rPh>
    <rPh sb="85" eb="86">
      <t>オヨ</t>
    </rPh>
    <rPh sb="87" eb="89">
      <t>ダンタイ</t>
    </rPh>
    <rPh sb="89" eb="92">
      <t>ショザイチ</t>
    </rPh>
    <rPh sb="93" eb="97">
      <t>シクチョウソン</t>
    </rPh>
    <rPh sb="100" eb="102">
      <t>コウヒョウ</t>
    </rPh>
    <rPh sb="102" eb="104">
      <t>キカン</t>
    </rPh>
    <rPh sb="104" eb="105">
      <t>ガイ</t>
    </rPh>
    <rPh sb="107" eb="109">
      <t>コウヒョウ</t>
    </rPh>
    <rPh sb="114" eb="117">
      <t>ヒコウヒョウ</t>
    </rPh>
    <rPh sb="118" eb="121">
      <t>ダンタイメイ</t>
    </rPh>
    <rPh sb="121" eb="122">
      <t>オヨ</t>
    </rPh>
    <rPh sb="123" eb="125">
      <t>ダンタイ</t>
    </rPh>
    <rPh sb="125" eb="128">
      <t>ショザイチ</t>
    </rPh>
    <rPh sb="129" eb="133">
      <t>シクチョウソン</t>
    </rPh>
    <rPh sb="135" eb="136">
      <t>フク</t>
    </rPh>
    <rPh sb="138" eb="139">
      <t>スベ</t>
    </rPh>
    <rPh sb="140" eb="143">
      <t>ヒコウヒョウ</t>
    </rPh>
    <phoneticPr fontId="2"/>
  </si>
  <si>
    <t>①府HPへの事業計画書（府HP公表用）の公表について</t>
    <rPh sb="1" eb="2">
      <t>フ</t>
    </rPh>
    <rPh sb="6" eb="11">
      <t>ジギョウケイカクショ</t>
    </rPh>
    <rPh sb="12" eb="13">
      <t>フ</t>
    </rPh>
    <rPh sb="15" eb="18">
      <t>コウヒョウヨウ</t>
    </rPh>
    <rPh sb="20" eb="22">
      <t>コウヒョウ</t>
    </rPh>
    <phoneticPr fontId="2"/>
  </si>
  <si>
    <t>事業計画書（府HP公表用）を公表するかどうか、いずれかの□欄に✓を入れること。
※特に理由がない場合、原則公表とします。</t>
    <rPh sb="41" eb="42">
      <t>トク</t>
    </rPh>
    <rPh sb="43" eb="45">
      <t>リユウ</t>
    </rPh>
    <rPh sb="48" eb="50">
      <t>バアイ</t>
    </rPh>
    <rPh sb="51" eb="53">
      <t>ゲンソク</t>
    </rPh>
    <rPh sb="53" eb="55">
      <t>コウヒョウ</t>
    </rPh>
    <phoneticPr fontId="2"/>
  </si>
  <si>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2"/>
  </si>
  <si>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2"/>
  </si>
  <si>
    <t>（別紙３－１）</t>
    <rPh sb="1" eb="3">
      <t>ベッシ</t>
    </rPh>
    <phoneticPr fontId="2"/>
  </si>
  <si>
    <t>※地域の生活困窮者が内容を閲覧して支援を受けることができるよう、分かりやすく記入すること。特に、実施時期や実施場所は明確に記入すること。</t>
    <rPh sb="1" eb="3">
      <t>チイキ</t>
    </rPh>
    <rPh sb="4" eb="8">
      <t>セイカツコンキュウ</t>
    </rPh>
    <rPh sb="8" eb="9">
      <t>シャ</t>
    </rPh>
    <rPh sb="10" eb="12">
      <t>ナイヨウ</t>
    </rPh>
    <rPh sb="13" eb="15">
      <t>エツラン</t>
    </rPh>
    <rPh sb="17" eb="19">
      <t>シエン</t>
    </rPh>
    <rPh sb="20" eb="21">
      <t>ウ</t>
    </rPh>
    <rPh sb="32" eb="33">
      <t>ワ</t>
    </rPh>
    <rPh sb="38" eb="40">
      <t>キニュウ</t>
    </rPh>
    <rPh sb="45" eb="46">
      <t>トク</t>
    </rPh>
    <rPh sb="48" eb="52">
      <t>ジッシジキ</t>
    </rPh>
    <rPh sb="53" eb="57">
      <t>ジッシバショ</t>
    </rPh>
    <rPh sb="58" eb="60">
      <t>メイカク</t>
    </rPh>
    <rPh sb="61" eb="63">
      <t>キニュウ</t>
    </rPh>
    <phoneticPr fontId="2"/>
  </si>
  <si>
    <t>本補助金を活用して実施する事業の周知方法を記入すること。</t>
    <rPh sb="16" eb="18">
      <t>シュウチ</t>
    </rPh>
    <rPh sb="18" eb="20">
      <t>ホウホウ</t>
    </rPh>
    <phoneticPr fontId="2"/>
  </si>
  <si>
    <t>周知方法</t>
    <rPh sb="0" eb="2">
      <t>シュウチ</t>
    </rPh>
    <rPh sb="2" eb="4">
      <t>ホウホウ</t>
    </rPh>
    <phoneticPr fontId="2"/>
  </si>
  <si>
    <t>本補助金を活用して実施する事業の対象地域を記入すること。
※京都府以外の地域は、対象地域にならないことに注意すること。</t>
    <rPh sb="18" eb="20">
      <t>チイキ</t>
    </rPh>
    <phoneticPr fontId="2"/>
  </si>
  <si>
    <t>本補助金を活用して実施する事業の対象者を記入すること。
※本補助金の趣旨を踏まえ、必ず生活にお困りの方（生活困窮者）を含めた内容にすること。</t>
    <rPh sb="62" eb="64">
      <t>ナイヨウ</t>
    </rPh>
    <phoneticPr fontId="2"/>
  </si>
  <si>
    <t>本補助金を活用して実施する事業について、その概要を記入すること。</t>
    <phoneticPr fontId="2"/>
  </si>
  <si>
    <t>※担当者は、同じ苗字の方がいる場合等を除き、苗字のみの記入で構いません。また、特定の者を配置しておらず、電話・メールを受けた者が適宜対応する場合は記入不要です。</t>
    <rPh sb="3" eb="4">
      <t>モノ</t>
    </rPh>
    <rPh sb="6" eb="7">
      <t>オナ</t>
    </rPh>
    <rPh sb="8" eb="10">
      <t>ミョウジ</t>
    </rPh>
    <rPh sb="11" eb="12">
      <t>カタ</t>
    </rPh>
    <rPh sb="15" eb="17">
      <t>バアイ</t>
    </rPh>
    <rPh sb="17" eb="18">
      <t>ナド</t>
    </rPh>
    <rPh sb="19" eb="20">
      <t>ノゾ</t>
    </rPh>
    <rPh sb="22" eb="24">
      <t>ミョウジ</t>
    </rPh>
    <rPh sb="27" eb="29">
      <t>キニュウ</t>
    </rPh>
    <rPh sb="30" eb="31">
      <t>カマ</t>
    </rPh>
    <rPh sb="39" eb="41">
      <t>トクテイ</t>
    </rPh>
    <phoneticPr fontId="2"/>
  </si>
  <si>
    <t>（別紙３－２）</t>
    <rPh sb="1" eb="3">
      <t>ベッシ</t>
    </rPh>
    <phoneticPr fontId="2"/>
  </si>
  <si>
    <t>（別紙８）</t>
    <rPh sb="1" eb="3">
      <t>ベッシ</t>
    </rPh>
    <phoneticPr fontId="2"/>
  </si>
  <si>
    <t>団 体 （支 部） 一 覧 表</t>
    <rPh sb="0" eb="1">
      <t>ダン</t>
    </rPh>
    <rPh sb="2" eb="3">
      <t>カラダ</t>
    </rPh>
    <rPh sb="5" eb="6">
      <t>シ</t>
    </rPh>
    <rPh sb="7" eb="8">
      <t>ブ</t>
    </rPh>
    <rPh sb="10" eb="11">
      <t>イチ</t>
    </rPh>
    <rPh sb="12" eb="13">
      <t>ラン</t>
    </rPh>
    <rPh sb="14" eb="15">
      <t>オモテ</t>
    </rPh>
    <phoneticPr fontId="2"/>
  </si>
  <si>
    <t>交付申請書と同じ団体名を記入すること。</t>
    <rPh sb="8" eb="11">
      <t>ダンタイメイ</t>
    </rPh>
    <rPh sb="12" eb="14">
      <t>キニュウ</t>
    </rPh>
    <phoneticPr fontId="2"/>
  </si>
  <si>
    <t>令和８年度京都府物価高騰対策・生活困窮者支援事業費補助金
交　付　申　請　様　式　②</t>
    <rPh sb="0" eb="2">
      <t>レイワ</t>
    </rPh>
    <rPh sb="3" eb="5">
      <t>ネンド</t>
    </rPh>
    <rPh sb="5" eb="8">
      <t>キョウトフ</t>
    </rPh>
    <rPh sb="8" eb="12">
      <t>ブッカコウトウ</t>
    </rPh>
    <rPh sb="12" eb="14">
      <t>タイサク</t>
    </rPh>
    <rPh sb="15" eb="19">
      <t>セイカツコンキュウ</t>
    </rPh>
    <rPh sb="19" eb="20">
      <t>シャ</t>
    </rPh>
    <rPh sb="20" eb="25">
      <t>シエンジギョウヒ</t>
    </rPh>
    <rPh sb="25" eb="28">
      <t>ホジョキン</t>
    </rPh>
    <rPh sb="29" eb="30">
      <t>コウ</t>
    </rPh>
    <rPh sb="31" eb="32">
      <t>ツキ</t>
    </rPh>
    <rPh sb="33" eb="34">
      <t>サル</t>
    </rPh>
    <rPh sb="35" eb="36">
      <t>ショウ</t>
    </rPh>
    <rPh sb="37" eb="38">
      <t>サマ</t>
    </rPh>
    <rPh sb="39" eb="40">
      <t>シキ</t>
    </rPh>
    <phoneticPr fontId="2"/>
  </si>
  <si>
    <t>　このファイルには、「令和８年度京都府物価高騰対策・生活困窮者支援事業費補助金」を団体（支部）を取りまとめて交付申請する際に必要な様式を保存しております。
　本補助金の交付申請の際は、府ＨＰ、募集要領及びＱ＆Ａ等の記載事項をよくご確認の上、この様式を用いて申請してください。</t>
    <rPh sb="11" eb="13">
      <t>レイワ</t>
    </rPh>
    <rPh sb="14" eb="16">
      <t>ネンド</t>
    </rPh>
    <rPh sb="16" eb="19">
      <t>キョウトフ</t>
    </rPh>
    <rPh sb="19" eb="23">
      <t>ブッカコウトウ</t>
    </rPh>
    <rPh sb="23" eb="25">
      <t>タイサク</t>
    </rPh>
    <rPh sb="26" eb="30">
      <t>セイカツコンキュウ</t>
    </rPh>
    <rPh sb="30" eb="31">
      <t>シャ</t>
    </rPh>
    <rPh sb="31" eb="36">
      <t>シエンジギョウヒ</t>
    </rPh>
    <rPh sb="36" eb="39">
      <t>ホジョキン</t>
    </rPh>
    <rPh sb="41" eb="43">
      <t>ダンタイ</t>
    </rPh>
    <rPh sb="44" eb="46">
      <t>シブ</t>
    </rPh>
    <rPh sb="48" eb="49">
      <t>ト</t>
    </rPh>
    <rPh sb="54" eb="58">
      <t>コウフシンセイ</t>
    </rPh>
    <rPh sb="60" eb="61">
      <t>サイ</t>
    </rPh>
    <rPh sb="62" eb="64">
      <t>ヒツヨウ</t>
    </rPh>
    <rPh sb="65" eb="67">
      <t>ヨウシキ</t>
    </rPh>
    <rPh sb="68" eb="70">
      <t>ホゾン</t>
    </rPh>
    <rPh sb="79" eb="83">
      <t>ホンホジョキン</t>
    </rPh>
    <rPh sb="84" eb="88">
      <t>コウフシンセイ</t>
    </rPh>
    <rPh sb="89" eb="90">
      <t>サイ</t>
    </rPh>
    <rPh sb="92" eb="93">
      <t>フ</t>
    </rPh>
    <rPh sb="96" eb="100">
      <t>ボシュウヨウリョウ</t>
    </rPh>
    <rPh sb="100" eb="101">
      <t>オヨ</t>
    </rPh>
    <rPh sb="105" eb="106">
      <t>ナド</t>
    </rPh>
    <rPh sb="107" eb="111">
      <t>キサイジコウ</t>
    </rPh>
    <rPh sb="115" eb="119">
      <t>カクニンオウエ</t>
    </rPh>
    <rPh sb="122" eb="124">
      <t>ヨウシキ</t>
    </rPh>
    <rPh sb="125" eb="126">
      <t>モチ</t>
    </rPh>
    <phoneticPr fontId="2"/>
  </si>
  <si>
    <t>（別紙８）
　団体（支部）一覧表</t>
    <rPh sb="1" eb="3">
      <t>ベッシ</t>
    </rPh>
    <rPh sb="7" eb="9">
      <t>ダンタイ</t>
    </rPh>
    <rPh sb="10" eb="12">
      <t>シブ</t>
    </rPh>
    <rPh sb="13" eb="16">
      <t>イチランヒョウ</t>
    </rPh>
    <phoneticPr fontId="2"/>
  </si>
  <si>
    <t>（別紙３－２）
　事業計画書（府HP公表用）</t>
    <rPh sb="1" eb="3">
      <t>ベッシ</t>
    </rPh>
    <rPh sb="9" eb="13">
      <t>ジギョウケイカク</t>
    </rPh>
    <rPh sb="13" eb="14">
      <t>ショ</t>
    </rPh>
    <rPh sb="15" eb="16">
      <t>フ</t>
    </rPh>
    <rPh sb="18" eb="20">
      <t>コウヒョウ</t>
    </rPh>
    <rPh sb="20" eb="21">
      <t>ヨウ</t>
    </rPh>
    <phoneticPr fontId="2"/>
  </si>
  <si>
    <t>（別紙３－１）
　事業計画書（概要）</t>
    <rPh sb="1" eb="3">
      <t>ベッシ</t>
    </rPh>
    <rPh sb="9" eb="13">
      <t>ジギョウケイカク</t>
    </rPh>
    <rPh sb="13" eb="14">
      <t>ショ</t>
    </rPh>
    <rPh sb="15" eb="17">
      <t>ガイヨウ</t>
    </rPh>
    <phoneticPr fontId="2"/>
  </si>
  <si>
    <t>（別紙２）
　団体概要書</t>
    <rPh sb="1" eb="3">
      <t>ベッシ</t>
    </rPh>
    <rPh sb="7" eb="9">
      <t>ダンタイ</t>
    </rPh>
    <rPh sb="9" eb="12">
      <t>ガイヨウショ</t>
    </rPh>
    <phoneticPr fontId="2"/>
  </si>
  <si>
    <t>取りまとめて申請する団体（支部）ごとに作成すること。</t>
    <rPh sb="0" eb="1">
      <t>ト</t>
    </rPh>
    <rPh sb="6" eb="8">
      <t>シンセイ</t>
    </rPh>
    <rPh sb="10" eb="12">
      <t>ダンタイ</t>
    </rPh>
    <rPh sb="13" eb="15">
      <t>シブ</t>
    </rPh>
    <rPh sb="19" eb="21">
      <t>サクセイ</t>
    </rPh>
    <phoneticPr fontId="2"/>
  </si>
  <si>
    <t>・本様式は、本補助金の交付を受けようとする団体が、京都府内の地域ごとに団体（支部）を設置しており、それぞれの団体（支部）が補助対象事業を実施するとして、取りまとめて交付を申請する場合に、交付申請様式①とともに提出する様式となります。</t>
    <rPh sb="1" eb="4">
      <t>ホンヨウシキ</t>
    </rPh>
    <rPh sb="93" eb="97">
      <t>コウフシンセイ</t>
    </rPh>
    <rPh sb="97" eb="99">
      <t>ヨウシキ</t>
    </rPh>
    <rPh sb="104" eb="106">
      <t>テイシュツ</t>
    </rPh>
    <rPh sb="108" eb="110">
      <t>ヨウシキ</t>
    </rPh>
    <phoneticPr fontId="2"/>
  </si>
  <si>
    <t>申請団体</t>
    <rPh sb="0" eb="2">
      <t>シンセイ</t>
    </rPh>
    <rPh sb="2" eb="4">
      <t>ダンタイ</t>
    </rPh>
    <phoneticPr fontId="2"/>
  </si>
  <si>
    <t>団体（支部）名</t>
    <rPh sb="0" eb="2">
      <t>ダンタイ</t>
    </rPh>
    <rPh sb="3" eb="5">
      <t>シブ</t>
    </rPh>
    <rPh sb="6" eb="7">
      <t>メイ</t>
    </rPh>
    <phoneticPr fontId="2"/>
  </si>
  <si>
    <t>取りまとめて交付を申請する団体（支部）</t>
    <rPh sb="0" eb="1">
      <t>ト</t>
    </rPh>
    <rPh sb="6" eb="8">
      <t>コウフ</t>
    </rPh>
    <rPh sb="9" eb="11">
      <t>シンセイ</t>
    </rPh>
    <rPh sb="13" eb="15">
      <t>ダンタイ</t>
    </rPh>
    <rPh sb="16" eb="18">
      <t>シブ</t>
    </rPh>
    <phoneticPr fontId="2"/>
  </si>
  <si>
    <t>代表者役職・氏名</t>
    <rPh sb="0" eb="3">
      <t>ダイヒョウシャ</t>
    </rPh>
    <rPh sb="3" eb="5">
      <t>ヤクショク</t>
    </rPh>
    <rPh sb="6" eb="8">
      <t>シメイ</t>
    </rPh>
    <phoneticPr fontId="2"/>
  </si>
  <si>
    <t>プルダウンで団体（支部）名を選択すること。
※手書きで提出する場合は、団体（支部）名を記入すること。</t>
    <rPh sb="6" eb="8">
      <t>ダンタイ</t>
    </rPh>
    <rPh sb="9" eb="11">
      <t>シブ</t>
    </rPh>
    <rPh sb="12" eb="13">
      <t>メイ</t>
    </rPh>
    <rPh sb="14" eb="16">
      <t>センタク</t>
    </rPh>
    <rPh sb="35" eb="37">
      <t>ダンタイ</t>
    </rPh>
    <rPh sb="38" eb="40">
      <t>シブ</t>
    </rPh>
    <rPh sb="41" eb="42">
      <t>メイ</t>
    </rPh>
    <rPh sb="43" eb="45">
      <t>キニュウ</t>
    </rPh>
    <phoneticPr fontId="2"/>
  </si>
  <si>
    <t>団体所在地及び代表者役職・氏名は、交付申請書と同じ内容を記入すること。</t>
    <rPh sb="0" eb="2">
      <t>ダンタイ</t>
    </rPh>
    <rPh sb="2" eb="5">
      <t>ショザイチ</t>
    </rPh>
    <rPh sb="5" eb="6">
      <t>オヨ</t>
    </rPh>
    <rPh sb="7" eb="10">
      <t>ダイヒョウシャ</t>
    </rPh>
    <rPh sb="10" eb="12">
      <t>ヤクショク</t>
    </rPh>
    <rPh sb="13" eb="15">
      <t>シメイ</t>
    </rPh>
    <rPh sb="17" eb="21">
      <t>コウフシンセイ</t>
    </rPh>
    <rPh sb="21" eb="22">
      <t>ショ</t>
    </rPh>
    <rPh sb="23" eb="24">
      <t>オナ</t>
    </rPh>
    <rPh sb="25" eb="27">
      <t>ナイヨウ</t>
    </rPh>
    <rPh sb="28" eb="30">
      <t>キニュウ</t>
    </rPh>
    <phoneticPr fontId="2"/>
  </si>
  <si>
    <t>令和８年度京都府物価高騰対策・生活困窮者支援事業費補助金　交付申請書入力フォーム</t>
    <rPh sb="29" eb="34">
      <t>コウフシンセイショ</t>
    </rPh>
    <rPh sb="34" eb="36">
      <t>ニュウリョク</t>
    </rPh>
    <phoneticPr fontId="2"/>
  </si>
  <si>
    <t>交付申請書類をエクセルで提出する場合は、以下の入力欄に必要事項を記入すること（各様式に自動で反映されます）。</t>
    <rPh sb="0" eb="6">
      <t>コウフシンセイショルイ</t>
    </rPh>
    <rPh sb="12" eb="14">
      <t>テイシュツ</t>
    </rPh>
    <rPh sb="16" eb="18">
      <t>バアイ</t>
    </rPh>
    <rPh sb="20" eb="22">
      <t>イカ</t>
    </rPh>
    <rPh sb="23" eb="26">
      <t>ニュウリョクラン</t>
    </rPh>
    <rPh sb="27" eb="31">
      <t>ヒツヨウジコウ</t>
    </rPh>
    <rPh sb="32" eb="34">
      <t>キニュウ</t>
    </rPh>
    <rPh sb="39" eb="42">
      <t>カクヨウシキ</t>
    </rPh>
    <rPh sb="43" eb="45">
      <t>ジドウ</t>
    </rPh>
    <rPh sb="46" eb="48">
      <t>ハンエイ</t>
    </rPh>
    <phoneticPr fontId="2"/>
  </si>
  <si>
    <t>入力欄の凡例</t>
    <rPh sb="0" eb="2">
      <t>ニュウリョク</t>
    </rPh>
    <rPh sb="2" eb="3">
      <t>ラン</t>
    </rPh>
    <rPh sb="4" eb="6">
      <t>ハンレイ</t>
    </rPh>
    <phoneticPr fontId="2"/>
  </si>
  <si>
    <t>自由記述欄</t>
    <rPh sb="0" eb="4">
      <t>ジユウキジュツ</t>
    </rPh>
    <rPh sb="4" eb="5">
      <t>ラン</t>
    </rPh>
    <phoneticPr fontId="1"/>
  </si>
  <si>
    <t>プルダウンで回答を選択する欄</t>
    <rPh sb="6" eb="8">
      <t>カイトウ</t>
    </rPh>
    <rPh sb="9" eb="11">
      <t>センタク</t>
    </rPh>
    <rPh sb="13" eb="14">
      <t>ラン</t>
    </rPh>
    <phoneticPr fontId="1"/>
  </si>
  <si>
    <t>入力項目</t>
    <rPh sb="0" eb="4">
      <t>ニュウリョクコウモク</t>
    </rPh>
    <phoneticPr fontId="13"/>
  </si>
  <si>
    <t>入力欄</t>
    <rPh sb="0" eb="3">
      <t>ニュウリョクラン</t>
    </rPh>
    <phoneticPr fontId="2"/>
  </si>
  <si>
    <t>注意事項・記入例</t>
    <rPh sb="0" eb="4">
      <t>チュウイジコウ</t>
    </rPh>
    <rPh sb="5" eb="8">
      <t>キニュウレイ</t>
    </rPh>
    <phoneticPr fontId="2"/>
  </si>
  <si>
    <t>申請日</t>
    <rPh sb="0" eb="3">
      <t>シンセイビ</t>
    </rPh>
    <phoneticPr fontId="2"/>
  </si>
  <si>
    <t>交付申請日を記入すること。
例）令和〇年〇月〇日</t>
    <rPh sb="0" eb="5">
      <t>コウフシンセイビ</t>
    </rPh>
    <rPh sb="6" eb="8">
      <t>キニュウ</t>
    </rPh>
    <rPh sb="14" eb="15">
      <t>レイ</t>
    </rPh>
    <rPh sb="16" eb="18">
      <t>レイワ</t>
    </rPh>
    <rPh sb="19" eb="20">
      <t>ネン</t>
    </rPh>
    <rPh sb="21" eb="22">
      <t>ガツ</t>
    </rPh>
    <rPh sb="23" eb="24">
      <t>ニチ</t>
    </rPh>
    <phoneticPr fontId="2"/>
  </si>
  <si>
    <t>②交付申請チェックリスト</t>
    <rPh sb="1" eb="5">
      <t>コウフシンセイ</t>
    </rPh>
    <phoneticPr fontId="13"/>
  </si>
  <si>
    <t>③団体概要</t>
    <rPh sb="1" eb="5">
      <t>ダンタイガイヨウ</t>
    </rPh>
    <phoneticPr fontId="13"/>
  </si>
  <si>
    <t>団体概要</t>
    <rPh sb="0" eb="4">
      <t>ダンタイガイヨウ</t>
    </rPh>
    <phoneticPr fontId="13"/>
  </si>
  <si>
    <t>対象者</t>
    <rPh sb="0" eb="3">
      <t>タイショウシャ</t>
    </rPh>
    <phoneticPr fontId="13"/>
  </si>
  <si>
    <t>対象地域</t>
    <rPh sb="0" eb="2">
      <t>タイショウ</t>
    </rPh>
    <rPh sb="2" eb="4">
      <t>チイキ</t>
    </rPh>
    <phoneticPr fontId="13"/>
  </si>
  <si>
    <t>団体HP・ブログ等のURL</t>
    <phoneticPr fontId="13"/>
  </si>
  <si>
    <t>　※昨年度の支援実績</t>
    <rPh sb="2" eb="5">
      <t>サクネンド</t>
    </rPh>
    <rPh sb="6" eb="10">
      <t>シエンジッセキ</t>
    </rPh>
    <phoneticPr fontId="13"/>
  </si>
  <si>
    <t>①令和７年度京都府物価高騰対策・生活困窮者支援事業費補助金の交付決定の有無</t>
    <rPh sb="1" eb="3">
      <t>レイワ</t>
    </rPh>
    <rPh sb="4" eb="6">
      <t>ネンド</t>
    </rPh>
    <rPh sb="6" eb="9">
      <t>キョウトフ</t>
    </rPh>
    <rPh sb="9" eb="11">
      <t>ブッカ</t>
    </rPh>
    <rPh sb="11" eb="13">
      <t>コウトウ</t>
    </rPh>
    <rPh sb="13" eb="15">
      <t>タイサク</t>
    </rPh>
    <rPh sb="16" eb="18">
      <t>セイカツ</t>
    </rPh>
    <rPh sb="18" eb="21">
      <t>コンキュウシャ</t>
    </rPh>
    <rPh sb="21" eb="23">
      <t>シエン</t>
    </rPh>
    <rPh sb="23" eb="26">
      <t>ジギョウヒ</t>
    </rPh>
    <rPh sb="26" eb="29">
      <t>ホジョキン</t>
    </rPh>
    <rPh sb="30" eb="32">
      <t>コウフ</t>
    </rPh>
    <rPh sb="32" eb="34">
      <t>ケッテイ</t>
    </rPh>
    <rPh sb="35" eb="37">
      <t>ウム</t>
    </rPh>
    <phoneticPr fontId="13"/>
  </si>
  <si>
    <t>令和７年度京都府物価高騰対策・生活困窮者支援事業費補助金の交付決定の有無について、「交付決定あり」または「交付決定なし」を選択すること。</t>
    <rPh sb="42" eb="46">
      <t>コウフケッテイ</t>
    </rPh>
    <rPh sb="53" eb="57">
      <t>コウフケッテイ</t>
    </rPh>
    <rPh sb="61" eb="63">
      <t>センタク</t>
    </rPh>
    <phoneticPr fontId="2"/>
  </si>
  <si>
    <t>②令和７年度支援状況（①で「交付決定あり」の場合は記入不要）</t>
    <phoneticPr fontId="13"/>
  </si>
  <si>
    <t>実施日</t>
    <rPh sb="0" eb="3">
      <t>ジッシビ</t>
    </rPh>
    <phoneticPr fontId="13"/>
  </si>
  <si>
    <t>参加人数</t>
    <rPh sb="0" eb="4">
      <t>サンカニンズウ</t>
    </rPh>
    <phoneticPr fontId="13"/>
  </si>
  <si>
    <t>記入例</t>
    <rPh sb="0" eb="3">
      <t>キニュウレイ</t>
    </rPh>
    <phoneticPr fontId="2"/>
  </si>
  <si>
    <t>令和7年〇月〇日</t>
    <rPh sb="0" eb="2">
      <t>レイワ</t>
    </rPh>
    <rPh sb="3" eb="4">
      <t>ネン</t>
    </rPh>
    <rPh sb="5" eb="6">
      <t>ガツ</t>
    </rPh>
    <rPh sb="7" eb="8">
      <t>ニチ</t>
    </rPh>
    <phoneticPr fontId="2"/>
  </si>
  <si>
    <t>〇〇人</t>
    <rPh sb="2" eb="3">
      <t>ニン</t>
    </rPh>
    <phoneticPr fontId="2"/>
  </si>
  <si>
    <t>実施時期</t>
    <rPh sb="0" eb="4">
      <t>ジッシジキ</t>
    </rPh>
    <phoneticPr fontId="13"/>
  </si>
  <si>
    <t>プルダウンより「通年で定期的に事業実施（毎月、又は２、３箇月に１回（計４回以上））」または
「年末年始（令和８年12月１日から令和９年１月31日までの間）に限り事業実施」から選択すること。
※通年実施分と年末年始実施分で、補助金額（限度額）や交付申請時期等が異なるため注意すること（Q1-4参照）。</t>
    <rPh sb="87" eb="89">
      <t>センタク</t>
    </rPh>
    <phoneticPr fontId="13"/>
  </si>
  <si>
    <t>事業概要</t>
    <rPh sb="0" eb="4">
      <t>ジギョウガイヨウ</t>
    </rPh>
    <phoneticPr fontId="13"/>
  </si>
  <si>
    <t>対象者</t>
    <rPh sb="0" eb="3">
      <t>タイショウシャ</t>
    </rPh>
    <phoneticPr fontId="1"/>
  </si>
  <si>
    <t>対象地域</t>
    <rPh sb="0" eb="4">
      <t>タイショウチイキ</t>
    </rPh>
    <phoneticPr fontId="1"/>
  </si>
  <si>
    <t>周知方法</t>
    <rPh sb="0" eb="4">
      <t>シュウチホウホウ</t>
    </rPh>
    <phoneticPr fontId="1"/>
  </si>
  <si>
    <t>※京都府ホームページへの公表</t>
    <rPh sb="1" eb="4">
      <t>キョウトフ</t>
    </rPh>
    <rPh sb="12" eb="14">
      <t>コウヒョウ</t>
    </rPh>
    <phoneticPr fontId="13"/>
  </si>
  <si>
    <t>①府HPへの事業計画書（府HP公表用）の公表について</t>
    <phoneticPr fontId="2"/>
  </si>
  <si>
    <t>「常に公表」「時期を限定して公表」「非公表」から選択すること。</t>
    <rPh sb="1" eb="2">
      <t>ツネ</t>
    </rPh>
    <rPh sb="3" eb="5">
      <t>コウヒョウ</t>
    </rPh>
    <rPh sb="7" eb="9">
      <t>ジキ</t>
    </rPh>
    <rPh sb="10" eb="12">
      <t>ゲンテイ</t>
    </rPh>
    <rPh sb="14" eb="16">
      <t>コウヒョウ</t>
    </rPh>
    <rPh sb="18" eb="21">
      <t>ヒコウヒョウ</t>
    </rPh>
    <rPh sb="24" eb="26">
      <t>センタク</t>
    </rPh>
    <phoneticPr fontId="2"/>
  </si>
  <si>
    <t>※（該当団体のみ）
　「時期を限定して公表」の場合</t>
    <rPh sb="2" eb="6">
      <t>ガイトウダンタイ</t>
    </rPh>
    <rPh sb="12" eb="14">
      <t>ジキ</t>
    </rPh>
    <rPh sb="15" eb="17">
      <t>ゲンテイ</t>
    </rPh>
    <rPh sb="19" eb="21">
      <t>コウヒョウ</t>
    </rPh>
    <rPh sb="23" eb="25">
      <t>バアイ</t>
    </rPh>
    <phoneticPr fontId="13"/>
  </si>
  <si>
    <t>公表時期</t>
    <rPh sb="0" eb="4">
      <t>コウヒョウジキ</t>
    </rPh>
    <phoneticPr fontId="13"/>
  </si>
  <si>
    <t>例）〇年〇月～〇年〇月</t>
    <rPh sb="0" eb="1">
      <t>レイ</t>
    </rPh>
    <phoneticPr fontId="13"/>
  </si>
  <si>
    <t>）</t>
  </si>
  <si>
    <t>※（該当団体のみ）
　「非公表」の場合</t>
    <rPh sb="12" eb="15">
      <t>ヒコウヒョウ</t>
    </rPh>
    <rPh sb="17" eb="19">
      <t>バアイ</t>
    </rPh>
    <phoneticPr fontId="13"/>
  </si>
  <si>
    <t>非公表とする理由</t>
    <rPh sb="0" eb="3">
      <t>ヒコウヒョウ</t>
    </rPh>
    <rPh sb="6" eb="8">
      <t>リユウ</t>
    </rPh>
    <phoneticPr fontId="13"/>
  </si>
  <si>
    <t>「交付決定事業の対象者全員に漏れなく交付決定事業の実施を周知するため。」「交付決定事業の対象地域が、ごく限られた地域に限定されているため」または「その他」から選択すること</t>
    <rPh sb="37" eb="43">
      <t>コウフケッテイジギョウ</t>
    </rPh>
    <rPh sb="44" eb="48">
      <t>タイショウチイキ</t>
    </rPh>
    <rPh sb="52" eb="53">
      <t>カギ</t>
    </rPh>
    <rPh sb="56" eb="58">
      <t>チイキ</t>
    </rPh>
    <rPh sb="59" eb="61">
      <t>ゲンテイ</t>
    </rPh>
    <rPh sb="75" eb="76">
      <t>ホカ</t>
    </rPh>
    <rPh sb="79" eb="81">
      <t>センタク</t>
    </rPh>
    <phoneticPr fontId="2"/>
  </si>
  <si>
    <t>非公表とする理由：その他（自由記述）</t>
    <rPh sb="0" eb="3">
      <t>ヒコウヒョウ</t>
    </rPh>
    <rPh sb="6" eb="8">
      <t>リユウ</t>
    </rPh>
    <rPh sb="11" eb="12">
      <t>ホカ</t>
    </rPh>
    <rPh sb="13" eb="17">
      <t>ジユウキジュツ</t>
    </rPh>
    <phoneticPr fontId="13"/>
  </si>
  <si>
    <t>府ホームページへのチラシの掲載について</t>
    <rPh sb="0" eb="1">
      <t>フ</t>
    </rPh>
    <rPh sb="13" eb="15">
      <t>ケイサイ</t>
    </rPh>
    <phoneticPr fontId="2"/>
  </si>
  <si>
    <t>府ホームページへのチラシの掲載について、府HPへの掲載を希望する場合（予定を含む）は、「掲載予定あり」を選択すること。
チラシの掲載依頼についてはQ9-1参照。掲載しない場合は「掲載予定なし」を選択すること。</t>
    <rPh sb="52" eb="54">
      <t>センタク</t>
    </rPh>
    <phoneticPr fontId="2"/>
  </si>
  <si>
    <t>本補助金を活用して実施する事業の具体的な内容を記入すること。</t>
  </si>
  <si>
    <t>※どういう方法で事業を実施するのか、分かりやすく記入すること。特に、実施時期や実施場所は明確に記入すること。</t>
    <phoneticPr fontId="2"/>
  </si>
  <si>
    <t>※交付申請時点で実施内容が確定していない場合は、「〇月実施予定」「○○市内（予定）」等とおおよその内容を記入し、確定次第、更新したものを提出すること（Q7-6、Q9-1参照）。</t>
    <phoneticPr fontId="2"/>
  </si>
  <si>
    <t>令和〇年〇月〇日（〇時～〇時）</t>
    <rPh sb="0" eb="2">
      <t>レイワ</t>
    </rPh>
    <rPh sb="3" eb="4">
      <t>ネン</t>
    </rPh>
    <rPh sb="5" eb="6">
      <t>ガツ</t>
    </rPh>
    <rPh sb="7" eb="8">
      <t>ニチ</t>
    </rPh>
    <rPh sb="10" eb="11">
      <t>ジ</t>
    </rPh>
    <rPh sb="13" eb="14">
      <t>ジ</t>
    </rPh>
    <phoneticPr fontId="2"/>
  </si>
  <si>
    <t>※どういう方法で事業（支援物資の配布、相談支援）を実施するのか、分かりやすく記入すること。
事前予約の要否・参加申し込みの方法を記入すること。</t>
    <rPh sb="11" eb="15">
      <t>シエンブッシ</t>
    </rPh>
    <rPh sb="16" eb="18">
      <t>ハイフ</t>
    </rPh>
    <rPh sb="19" eb="23">
      <t>ソウダンシエン</t>
    </rPh>
    <rPh sb="46" eb="50">
      <t>ジゼンヨヤク</t>
    </rPh>
    <rPh sb="51" eb="53">
      <t>ヨウヒ</t>
    </rPh>
    <rPh sb="54" eb="57">
      <t>サンカモウ</t>
    </rPh>
    <rPh sb="58" eb="59">
      <t>コ</t>
    </rPh>
    <rPh sb="61" eb="63">
      <t>ホウホウ</t>
    </rPh>
    <rPh sb="64" eb="66">
      <t>キニュウ</t>
    </rPh>
    <phoneticPr fontId="2"/>
  </si>
  <si>
    <t>※府HPへの事業計画書（府HP公表用）の公表について、「常に公表」「時期を限定して公表」の場合は記入すること。</t>
    <rPh sb="28" eb="29">
      <t>ツネ</t>
    </rPh>
    <rPh sb="30" eb="32">
      <t>コウヒョウ</t>
    </rPh>
    <rPh sb="34" eb="36">
      <t>ジキ</t>
    </rPh>
    <rPh sb="37" eb="39">
      <t>ゲンテイ</t>
    </rPh>
    <rPh sb="41" eb="43">
      <t>コウヒョウ</t>
    </rPh>
    <rPh sb="45" eb="47">
      <t>バアイ</t>
    </rPh>
    <rPh sb="48" eb="50">
      <t>キニュウ</t>
    </rPh>
    <phoneticPr fontId="2"/>
  </si>
  <si>
    <t>連絡先</t>
    <rPh sb="0" eb="3">
      <t>レンラクサキ</t>
    </rPh>
    <phoneticPr fontId="13"/>
  </si>
  <si>
    <t>（電話受付時間）</t>
    <rPh sb="1" eb="7">
      <t>デンワウケツケジカン</t>
    </rPh>
    <phoneticPr fontId="2"/>
  </si>
  <si>
    <t>(上記地域以外の方)</t>
    <rPh sb="1" eb="7">
      <t>ジョウキチイキイガイ</t>
    </rPh>
    <rPh sb="8" eb="9">
      <t>カタ</t>
    </rPh>
    <phoneticPr fontId="2"/>
  </si>
  <si>
    <t>対象地域以外の方について対応可能かどうか、「対応できる」「対応できない」「要相談」から選択すること。
※対象地域を京都府全域としている場合、回答は不要です。</t>
    <rPh sb="22" eb="24">
      <t>タイオウ</t>
    </rPh>
    <rPh sb="29" eb="31">
      <t>タイオウ</t>
    </rPh>
    <rPh sb="37" eb="40">
      <t>ヨウソウダン</t>
    </rPh>
    <rPh sb="43" eb="45">
      <t>センタク</t>
    </rPh>
    <rPh sb="70" eb="72">
      <t>カイトウ</t>
    </rPh>
    <rPh sb="73" eb="75">
      <t>フヨウ</t>
    </rPh>
    <phoneticPr fontId="2"/>
  </si>
  <si>
    <t>口座種別</t>
    <rPh sb="0" eb="2">
      <t>コウザ</t>
    </rPh>
    <rPh sb="2" eb="4">
      <t>シュベツ</t>
    </rPh>
    <phoneticPr fontId="2"/>
  </si>
  <si>
    <t>⑧概算払確認書</t>
    <rPh sb="1" eb="4">
      <t>ガイサンバラ</t>
    </rPh>
    <rPh sb="4" eb="7">
      <t>カクニンショ</t>
    </rPh>
    <phoneticPr fontId="2"/>
  </si>
  <si>
    <t>事前着手の理由</t>
    <rPh sb="0" eb="2">
      <t>ジゼン</t>
    </rPh>
    <rPh sb="2" eb="4">
      <t>チャクシュ</t>
    </rPh>
    <rPh sb="5" eb="7">
      <t>リユウ</t>
    </rPh>
    <phoneticPr fontId="2"/>
  </si>
  <si>
    <t>①交付申請書</t>
    <rPh sb="1" eb="5">
      <t>コウフシンセイ</t>
    </rPh>
    <rPh sb="5" eb="6">
      <t>ショ</t>
    </rPh>
    <phoneticPr fontId="2"/>
  </si>
  <si>
    <t>交付申請の担当者は「団体代表と同じ」ですか</t>
    <phoneticPr fontId="2"/>
  </si>
  <si>
    <t>はい</t>
    <phoneticPr fontId="2"/>
  </si>
  <si>
    <t>いいえ</t>
    <phoneticPr fontId="2"/>
  </si>
  <si>
    <t>チェックリスト</t>
    <phoneticPr fontId="13"/>
  </si>
  <si>
    <t>はい</t>
    <phoneticPr fontId="13"/>
  </si>
  <si>
    <t>いいえ</t>
    <phoneticPr fontId="13"/>
  </si>
  <si>
    <t>委託・補助の別</t>
    <rPh sb="0" eb="2">
      <t>イタク</t>
    </rPh>
    <rPh sb="3" eb="5">
      <t>ホジョ</t>
    </rPh>
    <rPh sb="6" eb="7">
      <t>ベツ</t>
    </rPh>
    <phoneticPr fontId="13"/>
  </si>
  <si>
    <t>委託事業</t>
    <rPh sb="0" eb="4">
      <t>イタクジギョウ</t>
    </rPh>
    <phoneticPr fontId="13"/>
  </si>
  <si>
    <t>補助金</t>
    <rPh sb="0" eb="3">
      <t>ホジョキン</t>
    </rPh>
    <phoneticPr fontId="13"/>
  </si>
  <si>
    <t>R7交付決定の有無</t>
    <rPh sb="2" eb="6">
      <t>コウフケッテイ</t>
    </rPh>
    <rPh sb="7" eb="9">
      <t>ウム</t>
    </rPh>
    <phoneticPr fontId="13"/>
  </si>
  <si>
    <t>交付決定あり</t>
    <phoneticPr fontId="13"/>
  </si>
  <si>
    <t>交付決定なし</t>
  </si>
  <si>
    <t>④事業計画書（概要）</t>
    <rPh sb="1" eb="6">
      <t>ジギョウケイカクショ</t>
    </rPh>
    <rPh sb="7" eb="9">
      <t>ガイヨウ</t>
    </rPh>
    <phoneticPr fontId="2"/>
  </si>
  <si>
    <t>事業実施時期</t>
    <rPh sb="0" eb="6">
      <t>ジギョウジッシジキ</t>
    </rPh>
    <phoneticPr fontId="2"/>
  </si>
  <si>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1"/>
  </si>
  <si>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1"/>
  </si>
  <si>
    <t>①府HPへの事業計画書（府HP公表用）の公表について</t>
  </si>
  <si>
    <t>常に公表</t>
    <rPh sb="0" eb="1">
      <t>ツネ</t>
    </rPh>
    <rPh sb="2" eb="4">
      <t>コウヒョウ</t>
    </rPh>
    <phoneticPr fontId="1"/>
  </si>
  <si>
    <t>時期を限定して公表</t>
    <rPh sb="0" eb="2">
      <t>ジキ</t>
    </rPh>
    <rPh sb="3" eb="5">
      <t>ゲンテイ</t>
    </rPh>
    <rPh sb="7" eb="9">
      <t>コウヒョウ</t>
    </rPh>
    <phoneticPr fontId="1"/>
  </si>
  <si>
    <t>非公表</t>
    <rPh sb="0" eb="3">
      <t>ヒコウヒョウ</t>
    </rPh>
    <phoneticPr fontId="1"/>
  </si>
  <si>
    <t>交付決定事業の対象者全員に漏れなく交付決定事業の実施を周知するため。</t>
  </si>
  <si>
    <t>交付決定事業の対象地域が、ごく限られた地域に限定されているため。</t>
  </si>
  <si>
    <t>その他</t>
  </si>
  <si>
    <t>府ホームページへのチラシの掲載について</t>
  </si>
  <si>
    <t>掲載予定あり</t>
    <rPh sb="0" eb="2">
      <t>ケイサイ</t>
    </rPh>
    <rPh sb="2" eb="4">
      <t>ヨテイ</t>
    </rPh>
    <phoneticPr fontId="2"/>
  </si>
  <si>
    <t>掲載予定なし</t>
    <rPh sb="0" eb="2">
      <t>ケイサイ</t>
    </rPh>
    <rPh sb="2" eb="4">
      <t>ヨテイ</t>
    </rPh>
    <phoneticPr fontId="2"/>
  </si>
  <si>
    <t>⑤事業計画書（府HP公表用）</t>
    <rPh sb="1" eb="6">
      <t>ジギョウケイカクショ</t>
    </rPh>
    <rPh sb="7" eb="8">
      <t>フ</t>
    </rPh>
    <rPh sb="10" eb="13">
      <t>コウヒョウヨウ</t>
    </rPh>
    <phoneticPr fontId="2"/>
  </si>
  <si>
    <t>（上記地域以外の方）</t>
    <rPh sb="1" eb="7">
      <t>ジョウキチイキイガイ</t>
    </rPh>
    <rPh sb="8" eb="9">
      <t>カタ</t>
    </rPh>
    <phoneticPr fontId="2"/>
  </si>
  <si>
    <t>⑦口座振替依頼書</t>
    <rPh sb="1" eb="8">
      <t>コウザフリカエイライショ</t>
    </rPh>
    <phoneticPr fontId="2"/>
  </si>
  <si>
    <t>普通</t>
    <rPh sb="0" eb="2">
      <t>フツウ</t>
    </rPh>
    <phoneticPr fontId="2"/>
  </si>
  <si>
    <t>当座</t>
    <rPh sb="0" eb="2">
      <t>トウザ</t>
    </rPh>
    <phoneticPr fontId="2"/>
  </si>
  <si>
    <t>交付決定後の概算払の希望の有無</t>
    <rPh sb="0" eb="5">
      <t>コウフケッテイゴ</t>
    </rPh>
    <rPh sb="6" eb="8">
      <t>ガイサン</t>
    </rPh>
    <rPh sb="8" eb="9">
      <t>ハラ</t>
    </rPh>
    <rPh sb="10" eb="12">
      <t>キボウ</t>
    </rPh>
    <rPh sb="13" eb="15">
      <t>ウム</t>
    </rPh>
    <phoneticPr fontId="2"/>
  </si>
  <si>
    <t>交付決定後の概算払を希望する（交付決定後と年度末の２回に分けて概算払）</t>
    <rPh sb="0" eb="4">
      <t>コウフケッテイ</t>
    </rPh>
    <rPh sb="4" eb="5">
      <t>ゴ</t>
    </rPh>
    <rPh sb="6" eb="9">
      <t>ガイサンバライ</t>
    </rPh>
    <rPh sb="10" eb="12">
      <t>キボウ</t>
    </rPh>
    <rPh sb="15" eb="19">
      <t>コウフケッテイ</t>
    </rPh>
    <rPh sb="19" eb="20">
      <t>ゴ</t>
    </rPh>
    <rPh sb="21" eb="24">
      <t>ネンドマツ</t>
    </rPh>
    <rPh sb="26" eb="27">
      <t>カイ</t>
    </rPh>
    <rPh sb="28" eb="29">
      <t>ワ</t>
    </rPh>
    <rPh sb="31" eb="34">
      <t>ガイサンバライ</t>
    </rPh>
    <phoneticPr fontId="2"/>
  </si>
  <si>
    <t>交付決定後の概算払を希望しない（年度末の１回にまとめて概算払）</t>
    <rPh sb="0" eb="4">
      <t>コウフケッテイ</t>
    </rPh>
    <rPh sb="4" eb="5">
      <t>ゴ</t>
    </rPh>
    <rPh sb="6" eb="9">
      <t>ガイサンバライ</t>
    </rPh>
    <rPh sb="10" eb="12">
      <t>キボウ</t>
    </rPh>
    <rPh sb="16" eb="19">
      <t>ネンドマツ</t>
    </rPh>
    <rPh sb="21" eb="22">
      <t>カイ</t>
    </rPh>
    <rPh sb="27" eb="30">
      <t>ガイサンバライ</t>
    </rPh>
    <phoneticPr fontId="2"/>
  </si>
  <si>
    <t>交付決定後の概算払が必要な理由</t>
    <rPh sb="0" eb="5">
      <t>コウフケッテイゴ</t>
    </rPh>
    <rPh sb="6" eb="8">
      <t>ガイサン</t>
    </rPh>
    <rPh sb="8" eb="9">
      <t>ハラ</t>
    </rPh>
    <rPh sb="10" eb="12">
      <t>ヒツヨウ</t>
    </rPh>
    <rPh sb="13" eb="15">
      <t>リユウ</t>
    </rPh>
    <phoneticPr fontId="2"/>
  </si>
  <si>
    <t>当団体は財政基盤が脆弱で、交付決定を受けた補助対象事業の実施にあたり立替払に必要な資金を有しておらず、概算払を受けないと事業実施ができないため。</t>
  </si>
  <si>
    <t>その他</t>
    <rPh sb="2" eb="3">
      <t>ホカ</t>
    </rPh>
    <phoneticPr fontId="2"/>
  </si>
  <si>
    <t>⑨事前着手届</t>
    <rPh sb="1" eb="5">
      <t>ジゼンチャクシュ</t>
    </rPh>
    <rPh sb="5" eb="6">
      <t>トドケ</t>
    </rPh>
    <phoneticPr fontId="2"/>
  </si>
  <si>
    <t>事業目的の完遂のためには、速やかな事業実施が必要なため</t>
  </si>
  <si>
    <t>団体（本部）の団体名</t>
    <rPh sb="0" eb="2">
      <t>ダンタイ</t>
    </rPh>
    <rPh sb="3" eb="5">
      <t>ホンブ</t>
    </rPh>
    <rPh sb="7" eb="10">
      <t>ダンタイメイ</t>
    </rPh>
    <phoneticPr fontId="2"/>
  </si>
  <si>
    <t>団体（本部）の代表者の役職名・氏名を記入すること。</t>
    <rPh sb="7" eb="10">
      <t>ダイヒョウシャ</t>
    </rPh>
    <rPh sb="11" eb="14">
      <t>ヤクショクメイ</t>
    </rPh>
    <rPh sb="15" eb="17">
      <t>シメイ</t>
    </rPh>
    <rPh sb="18" eb="20">
      <t>キニュウ</t>
    </rPh>
    <phoneticPr fontId="13"/>
  </si>
  <si>
    <t>申請団体</t>
    <rPh sb="0" eb="4">
      <t>シンセイダンタイ</t>
    </rPh>
    <phoneticPr fontId="2"/>
  </si>
  <si>
    <t>申請団体（団体（本部））</t>
    <rPh sb="0" eb="4">
      <t>シンセイダンタイ</t>
    </rPh>
    <phoneticPr fontId="2"/>
  </si>
  <si>
    <t>団体（支部）の団体名を記入すること。
※交付申請書と同じ団体名を記入すること。</t>
    <rPh sb="7" eb="9">
      <t>ダンタイ</t>
    </rPh>
    <rPh sb="9" eb="10">
      <t>メイ</t>
    </rPh>
    <rPh sb="11" eb="13">
      <t>キニュウ</t>
    </rPh>
    <phoneticPr fontId="2"/>
  </si>
  <si>
    <t>団体（支部）の代表者の役職名・氏名を記入すること。</t>
    <rPh sb="7" eb="10">
      <t>ダイヒョウシャ</t>
    </rPh>
    <rPh sb="11" eb="14">
      <t>ヤクショクメイ</t>
    </rPh>
    <rPh sb="15" eb="17">
      <t>シメイ</t>
    </rPh>
    <rPh sb="18" eb="20">
      <t>キニュウ</t>
    </rPh>
    <phoneticPr fontId="13"/>
  </si>
  <si>
    <t>令和〇年〇月〇日</t>
  </si>
  <si>
    <t>取りまとめて交付を申請する団体（支部）</t>
    <phoneticPr fontId="2"/>
  </si>
  <si>
    <t>団体（本部）の所在地の郵便番号、団体所在地の住所を記入すること。
例）〒〇〇〇-〇〇〇
京都市〇〇区〇〇　〇-〇　〇〇ビル〇〇〇</t>
    <rPh sb="7" eb="10">
      <t>ショザイチ</t>
    </rPh>
    <rPh sb="11" eb="15">
      <t>ユウビンバンゴウ</t>
    </rPh>
    <rPh sb="33" eb="34">
      <t>レイ</t>
    </rPh>
    <rPh sb="44" eb="47">
      <t>キョウトシ</t>
    </rPh>
    <rPh sb="47" eb="50">
      <t>００ク</t>
    </rPh>
    <phoneticPr fontId="2"/>
  </si>
  <si>
    <t>団体（支部）の所在地の郵便番号、団体所在地の住所を記入すること。
例）〒〇〇〇-〇〇〇　
京都市〇〇区〇〇　〇-〇　〇〇ビル〇〇〇</t>
    <rPh sb="7" eb="10">
      <t>ショザイチ</t>
    </rPh>
    <rPh sb="11" eb="15">
      <t>ユウビンバンゴウ</t>
    </rPh>
    <rPh sb="33" eb="34">
      <t>レイ</t>
    </rPh>
    <rPh sb="45" eb="48">
      <t>キョウトシ</t>
    </rPh>
    <rPh sb="48" eb="51">
      <t>００ク</t>
    </rPh>
    <phoneticPr fontId="2"/>
  </si>
  <si>
    <t>団体（本部）の団体名を記入すること。※交付申請書と同じ団体名を記入すること。
例）代表　〇〇〇〇</t>
    <rPh sb="7" eb="9">
      <t>ダンタイ</t>
    </rPh>
    <rPh sb="9" eb="10">
      <t>メイ</t>
    </rPh>
    <rPh sb="11" eb="13">
      <t>キニュウ</t>
    </rPh>
    <rPh sb="39" eb="40">
      <t>レイ</t>
    </rPh>
    <rPh sb="41" eb="43">
      <t>ダイヒョウ</t>
    </rPh>
    <phoneticPr fontId="2"/>
  </si>
  <si>
    <t>団体（本部）の代表者の肩書、氏名</t>
    <phoneticPr fontId="2"/>
  </si>
  <si>
    <t>団体（本部）の郵便番号、団体所在地</t>
    <phoneticPr fontId="2"/>
  </si>
  <si>
    <t>支部１</t>
    <rPh sb="0" eb="2">
      <t>シブ</t>
    </rPh>
    <phoneticPr fontId="2"/>
  </si>
  <si>
    <t>支部２</t>
    <rPh sb="0" eb="2">
      <t>シブ</t>
    </rPh>
    <phoneticPr fontId="2"/>
  </si>
  <si>
    <t>支部３</t>
    <rPh sb="0" eb="2">
      <t>シブ</t>
    </rPh>
    <phoneticPr fontId="2"/>
  </si>
  <si>
    <t>支部４</t>
    <rPh sb="0" eb="2">
      <t>シブ</t>
    </rPh>
    <phoneticPr fontId="2"/>
  </si>
  <si>
    <t>支部５</t>
    <rPh sb="0" eb="2">
      <t>シブ</t>
    </rPh>
    <phoneticPr fontId="2"/>
  </si>
  <si>
    <t>支部６</t>
    <rPh sb="0" eb="2">
      <t>シブ</t>
    </rPh>
    <phoneticPr fontId="2"/>
  </si>
  <si>
    <t>支部７</t>
    <rPh sb="0" eb="2">
      <t>シブ</t>
    </rPh>
    <phoneticPr fontId="2"/>
  </si>
  <si>
    <t>支部８</t>
    <rPh sb="0" eb="2">
      <t>シブ</t>
    </rPh>
    <phoneticPr fontId="2"/>
  </si>
  <si>
    <t>プルダウンで団体（支部）名を選択すること。</t>
    <phoneticPr fontId="13"/>
  </si>
  <si>
    <t>団体（支部）名</t>
    <rPh sb="0" eb="2">
      <t>ダンタイ</t>
    </rPh>
    <rPh sb="3" eb="5">
      <t>シブ</t>
    </rPh>
    <rPh sb="6" eb="7">
      <t>メイ</t>
    </rPh>
    <phoneticPr fontId="13"/>
  </si>
  <si>
    <t>〇〇公民館
（京都市〇〇区〇〇　〇-〇〇）</t>
    <rPh sb="2" eb="5">
      <t>コウミンカン</t>
    </rPh>
    <rPh sb="7" eb="10">
      <t>キョウトシ</t>
    </rPh>
    <rPh sb="12" eb="13">
      <t>ク</t>
    </rPh>
    <phoneticPr fontId="2"/>
  </si>
  <si>
    <t>地域の生活困窮者が、団体が本補助金を活用して実施する事業について相談できるよう、連絡先を記入すること。
※担当者は、同じ苗字の方がいる場合等を除き、苗字のみの記入で構いません。また、特定の者を配置しておらず、電話・メールを受けた者が適宜対応する場合は記入不要です。
※電話番号・メールアドレスについては、どちらか一方、又はその両方を記入することとし、特に電話番号を記入する場合は、受付時間を必ず記入すること（例：毎週○曜日○時～○時）。</t>
    <rPh sb="0" eb="2">
      <t>チイキ</t>
    </rPh>
    <rPh sb="3" eb="8">
      <t>セイカツコンキュウシャ</t>
    </rPh>
    <rPh sb="10" eb="12">
      <t>ダンタイ</t>
    </rPh>
    <rPh sb="22" eb="24">
      <t>ジッシ</t>
    </rPh>
    <rPh sb="26" eb="28">
      <t>ジギョウ</t>
    </rPh>
    <rPh sb="32" eb="34">
      <t>ソウダン</t>
    </rPh>
    <rPh sb="40" eb="43">
      <t>レンラクサキ</t>
    </rPh>
    <rPh sb="196" eb="197">
      <t>カナラ</t>
    </rPh>
    <phoneticPr fontId="2"/>
  </si>
  <si>
    <t>入力フォーム</t>
    <rPh sb="0" eb="2">
      <t>ニュウリョク</t>
    </rPh>
    <phoneticPr fontId="2"/>
  </si>
  <si>
    <t>このエクセルで交付申請書類を提出する場合は、入力フォームに必要事項を入力すること。</t>
    <rPh sb="7" eb="13">
      <t>コウフシンセイショルイ</t>
    </rPh>
    <rPh sb="14" eb="16">
      <t>テイシュツ</t>
    </rPh>
    <rPh sb="18" eb="20">
      <t>バアイ</t>
    </rPh>
    <rPh sb="22" eb="24">
      <t>ニュウリョク</t>
    </rPh>
    <rPh sb="29" eb="33">
      <t>ヒツヨウジコウ</t>
    </rPh>
    <rPh sb="34" eb="36">
      <t>ニュウリョク</t>
    </rPh>
    <phoneticPr fontId="2"/>
  </si>
  <si>
    <t>・本補助金を電子メールにて交付申請する場合は、入力フォームに内容記入の上、交付申請様式①とともに、ファイル形式をＰＤＦ等に変換せずエクセルのままご提出ください。</t>
    <rPh sb="1" eb="5">
      <t>ホンホジョキン</t>
    </rPh>
    <rPh sb="6" eb="8">
      <t>デンシ</t>
    </rPh>
    <rPh sb="13" eb="17">
      <t>コウフシンセイ</t>
    </rPh>
    <rPh sb="19" eb="21">
      <t>バアイ</t>
    </rPh>
    <rPh sb="37" eb="41">
      <t>コウフシンセイ</t>
    </rPh>
    <rPh sb="41" eb="43">
      <t>ヨウシキ</t>
    </rPh>
    <rPh sb="53" eb="55">
      <t>ケイシキ</t>
    </rPh>
    <rPh sb="59" eb="60">
      <t>ナド</t>
    </rPh>
    <rPh sb="61" eb="63">
      <t>ヘンカン</t>
    </rPh>
    <rPh sb="73" eb="75">
      <t>テイシュツ</t>
    </rPh>
    <phoneticPr fontId="2"/>
  </si>
  <si>
    <t>・本様式は、入力フォームに入力した内容を各様式に反映するよう、各様式に関数を設定しています。そのため、本補助金を電子メールにて交付申請する場合は、各様式に設定されている関数を変更しないよう、ご注意ください。</t>
    <rPh sb="1" eb="2">
      <t>ホン</t>
    </rPh>
    <rPh sb="2" eb="4">
      <t>ヨウシキ</t>
    </rPh>
    <rPh sb="6" eb="8">
      <t>ニュウリョク</t>
    </rPh>
    <rPh sb="13" eb="15">
      <t>ニュウリョク</t>
    </rPh>
    <rPh sb="17" eb="19">
      <t>ナイヨウ</t>
    </rPh>
    <rPh sb="20" eb="21">
      <t>カク</t>
    </rPh>
    <rPh sb="21" eb="23">
      <t>ヨウシキ</t>
    </rPh>
    <rPh sb="24" eb="26">
      <t>ハンエイ</t>
    </rPh>
    <rPh sb="31" eb="34">
      <t>カクヨウシキ</t>
    </rPh>
    <rPh sb="35" eb="37">
      <t>カンスウ</t>
    </rPh>
    <rPh sb="38" eb="40">
      <t>セッテイ</t>
    </rPh>
    <rPh sb="51" eb="55">
      <t>ホンホジョキン</t>
    </rPh>
    <rPh sb="56" eb="58">
      <t>デンシ</t>
    </rPh>
    <rPh sb="63" eb="67">
      <t>コウフシンセイ</t>
    </rPh>
    <rPh sb="69" eb="71">
      <t>バアイ</t>
    </rPh>
    <rPh sb="73" eb="76">
      <t>カクヨウシキ</t>
    </rPh>
    <rPh sb="77" eb="79">
      <t>セッテイ</t>
    </rPh>
    <rPh sb="84" eb="86">
      <t>カンスウ</t>
    </rPh>
    <rPh sb="87" eb="89">
      <t>ヘンコウ</t>
    </rPh>
    <phoneticPr fontId="2"/>
  </si>
  <si>
    <t>団体（支部）一覧表</t>
    <rPh sb="0" eb="2">
      <t>ダンタイ</t>
    </rPh>
    <rPh sb="3" eb="5">
      <t>シブ</t>
    </rPh>
    <rPh sb="6" eb="9">
      <t>イチランヒョウ</t>
    </rPh>
    <phoneticPr fontId="2"/>
  </si>
  <si>
    <t>交付申請書類をエクセルで提出する場合は、以下の入力欄に必要事項を記入すること（団体（支部）一覧表に自動で反映されます）。</t>
    <rPh sb="0" eb="6">
      <t>コウフシンセイショルイ</t>
    </rPh>
    <rPh sb="12" eb="14">
      <t>テイシュツ</t>
    </rPh>
    <rPh sb="16" eb="18">
      <t>バアイ</t>
    </rPh>
    <rPh sb="20" eb="22">
      <t>イカ</t>
    </rPh>
    <rPh sb="23" eb="26">
      <t>ニュウリョクラン</t>
    </rPh>
    <rPh sb="27" eb="31">
      <t>ヒツヨウジコウ</t>
    </rPh>
    <rPh sb="32" eb="34">
      <t>キニュウ</t>
    </rPh>
    <rPh sb="39" eb="41">
      <t>ダンタイ</t>
    </rPh>
    <rPh sb="42" eb="44">
      <t>シブ</t>
    </rPh>
    <rPh sb="45" eb="48">
      <t>イチランヒョウ</t>
    </rPh>
    <rPh sb="49" eb="51">
      <t>ジドウ</t>
    </rPh>
    <rPh sb="52" eb="54">
      <t>ハンエイ</t>
    </rPh>
    <phoneticPr fontId="2"/>
  </si>
  <si>
    <t>③団体概要書(支部)1</t>
    <rPh sb="1" eb="5">
      <t>ダンタイガイヨウ</t>
    </rPh>
    <rPh sb="5" eb="6">
      <t>ショ</t>
    </rPh>
    <phoneticPr fontId="13"/>
  </si>
  <si>
    <t>団体概要(支部)1</t>
    <rPh sb="0" eb="4">
      <t>ダンタイガイヨウ</t>
    </rPh>
    <phoneticPr fontId="13"/>
  </si>
  <si>
    <t>団体(支部)1が普段からどのような活動（支援）を実施しているか、概要を記入すること。</t>
  </si>
  <si>
    <t>対象者(支部)1</t>
    <rPh sb="0" eb="3">
      <t>タイショウシャ</t>
    </rPh>
    <phoneticPr fontId="13"/>
  </si>
  <si>
    <t>団体(支部)1が普段から実施している活動（支援）の対象者を記入すること。</t>
  </si>
  <si>
    <t>対象地域(支部)1</t>
    <rPh sb="0" eb="2">
      <t>タイショウ</t>
    </rPh>
    <rPh sb="2" eb="4">
      <t>チイキ</t>
    </rPh>
    <phoneticPr fontId="13"/>
  </si>
  <si>
    <t>団体(支部)1が普段から実施している活動（支援）の対象地域を記入すること。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</si>
  <si>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URL①(支部)1</t>
  </si>
  <si>
    <t>団体(支部)1がHPやブログを開設している場合は、URLを記入すること。</t>
    <rPh sb="15" eb="17">
      <t>カイセツ</t>
    </rPh>
    <rPh sb="21" eb="23">
      <t>バアイ</t>
    </rPh>
    <rPh sb="29" eb="31">
      <t>キニュウ</t>
    </rPh>
    <phoneticPr fontId="13"/>
  </si>
  <si>
    <t>URL②(支部)1</t>
  </si>
  <si>
    <t>昨年度、京都府内において生活困窮者に対し、団体(支部)1がどのような生活支援や相談支援等の活動を実施したのか、記入すること。</t>
    <rPh sb="21" eb="23">
      <t>ダンタイ</t>
    </rPh>
    <phoneticPr fontId="13"/>
  </si>
  <si>
    <t>④事業計画書（概要）(支部)1</t>
    <rPh sb="1" eb="5">
      <t>ジギョウケイカク</t>
    </rPh>
    <rPh sb="5" eb="6">
      <t>ショ</t>
    </rPh>
    <rPh sb="7" eb="9">
      <t>ガイヨウ</t>
    </rPh>
    <phoneticPr fontId="13"/>
  </si>
  <si>
    <t>事業概要(支部)1</t>
    <rPh sb="0" eb="4">
      <t>ジギョウガイヨウ</t>
    </rPh>
    <phoneticPr fontId="13"/>
  </si>
  <si>
    <t>本補助金を活用して団体(支部)1が実施する事業について、その概要を記入すること。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</si>
  <si>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対象者(支部)1</t>
    <rPh sb="0" eb="3">
      <t>タイショウシャ</t>
    </rPh>
    <phoneticPr fontId="1"/>
  </si>
  <si>
    <t>本補助金を活用して団体(支部)1が実施する事業について、対象者を記入すること。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</si>
  <si>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対象地域(支部)1</t>
    <rPh sb="0" eb="4">
      <t>タイショウチイキ</t>
    </rPh>
    <phoneticPr fontId="1"/>
  </si>
  <si>
    <t>本補助金を活用して団体(支部)1が実施する事業について、対象地域を記入すること。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</si>
  <si>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周知方法(支部)1</t>
    <rPh sb="0" eb="4">
      <t>シュウチホウホウ</t>
    </rPh>
    <phoneticPr fontId="1"/>
  </si>
  <si>
    <t>本補助金を活用して団体(支部)1が実施する事業について、どのように周知するのか記入すること。</t>
    <rPh sb="33" eb="35">
      <t>シュウチ</t>
    </rPh>
    <phoneticPr fontId="1"/>
  </si>
  <si>
    <t>　※本補助金を活用して実施する事業の計画(支部)1</t>
    <rPh sb="2" eb="6">
      <t>ホンホジョキン</t>
    </rPh>
    <rPh sb="7" eb="9">
      <t>カツヨウ</t>
    </rPh>
    <rPh sb="11" eb="13">
      <t>ジッシ</t>
    </rPh>
    <rPh sb="15" eb="17">
      <t>ジギョウ</t>
    </rPh>
    <rPh sb="18" eb="20">
      <t>ケイカク</t>
    </rPh>
    <phoneticPr fontId="2"/>
  </si>
  <si>
    <t>⑤事業計画書（府HP公表用）(支部)1</t>
    <rPh sb="1" eb="6">
      <t>ジギョウケイカクショ</t>
    </rPh>
    <rPh sb="7" eb="8">
      <t>フ</t>
    </rPh>
    <rPh sb="10" eb="12">
      <t>コウヒョウ</t>
    </rPh>
    <rPh sb="12" eb="13">
      <t>ヨウ</t>
    </rPh>
    <phoneticPr fontId="2"/>
  </si>
  <si>
    <t>担当者名(支部)1</t>
    <rPh sb="0" eb="4">
      <t>タントウシャメイ</t>
    </rPh>
    <phoneticPr fontId="13"/>
  </si>
  <si>
    <t>電話番号(支部)1</t>
    <rPh sb="0" eb="4">
      <t>デンワバンゴウ</t>
    </rPh>
    <phoneticPr fontId="2"/>
  </si>
  <si>
    <t>メールアドレス(支部)1</t>
  </si>
  <si>
    <t>本補助金を活用して団体(支部)1が実施する事業（支援物資の配布、相談支援）について、その概要を記入すること。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</si>
  <si>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本補助金を活用して団体(支部)1が実施する事業の対象者を記入すること。
※本補助金の趣旨を踏まえ、必ず生活にお困りの方（生活困窮者）を含めた内容にすること。</t>
  </si>
  <si>
    <t>本補助金を活用して団体(支部)1が実施する事業の対象地域を記入すること。
※京都府以外の地域は、対象地域にならないことに注意すること。</t>
  </si>
  <si>
    <t>本補助金を活用して団体(支部)1が実施する事業の周知方法を記入すること。</t>
  </si>
  <si>
    <t>団体(支部)1</t>
    <rPh sb="0" eb="2">
      <t>ダンタイ</t>
    </rPh>
    <phoneticPr fontId="2"/>
  </si>
  <si>
    <t>団体(支部)1の団体名</t>
    <rPh sb="8" eb="11">
      <t>ダンタイメイ</t>
    </rPh>
    <phoneticPr fontId="2"/>
  </si>
  <si>
    <t>団体(支部)1の郵便番号、団体所在地</t>
  </si>
  <si>
    <t>団体(支部)1の代表者の肩書、氏名</t>
  </si>
  <si>
    <t>団体(支部)2</t>
    <rPh sb="0" eb="2">
      <t>ダンタイ</t>
    </rPh>
    <phoneticPr fontId="2"/>
  </si>
  <si>
    <t>団体(支部)2の団体名</t>
    <rPh sb="0" eb="2">
      <t>ダンタイ</t>
    </rPh>
    <rPh sb="8" eb="11">
      <t>ダンタイメイ</t>
    </rPh>
    <phoneticPr fontId="2"/>
  </si>
  <si>
    <t>団体(支部)2の郵便番号、団体所在地</t>
  </si>
  <si>
    <t>団体(支部)2の代表者の肩書、氏名</t>
  </si>
  <si>
    <t>団体(支部)3</t>
    <rPh sb="0" eb="2">
      <t>ダンタイ</t>
    </rPh>
    <phoneticPr fontId="2"/>
  </si>
  <si>
    <t>団体(支部)3の団体名</t>
    <rPh sb="0" eb="2">
      <t>ダンタイ</t>
    </rPh>
    <rPh sb="8" eb="11">
      <t>ダンタイメイ</t>
    </rPh>
    <phoneticPr fontId="2"/>
  </si>
  <si>
    <t>団体(支部)3の郵便番号、団体所在地</t>
  </si>
  <si>
    <t>団体(支部)3の代表者の肩書、氏名</t>
  </si>
  <si>
    <t>団体(支部)4</t>
    <rPh sb="0" eb="2">
      <t>ダンタイ</t>
    </rPh>
    <phoneticPr fontId="2"/>
  </si>
  <si>
    <t>団体(支部)4の団体名</t>
    <rPh sb="0" eb="2">
      <t>ダンタイ</t>
    </rPh>
    <rPh sb="8" eb="11">
      <t>ダンタイメイ</t>
    </rPh>
    <phoneticPr fontId="2"/>
  </si>
  <si>
    <t>団体(支部)4の郵便番号、団体所在地</t>
  </si>
  <si>
    <t>団体(支部)4の代表者の肩書、氏名</t>
  </si>
  <si>
    <t>団体(支部)5</t>
    <rPh sb="0" eb="2">
      <t>ダンタイ</t>
    </rPh>
    <phoneticPr fontId="2"/>
  </si>
  <si>
    <t>団体(支部)5の団体名</t>
    <rPh sb="0" eb="2">
      <t>ダンタイ</t>
    </rPh>
    <rPh sb="8" eb="11">
      <t>ダンタイメイ</t>
    </rPh>
    <phoneticPr fontId="2"/>
  </si>
  <si>
    <t>団体(支部)5の郵便番号、団体所在地</t>
  </si>
  <si>
    <t>団体(支部)5の代表者の肩書、氏名</t>
  </si>
  <si>
    <t>団体(支部)6</t>
    <rPh sb="0" eb="2">
      <t>ダンタイ</t>
    </rPh>
    <phoneticPr fontId="2"/>
  </si>
  <si>
    <t>団体(支部)6の団体名</t>
    <rPh sb="0" eb="2">
      <t>ダンタイ</t>
    </rPh>
    <rPh sb="8" eb="11">
      <t>ダンタイメイ</t>
    </rPh>
    <phoneticPr fontId="2"/>
  </si>
  <si>
    <t>団体(支部)6の郵便番号、団体所在地</t>
  </si>
  <si>
    <t>団体(支部)6の代表者の肩書、氏名</t>
  </si>
  <si>
    <t>団体(支部)7</t>
    <rPh sb="0" eb="2">
      <t>ダンタイ</t>
    </rPh>
    <phoneticPr fontId="2"/>
  </si>
  <si>
    <t>団体(支部)7の団体名</t>
    <rPh sb="0" eb="2">
      <t>ダンタイ</t>
    </rPh>
    <rPh sb="8" eb="11">
      <t>ダンタイメイ</t>
    </rPh>
    <phoneticPr fontId="2"/>
  </si>
  <si>
    <t>団体(支部)7の郵便番号、団体所在地</t>
  </si>
  <si>
    <t>団体(支部)7の代表者の肩書、氏名</t>
  </si>
  <si>
    <t>団体(支部)8</t>
    <rPh sb="0" eb="2">
      <t>ダンタイ</t>
    </rPh>
    <phoneticPr fontId="2"/>
  </si>
  <si>
    <t>団体(支部)8の団体名</t>
    <rPh sb="0" eb="2">
      <t>ダンタイ</t>
    </rPh>
    <rPh sb="8" eb="11">
      <t>ダンタイメイ</t>
    </rPh>
    <phoneticPr fontId="2"/>
  </si>
  <si>
    <t>団体(支部)8の郵便番号、団体所在地</t>
  </si>
  <si>
    <t>団体(支部)8の代表者の肩書、氏名</t>
  </si>
  <si>
    <t>③団体概要書(支部)2</t>
    <rPh sb="1" eb="5">
      <t>ダンタイガイヨウ</t>
    </rPh>
    <rPh sb="5" eb="6">
      <t>ショ</t>
    </rPh>
    <phoneticPr fontId="13"/>
  </si>
  <si>
    <t>団体概要(支部)2</t>
    <rPh sb="0" eb="4">
      <t>ダンタイガイヨウ</t>
    </rPh>
    <phoneticPr fontId="13"/>
  </si>
  <si>
    <t>団体(支部)2が普段からどのような活動（支援）を実施しているか、概要を記入すること。</t>
  </si>
  <si>
    <t>対象者(支部)2</t>
    <rPh sb="0" eb="3">
      <t>タイショウシャ</t>
    </rPh>
    <phoneticPr fontId="13"/>
  </si>
  <si>
    <t>団体(支部)2が普段から実施している活動（支援）の対象者を記入すること。</t>
  </si>
  <si>
    <t>対象地域(支部)2</t>
    <rPh sb="0" eb="2">
      <t>タイショウ</t>
    </rPh>
    <rPh sb="2" eb="4">
      <t>チイキ</t>
    </rPh>
    <phoneticPr fontId="13"/>
  </si>
  <si>
    <t>団体(支部)2が普段から実施している活動（支援）の対象地域を記入すること。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</si>
  <si>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URL①(支部)2</t>
  </si>
  <si>
    <t>団体(支部)2がHPやブログを開設している場合は、URLを記入すること。</t>
    <rPh sb="15" eb="17">
      <t>カイセツ</t>
    </rPh>
    <rPh sb="21" eb="23">
      <t>バアイ</t>
    </rPh>
    <rPh sb="29" eb="31">
      <t>キニュウ</t>
    </rPh>
    <phoneticPr fontId="13"/>
  </si>
  <si>
    <t>URL②(支部)2</t>
  </si>
  <si>
    <t>昨年度、京都府内において生活困窮者に対し、団体(支部)2がどのような生活支援や相談支援等の活動を実施したのか、記入すること。</t>
    <rPh sb="21" eb="23">
      <t>ダンタイ</t>
    </rPh>
    <phoneticPr fontId="13"/>
  </si>
  <si>
    <t>④事業計画書（概要）(支部)2</t>
    <rPh sb="1" eb="5">
      <t>ジギョウケイカク</t>
    </rPh>
    <rPh sb="5" eb="6">
      <t>ショ</t>
    </rPh>
    <rPh sb="7" eb="9">
      <t>ガイヨウ</t>
    </rPh>
    <phoneticPr fontId="13"/>
  </si>
  <si>
    <t>事業概要(支部)2</t>
    <rPh sb="0" eb="4">
      <t>ジギョウガイヨウ</t>
    </rPh>
    <phoneticPr fontId="13"/>
  </si>
  <si>
    <t>本補助金を活用して団体(支部)2が実施する事業について、その概要を記入すること。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</si>
  <si>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対象者(支部)2</t>
    <rPh sb="0" eb="3">
      <t>タイショウシャ</t>
    </rPh>
    <phoneticPr fontId="1"/>
  </si>
  <si>
    <t>本補助金を活用して団体(支部)2が実施する事業について、対象者を記入すること。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</si>
  <si>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対象地域(支部)2</t>
    <rPh sb="0" eb="4">
      <t>タイショウチイキ</t>
    </rPh>
    <phoneticPr fontId="1"/>
  </si>
  <si>
    <t>本補助金を活用して団体(支部)2が実施する事業について、対象地域を記入すること。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</si>
  <si>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周知方法(支部)2</t>
    <rPh sb="0" eb="4">
      <t>シュウチホウホウ</t>
    </rPh>
    <phoneticPr fontId="1"/>
  </si>
  <si>
    <t>本補助金を活用して団体(支部)2が実施する事業について、どのように周知するのか記入すること。</t>
    <rPh sb="33" eb="35">
      <t>シュウチ</t>
    </rPh>
    <phoneticPr fontId="1"/>
  </si>
  <si>
    <t>　※本補助金を活用して実施する事業の計画(支部)2</t>
    <rPh sb="2" eb="6">
      <t>ホンホジョキン</t>
    </rPh>
    <rPh sb="7" eb="9">
      <t>カツヨウ</t>
    </rPh>
    <rPh sb="11" eb="13">
      <t>ジッシ</t>
    </rPh>
    <rPh sb="15" eb="17">
      <t>ジギョウ</t>
    </rPh>
    <rPh sb="18" eb="20">
      <t>ケイカク</t>
    </rPh>
    <phoneticPr fontId="2"/>
  </si>
  <si>
    <t>⑤事業計画書（府HP公表用）(支部)2</t>
    <rPh sb="1" eb="6">
      <t>ジギョウケイカクショ</t>
    </rPh>
    <rPh sb="7" eb="8">
      <t>フ</t>
    </rPh>
    <rPh sb="10" eb="12">
      <t>コウヒョウ</t>
    </rPh>
    <rPh sb="12" eb="13">
      <t>ヨウ</t>
    </rPh>
    <phoneticPr fontId="2"/>
  </si>
  <si>
    <t>担当者名(支部)2</t>
    <rPh sb="0" eb="4">
      <t>タントウシャメイ</t>
    </rPh>
    <phoneticPr fontId="13"/>
  </si>
  <si>
    <t>電話番号(支部)2</t>
    <rPh sb="0" eb="4">
      <t>デンワバンゴウ</t>
    </rPh>
    <phoneticPr fontId="2"/>
  </si>
  <si>
    <t>メールアドレス(支部)2</t>
  </si>
  <si>
    <t>本補助金を活用して団体(支部)2が実施する事業（支援物資の配布、相談支援）について、その概要を記入すること。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</si>
  <si>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本補助金を活用して団体(支部)2が実施する事業の対象者を記入すること。
※本補助金の趣旨を踏まえ、必ず生活にお困りの方（生活困窮者）を含めた内容にすること。</t>
  </si>
  <si>
    <t>本補助金を活用して団体(支部)2が実施する事業の対象地域を記入すること。
※京都府以外の地域は、対象地域にならないことに注意すること。</t>
  </si>
  <si>
    <t>本補助金を活用して団体(支部)2が実施する事業の周知方法を記入すること。</t>
  </si>
  <si>
    <t>団体(支部)1</t>
    <rPh sb="3" eb="5">
      <t>シブ</t>
    </rPh>
    <phoneticPr fontId="2"/>
  </si>
  <si>
    <t>③団体概要書(支部)3</t>
    <rPh sb="1" eb="5">
      <t>ダンタイガイヨウ</t>
    </rPh>
    <rPh sb="5" eb="6">
      <t>ショ</t>
    </rPh>
    <phoneticPr fontId="13"/>
  </si>
  <si>
    <t>団体概要(支部)3</t>
    <rPh sb="0" eb="4">
      <t>ダンタイガイヨウ</t>
    </rPh>
    <phoneticPr fontId="13"/>
  </si>
  <si>
    <t>団体(支部)3が普段からどのような活動（支援）を実施しているか、概要を記入すること。</t>
  </si>
  <si>
    <t>対象者(支部)3</t>
    <rPh sb="0" eb="3">
      <t>タイショウシャ</t>
    </rPh>
    <phoneticPr fontId="13"/>
  </si>
  <si>
    <t>団体(支部)3が普段から実施している活動（支援）の対象者を記入すること。</t>
  </si>
  <si>
    <t>対象地域(支部)3</t>
    <rPh sb="0" eb="2">
      <t>タイショウ</t>
    </rPh>
    <rPh sb="2" eb="4">
      <t>チイキ</t>
    </rPh>
    <phoneticPr fontId="13"/>
  </si>
  <si>
    <t>団体(支部)3が普段から実施している活動（支援）の対象地域を記入すること。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</si>
  <si>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URL①(支部)3</t>
  </si>
  <si>
    <t>団体(支部)3がHPやブログを開設している場合は、URLを記入すること。</t>
    <rPh sb="15" eb="17">
      <t>カイセツ</t>
    </rPh>
    <rPh sb="21" eb="23">
      <t>バアイ</t>
    </rPh>
    <rPh sb="29" eb="31">
      <t>キニュウ</t>
    </rPh>
    <phoneticPr fontId="13"/>
  </si>
  <si>
    <t>URL②(支部)3</t>
  </si>
  <si>
    <t>昨年度、京都府内において生活困窮者に対し、団体(支部)3がどのような生活支援や相談支援等の活動を実施したのか、記入すること。</t>
    <rPh sb="21" eb="23">
      <t>ダンタイ</t>
    </rPh>
    <phoneticPr fontId="13"/>
  </si>
  <si>
    <t>④事業計画書（概要）(支部)3</t>
    <rPh sb="1" eb="5">
      <t>ジギョウケイカク</t>
    </rPh>
    <rPh sb="5" eb="6">
      <t>ショ</t>
    </rPh>
    <rPh sb="7" eb="9">
      <t>ガイヨウ</t>
    </rPh>
    <phoneticPr fontId="13"/>
  </si>
  <si>
    <t>事業概要(支部)3</t>
    <rPh sb="0" eb="4">
      <t>ジギョウガイヨウ</t>
    </rPh>
    <phoneticPr fontId="13"/>
  </si>
  <si>
    <t>本補助金を活用して団体(支部)3が実施する事業について、その概要を記入すること。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</si>
  <si>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対象者(支部)3</t>
    <rPh sb="0" eb="3">
      <t>タイショウシャ</t>
    </rPh>
    <phoneticPr fontId="1"/>
  </si>
  <si>
    <t>本補助金を活用して団体(支部)3が実施する事業について、対象者を記入すること。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</si>
  <si>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対象地域(支部)3</t>
    <rPh sb="0" eb="4">
      <t>タイショウチイキ</t>
    </rPh>
    <phoneticPr fontId="1"/>
  </si>
  <si>
    <t>本補助金を活用して団体(支部)3が実施する事業について、対象地域を記入すること。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</si>
  <si>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周知方法(支部)3</t>
    <rPh sb="0" eb="4">
      <t>シュウチホウホウ</t>
    </rPh>
    <phoneticPr fontId="1"/>
  </si>
  <si>
    <t>本補助金を活用して団体(支部)3が実施する事業について、どのように周知するのか記入すること。</t>
    <rPh sb="33" eb="35">
      <t>シュウチ</t>
    </rPh>
    <phoneticPr fontId="1"/>
  </si>
  <si>
    <t>　※本補助金を活用して実施する事業の計画(支部)3</t>
    <rPh sb="2" eb="6">
      <t>ホンホジョキン</t>
    </rPh>
    <rPh sb="7" eb="9">
      <t>カツヨウ</t>
    </rPh>
    <rPh sb="11" eb="13">
      <t>ジッシ</t>
    </rPh>
    <rPh sb="15" eb="17">
      <t>ジギョウ</t>
    </rPh>
    <rPh sb="18" eb="20">
      <t>ケイカク</t>
    </rPh>
    <phoneticPr fontId="2"/>
  </si>
  <si>
    <t>⑤事業計画書（府HP公表用）(支部)3</t>
    <rPh sb="1" eb="6">
      <t>ジギョウケイカクショ</t>
    </rPh>
    <rPh sb="7" eb="8">
      <t>フ</t>
    </rPh>
    <rPh sb="10" eb="12">
      <t>コウヒョウ</t>
    </rPh>
    <rPh sb="12" eb="13">
      <t>ヨウ</t>
    </rPh>
    <phoneticPr fontId="2"/>
  </si>
  <si>
    <t>担当者名(支部)3</t>
    <rPh sb="0" eb="4">
      <t>タントウシャメイ</t>
    </rPh>
    <phoneticPr fontId="13"/>
  </si>
  <si>
    <t>電話番号(支部)3</t>
    <rPh sb="0" eb="4">
      <t>デンワバンゴウ</t>
    </rPh>
    <phoneticPr fontId="2"/>
  </si>
  <si>
    <t>メールアドレス(支部)3</t>
  </si>
  <si>
    <t>本補助金を活用して団体(支部)3が実施する事業（支援物資の配布、相談支援）について、その概要を記入すること。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</si>
  <si>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本補助金を活用して団体(支部)3が実施する事業の対象者を記入すること。
※本補助金の趣旨を踏まえ、必ず生活にお困りの方（生活困窮者）を含めた内容にすること。</t>
  </si>
  <si>
    <t>本補助金を活用して団体(支部)3が実施する事業の対象地域を記入すること。
※京都府以外の地域は、対象地域にならないことに注意すること。</t>
  </si>
  <si>
    <t>本補助金を活用して団体(支部)3が実施する事業の周知方法を記入すること。</t>
  </si>
  <si>
    <t>③団体概要書(支部)4</t>
    <rPh sb="1" eb="5">
      <t>ダンタイガイヨウ</t>
    </rPh>
    <rPh sb="5" eb="6">
      <t>ショ</t>
    </rPh>
    <phoneticPr fontId="13"/>
  </si>
  <si>
    <t>団体概要(支部)4</t>
    <rPh sb="0" eb="4">
      <t>ダンタイガイヨウ</t>
    </rPh>
    <phoneticPr fontId="13"/>
  </si>
  <si>
    <t>団体(支部)4が普段からどのような活動（支援）を実施しているか、概要を記入すること。</t>
  </si>
  <si>
    <t>対象者(支部)4</t>
    <rPh sb="0" eb="3">
      <t>タイショウシャ</t>
    </rPh>
    <phoneticPr fontId="13"/>
  </si>
  <si>
    <t>団体(支部)4が普段から実施している活動（支援）の対象者を記入すること。</t>
  </si>
  <si>
    <t>対象地域(支部)4</t>
    <rPh sb="0" eb="2">
      <t>タイショウ</t>
    </rPh>
    <rPh sb="2" eb="4">
      <t>チイキ</t>
    </rPh>
    <phoneticPr fontId="13"/>
  </si>
  <si>
    <t>団体(支部)4が普段から実施している活動（支援）の対象地域を記入すること。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</si>
  <si>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URL①(支部)4</t>
  </si>
  <si>
    <t>団体(支部)4がHPやブログを開設している場合は、URLを記入すること。</t>
    <rPh sb="15" eb="17">
      <t>カイセツ</t>
    </rPh>
    <rPh sb="21" eb="23">
      <t>バアイ</t>
    </rPh>
    <rPh sb="29" eb="31">
      <t>キニュウ</t>
    </rPh>
    <phoneticPr fontId="13"/>
  </si>
  <si>
    <t>URL②(支部)4</t>
  </si>
  <si>
    <t>昨年度、京都府内において生活困窮者に対し、団体(支部)4がどのような生活支援や相談支援等の活動を実施したのか、記入すること。</t>
    <rPh sb="21" eb="23">
      <t>ダンタイ</t>
    </rPh>
    <phoneticPr fontId="13"/>
  </si>
  <si>
    <t>④事業計画書（概要）(支部)4</t>
    <rPh sb="1" eb="5">
      <t>ジギョウケイカク</t>
    </rPh>
    <rPh sb="5" eb="6">
      <t>ショ</t>
    </rPh>
    <rPh sb="7" eb="9">
      <t>ガイヨウ</t>
    </rPh>
    <phoneticPr fontId="13"/>
  </si>
  <si>
    <t>事業概要(支部)4</t>
    <rPh sb="0" eb="4">
      <t>ジギョウガイヨウ</t>
    </rPh>
    <phoneticPr fontId="13"/>
  </si>
  <si>
    <t>本補助金を活用して団体(支部)4が実施する事業について、その概要を記入すること。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</si>
  <si>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対象者(支部)4</t>
    <rPh sb="0" eb="3">
      <t>タイショウシャ</t>
    </rPh>
    <phoneticPr fontId="1"/>
  </si>
  <si>
    <t>本補助金を活用して団体(支部)4が実施する事業について、対象者を記入すること。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</si>
  <si>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対象地域(支部)4</t>
    <rPh sb="0" eb="4">
      <t>タイショウチイキ</t>
    </rPh>
    <phoneticPr fontId="1"/>
  </si>
  <si>
    <t>本補助金を活用して団体(支部)4が実施する事業について、対象地域を記入すること。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</si>
  <si>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周知方法(支部)4</t>
    <rPh sb="0" eb="4">
      <t>シュウチホウホウ</t>
    </rPh>
    <phoneticPr fontId="1"/>
  </si>
  <si>
    <t>本補助金を活用して団体(支部)4が実施する事業について、どのように周知するのか記入すること。</t>
    <rPh sb="33" eb="35">
      <t>シュウチ</t>
    </rPh>
    <phoneticPr fontId="1"/>
  </si>
  <si>
    <t>　※本補助金を活用して実施する事業の計画(支部)4</t>
    <rPh sb="2" eb="6">
      <t>ホンホジョキン</t>
    </rPh>
    <rPh sb="7" eb="9">
      <t>カツヨウ</t>
    </rPh>
    <rPh sb="11" eb="13">
      <t>ジッシ</t>
    </rPh>
    <rPh sb="15" eb="17">
      <t>ジギョウ</t>
    </rPh>
    <rPh sb="18" eb="20">
      <t>ケイカク</t>
    </rPh>
    <phoneticPr fontId="2"/>
  </si>
  <si>
    <t>⑤事業計画書（府HP公表用）(支部)4</t>
    <rPh sb="1" eb="6">
      <t>ジギョウケイカクショ</t>
    </rPh>
    <rPh sb="7" eb="8">
      <t>フ</t>
    </rPh>
    <rPh sb="10" eb="12">
      <t>コウヒョウ</t>
    </rPh>
    <rPh sb="12" eb="13">
      <t>ヨウ</t>
    </rPh>
    <phoneticPr fontId="2"/>
  </si>
  <si>
    <t>担当者名(支部)4</t>
    <rPh sb="0" eb="4">
      <t>タントウシャメイ</t>
    </rPh>
    <phoneticPr fontId="13"/>
  </si>
  <si>
    <t>電話番号(支部)4</t>
    <rPh sb="0" eb="4">
      <t>デンワバンゴウ</t>
    </rPh>
    <phoneticPr fontId="2"/>
  </si>
  <si>
    <t>メールアドレス(支部)4</t>
  </si>
  <si>
    <t>本補助金を活用して団体(支部)4が実施する事業（支援物資の配布、相談支援）について、その概要を記入すること。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</si>
  <si>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本補助金を活用して団体(支部)4が実施する事業の対象者を記入すること。
※本補助金の趣旨を踏まえ、必ず生活にお困りの方（生活困窮者）を含めた内容にすること。</t>
  </si>
  <si>
    <t>本補助金を活用して団体(支部)4が実施する事業の対象地域を記入すること。
※京都府以外の地域は、対象地域にならないことに注意すること。</t>
  </si>
  <si>
    <t>本補助金を活用して団体(支部)4が実施する事業の周知方法を記入すること。</t>
  </si>
  <si>
    <t>③団体概要書(支部)5</t>
    <rPh sb="1" eb="5">
      <t>ダンタイガイヨウ</t>
    </rPh>
    <rPh sb="5" eb="6">
      <t>ショ</t>
    </rPh>
    <phoneticPr fontId="13"/>
  </si>
  <si>
    <t>団体概要(支部)5</t>
    <rPh sb="0" eb="4">
      <t>ダンタイガイヨウ</t>
    </rPh>
    <phoneticPr fontId="13"/>
  </si>
  <si>
    <t>団体(支部)5が普段からどのような活動（支援）を実施しているか、概要を記入すること。</t>
  </si>
  <si>
    <t>対象者(支部)5</t>
    <rPh sb="0" eb="3">
      <t>タイショウシャ</t>
    </rPh>
    <phoneticPr fontId="13"/>
  </si>
  <si>
    <t>団体(支部)5が普段から実施している活動（支援）の対象者を記入すること。</t>
  </si>
  <si>
    <t>対象地域(支部)5</t>
    <rPh sb="0" eb="2">
      <t>タイショウ</t>
    </rPh>
    <rPh sb="2" eb="4">
      <t>チイキ</t>
    </rPh>
    <phoneticPr fontId="13"/>
  </si>
  <si>
    <t>団体(支部)5が普段から実施している活動（支援）の対象地域を記入すること。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</si>
  <si>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URL①(支部)5</t>
  </si>
  <si>
    <t>団体(支部)5がHPやブログを開設している場合は、URLを記入すること。</t>
    <rPh sb="15" eb="17">
      <t>カイセツ</t>
    </rPh>
    <rPh sb="21" eb="23">
      <t>バアイ</t>
    </rPh>
    <rPh sb="29" eb="31">
      <t>キニュウ</t>
    </rPh>
    <phoneticPr fontId="13"/>
  </si>
  <si>
    <t>URL②(支部)5</t>
  </si>
  <si>
    <t>昨年度、京都府内において生活困窮者に対し、団体(支部)5がどのような生活支援や相談支援等の活動を実施したのか、記入すること。</t>
    <rPh sb="21" eb="23">
      <t>ダンタイ</t>
    </rPh>
    <phoneticPr fontId="13"/>
  </si>
  <si>
    <t>④事業計画書（概要）(支部)5</t>
    <rPh sb="1" eb="5">
      <t>ジギョウケイカク</t>
    </rPh>
    <rPh sb="5" eb="6">
      <t>ショ</t>
    </rPh>
    <rPh sb="7" eb="9">
      <t>ガイヨウ</t>
    </rPh>
    <phoneticPr fontId="13"/>
  </si>
  <si>
    <t>事業概要(支部)5</t>
    <rPh sb="0" eb="4">
      <t>ジギョウガイヨウ</t>
    </rPh>
    <phoneticPr fontId="13"/>
  </si>
  <si>
    <t>本補助金を活用して団体(支部)5が実施する事業について、その概要を記入すること。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</si>
  <si>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対象者(支部)5</t>
    <rPh sb="0" eb="3">
      <t>タイショウシャ</t>
    </rPh>
    <phoneticPr fontId="1"/>
  </si>
  <si>
    <t>本補助金を活用して団体(支部)5が実施する事業について、対象者を記入すること。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</si>
  <si>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対象地域(支部)5</t>
    <rPh sb="0" eb="4">
      <t>タイショウチイキ</t>
    </rPh>
    <phoneticPr fontId="1"/>
  </si>
  <si>
    <t>本補助金を活用して団体(支部)5が実施する事業について、対象地域を記入すること。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</si>
  <si>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周知方法(支部)5</t>
    <rPh sb="0" eb="4">
      <t>シュウチホウホウ</t>
    </rPh>
    <phoneticPr fontId="1"/>
  </si>
  <si>
    <t>本補助金を活用して団体(支部)5が実施する事業について、どのように周知するのか記入すること。</t>
    <rPh sb="33" eb="35">
      <t>シュウチ</t>
    </rPh>
    <phoneticPr fontId="1"/>
  </si>
  <si>
    <t>　※本補助金を活用して実施する事業の計画(支部)5</t>
    <rPh sb="2" eb="6">
      <t>ホンホジョキン</t>
    </rPh>
    <rPh sb="7" eb="9">
      <t>カツヨウ</t>
    </rPh>
    <rPh sb="11" eb="13">
      <t>ジッシ</t>
    </rPh>
    <rPh sb="15" eb="17">
      <t>ジギョウ</t>
    </rPh>
    <rPh sb="18" eb="20">
      <t>ケイカク</t>
    </rPh>
    <phoneticPr fontId="2"/>
  </si>
  <si>
    <t>⑤事業計画書（府HP公表用）(支部)5</t>
    <rPh sb="1" eb="6">
      <t>ジギョウケイカクショ</t>
    </rPh>
    <rPh sb="7" eb="8">
      <t>フ</t>
    </rPh>
    <rPh sb="10" eb="12">
      <t>コウヒョウ</t>
    </rPh>
    <rPh sb="12" eb="13">
      <t>ヨウ</t>
    </rPh>
    <phoneticPr fontId="2"/>
  </si>
  <si>
    <t>担当者名(支部)5</t>
    <rPh sb="0" eb="4">
      <t>タントウシャメイ</t>
    </rPh>
    <phoneticPr fontId="13"/>
  </si>
  <si>
    <t>電話番号(支部)5</t>
    <rPh sb="0" eb="4">
      <t>デンワバンゴウ</t>
    </rPh>
    <phoneticPr fontId="2"/>
  </si>
  <si>
    <t>メールアドレス(支部)5</t>
  </si>
  <si>
    <t>本補助金を活用して団体(支部)5が実施する事業（支援物資の配布、相談支援）について、その概要を記入すること。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</si>
  <si>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本補助金を活用して団体(支部)5が実施する事業の対象者を記入すること。
※本補助金の趣旨を踏まえ、必ず生活にお困りの方（生活困窮者）を含めた内容にすること。</t>
  </si>
  <si>
    <t>本補助金を活用して団体(支部)5が実施する事業の対象地域を記入すること。
※京都府以外の地域は、対象地域にならないことに注意すること。</t>
  </si>
  <si>
    <t>本補助金を活用して団体(支部)5が実施する事業の周知方法を記入すること。</t>
  </si>
  <si>
    <t>団体(支部)5</t>
    <rPh sb="0" eb="2">
      <t>ダンタイ</t>
    </rPh>
    <rPh sb="3" eb="5">
      <t>シブ</t>
    </rPh>
    <phoneticPr fontId="2"/>
  </si>
  <si>
    <t>③団体概要書(支部)6</t>
    <rPh sb="1" eb="5">
      <t>ダンタイガイヨウ</t>
    </rPh>
    <rPh sb="5" eb="6">
      <t>ショ</t>
    </rPh>
    <phoneticPr fontId="13"/>
  </si>
  <si>
    <t>団体概要(支部)6</t>
    <rPh sb="0" eb="4">
      <t>ダンタイガイヨウ</t>
    </rPh>
    <phoneticPr fontId="13"/>
  </si>
  <si>
    <t>団体(支部)6が普段からどのような活動（支援）を実施しているか、概要を記入すること。</t>
  </si>
  <si>
    <t>対象者(支部)6</t>
    <rPh sb="0" eb="3">
      <t>タイショウシャ</t>
    </rPh>
    <phoneticPr fontId="13"/>
  </si>
  <si>
    <t>団体(支部)6が普段から実施している活動（支援）の対象者を記入すること。</t>
  </si>
  <si>
    <t>対象地域(支部)6</t>
    <rPh sb="0" eb="2">
      <t>タイショウ</t>
    </rPh>
    <rPh sb="2" eb="4">
      <t>チイキ</t>
    </rPh>
    <phoneticPr fontId="13"/>
  </si>
  <si>
    <t>団体(支部)6が普段から実施している活動（支援）の対象地域を記入すること。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</si>
  <si>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URL①(支部)6</t>
  </si>
  <si>
    <t>団体(支部)6がHPやブログを開設している場合は、URLを記入すること。</t>
    <rPh sb="15" eb="17">
      <t>カイセツ</t>
    </rPh>
    <rPh sb="21" eb="23">
      <t>バアイ</t>
    </rPh>
    <rPh sb="29" eb="31">
      <t>キニュウ</t>
    </rPh>
    <phoneticPr fontId="13"/>
  </si>
  <si>
    <t>URL②(支部)6</t>
  </si>
  <si>
    <t>昨年度、京都府内において生活困窮者に対し、団体(支部)6がどのような生活支援や相談支援等の活動を実施したのか、記入すること。</t>
    <rPh sb="21" eb="23">
      <t>ダンタイ</t>
    </rPh>
    <phoneticPr fontId="13"/>
  </si>
  <si>
    <t>④事業計画書（概要）(支部)6</t>
    <rPh sb="1" eb="5">
      <t>ジギョウケイカク</t>
    </rPh>
    <rPh sb="5" eb="6">
      <t>ショ</t>
    </rPh>
    <rPh sb="7" eb="9">
      <t>ガイヨウ</t>
    </rPh>
    <phoneticPr fontId="13"/>
  </si>
  <si>
    <t>事業概要(支部)6</t>
    <rPh sb="0" eb="4">
      <t>ジギョウガイヨウ</t>
    </rPh>
    <phoneticPr fontId="13"/>
  </si>
  <si>
    <t>本補助金を活用して団体(支部)6が実施する事業について、その概要を記入すること。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</si>
  <si>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対象者(支部)6</t>
    <rPh sb="0" eb="3">
      <t>タイショウシャ</t>
    </rPh>
    <phoneticPr fontId="1"/>
  </si>
  <si>
    <t>本補助金を活用して団体(支部)6が実施する事業について、対象者を記入すること。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</si>
  <si>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対象地域(支部)6</t>
    <rPh sb="0" eb="4">
      <t>タイショウチイキ</t>
    </rPh>
    <phoneticPr fontId="1"/>
  </si>
  <si>
    <t>本補助金を活用して団体(支部)6が実施する事業について、対象地域を記入すること。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</si>
  <si>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周知方法(支部)6</t>
    <rPh sb="0" eb="4">
      <t>シュウチホウホウ</t>
    </rPh>
    <phoneticPr fontId="1"/>
  </si>
  <si>
    <t>本補助金を活用して団体(支部)6が実施する事業について、どのように周知するのか記入すること。</t>
    <rPh sb="33" eb="35">
      <t>シュウチ</t>
    </rPh>
    <phoneticPr fontId="1"/>
  </si>
  <si>
    <t>　※本補助金を活用して実施する事業の計画(支部)6</t>
    <rPh sb="2" eb="6">
      <t>ホンホジョキン</t>
    </rPh>
    <rPh sb="7" eb="9">
      <t>カツヨウ</t>
    </rPh>
    <rPh sb="11" eb="13">
      <t>ジッシ</t>
    </rPh>
    <rPh sb="15" eb="17">
      <t>ジギョウ</t>
    </rPh>
    <rPh sb="18" eb="20">
      <t>ケイカク</t>
    </rPh>
    <phoneticPr fontId="2"/>
  </si>
  <si>
    <t>⑤事業計画書（府HP公表用）(支部)6</t>
    <rPh sb="1" eb="6">
      <t>ジギョウケイカクショ</t>
    </rPh>
    <rPh sb="7" eb="8">
      <t>フ</t>
    </rPh>
    <rPh sb="10" eb="12">
      <t>コウヒョウ</t>
    </rPh>
    <rPh sb="12" eb="13">
      <t>ヨウ</t>
    </rPh>
    <phoneticPr fontId="2"/>
  </si>
  <si>
    <t>担当者名(支部)6</t>
    <rPh sb="0" eb="4">
      <t>タントウシャメイ</t>
    </rPh>
    <phoneticPr fontId="13"/>
  </si>
  <si>
    <t>電話番号(支部)6</t>
    <rPh sb="0" eb="4">
      <t>デンワバンゴウ</t>
    </rPh>
    <phoneticPr fontId="2"/>
  </si>
  <si>
    <t>メールアドレス(支部)6</t>
  </si>
  <si>
    <t>本補助金を活用して団体(支部)6が実施する事業（支援物資の配布、相談支援）について、その概要を記入すること。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</si>
  <si>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本補助金を活用して団体(支部)6が実施する事業の対象者を記入すること。
※本補助金の趣旨を踏まえ、必ず生活にお困りの方（生活困窮者）を含めた内容にすること。</t>
  </si>
  <si>
    <t>本補助金を活用して団体(支部)6が実施する事業の対象地域を記入すること。
※京都府以外の地域は、対象地域にならないことに注意すること。</t>
  </si>
  <si>
    <t>本補助金を活用して団体(支部)6が実施する事業の周知方法を記入すること。</t>
  </si>
  <si>
    <t>団体(支部)6</t>
    <rPh sb="0" eb="2">
      <t>ダンタイ</t>
    </rPh>
    <rPh sb="3" eb="5">
      <t>シブ</t>
    </rPh>
    <phoneticPr fontId="2"/>
  </si>
  <si>
    <t>③団体概要書(支部)7</t>
    <rPh sb="1" eb="5">
      <t>ダンタイガイヨウ</t>
    </rPh>
    <rPh sb="5" eb="6">
      <t>ショ</t>
    </rPh>
    <phoneticPr fontId="13"/>
  </si>
  <si>
    <t>団体概要(支部)7</t>
    <rPh sb="0" eb="4">
      <t>ダンタイガイヨウ</t>
    </rPh>
    <phoneticPr fontId="13"/>
  </si>
  <si>
    <t>団体(支部)7が普段からどのような活動（支援）を実施しているか、概要を記入すること。</t>
  </si>
  <si>
    <t>対象者(支部)7</t>
    <rPh sb="0" eb="3">
      <t>タイショウシャ</t>
    </rPh>
    <phoneticPr fontId="13"/>
  </si>
  <si>
    <t>団体(支部)7が普段から実施している活動（支援）の対象者を記入すること。</t>
  </si>
  <si>
    <t>対象地域(支部)7</t>
    <rPh sb="0" eb="2">
      <t>タイショウ</t>
    </rPh>
    <rPh sb="2" eb="4">
      <t>チイキ</t>
    </rPh>
    <phoneticPr fontId="13"/>
  </si>
  <si>
    <t>団体(支部)7が普段から実施している活動（支援）の対象地域を記入すること。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</si>
  <si>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URL①(支部)7</t>
  </si>
  <si>
    <t>団体(支部)7がHPやブログを開設している場合は、URLを記入すること。</t>
    <rPh sb="15" eb="17">
      <t>カイセツ</t>
    </rPh>
    <rPh sb="21" eb="23">
      <t>バアイ</t>
    </rPh>
    <rPh sb="29" eb="31">
      <t>キニュウ</t>
    </rPh>
    <phoneticPr fontId="13"/>
  </si>
  <si>
    <t>URL②(支部)7</t>
  </si>
  <si>
    <t>昨年度、京都府内において生活困窮者に対し、団体(支部)7がどのような生活支援や相談支援等の活動を実施したのか、記入すること。</t>
    <rPh sb="21" eb="23">
      <t>ダンタイ</t>
    </rPh>
    <phoneticPr fontId="13"/>
  </si>
  <si>
    <t>④事業計画書（概要）(支部)7</t>
    <rPh sb="1" eb="5">
      <t>ジギョウケイカク</t>
    </rPh>
    <rPh sb="5" eb="6">
      <t>ショ</t>
    </rPh>
    <rPh sb="7" eb="9">
      <t>ガイヨウ</t>
    </rPh>
    <phoneticPr fontId="13"/>
  </si>
  <si>
    <t>事業概要(支部)7</t>
    <rPh sb="0" eb="4">
      <t>ジギョウガイヨウ</t>
    </rPh>
    <phoneticPr fontId="13"/>
  </si>
  <si>
    <t>本補助金を活用して団体(支部)7が実施する事業について、その概要を記入すること。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</si>
  <si>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対象者(支部)7</t>
    <rPh sb="0" eb="3">
      <t>タイショウシャ</t>
    </rPh>
    <phoneticPr fontId="1"/>
  </si>
  <si>
    <t>本補助金を活用して団体(支部)7が実施する事業について、対象者を記入すること。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</si>
  <si>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対象地域(支部)7</t>
    <rPh sb="0" eb="4">
      <t>タイショウチイキ</t>
    </rPh>
    <phoneticPr fontId="1"/>
  </si>
  <si>
    <t>本補助金を活用して団体(支部)7が実施する事業について、対象地域を記入すること。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</si>
  <si>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周知方法(支部)7</t>
    <rPh sb="0" eb="4">
      <t>シュウチホウホウ</t>
    </rPh>
    <phoneticPr fontId="1"/>
  </si>
  <si>
    <t>本補助金を活用して団体(支部)7が実施する事業について、どのように周知するのか記入すること。</t>
    <rPh sb="33" eb="35">
      <t>シュウチ</t>
    </rPh>
    <phoneticPr fontId="1"/>
  </si>
  <si>
    <t>　※本補助金を活用して実施する事業の計画(支部)7</t>
    <rPh sb="2" eb="6">
      <t>ホンホジョキン</t>
    </rPh>
    <rPh sb="7" eb="9">
      <t>カツヨウ</t>
    </rPh>
    <rPh sb="11" eb="13">
      <t>ジッシ</t>
    </rPh>
    <rPh sb="15" eb="17">
      <t>ジギョウ</t>
    </rPh>
    <rPh sb="18" eb="20">
      <t>ケイカク</t>
    </rPh>
    <phoneticPr fontId="2"/>
  </si>
  <si>
    <t>⑤事業計画書（府HP公表用）(支部)7</t>
    <rPh sb="1" eb="6">
      <t>ジギョウケイカクショ</t>
    </rPh>
    <rPh sb="7" eb="8">
      <t>フ</t>
    </rPh>
    <rPh sb="10" eb="12">
      <t>コウヒョウ</t>
    </rPh>
    <rPh sb="12" eb="13">
      <t>ヨウ</t>
    </rPh>
    <phoneticPr fontId="2"/>
  </si>
  <si>
    <t>担当者名(支部)7</t>
    <rPh sb="0" eb="4">
      <t>タントウシャメイ</t>
    </rPh>
    <phoneticPr fontId="13"/>
  </si>
  <si>
    <t>電話番号(支部)7</t>
    <rPh sb="0" eb="4">
      <t>デンワバンゴウ</t>
    </rPh>
    <phoneticPr fontId="2"/>
  </si>
  <si>
    <t>メールアドレス(支部)7</t>
  </si>
  <si>
    <t>本補助金を活用して団体(支部)7が実施する事業（支援物資の配布、相談支援）について、その概要を記入すること。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</si>
  <si>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本補助金を活用して団体(支部)7が実施する事業の対象者を記入すること。
※本補助金の趣旨を踏まえ、必ず生活にお困りの方（生活困窮者）を含めた内容にすること。</t>
  </si>
  <si>
    <t>本補助金を活用して団体(支部)7が実施する事業の対象地域を記入すること。
※京都府以外の地域は、対象地域にならないことに注意すること。</t>
  </si>
  <si>
    <t>本補助金を活用して団体(支部)7が実施する事業の周知方法を記入すること。</t>
  </si>
  <si>
    <t>③団体概要書(支部)8</t>
    <rPh sb="1" eb="5">
      <t>ダンタイガイヨウ</t>
    </rPh>
    <rPh sb="5" eb="6">
      <t>ショ</t>
    </rPh>
    <phoneticPr fontId="13"/>
  </si>
  <si>
    <t>団体概要(支部)8</t>
    <rPh sb="0" eb="4">
      <t>ダンタイガイヨウ</t>
    </rPh>
    <phoneticPr fontId="13"/>
  </si>
  <si>
    <t>団体(支部)8が普段からどのような活動（支援）を実施しているか、概要を記入すること。</t>
  </si>
  <si>
    <t>対象者(支部)8</t>
    <rPh sb="0" eb="3">
      <t>タイショウシャ</t>
    </rPh>
    <phoneticPr fontId="13"/>
  </si>
  <si>
    <t>団体(支部)8が普段から実施している活動（支援）の対象者を記入すること。</t>
  </si>
  <si>
    <t>対象地域(支部)8</t>
    <rPh sb="0" eb="2">
      <t>タイショウ</t>
    </rPh>
    <rPh sb="2" eb="4">
      <t>チイキ</t>
    </rPh>
    <phoneticPr fontId="13"/>
  </si>
  <si>
    <t>団体(支部)8が普段から実施している活動（支援）の対象地域を記入すること。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</si>
  <si>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URL①(支部)8</t>
  </si>
  <si>
    <t>団体(支部)8がHPやブログを開設している場合は、URLを記入すること。</t>
    <rPh sb="15" eb="17">
      <t>カイセツ</t>
    </rPh>
    <rPh sb="21" eb="23">
      <t>バアイ</t>
    </rPh>
    <rPh sb="29" eb="31">
      <t>キニュウ</t>
    </rPh>
    <phoneticPr fontId="13"/>
  </si>
  <si>
    <t>URL②(支部)8</t>
  </si>
  <si>
    <t>昨年度、京都府内において生活困窮者に対し、団体(支部)8がどのような生活支援や相談支援等の活動を実施したのか、記入すること。</t>
    <rPh sb="21" eb="23">
      <t>ダンタイ</t>
    </rPh>
    <phoneticPr fontId="13"/>
  </si>
  <si>
    <t>④事業計画書（概要）(支部)8</t>
    <rPh sb="1" eb="5">
      <t>ジギョウケイカク</t>
    </rPh>
    <rPh sb="5" eb="6">
      <t>ショ</t>
    </rPh>
    <rPh sb="7" eb="9">
      <t>ガイヨウ</t>
    </rPh>
    <phoneticPr fontId="13"/>
  </si>
  <si>
    <t>事業概要(支部)8</t>
    <rPh sb="0" eb="4">
      <t>ジギョウガイヨウ</t>
    </rPh>
    <phoneticPr fontId="13"/>
  </si>
  <si>
    <t>本補助金を活用して団体(支部)8が実施する事業について、その概要を記入すること。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</si>
  <si>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対象者(支部)8</t>
    <rPh sb="0" eb="3">
      <t>タイショウシャ</t>
    </rPh>
    <phoneticPr fontId="1"/>
  </si>
  <si>
    <t>本補助金を活用して団体(支部)8が実施する事業について、対象者を記入すること。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</si>
  <si>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対象地域(支部)8</t>
    <rPh sb="0" eb="4">
      <t>タイショウチイキ</t>
    </rPh>
    <phoneticPr fontId="1"/>
  </si>
  <si>
    <t>本補助金を活用して団体(支部)8が実施する事業について、対象地域を記入すること。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</si>
  <si>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周知方法(支部)8</t>
    <rPh sb="0" eb="4">
      <t>シュウチホウホウ</t>
    </rPh>
    <phoneticPr fontId="1"/>
  </si>
  <si>
    <t>本補助金を活用して団体(支部)8が実施する事業について、どのように周知するのか記入すること。</t>
    <rPh sb="33" eb="35">
      <t>シュウチ</t>
    </rPh>
    <phoneticPr fontId="1"/>
  </si>
  <si>
    <t>　※本補助金を活用して実施する事業の計画(支部)8</t>
    <rPh sb="2" eb="6">
      <t>ホンホジョキン</t>
    </rPh>
    <rPh sb="7" eb="9">
      <t>カツヨウ</t>
    </rPh>
    <rPh sb="11" eb="13">
      <t>ジッシ</t>
    </rPh>
    <rPh sb="15" eb="17">
      <t>ジギョウ</t>
    </rPh>
    <rPh sb="18" eb="20">
      <t>ケイカク</t>
    </rPh>
    <phoneticPr fontId="2"/>
  </si>
  <si>
    <t>⑤事業計画書（府HP公表用）(支部)8</t>
    <rPh sb="1" eb="6">
      <t>ジギョウケイカクショ</t>
    </rPh>
    <rPh sb="7" eb="8">
      <t>フ</t>
    </rPh>
    <rPh sb="10" eb="12">
      <t>コウヒョウ</t>
    </rPh>
    <rPh sb="12" eb="13">
      <t>ヨウ</t>
    </rPh>
    <phoneticPr fontId="2"/>
  </si>
  <si>
    <t>担当者名(支部)8</t>
    <rPh sb="0" eb="4">
      <t>タントウシャメイ</t>
    </rPh>
    <phoneticPr fontId="13"/>
  </si>
  <si>
    <t>電話番号(支部)8</t>
    <rPh sb="0" eb="4">
      <t>デンワバンゴウ</t>
    </rPh>
    <phoneticPr fontId="2"/>
  </si>
  <si>
    <t>メールアドレス(支部)8</t>
  </si>
  <si>
    <t>本補助金を活用して団体(支部)8が実施する事業（支援物資の配布、相談支援）について、その概要を記入すること。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</si>
  <si>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本補助金を活用して団体(支部)8が実施する事業の対象者を記入すること。
※本補助金の趣旨を踏まえ、必ず生活にお困りの方（生活困窮者）を含めた内容にすること。</t>
  </si>
  <si>
    <t>本補助金を活用して団体(支部)8が実施する事業の対象地域を記入すること。
※京都府以外の地域は、対象地域にならないことに注意すること。</t>
  </si>
  <si>
    <t>本補助金を活用して団体(支部)8が実施する事業の周知方法を記入すること。</t>
  </si>
  <si>
    <t>団体(支部)8</t>
    <rPh sb="0" eb="2">
      <t>ダンタイ</t>
    </rPh>
    <rPh sb="3" eb="5">
      <t>シブ</t>
    </rPh>
    <phoneticPr fontId="2"/>
  </si>
  <si>
    <t>入力は以上です。各様式に反映されているか確認の上、他にも団体（支部）がある場合は、入力フォーム②（支部2）に入力してください。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</si>
  <si>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入力は以上です。各様式に反映されているか確認の上、他にも団体（支部）がある場合は、入力フォーム②（支部3）に入力してください。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</si>
  <si>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入力は以上です。各様式に反映されているか確認の上、他にも団体（支部）がある場合は、入力フォーム②（支部4）に入力してください。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</si>
  <si>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入力は以上です。各様式に反映されているか確認の上、他にも団体（支部）がある場合は、入力フォーム②（支部5）に入力してください。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</si>
  <si>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入力は以上です。各様式に反映されているか確認の上、他にも団体（支部）がある場合は、入力フォーム②（支部6）に入力してください。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</si>
  <si>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入力は以上です。各様式に反映されているか確認の上、他にも団体（支部）がある場合は、入力フォーム②（支部7）に入力してください。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</si>
  <si>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入力は以上です。各様式に反映されているか確認の上、他にも団体（支部）がある場合は、入力フォーム②（支部8）に入力してください。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</si>
  <si>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入力は以上です。各様式に反映されているか確認の上、御提出ください。</t>
    <rPh sb="25" eb="28">
      <t>ゴテイシュツ</t>
    </rPh>
    <phoneticPr fontId="13"/>
  </si>
  <si>
    <t>入力は以上です。様式「①団体（支部）一覧表」に反映されているか確認の上、申請する団体（支部）に応じて「入力フォーム②（支部１～８）」へお進みください。</t>
    <rPh sb="0" eb="2">
      <t>ニュウリョク</t>
    </rPh>
    <rPh sb="3" eb="5">
      <t>イジョウ</t>
    </rPh>
    <rPh sb="36" eb="38">
      <t>シンセイ</t>
    </rPh>
    <rPh sb="40" eb="42">
      <t>ダンタイ</t>
    </rPh>
    <rPh sb="43" eb="45">
      <t>シブ</t>
    </rPh>
    <rPh sb="47" eb="48">
      <t>オウ</t>
    </rPh>
    <rPh sb="51" eb="53">
      <t>ニュウリョク</t>
    </rPh>
    <rPh sb="59" eb="61">
      <t>シブ</t>
    </rPh>
    <rPh sb="68" eb="69">
      <t>スス</t>
    </rPh>
    <phoneticPr fontId="2"/>
  </si>
  <si>
    <t>本様式は、団体（支部）を取りまとめて交付申請する場合に提出が必要です。
※取りまとめて申請する際の交付申請手続きについては、募集要領（13ページ、14ページ）を十分確認すること。</t>
    <rPh sb="0" eb="3">
      <t>ホンヨウシキ</t>
    </rPh>
    <rPh sb="5" eb="7">
      <t>ダンタイ</t>
    </rPh>
    <rPh sb="8" eb="10">
      <t>シブ</t>
    </rPh>
    <rPh sb="12" eb="13">
      <t>ト</t>
    </rPh>
    <rPh sb="18" eb="22">
      <t>コウフシンセイ</t>
    </rPh>
    <rPh sb="24" eb="26">
      <t>バアイ</t>
    </rPh>
    <rPh sb="27" eb="29">
      <t>テイシュツ</t>
    </rPh>
    <rPh sb="30" eb="32">
      <t>ヒツヨウ</t>
    </rPh>
    <rPh sb="37" eb="38">
      <t>ト</t>
    </rPh>
    <rPh sb="43" eb="45">
      <t>シンセイ</t>
    </rPh>
    <rPh sb="47" eb="48">
      <t>サイ</t>
    </rPh>
    <rPh sb="49" eb="53">
      <t>コウフシンセイ</t>
    </rPh>
    <rPh sb="53" eb="55">
      <t>テツヅ</t>
    </rPh>
    <rPh sb="62" eb="66">
      <t>ボシュウヨウリョウ</t>
    </rPh>
    <rPh sb="80" eb="82">
      <t>ジュウブン</t>
    </rPh>
    <rPh sb="82" eb="84">
      <t>カクニン</t>
    </rPh>
    <phoneticPr fontId="2"/>
  </si>
  <si>
    <t>団体（支部）名、団体（支部）所在地、団体（支部）の代表者役職・氏名を記入すること。</t>
    <rPh sb="0" eb="2">
      <t>ダンタイ</t>
    </rPh>
    <rPh sb="3" eb="5">
      <t>シブ</t>
    </rPh>
    <rPh sb="6" eb="7">
      <t>メイ</t>
    </rPh>
    <rPh sb="8" eb="10">
      <t>ダンタイ</t>
    </rPh>
    <rPh sb="11" eb="13">
      <t>シブ</t>
    </rPh>
    <rPh sb="14" eb="17">
      <t>ショザイチ</t>
    </rPh>
    <rPh sb="18" eb="20">
      <t>ダンタイ</t>
    </rPh>
    <rPh sb="21" eb="23">
      <t>シブ</t>
    </rPh>
    <rPh sb="25" eb="28">
      <t>ダイヒョウシャ</t>
    </rPh>
    <rPh sb="28" eb="30">
      <t>ヤクショク</t>
    </rPh>
    <rPh sb="31" eb="33">
      <t>シメイ</t>
    </rPh>
    <rPh sb="34" eb="36">
      <t>キニュウ</t>
    </rPh>
    <phoneticPr fontId="2"/>
  </si>
  <si>
    <t>団体（支部）所在地</t>
    <rPh sb="0" eb="2">
      <t>ダンタイ</t>
    </rPh>
    <rPh sb="3" eb="5">
      <t>シブ</t>
    </rPh>
    <rPh sb="6" eb="9">
      <t>ショザイチ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</si>
</sst>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DBNum3]#,##0&quot;人&quot;"/>
  </numFmts>
  <fonts count="17">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0"/>
      <color theme="1"/>
      <name val="ＭＳ 明朝"/>
      <family val="1"/>
      <charset val="128"/>
    </font>
    <font>
      <sz val="14"/>
      <color theme="1"/>
      <name val="ＭＳ ゴシック"/>
      <family val="3"/>
      <charset val="128"/>
    </font>
    <font>
      <sz val="10"/>
      <color theme="1"/>
      <name val="ＭＳ ゴシック"/>
      <family val="3"/>
      <charset val="128"/>
    </font>
    <font>
      <sz val="10"/>
      <color theme="0"/>
      <name val="ＭＳ 明朝"/>
      <family val="1"/>
      <charset val="128"/>
    </font>
    <font>
      <sz val="12"/>
      <color theme="1"/>
      <name val="ＭＳ 明朝"/>
      <family val="1"/>
      <charset val="128"/>
    </font>
    <font>
      <b/>
      <sz val="10"/>
      <color rgb="FFC00000"/>
      <name val="ＭＳ 明朝"/>
      <family val="1"/>
      <charset val="128"/>
    </font>
    <font>
      <b/>
      <sz val="16"/>
      <color theme="1"/>
      <name val="ＭＳ ゴシック"/>
      <family val="3"/>
      <charset val="128"/>
    </font>
    <font>
      <b/>
      <sz val="12"/>
      <color theme="1"/>
      <name val="ＭＳ ゴシック"/>
      <family val="3"/>
      <charset val="128"/>
    </font>
    <font>
      <sz val="10"/>
      <name val="ＭＳ ゴシック"/>
      <family val="3"/>
      <charset val="128"/>
    </font>
    <font>
      <sz val="6"/>
      <name val="Yu Gothic"/>
      <family val="2"/>
      <charset val="128"/>
      <scheme val="minor"/>
    </font>
    <font>
      <sz val="10"/>
      <color theme="1"/>
      <name val="ＭＳ Ｐゴシック"/>
      <family val="3"/>
      <charset val="128"/>
    </font>
    <font>
      <sz val="10"/>
      <color theme="1"/>
      <name val="Yu Gothic"/>
      <family val="3"/>
      <charset val="128"/>
      <scheme val="minor"/>
    </font>
    <font>
      <b/>
      <sz val="26"/>
      <color theme="0"/>
      <name val="ＭＳ ゴシック"/>
      <family val="3"/>
      <charset val="128"/>
    </font>
  </fonts>
  <fills count="1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lightDown">
        <fgColor theme="5"/>
        <bgColor theme="0"/>
      </patternFill>
    </fill>
    <fill>
      <patternFill patternType="solid">
        <fgColor theme="2" tint="-9.9978637043366805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
      <patternFill patternType="solid">
        <fgColor rgb="FFC59EE2"/>
        <bgColor indexed="64"/>
      </patternFill>
    </fill>
    <fill>
      <patternFill patternType="solid">
        <fgColor rgb="FF00B0F0"/>
        <bgColor indexed="64"/>
      </patternFill>
    </fill>
    <fill>
      <patternFill patternType="solid">
        <fgColor rgb="FF00B050"/>
        <bgColor indexed="64"/>
      </patternFill>
    </fill>
    <fill>
      <patternFill patternType="solid">
        <fgColor theme="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293">
    <xf numFmtId="0" fontId="0" fillId="0" borderId="0" xfId="0"/>
    <xf numFmtId="0" fontId="4" fillId="0" borderId="0" xfId="0" applyFont="1" applyAlignment="1">
      <alignment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0" xfId="0" applyFont="1" applyAlignment="1">
      <alignment horizontal="distributed" vertical="center" indent="1"/>
    </xf>
    <xf numFmtId="0" fontId="4" fillId="0" borderId="2"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0" xfId="1" applyNumberFormat="1" applyFont="1" applyFill="1" applyBorder="1" applyAlignment="1" applyProtection="1">
      <alignment vertical="center"/>
    </xf>
    <xf numFmtId="38" fontId="4" fillId="2" borderId="5" xfId="1" applyFont="1" applyFill="1" applyBorder="1" applyAlignment="1" applyProtection="1">
      <alignment horizontal="distributed" vertical="center" wrapText="1" indent="1"/>
    </xf>
    <xf numFmtId="0" fontId="4" fillId="2" borderId="26" xfId="0" applyFont="1" applyFill="1" applyBorder="1" applyAlignment="1">
      <alignment horizontal="distributed" vertical="center" wrapText="1" indent="1"/>
    </xf>
    <xf numFmtId="0" fontId="4" fillId="0" borderId="0" xfId="0" applyFont="1" applyAlignment="1">
      <alignment horizontal="center" vertical="center"/>
    </xf>
    <xf numFmtId="0" fontId="4" fillId="0" borderId="2" xfId="0" applyFont="1" applyBorder="1" applyAlignment="1">
      <alignment vertical="center"/>
    </xf>
    <xf numFmtId="0" fontId="4" fillId="0" borderId="0" xfId="1" applyNumberFormat="1" applyFont="1" applyFill="1" applyBorder="1" applyAlignment="1" applyProtection="1">
      <alignment vertical="center" wrapText="1"/>
      <protection locked="0"/>
    </xf>
    <xf numFmtId="0" fontId="4" fillId="0" borderId="0"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xf>
    <xf numFmtId="38" fontId="4" fillId="0" borderId="0" xfId="1" applyFont="1" applyFill="1" applyBorder="1" applyAlignment="1" applyProtection="1">
      <alignment vertical="center" wrapText="1"/>
    </xf>
    <xf numFmtId="0" fontId="4" fillId="2" borderId="1" xfId="0" applyFont="1" applyFill="1" applyBorder="1" applyAlignment="1">
      <alignment horizontal="distributed" vertical="center" indent="1"/>
    </xf>
    <xf numFmtId="0" fontId="4" fillId="0" borderId="1" xfId="0" applyFont="1" applyBorder="1" applyAlignment="1">
      <alignment vertical="center" wrapText="1"/>
    </xf>
    <xf numFmtId="38" fontId="4" fillId="0" borderId="0"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protection locked="0"/>
    </xf>
    <xf numFmtId="0" fontId="4" fillId="0" borderId="0" xfId="0" applyFont="1" applyAlignment="1">
      <alignment horizontal="distributed" vertical="center" justifyLastLine="1"/>
    </xf>
    <xf numFmtId="0" fontId="4" fillId="0" borderId="2" xfId="0" applyFont="1" applyBorder="1" applyAlignment="1">
      <alignment vertical="center" justifyLastLine="1"/>
    </xf>
    <xf numFmtId="0" fontId="6" fillId="0" borderId="0" xfId="0" applyFont="1" applyAlignment="1">
      <alignment vertical="center"/>
    </xf>
    <xf numFmtId="0" fontId="5" fillId="0" borderId="0" xfId="0" applyFont="1" applyAlignment="1">
      <alignment vertical="center"/>
    </xf>
    <xf numFmtId="38" fontId="4" fillId="0" borderId="0" xfId="1" applyFont="1" applyFill="1" applyBorder="1" applyAlignment="1" applyProtection="1">
      <alignment vertical="center" shrinkToFit="1"/>
      <protection locked="0"/>
    </xf>
    <xf numFmtId="0" fontId="4" fillId="0" borderId="0" xfId="1" applyNumberFormat="1" applyFont="1" applyFill="1" applyBorder="1" applyAlignment="1" applyProtection="1">
      <alignment vertical="center" shrinkToFit="1"/>
      <protection locked="0"/>
    </xf>
    <xf numFmtId="0" fontId="4" fillId="0" borderId="1" xfId="0" applyFont="1" applyBorder="1" applyAlignment="1">
      <alignment horizontal="center" vertical="center"/>
    </xf>
    <xf numFmtId="0" fontId="4" fillId="2" borderId="14" xfId="0" applyFont="1" applyFill="1" applyBorder="1" applyAlignment="1">
      <alignment vertical="center"/>
    </xf>
    <xf numFmtId="0" fontId="4" fillId="2" borderId="1" xfId="0" applyFont="1" applyFill="1" applyBorder="1" applyAlignment="1">
      <alignment vertical="center"/>
    </xf>
    <xf numFmtId="0" fontId="5" fillId="0" borderId="0" xfId="0" applyFont="1" applyAlignment="1">
      <alignment vertical="center" wrapText="1"/>
    </xf>
    <xf numFmtId="0" fontId="8" fillId="0" borderId="0" xfId="0" applyFont="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justify" vertical="center"/>
    </xf>
    <xf numFmtId="0" fontId="4" fillId="0" borderId="0" xfId="0" applyFont="1" applyAlignment="1">
      <alignment horizontal="justify" vertical="center"/>
    </xf>
    <xf numFmtId="0" fontId="4" fillId="0" borderId="9" xfId="0" applyFont="1" applyBorder="1" applyAlignment="1">
      <alignment horizontal="justify" vertical="center"/>
    </xf>
    <xf numFmtId="0" fontId="4" fillId="0" borderId="10" xfId="0" applyFont="1" applyBorder="1" applyAlignment="1">
      <alignment horizontal="justify" vertical="center"/>
    </xf>
    <xf numFmtId="176" fontId="4" fillId="0" borderId="12" xfId="1" applyNumberFormat="1" applyFont="1" applyFill="1" applyBorder="1" applyAlignment="1" applyProtection="1">
      <alignment horizontal="justify" vertical="center" wrapText="1"/>
      <protection locked="0"/>
    </xf>
    <xf numFmtId="176" fontId="4" fillId="0" borderId="33" xfId="1" applyNumberFormat="1" applyFont="1" applyFill="1" applyBorder="1" applyAlignment="1" applyProtection="1">
      <alignment horizontal="justify" vertical="center" wrapText="1"/>
      <protection locked="0"/>
    </xf>
    <xf numFmtId="0" fontId="4" fillId="0" borderId="0" xfId="0" applyFont="1" applyAlignment="1">
      <alignment horizontal="justify" vertical="center" wrapText="1"/>
    </xf>
    <xf numFmtId="0" fontId="4" fillId="0" borderId="27" xfId="0" applyFont="1" applyBorder="1" applyAlignment="1">
      <alignment vertical="center" wrapText="1"/>
    </xf>
    <xf numFmtId="0" fontId="4" fillId="0" borderId="0" xfId="0" applyFont="1" applyAlignment="1">
      <alignment horizontal="left" vertical="center"/>
    </xf>
    <xf numFmtId="38" fontId="4" fillId="0" borderId="11" xfId="1" applyFont="1" applyFill="1" applyBorder="1" applyAlignment="1" applyProtection="1">
      <alignment vertical="center" wrapText="1"/>
    </xf>
    <xf numFmtId="176" fontId="4" fillId="0" borderId="26" xfId="1" applyNumberFormat="1" applyFont="1" applyFill="1" applyBorder="1" applyAlignment="1" applyProtection="1">
      <alignment horizontal="justify" vertical="center" wrapText="1"/>
      <protection locked="0"/>
    </xf>
    <xf numFmtId="0" fontId="4" fillId="2" borderId="6"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38" fontId="4" fillId="0" borderId="10" xfId="1" applyFont="1" applyFill="1" applyBorder="1" applyAlignment="1" applyProtection="1">
      <alignment horizontal="justify" vertical="center" wrapText="1"/>
      <protection locked="0"/>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38" fontId="4" fillId="0" borderId="9" xfId="1" applyFont="1" applyFill="1" applyBorder="1" applyAlignment="1" applyProtection="1">
      <alignment horizontal="justify" vertical="center" wrapText="1"/>
      <protection locked="0"/>
    </xf>
    <xf numFmtId="0" fontId="4" fillId="0" borderId="12"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4" fillId="2" borderId="1" xfId="0" applyFont="1" applyFill="1" applyBorder="1" applyAlignment="1">
      <alignment horizontal="center" vertical="center" textRotation="255"/>
    </xf>
    <xf numFmtId="0" fontId="10"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horizontal="left" vertical="center" wrapText="1"/>
    </xf>
    <xf numFmtId="0" fontId="6" fillId="0" borderId="0" xfId="0" applyFont="1" applyAlignment="1">
      <alignment vertical="center" wrapText="1"/>
    </xf>
    <xf numFmtId="0" fontId="11" fillId="0" borderId="0" xfId="0" applyFont="1" applyAlignment="1">
      <alignment vertical="center"/>
    </xf>
    <xf numFmtId="0" fontId="6" fillId="0" borderId="0" xfId="0" applyFont="1" applyAlignment="1">
      <alignment horizontal="right" vertical="center" indent="1"/>
    </xf>
    <xf numFmtId="0" fontId="6" fillId="0" borderId="1" xfId="0" applyFont="1" applyBorder="1" applyAlignment="1">
      <alignment horizontal="left" vertical="center" indent="1"/>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1" fillId="0" borderId="0" xfId="0" applyFont="1" applyAlignment="1">
      <alignment horizontal="center" vertical="center"/>
    </xf>
    <xf numFmtId="0" fontId="12" fillId="5" borderId="1" xfId="0" applyFont="1" applyFill="1" applyBorder="1" applyAlignment="1">
      <alignment horizontal="left" vertical="center" indent="1"/>
    </xf>
    <xf numFmtId="0" fontId="12" fillId="5"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center" wrapText="1" indent="1"/>
    </xf>
    <xf numFmtId="0" fontId="6" fillId="0" borderId="7" xfId="0" applyFont="1" applyBorder="1" applyAlignment="1">
      <alignment horizontal="left" vertical="center" wrapText="1"/>
    </xf>
    <xf numFmtId="0" fontId="12" fillId="5" borderId="12" xfId="0" applyFont="1" applyFill="1" applyBorder="1" applyAlignment="1">
      <alignment horizontal="center" vertical="center"/>
    </xf>
    <xf numFmtId="0" fontId="12" fillId="5" borderId="12" xfId="0" applyFont="1" applyFill="1" applyBorder="1" applyAlignment="1">
      <alignment horizontal="center" vertical="center" wrapText="1"/>
    </xf>
    <xf numFmtId="0" fontId="6" fillId="0" borderId="0" xfId="0" applyFont="1" applyAlignment="1">
      <alignment horizontal="left" vertical="center" indent="2"/>
    </xf>
    <xf numFmtId="0" fontId="12" fillId="5" borderId="12" xfId="0" applyFont="1" applyFill="1" applyBorder="1" applyAlignment="1">
      <alignment horizontal="left" vertical="center" indent="1"/>
    </xf>
    <xf numFmtId="0" fontId="11" fillId="0" borderId="0" xfId="0" applyFont="1" applyAlignment="1">
      <alignment horizontal="right"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6" fillId="0" borderId="7" xfId="0" applyFont="1" applyBorder="1" applyAlignment="1">
      <alignment horizontal="left" vertical="center" indent="1"/>
    </xf>
    <xf numFmtId="0" fontId="6" fillId="0" borderId="8" xfId="0" applyFont="1" applyBorder="1" applyAlignment="1">
      <alignment vertical="center" wrapText="1"/>
    </xf>
    <xf numFmtId="0" fontId="11" fillId="0" borderId="0" xfId="0" applyFont="1" applyAlignment="1">
      <alignment horizontal="left" vertical="center" indent="1"/>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5" borderId="13" xfId="0" applyFont="1" applyFill="1" applyBorder="1" applyAlignment="1">
      <alignment horizontal="center" vertical="center"/>
    </xf>
    <xf numFmtId="0" fontId="12" fillId="5" borderId="13" xfId="0" applyFont="1" applyFill="1" applyBorder="1" applyAlignment="1">
      <alignment horizontal="center" vertical="center" wrapText="1"/>
    </xf>
    <xf numFmtId="0" fontId="6" fillId="0" borderId="16" xfId="0" applyFont="1" applyBorder="1" applyAlignment="1">
      <alignment vertical="center" wrapText="1"/>
    </xf>
    <xf numFmtId="58" fontId="6" fillId="3" borderId="1" xfId="0" applyNumberFormat="1"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0" borderId="37" xfId="0" applyFont="1" applyBorder="1" applyAlignment="1">
      <alignment horizontal="left" vertical="center" indent="1"/>
    </xf>
    <xf numFmtId="0" fontId="6" fillId="0" borderId="38" xfId="0" applyFont="1" applyBorder="1" applyAlignment="1">
      <alignment horizontal="left" vertical="center" inden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39" xfId="0" applyFont="1" applyBorder="1" applyAlignment="1">
      <alignment horizontal="left" vertical="center" indent="1"/>
    </xf>
    <xf numFmtId="0" fontId="6" fillId="0" borderId="39" xfId="0" applyFont="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 fillId="0" borderId="0" xfId="0" applyFont="1" applyAlignment="1">
      <alignment vertical="center"/>
    </xf>
    <xf numFmtId="0" fontId="15" fillId="0" borderId="0" xfId="0" applyFont="1" applyAlignment="1">
      <alignment vertical="center"/>
    </xf>
    <xf numFmtId="38" fontId="4" fillId="0" borderId="0" xfId="1" applyFont="1" applyFill="1" applyBorder="1" applyAlignment="1" applyProtection="1">
      <alignment vertical="center"/>
    </xf>
    <xf numFmtId="58" fontId="6" fillId="6" borderId="1" xfId="0" applyNumberFormat="1" applyFont="1" applyFill="1" applyBorder="1" applyAlignment="1">
      <alignment horizontal="left" vertical="center" wrapText="1"/>
    </xf>
    <xf numFmtId="0" fontId="11" fillId="0" borderId="0" xfId="0" applyFont="1" applyAlignment="1">
      <alignment horizontal="left" vertical="center" indent="2"/>
    </xf>
    <xf numFmtId="0" fontId="6" fillId="0" borderId="37" xfId="0" applyFont="1" applyBorder="1" applyAlignment="1">
      <alignment vertical="center" wrapText="1"/>
    </xf>
    <xf numFmtId="0" fontId="6" fillId="0" borderId="39" xfId="0" applyFont="1" applyBorder="1" applyAlignment="1">
      <alignment vertical="center" wrapText="1"/>
    </xf>
    <xf numFmtId="0" fontId="6" fillId="0" borderId="38" xfId="0" applyFont="1" applyBorder="1" applyAlignment="1">
      <alignment vertical="center" wrapText="1"/>
    </xf>
    <xf numFmtId="0" fontId="6" fillId="0" borderId="0" xfId="0" applyFont="1" applyAlignment="1">
      <alignment horizontal="center" vertical="center" wrapText="1"/>
    </xf>
    <xf numFmtId="0" fontId="4" fillId="2" borderId="1" xfId="0" applyFont="1" applyFill="1" applyBorder="1" applyAlignment="1">
      <alignment horizontal="center" vertical="center" wrapText="1"/>
    </xf>
    <xf numFmtId="0" fontId="7" fillId="0" borderId="23" xfId="0" applyFont="1" applyBorder="1" applyAlignment="1">
      <alignment vertical="center" wrapText="1" shrinkToFit="1"/>
    </xf>
    <xf numFmtId="0" fontId="4" fillId="0" borderId="33" xfId="0" applyFont="1" applyBorder="1" applyAlignment="1" applyProtection="1">
      <alignment vertical="center" wrapText="1" shrinkToFit="1"/>
      <protection locked="0"/>
    </xf>
    <xf numFmtId="0" fontId="4" fillId="0" borderId="5" xfId="0" applyFont="1" applyBorder="1" applyAlignment="1" applyProtection="1">
      <alignment vertical="center" wrapText="1" shrinkToFit="1"/>
      <protection locked="0"/>
    </xf>
    <xf numFmtId="0" fontId="4" fillId="0" borderId="26" xfId="0" applyFont="1" applyBorder="1" applyAlignment="1" applyProtection="1">
      <alignment vertical="center" wrapText="1" shrinkToFit="1"/>
      <protection locked="0"/>
    </xf>
    <xf numFmtId="0" fontId="0" fillId="0" borderId="0" xfId="0" applyAlignment="1">
      <alignment horizontal="right" vertical="center"/>
    </xf>
    <xf numFmtId="0" fontId="6" fillId="0" borderId="1" xfId="0" applyFont="1" applyBorder="1" applyAlignment="1">
      <alignment horizontal="center" vertical="center" wrapText="1"/>
    </xf>
    <xf numFmtId="0" fontId="16" fillId="0" borderId="0" xfId="0" applyFont="1" applyAlignment="1">
      <alignment vertical="center"/>
    </xf>
    <xf numFmtId="0" fontId="9" fillId="6" borderId="23" xfId="0" applyFont="1" applyFill="1" applyBorder="1" applyAlignment="1">
      <alignment horizontal="center" vertical="center"/>
    </xf>
    <xf numFmtId="0" fontId="9" fillId="6" borderId="1" xfId="0" applyFont="1" applyFill="1" applyBorder="1" applyAlignment="1">
      <alignment vertical="center"/>
    </xf>
    <xf numFmtId="0" fontId="9" fillId="6" borderId="1" xfId="0" applyFont="1" applyFill="1" applyBorder="1" applyAlignment="1">
      <alignment vertical="center" wrapText="1"/>
    </xf>
    <xf numFmtId="177" fontId="4" fillId="0" borderId="1" xfId="1" applyNumberFormat="1" applyFont="1" applyFill="1" applyBorder="1" applyAlignment="1" applyProtection="1">
      <alignment vertical="center" wrapText="1"/>
      <protection locked="0"/>
    </xf>
    <xf numFmtId="176" fontId="4" fillId="0" borderId="1" xfId="1" applyNumberFormat="1" applyFont="1" applyFill="1" applyBorder="1" applyAlignment="1" applyProtection="1">
      <alignment horizontal="justify" vertical="center" wrapText="1"/>
      <protection locked="0"/>
    </xf>
    <xf numFmtId="58" fontId="6" fillId="3" borderId="1" xfId="0" applyNumberFormat="1" applyFont="1" applyFill="1" applyBorder="1" applyAlignment="1">
      <alignment horizontal="left" vertical="center" wrapText="1"/>
    </xf>
    <xf numFmtId="0" fontId="12" fillId="5" borderId="12" xfId="0" applyFont="1" applyFill="1" applyBorder="1" applyAlignment="1">
      <alignment horizontal="left" vertical="center" wrapText="1"/>
    </xf>
    <xf numFmtId="0" fontId="5" fillId="0" borderId="0" xfId="0" applyFont="1" applyAlignment="1">
      <alignment horizontal="center" vertical="center" wrapText="1"/>
    </xf>
    <xf numFmtId="0" fontId="9" fillId="0" borderId="0" xfId="0" applyFont="1" applyAlignment="1">
      <alignment vertical="center" wrapText="1"/>
    </xf>
    <xf numFmtId="0" fontId="4" fillId="0" borderId="0" xfId="0" applyFont="1" applyAlignment="1">
      <alignment horizontal="justify" vertical="center" wrapText="1"/>
    </xf>
    <xf numFmtId="0" fontId="9" fillId="0" borderId="0" xfId="0" applyFont="1" applyAlignment="1">
      <alignment horizontal="justify" vertical="center" wrapText="1"/>
    </xf>
    <xf numFmtId="0" fontId="6" fillId="8" borderId="12"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3"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3"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13" xfId="0" applyFont="1" applyFill="1" applyBorder="1" applyAlignment="1">
      <alignment horizontal="center" vertical="center"/>
    </xf>
    <xf numFmtId="0" fontId="6" fillId="9" borderId="3" xfId="0" applyFont="1" applyFill="1" applyBorder="1" applyAlignment="1">
      <alignment horizontal="center" vertical="center"/>
    </xf>
    <xf numFmtId="0" fontId="6" fillId="11" borderId="12" xfId="0" applyFont="1" applyFill="1" applyBorder="1" applyAlignment="1">
      <alignment horizontal="center" vertical="center"/>
    </xf>
    <xf numFmtId="0" fontId="6" fillId="11" borderId="13" xfId="0" applyFont="1" applyFill="1" applyBorder="1" applyAlignment="1">
      <alignment horizontal="center" vertical="center"/>
    </xf>
    <xf numFmtId="0" fontId="6" fillId="11" borderId="3" xfId="0" applyFont="1" applyFill="1" applyBorder="1" applyAlignment="1">
      <alignment horizontal="center"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8" borderId="37"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38" xfId="0" applyFont="1" applyFill="1" applyBorder="1" applyAlignment="1">
      <alignment horizontal="center" vertical="center"/>
    </xf>
    <xf numFmtId="0" fontId="16" fillId="14" borderId="4" xfId="0" applyFont="1" applyFill="1" applyBorder="1" applyAlignment="1">
      <alignment horizontal="center" vertical="center"/>
    </xf>
    <xf numFmtId="0" fontId="6" fillId="0" borderId="1" xfId="0" applyFont="1" applyBorder="1" applyAlignment="1">
      <alignment horizontal="center" vertical="center" wrapText="1"/>
    </xf>
    <xf numFmtId="0" fontId="12" fillId="5"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2" xfId="0" applyFont="1" applyBorder="1" applyAlignment="1">
      <alignment horizontal="left" vertical="center" indent="1"/>
    </xf>
    <xf numFmtId="0" fontId="6" fillId="0" borderId="3" xfId="0" applyFont="1" applyBorder="1" applyAlignment="1">
      <alignment horizontal="left" vertical="center"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6" fillId="0" borderId="14" xfId="0" applyFont="1" applyBorder="1" applyAlignment="1">
      <alignment horizontal="left" vertical="center" indent="1"/>
    </xf>
    <xf numFmtId="0" fontId="6" fillId="0" borderId="16" xfId="0" applyFont="1" applyBorder="1" applyAlignment="1">
      <alignment horizontal="left" vertical="center" indent="1"/>
    </xf>
    <xf numFmtId="0" fontId="16" fillId="13" borderId="4" xfId="0" applyFont="1" applyFill="1" applyBorder="1" applyAlignment="1">
      <alignment horizontal="center" vertical="center"/>
    </xf>
    <xf numFmtId="0" fontId="16" fillId="12" borderId="4" xfId="0" applyFont="1" applyFill="1" applyBorder="1" applyAlignment="1">
      <alignment horizontal="center" vertical="center"/>
    </xf>
    <xf numFmtId="0" fontId="16" fillId="10" borderId="4" xfId="0" applyFont="1" applyFill="1" applyBorder="1" applyAlignment="1">
      <alignment horizontal="center" vertical="center"/>
    </xf>
    <xf numFmtId="0" fontId="4" fillId="2" borderId="12"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0" borderId="33" xfId="0" applyFont="1" applyBorder="1" applyAlignment="1" applyProtection="1">
      <alignment vertical="center" wrapText="1"/>
      <protection locked="0"/>
    </xf>
    <xf numFmtId="38" fontId="4" fillId="2" borderId="15" xfId="1" applyFont="1" applyFill="1" applyBorder="1" applyAlignment="1" applyProtection="1">
      <alignment horizontal="center" vertical="center"/>
      <protection locked="0"/>
    </xf>
    <xf numFmtId="38" fontId="4" fillId="2" borderId="16" xfId="1" applyFont="1" applyFill="1" applyBorder="1" applyAlignment="1" applyProtection="1">
      <alignment horizontal="center" vertical="center"/>
      <protection locked="0"/>
    </xf>
    <xf numFmtId="38" fontId="4" fillId="2" borderId="14" xfId="1"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5"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6" fillId="0" borderId="0" xfId="0" applyFont="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distributed" vertical="center" inden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38" fontId="4" fillId="0" borderId="14" xfId="1" applyFont="1" applyFill="1" applyBorder="1" applyAlignment="1" applyProtection="1">
      <alignment horizontal="justify" vertical="center" wrapText="1"/>
      <protection locked="0"/>
    </xf>
    <xf numFmtId="38" fontId="4" fillId="0" borderId="15" xfId="1" applyFont="1" applyFill="1" applyBorder="1" applyAlignment="1" applyProtection="1">
      <alignment horizontal="justify" vertical="center" wrapText="1"/>
      <protection locked="0"/>
    </xf>
    <xf numFmtId="0" fontId="4" fillId="2" borderId="6" xfId="0" applyFont="1" applyFill="1" applyBorder="1" applyAlignment="1">
      <alignment horizontal="distributed" vertical="center" wrapText="1" justifyLastLine="1"/>
    </xf>
    <xf numFmtId="0" fontId="4" fillId="2" borderId="8" xfId="0" applyFont="1" applyFill="1" applyBorder="1" applyAlignment="1">
      <alignment horizontal="distributed" vertical="center" wrapText="1" justifyLastLine="1"/>
    </xf>
    <xf numFmtId="0" fontId="4" fillId="2" borderId="9" xfId="0" applyFont="1" applyFill="1" applyBorder="1" applyAlignment="1">
      <alignment horizontal="distributed" vertical="center" wrapText="1" justifyLastLine="1"/>
    </xf>
    <xf numFmtId="0" fontId="4" fillId="2" borderId="11" xfId="0" applyFont="1" applyFill="1" applyBorder="1" applyAlignment="1">
      <alignment horizontal="distributed" vertical="center" wrapText="1" justifyLastLine="1"/>
    </xf>
    <xf numFmtId="38" fontId="4" fillId="0" borderId="16" xfId="1" applyFont="1" applyFill="1" applyBorder="1" applyAlignment="1" applyProtection="1">
      <alignment horizontal="justify" vertical="center" wrapText="1"/>
      <protection locked="0"/>
    </xf>
    <xf numFmtId="0" fontId="4" fillId="2" borderId="2" xfId="0" applyFont="1" applyFill="1" applyBorder="1" applyAlignment="1">
      <alignment horizontal="distributed" vertical="center" wrapText="1" justifyLastLine="1"/>
    </xf>
    <xf numFmtId="0" fontId="4" fillId="2" borderId="4" xfId="0" applyFont="1" applyFill="1" applyBorder="1" applyAlignment="1">
      <alignment horizontal="distributed" vertical="center" wrapText="1" justifyLastLine="1"/>
    </xf>
    <xf numFmtId="0" fontId="4" fillId="0" borderId="0" xfId="0" applyFont="1" applyAlignment="1">
      <alignment horizontal="center" vertical="center"/>
    </xf>
    <xf numFmtId="0" fontId="4" fillId="2" borderId="14"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2" borderId="16" xfId="0" applyFont="1" applyFill="1" applyBorder="1" applyAlignment="1">
      <alignment horizontal="distributed" vertical="center" justifyLastLine="1"/>
    </xf>
    <xf numFmtId="0" fontId="4" fillId="2" borderId="14" xfId="0" applyFont="1" applyFill="1" applyBorder="1" applyAlignment="1">
      <alignment horizontal="distributed" vertical="center" indent="1"/>
    </xf>
    <xf numFmtId="0" fontId="4" fillId="2" borderId="15" xfId="0" applyFont="1" applyFill="1" applyBorder="1" applyAlignment="1">
      <alignment horizontal="distributed" vertical="center" indent="1"/>
    </xf>
    <xf numFmtId="0" fontId="4" fillId="2" borderId="16" xfId="0" applyFont="1" applyFill="1" applyBorder="1" applyAlignment="1">
      <alignment horizontal="distributed" vertical="center" indent="1"/>
    </xf>
    <xf numFmtId="38" fontId="4" fillId="0" borderId="10" xfId="1" applyFont="1" applyFill="1" applyBorder="1" applyAlignment="1" applyProtection="1">
      <alignment horizontal="justify" vertical="center" wrapText="1"/>
      <protection locked="0"/>
    </xf>
    <xf numFmtId="38" fontId="4" fillId="0" borderId="11" xfId="1" applyFont="1" applyFill="1" applyBorder="1" applyAlignment="1" applyProtection="1">
      <alignment horizontal="justify" vertical="center" wrapText="1"/>
      <protection locked="0"/>
    </xf>
    <xf numFmtId="38" fontId="4" fillId="0" borderId="6" xfId="1" applyFont="1" applyFill="1" applyBorder="1" applyAlignment="1" applyProtection="1">
      <alignment horizontal="justify" vertical="center" wrapText="1"/>
      <protection locked="0"/>
    </xf>
    <xf numFmtId="38" fontId="4" fillId="0" borderId="7" xfId="1" applyFont="1" applyFill="1" applyBorder="1" applyAlignment="1" applyProtection="1">
      <alignment horizontal="justify" vertical="center" wrapText="1"/>
      <protection locked="0"/>
    </xf>
    <xf numFmtId="38" fontId="4" fillId="0" borderId="8" xfId="1" applyFont="1" applyFill="1" applyBorder="1" applyAlignment="1" applyProtection="1">
      <alignment horizontal="justify" vertical="center" wrapText="1"/>
      <protection locked="0"/>
    </xf>
    <xf numFmtId="38" fontId="4" fillId="0" borderId="2" xfId="1" applyFont="1" applyFill="1" applyBorder="1" applyAlignment="1" applyProtection="1">
      <alignment horizontal="justify" vertical="center" wrapText="1"/>
      <protection locked="0"/>
    </xf>
    <xf numFmtId="38" fontId="4" fillId="0" borderId="0" xfId="1" applyFont="1" applyFill="1" applyBorder="1" applyAlignment="1" applyProtection="1">
      <alignment horizontal="justify" vertical="center" wrapText="1"/>
      <protection locked="0"/>
    </xf>
    <xf numFmtId="38" fontId="4" fillId="0" borderId="4" xfId="1" applyFont="1" applyFill="1" applyBorder="1" applyAlignment="1" applyProtection="1">
      <alignment horizontal="justify" vertical="center" wrapText="1"/>
      <protection locked="0"/>
    </xf>
    <xf numFmtId="0" fontId="4" fillId="2" borderId="2" xfId="0" applyFont="1" applyFill="1" applyBorder="1" applyAlignment="1">
      <alignment horizontal="distributed" vertical="center" wrapText="1" indent="1"/>
    </xf>
    <xf numFmtId="0" fontId="4" fillId="2" borderId="4" xfId="0" applyFont="1" applyFill="1" applyBorder="1" applyAlignment="1">
      <alignment horizontal="distributed" vertical="center" wrapText="1" indent="1"/>
    </xf>
    <xf numFmtId="176" fontId="4" fillId="0" borderId="14" xfId="1" applyNumberFormat="1" applyFont="1" applyFill="1" applyBorder="1" applyAlignment="1" applyProtection="1">
      <alignment horizontal="justify" vertical="center" wrapText="1" shrinkToFit="1"/>
      <protection locked="0"/>
    </xf>
    <xf numFmtId="176" fontId="4" fillId="0" borderId="15" xfId="1" applyNumberFormat="1" applyFont="1" applyFill="1" applyBorder="1" applyAlignment="1" applyProtection="1">
      <alignment horizontal="justify" vertical="center" wrapText="1" shrinkToFit="1"/>
      <protection locked="0"/>
    </xf>
    <xf numFmtId="176" fontId="4" fillId="0" borderId="16" xfId="1" applyNumberFormat="1" applyFont="1" applyFill="1" applyBorder="1" applyAlignment="1" applyProtection="1">
      <alignment horizontal="justify" vertical="center" wrapText="1" shrinkToFit="1"/>
      <protection locked="0"/>
    </xf>
    <xf numFmtId="177" fontId="4" fillId="0" borderId="14" xfId="1" applyNumberFormat="1" applyFont="1" applyFill="1" applyBorder="1" applyAlignment="1" applyProtection="1">
      <alignment vertical="center" wrapText="1"/>
      <protection locked="0"/>
    </xf>
    <xf numFmtId="177" fontId="4" fillId="0" borderId="16" xfId="1" applyNumberFormat="1" applyFont="1" applyFill="1" applyBorder="1" applyAlignment="1" applyProtection="1">
      <alignment vertical="center" wrapText="1"/>
      <protection locked="0"/>
    </xf>
    <xf numFmtId="0" fontId="4" fillId="2" borderId="9"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 xfId="0" applyFont="1" applyBorder="1" applyAlignment="1">
      <alignment vertical="center" wrapText="1"/>
    </xf>
    <xf numFmtId="0" fontId="4" fillId="2" borderId="14" xfId="0" applyFont="1" applyFill="1" applyBorder="1" applyAlignment="1">
      <alignment horizontal="distributed" vertical="center" wrapText="1" indent="1"/>
    </xf>
    <xf numFmtId="0" fontId="4" fillId="2" borderId="16" xfId="0" applyFont="1" applyFill="1" applyBorder="1" applyAlignment="1">
      <alignment horizontal="distributed" vertical="center" wrapText="1" indent="1"/>
    </xf>
    <xf numFmtId="0" fontId="4" fillId="2" borderId="1" xfId="0" applyFont="1" applyFill="1" applyBorder="1" applyAlignment="1">
      <alignment horizontal="distributed" vertical="center" justifyLastLine="1"/>
    </xf>
    <xf numFmtId="0" fontId="4" fillId="2" borderId="15" xfId="0" applyFont="1" applyFill="1" applyBorder="1" applyAlignment="1">
      <alignment horizontal="distributed" vertical="center" wrapText="1" justifyLastLine="1"/>
    </xf>
    <xf numFmtId="0" fontId="4" fillId="2" borderId="16" xfId="0" applyFont="1" applyFill="1" applyBorder="1" applyAlignment="1">
      <alignment horizontal="distributed" vertical="center" wrapText="1" justifyLastLine="1"/>
    </xf>
    <xf numFmtId="0" fontId="4" fillId="2" borderId="15" xfId="0" applyFont="1" applyFill="1" applyBorder="1" applyAlignment="1">
      <alignment horizontal="center" vertical="center" justifyLastLine="1"/>
    </xf>
    <xf numFmtId="0" fontId="4" fillId="2" borderId="16" xfId="0" applyFont="1" applyFill="1" applyBorder="1" applyAlignment="1">
      <alignment horizontal="center" vertical="center" justifyLastLine="1"/>
    </xf>
    <xf numFmtId="0" fontId="4" fillId="2" borderId="6"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0" fontId="4" fillId="2" borderId="2"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4" fillId="0" borderId="0" xfId="1" applyNumberFormat="1" applyFont="1" applyFill="1" applyBorder="1" applyAlignment="1" applyProtection="1">
      <alignment horizontal="justify" vertical="center" wrapText="1"/>
    </xf>
    <xf numFmtId="0" fontId="4" fillId="0" borderId="10" xfId="0" applyFont="1" applyBorder="1" applyAlignment="1">
      <alignment horizontal="justify" vertical="center"/>
    </xf>
    <xf numFmtId="0" fontId="4" fillId="0" borderId="11" xfId="0" applyFont="1" applyBorder="1" applyAlignment="1">
      <alignment horizontal="justify" vertical="center"/>
    </xf>
    <xf numFmtId="0" fontId="4" fillId="0" borderId="29" xfId="0" applyFont="1" applyBorder="1" applyAlignment="1">
      <alignment horizontal="justify" vertical="center"/>
    </xf>
    <xf numFmtId="0" fontId="4" fillId="0" borderId="30" xfId="0" applyFont="1" applyBorder="1" applyAlignment="1">
      <alignment horizontal="justify" vertical="center"/>
    </xf>
    <xf numFmtId="0" fontId="4" fillId="0" borderId="0" xfId="0" applyFont="1" applyAlignment="1">
      <alignment horizontal="justify" vertical="center"/>
    </xf>
    <xf numFmtId="0" fontId="4" fillId="0" borderId="27" xfId="0" applyFont="1" applyBorder="1" applyAlignment="1">
      <alignment horizontal="justify" vertical="center"/>
    </xf>
    <xf numFmtId="0" fontId="4" fillId="0" borderId="0" xfId="1" applyNumberFormat="1" applyFont="1" applyFill="1" applyBorder="1" applyAlignment="1" applyProtection="1">
      <alignment vertical="center" shrinkToFit="1"/>
      <protection locked="0"/>
    </xf>
    <xf numFmtId="0" fontId="4" fillId="0" borderId="4" xfId="0" applyFont="1" applyBorder="1" applyAlignment="1">
      <alignment horizontal="justify" vertical="center" wrapText="1"/>
    </xf>
    <xf numFmtId="0" fontId="4" fillId="0" borderId="27" xfId="0" applyFont="1" applyBorder="1" applyAlignment="1">
      <alignment horizontal="left" vertical="center" wrapText="1"/>
    </xf>
    <xf numFmtId="38" fontId="4" fillId="0" borderId="2" xfId="1" applyFont="1" applyFill="1" applyBorder="1" applyAlignment="1" applyProtection="1">
      <alignment horizontal="justify" vertical="center" wrapText="1"/>
    </xf>
    <xf numFmtId="38" fontId="4" fillId="0" borderId="0" xfId="1" applyFont="1" applyFill="1" applyBorder="1" applyAlignment="1" applyProtection="1">
      <alignment horizontal="justify" vertical="center" wrapText="1"/>
    </xf>
    <xf numFmtId="38" fontId="4" fillId="0" borderId="4" xfId="1" applyFont="1" applyFill="1" applyBorder="1" applyAlignment="1" applyProtection="1">
      <alignment horizontal="justify" vertical="center" wrapText="1"/>
    </xf>
    <xf numFmtId="0" fontId="4" fillId="2" borderId="6" xfId="0" applyFont="1" applyFill="1" applyBorder="1" applyAlignment="1">
      <alignment horizontal="distributed" vertical="center" wrapText="1" indent="1"/>
    </xf>
    <xf numFmtId="0" fontId="4" fillId="2" borderId="0" xfId="0" applyFont="1" applyFill="1" applyAlignment="1">
      <alignment horizontal="distributed" vertical="center" indent="1"/>
    </xf>
    <xf numFmtId="38" fontId="4" fillId="0" borderId="6" xfId="1" applyFont="1" applyFill="1" applyBorder="1" applyAlignment="1" applyProtection="1">
      <alignment horizontal="justify" vertical="center" wrapText="1"/>
    </xf>
    <xf numFmtId="38" fontId="4" fillId="0" borderId="7" xfId="1" applyFont="1" applyFill="1" applyBorder="1" applyAlignment="1" applyProtection="1">
      <alignment horizontal="justify" vertical="center" wrapText="1"/>
    </xf>
    <xf numFmtId="0" fontId="4" fillId="0" borderId="2" xfId="0" applyFont="1" applyBorder="1" applyAlignment="1">
      <alignment horizontal="justify" vertical="center"/>
    </xf>
    <xf numFmtId="0" fontId="4" fillId="0" borderId="36" xfId="0" applyFont="1" applyBorder="1" applyAlignment="1">
      <alignment horizontal="justify" vertical="center"/>
    </xf>
    <xf numFmtId="38" fontId="4" fillId="0" borderId="8" xfId="1" applyFont="1" applyFill="1" applyBorder="1" applyAlignment="1" applyProtection="1">
      <alignment horizontal="justify" vertical="center" wrapText="1"/>
    </xf>
    <xf numFmtId="0" fontId="4" fillId="0" borderId="10" xfId="1" applyNumberFormat="1" applyFont="1" applyFill="1" applyBorder="1" applyAlignment="1" applyProtection="1">
      <alignment horizontal="justify"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4" fillId="0" borderId="1" xfId="0" applyFont="1" applyBorder="1" applyAlignment="1" applyProtection="1">
      <alignment horizontal="justify" vertical="center" wrapText="1"/>
      <protection locked="0"/>
    </xf>
    <xf numFmtId="0" fontId="4" fillId="0" borderId="1" xfId="1" applyNumberFormat="1" applyFont="1" applyFill="1" applyBorder="1" applyAlignment="1" applyProtection="1">
      <alignment horizontal="justify" vertical="center" wrapText="1" shrinkToFit="1"/>
      <protection locked="0"/>
    </xf>
    <xf numFmtId="0" fontId="4" fillId="0" borderId="20" xfId="1" applyNumberFormat="1" applyFont="1" applyFill="1" applyBorder="1" applyAlignment="1" applyProtection="1">
      <alignment vertical="center" shrinkToFit="1"/>
      <protection locked="0"/>
    </xf>
    <xf numFmtId="0" fontId="4" fillId="0" borderId="21" xfId="1" applyNumberFormat="1" applyFont="1" applyFill="1" applyBorder="1" applyAlignment="1" applyProtection="1">
      <alignment vertical="center" shrinkToFit="1"/>
      <protection locked="0"/>
    </xf>
    <xf numFmtId="0" fontId="4" fillId="0" borderId="22" xfId="1" applyNumberFormat="1" applyFont="1" applyFill="1" applyBorder="1" applyAlignment="1" applyProtection="1">
      <alignment vertical="center" shrinkToFit="1"/>
      <protection locked="0"/>
    </xf>
    <xf numFmtId="38" fontId="4" fillId="0" borderId="9" xfId="1" applyFont="1" applyFill="1" applyBorder="1" applyAlignment="1" applyProtection="1">
      <alignment horizontal="distributed" vertical="center" wrapText="1"/>
      <protection locked="0"/>
    </xf>
    <xf numFmtId="38" fontId="4" fillId="0" borderId="10" xfId="1" applyFont="1" applyFill="1" applyBorder="1" applyAlignment="1" applyProtection="1">
      <alignment horizontal="distributed" vertical="center" wrapText="1"/>
      <protection locked="0"/>
    </xf>
    <xf numFmtId="38" fontId="4" fillId="0" borderId="10" xfId="1" applyFont="1" applyFill="1" applyBorder="1" applyAlignment="1" applyProtection="1">
      <alignment vertical="center" wrapText="1"/>
    </xf>
    <xf numFmtId="0" fontId="4" fillId="0" borderId="36" xfId="1" applyNumberFormat="1" applyFont="1" applyFill="1" applyBorder="1" applyAlignment="1" applyProtection="1">
      <alignment horizontal="distributed" vertical="center" wrapText="1" justifyLastLine="1"/>
    </xf>
    <xf numFmtId="0" fontId="4" fillId="0" borderId="27" xfId="1" applyNumberFormat="1" applyFont="1" applyFill="1" applyBorder="1" applyAlignment="1" applyProtection="1">
      <alignment horizontal="distributed" vertical="center" wrapText="1" justifyLastLine="1"/>
    </xf>
    <xf numFmtId="0" fontId="4" fillId="0" borderId="27" xfId="1" applyNumberFormat="1" applyFont="1" applyFill="1" applyBorder="1" applyAlignment="1" applyProtection="1">
      <alignment horizontal="justify" vertical="center" wrapText="1"/>
      <protection locked="0"/>
    </xf>
    <xf numFmtId="0" fontId="4" fillId="0" borderId="28" xfId="1" applyNumberFormat="1" applyFont="1" applyFill="1" applyBorder="1" applyAlignment="1" applyProtection="1">
      <alignment horizontal="justify" vertical="center" wrapText="1"/>
      <protection locked="0"/>
    </xf>
    <xf numFmtId="38" fontId="4" fillId="0" borderId="17" xfId="1" applyFont="1" applyFill="1" applyBorder="1" applyAlignment="1" applyProtection="1">
      <alignment horizontal="justify" vertical="center" wrapText="1" shrinkToFit="1"/>
      <protection locked="0"/>
    </xf>
    <xf numFmtId="38" fontId="4" fillId="0" borderId="18" xfId="1" applyFont="1" applyFill="1" applyBorder="1" applyAlignment="1" applyProtection="1">
      <alignment horizontal="justify" vertical="center" wrapText="1" shrinkToFit="1"/>
      <protection locked="0"/>
    </xf>
    <xf numFmtId="38" fontId="4" fillId="0" borderId="19" xfId="1" applyFont="1" applyFill="1" applyBorder="1" applyAlignment="1" applyProtection="1">
      <alignment horizontal="justify" vertical="center" wrapText="1" shrinkToFit="1"/>
      <protection locked="0"/>
    </xf>
    <xf numFmtId="49" fontId="4" fillId="0" borderId="29" xfId="1" applyNumberFormat="1" applyFont="1" applyFill="1" applyBorder="1" applyAlignment="1" applyProtection="1">
      <alignment horizontal="justify" vertical="center" wrapText="1" shrinkToFit="1"/>
      <protection locked="0"/>
    </xf>
    <xf numFmtId="49" fontId="4" fillId="0" borderId="30" xfId="1" applyNumberFormat="1" applyFont="1" applyFill="1" applyBorder="1" applyAlignment="1" applyProtection="1">
      <alignment horizontal="justify" vertical="center" wrapText="1" shrinkToFit="1"/>
      <protection locked="0"/>
    </xf>
    <xf numFmtId="49" fontId="4" fillId="0" borderId="31" xfId="1" applyNumberFormat="1" applyFont="1" applyFill="1" applyBorder="1" applyAlignment="1" applyProtection="1">
      <alignment horizontal="justify" vertical="center" wrapText="1" shrinkToFit="1"/>
      <protection locked="0"/>
    </xf>
    <xf numFmtId="0" fontId="4" fillId="2" borderId="34" xfId="0" applyFont="1" applyFill="1" applyBorder="1" applyAlignment="1">
      <alignment horizontal="distributed" vertical="center" indent="1"/>
    </xf>
    <xf numFmtId="0" fontId="4" fillId="2" borderId="35" xfId="0" applyFont="1" applyFill="1" applyBorder="1" applyAlignment="1">
      <alignment horizontal="distributed" vertical="center" indent="1"/>
    </xf>
    <xf numFmtId="176" fontId="4" fillId="0" borderId="6" xfId="1" applyNumberFormat="1" applyFont="1" applyFill="1" applyBorder="1" applyAlignment="1" applyProtection="1">
      <alignment horizontal="justify" vertical="center" wrapText="1" shrinkToFit="1"/>
      <protection locked="0"/>
    </xf>
    <xf numFmtId="176" fontId="4" fillId="0" borderId="7" xfId="1" applyNumberFormat="1" applyFont="1" applyFill="1" applyBorder="1" applyAlignment="1" applyProtection="1">
      <alignment horizontal="justify" vertical="center" wrapText="1" shrinkToFit="1"/>
      <protection locked="0"/>
    </xf>
    <xf numFmtId="176" fontId="4" fillId="0" borderId="8" xfId="1" applyNumberFormat="1" applyFont="1" applyFill="1" applyBorder="1" applyAlignment="1" applyProtection="1">
      <alignment horizontal="justify" vertical="center" wrapText="1" shrinkToFit="1"/>
      <protection locked="0"/>
    </xf>
    <xf numFmtId="177" fontId="4" fillId="0" borderId="6" xfId="1" applyNumberFormat="1" applyFont="1" applyFill="1" applyBorder="1" applyAlignment="1" applyProtection="1">
      <alignment vertical="center" wrapText="1"/>
      <protection locked="0"/>
    </xf>
    <xf numFmtId="177" fontId="4" fillId="0" borderId="8" xfId="1" applyNumberFormat="1" applyFont="1" applyFill="1" applyBorder="1" applyAlignment="1" applyProtection="1">
      <alignment vertical="center" wrapText="1"/>
      <protection locked="0"/>
    </xf>
    <xf numFmtId="176" fontId="4" fillId="0" borderId="20" xfId="1" applyNumberFormat="1" applyFont="1" applyFill="1" applyBorder="1" applyAlignment="1" applyProtection="1">
      <alignment horizontal="justify" vertical="center" wrapText="1" shrinkToFit="1"/>
      <protection locked="0"/>
    </xf>
    <xf numFmtId="176" fontId="4" fillId="0" borderId="21" xfId="1" applyNumberFormat="1" applyFont="1" applyFill="1" applyBorder="1" applyAlignment="1" applyProtection="1">
      <alignment horizontal="justify" vertical="center" wrapText="1" shrinkToFit="1"/>
      <protection locked="0"/>
    </xf>
    <xf numFmtId="176" fontId="4" fillId="0" borderId="22" xfId="1" applyNumberFormat="1" applyFont="1" applyFill="1" applyBorder="1" applyAlignment="1" applyProtection="1">
      <alignment horizontal="justify" vertical="center" wrapText="1" shrinkToFit="1"/>
      <protection locked="0"/>
    </xf>
    <xf numFmtId="38" fontId="4" fillId="0" borderId="20" xfId="1" applyFont="1" applyFill="1" applyBorder="1" applyAlignment="1" applyProtection="1">
      <alignment horizontal="justify" vertical="center" wrapText="1"/>
      <protection locked="0"/>
    </xf>
    <xf numFmtId="38" fontId="4" fillId="0" borderId="21" xfId="1" applyFont="1" applyFill="1" applyBorder="1" applyAlignment="1" applyProtection="1">
      <alignment horizontal="justify" vertical="center" wrapText="1"/>
      <protection locked="0"/>
    </xf>
    <xf numFmtId="38" fontId="4" fillId="0" borderId="22" xfId="1" applyFont="1" applyFill="1" applyBorder="1" applyAlignment="1" applyProtection="1">
      <alignment horizontal="justify" vertical="center" wrapText="1"/>
      <protection locked="0"/>
    </xf>
    <xf numFmtId="177" fontId="4" fillId="0" borderId="20" xfId="1" applyNumberFormat="1" applyFont="1" applyFill="1" applyBorder="1" applyAlignment="1" applyProtection="1">
      <alignment vertical="center" wrapText="1"/>
      <protection locked="0"/>
    </xf>
    <xf numFmtId="177" fontId="4" fillId="0" borderId="22" xfId="1" applyNumberFormat="1" applyFont="1" applyFill="1" applyBorder="1" applyAlignment="1" applyProtection="1">
      <alignment vertical="center" wrapText="1"/>
      <protection locked="0"/>
    </xf>
    <xf numFmtId="176" fontId="4" fillId="0" borderId="24" xfId="1" applyNumberFormat="1" applyFont="1" applyFill="1" applyBorder="1" applyAlignment="1" applyProtection="1">
      <alignment horizontal="justify" vertical="center" wrapText="1" shrinkToFit="1"/>
      <protection locked="0"/>
    </xf>
    <xf numFmtId="176" fontId="4" fillId="0" borderId="32" xfId="1" applyNumberFormat="1" applyFont="1" applyFill="1" applyBorder="1" applyAlignment="1" applyProtection="1">
      <alignment horizontal="justify" vertical="center" wrapText="1" shrinkToFit="1"/>
      <protection locked="0"/>
    </xf>
    <xf numFmtId="176" fontId="4" fillId="0" borderId="25" xfId="1" applyNumberFormat="1" applyFont="1" applyFill="1" applyBorder="1" applyAlignment="1" applyProtection="1">
      <alignment horizontal="justify" vertical="center" wrapText="1" shrinkToFit="1"/>
      <protection locked="0"/>
    </xf>
    <xf numFmtId="38" fontId="4" fillId="0" borderId="24" xfId="1" applyFont="1" applyFill="1" applyBorder="1" applyAlignment="1" applyProtection="1">
      <alignment horizontal="justify" vertical="center" wrapText="1"/>
      <protection locked="0"/>
    </xf>
    <xf numFmtId="38" fontId="4" fillId="0" borderId="32" xfId="1" applyFont="1" applyFill="1" applyBorder="1" applyAlignment="1" applyProtection="1">
      <alignment horizontal="justify" vertical="center" wrapText="1"/>
      <protection locked="0"/>
    </xf>
    <xf numFmtId="38" fontId="4" fillId="0" borderId="25" xfId="1" applyFont="1" applyFill="1" applyBorder="1" applyAlignment="1" applyProtection="1">
      <alignment horizontal="justify" vertical="center" wrapText="1"/>
      <protection locked="0"/>
    </xf>
    <xf numFmtId="177" fontId="4" fillId="0" borderId="24" xfId="1" applyNumberFormat="1" applyFont="1" applyFill="1" applyBorder="1" applyAlignment="1" applyProtection="1">
      <alignment vertical="center" wrapText="1"/>
      <protection locked="0"/>
    </xf>
    <xf numFmtId="177" fontId="4" fillId="0" borderId="25" xfId="1" applyNumberFormat="1" applyFont="1" applyFill="1" applyBorder="1" applyAlignment="1" applyProtection="1">
      <alignment vertical="center" wrapText="1"/>
      <protection locked="0"/>
    </xf>
    <xf numFmtId="38" fontId="4" fillId="0" borderId="17" xfId="1" applyFont="1" applyFill="1" applyBorder="1" applyAlignment="1" applyProtection="1">
      <alignment horizontal="justify" vertical="center" wrapText="1"/>
      <protection locked="0"/>
    </xf>
    <xf numFmtId="38" fontId="4" fillId="0" borderId="18" xfId="1" applyFont="1" applyFill="1" applyBorder="1" applyAlignment="1" applyProtection="1">
      <alignment horizontal="justify" vertical="center" wrapText="1"/>
      <protection locked="0"/>
    </xf>
    <xf numFmtId="38" fontId="4" fillId="0" borderId="19" xfId="1" applyFont="1" applyFill="1" applyBorder="1" applyAlignment="1" applyProtection="1">
      <alignment horizontal="justify" vertical="center" wrapText="1"/>
      <protection locked="0"/>
    </xf>
  </cellXfs>
  <cellStyles count="2">
    <cellStyle name="桁区切り" xfId="1" builtinId="6"/>
    <cellStyle name="標準" xfId="0" builtinId="0"/>
  </cellStyles>
  <dxfs count="145">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EAA7"/>
      <color rgb="FFFFE389"/>
      <color rgb="FFC59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142875</xdr:rowOff>
    </xdr:from>
    <xdr:to>
      <xdr:col>1</xdr:col>
      <xdr:colOff>2100264</xdr:colOff>
      <xdr:row>2</xdr:row>
      <xdr:rowOff>71438</xdr:rowOff>
    </xdr:to>
    <xdr:sp macro="" textlink="">
      <xdr:nvSpPr>
        <xdr:cNvPr id="2" name="テキスト ボックス 1">
          <a:extLst>
            <a:ext uri="{FF2B5EF4-FFF2-40B4-BE49-F238E27FC236}">
              <a16:creationId xmlns:a16="http://schemas.microsoft.com/office/drawing/2014/main" id="{BA762854-6671-4E9C-8FCB-1E55A20BBE30}"/>
            </a:ext>
          </a:extLst>
        </xdr:cNvPr>
        <xdr:cNvSpPr txBox="1"/>
      </xdr:nvSpPr>
      <xdr:spPr>
        <a:xfrm>
          <a:off x="215900" y="139700"/>
          <a:ext cx="3954464" cy="385763"/>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本シートは削除しないでください。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769D-214D-4924-BF1A-E64E16BEACE4}">
  <sheetPr>
    <tabColor rgb="FFFFFF00"/>
  </sheetPr>
  <dimension ref="B1:I19"/>
  <sheetViews>
    <sheetView tabSelected="1" view="pageBreakPreview" zoomScaleNormal="100" zoomScaleSheetLayoutView="100" workbookViewId="0">
      <selection activeCell="C2" sqref="C2:E2"/>
    </sheetView>
  </sheetViews>
  <sheetFormatPr defaultColWidth="8.75" defaultRowHeight="12"/>
  <cols>
    <col min="1" max="2" width="2.5" style="1" customWidth="1"/>
    <col min="3" max="3" width="5" style="1" bestFit="1" customWidth="1"/>
    <col min="4" max="4" width="30" style="1" bestFit="1" customWidth="1"/>
    <col min="5" max="5" width="37.375" style="1" customWidth="1"/>
    <col min="6" max="8" width="2.5" style="1" customWidth="1"/>
    <col min="9" max="16384" width="8.75" style="1"/>
  </cols>
  <sheetData>
    <row r="1" spans="2:9" ht="15" customHeight="1"/>
    <row r="2" spans="2:9" ht="32.450000000000003" customHeight="1">
      <c r="B2" s="31"/>
      <c r="C2" s="123" t="s">
        <v>114</v>
      </c>
      <c r="D2" s="123"/>
      <c r="E2" s="123"/>
      <c r="F2" s="31"/>
      <c r="G2" s="25"/>
      <c r="H2" s="25"/>
      <c r="I2" s="25"/>
    </row>
    <row r="3" spans="2:9" ht="15" customHeight="1"/>
    <row r="4" spans="2:9" ht="14.25">
      <c r="B4" s="32" t="s">
        <v>39</v>
      </c>
      <c r="C4" s="32"/>
      <c r="D4" s="32"/>
      <c r="E4" s="32"/>
      <c r="F4" s="32"/>
      <c r="G4" s="32"/>
      <c r="H4" s="32"/>
      <c r="I4" s="32"/>
    </row>
    <row r="5" spans="2:9" ht="48" customHeight="1">
      <c r="B5" s="2"/>
      <c r="C5" s="125" t="s">
        <v>115</v>
      </c>
      <c r="D5" s="125"/>
      <c r="E5" s="125"/>
      <c r="F5" s="2"/>
      <c r="G5" s="2"/>
      <c r="H5" s="2"/>
      <c r="I5" s="2"/>
    </row>
    <row r="6" spans="2:9" ht="15" customHeight="1"/>
    <row r="7" spans="2:9" ht="14.25">
      <c r="B7" s="32" t="s">
        <v>40</v>
      </c>
    </row>
    <row r="8" spans="2:9" ht="18" customHeight="1">
      <c r="C8" s="33" t="s">
        <v>44</v>
      </c>
      <c r="D8" s="30" t="s">
        <v>41</v>
      </c>
      <c r="E8" s="30" t="s">
        <v>42</v>
      </c>
    </row>
    <row r="9" spans="2:9" ht="36" customHeight="1">
      <c r="C9" s="116"/>
      <c r="D9" s="117" t="s">
        <v>250</v>
      </c>
      <c r="E9" s="118" t="s">
        <v>251</v>
      </c>
    </row>
    <row r="10" spans="2:9" ht="36" customHeight="1">
      <c r="C10" s="28" t="s">
        <v>2</v>
      </c>
      <c r="D10" s="17" t="s">
        <v>116</v>
      </c>
      <c r="E10" s="17"/>
    </row>
    <row r="11" spans="2:9" ht="36" customHeight="1">
      <c r="C11" s="28" t="s">
        <v>3</v>
      </c>
      <c r="D11" s="17" t="s">
        <v>119</v>
      </c>
      <c r="E11" s="51" t="s">
        <v>120</v>
      </c>
    </row>
    <row r="12" spans="2:9" ht="36" customHeight="1">
      <c r="C12" s="28" t="s">
        <v>4</v>
      </c>
      <c r="D12" s="17" t="s">
        <v>118</v>
      </c>
      <c r="E12" s="53"/>
    </row>
    <row r="13" spans="2:9" ht="36" customHeight="1">
      <c r="C13" s="28" t="s">
        <v>5</v>
      </c>
      <c r="D13" s="17" t="s">
        <v>117</v>
      </c>
      <c r="E13" s="52"/>
    </row>
    <row r="15" spans="2:9" ht="14.25">
      <c r="B15" s="32" t="s">
        <v>43</v>
      </c>
    </row>
    <row r="16" spans="2:9" ht="60" customHeight="1">
      <c r="B16" s="32"/>
      <c r="C16" s="124" t="s">
        <v>121</v>
      </c>
      <c r="D16" s="124"/>
      <c r="E16" s="124"/>
    </row>
    <row r="17" spans="3:5" ht="48" customHeight="1">
      <c r="C17" s="126" t="s">
        <v>252</v>
      </c>
      <c r="D17" s="126"/>
      <c r="E17" s="126"/>
    </row>
    <row r="18" spans="3:5" ht="48" customHeight="1">
      <c r="C18" s="126" t="s">
        <v>253</v>
      </c>
      <c r="D18" s="126"/>
      <c r="E18" s="126"/>
    </row>
    <row r="19" spans="3:5" ht="30" customHeight="1">
      <c r="C19" s="124" t="s">
        <v>74</v>
      </c>
      <c r="D19" s="124"/>
      <c r="E19" s="124"/>
    </row>
  </sheetData>
  <sheetProtection sheet="1" objects="1" scenarios="1"/>
  <mergeCells count="6">
    <mergeCell ref="C2:E2"/>
    <mergeCell ref="C19:E19"/>
    <mergeCell ref="C5:E5"/>
    <mergeCell ref="C16:E16"/>
    <mergeCell ref="C17:E17"/>
    <mergeCell ref="C18:E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15B7-EC94-40CA-AE5D-F465AFC0D9FF}">
  <sheetPr>
    <tabColor rgb="FFFF0000"/>
    <pageSetUpPr fitToPage="1"/>
  </sheetPr>
  <dimension ref="A1:O95"/>
  <sheetViews>
    <sheetView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7" t="s">
        <v>523</v>
      </c>
      <c r="C10" s="72" t="s">
        <v>133</v>
      </c>
      <c r="D10" s="72" t="s">
        <v>133</v>
      </c>
      <c r="E10" s="73" t="s">
        <v>135</v>
      </c>
    </row>
    <row r="11" spans="1:5" ht="37.5" customHeight="1">
      <c r="B11" s="157"/>
      <c r="C11" s="61" t="s">
        <v>247</v>
      </c>
      <c r="D11" s="114"/>
      <c r="E11" s="67" t="s">
        <v>246</v>
      </c>
    </row>
    <row r="13" spans="1:5">
      <c r="A13" s="59" t="s">
        <v>494</v>
      </c>
      <c r="B13" s="24"/>
    </row>
    <row r="14" spans="1:5" ht="15" customHeight="1"/>
    <row r="15" spans="1:5" s="3" customFormat="1" ht="22.5" customHeight="1">
      <c r="A15" s="64"/>
      <c r="B15" s="56"/>
      <c r="C15" s="72" t="s">
        <v>133</v>
      </c>
      <c r="D15" s="73" t="s">
        <v>134</v>
      </c>
      <c r="E15" s="73" t="s">
        <v>135</v>
      </c>
    </row>
    <row r="16" spans="1:5" ht="112.5" customHeight="1">
      <c r="B16" s="61" t="s">
        <v>140</v>
      </c>
      <c r="C16" s="61" t="s">
        <v>495</v>
      </c>
      <c r="D16" s="68"/>
      <c r="E16" s="67" t="s">
        <v>496</v>
      </c>
    </row>
    <row r="17" spans="1:5" ht="37.5" customHeight="1">
      <c r="B17" s="61" t="s">
        <v>141</v>
      </c>
      <c r="C17" s="61" t="s">
        <v>497</v>
      </c>
      <c r="D17" s="68"/>
      <c r="E17" s="67" t="s">
        <v>498</v>
      </c>
    </row>
    <row r="18" spans="1:5" ht="37.5" customHeight="1">
      <c r="B18" s="61" t="s">
        <v>142</v>
      </c>
      <c r="C18" s="61" t="s">
        <v>499</v>
      </c>
      <c r="D18" s="68"/>
      <c r="E18" s="67" t="s">
        <v>500</v>
      </c>
    </row>
    <row r="19" spans="1:5" ht="37.5" customHeight="1">
      <c r="B19" s="61" t="s">
        <v>143</v>
      </c>
      <c r="C19" s="61" t="s">
        <v>501</v>
      </c>
      <c r="D19" s="68"/>
      <c r="E19" s="67" t="s">
        <v>502</v>
      </c>
    </row>
    <row r="20" spans="1:5" ht="37.5" customHeight="1">
      <c r="B20" s="61"/>
      <c r="C20" s="61" t="s">
        <v>503</v>
      </c>
      <c r="D20" s="68"/>
      <c r="E20" s="67"/>
    </row>
    <row r="21" spans="1:5" ht="18.75" customHeight="1">
      <c r="B21" s="74"/>
    </row>
    <row r="22" spans="1:5">
      <c r="A22" s="59" t="s">
        <v>144</v>
      </c>
    </row>
    <row r="23" spans="1:5" ht="15" customHeight="1">
      <c r="B23" s="147" t="s">
        <v>133</v>
      </c>
      <c r="C23" s="147"/>
      <c r="D23" s="72" t="s">
        <v>133</v>
      </c>
      <c r="E23" s="73" t="s">
        <v>135</v>
      </c>
    </row>
    <row r="24" spans="1:5" ht="48" customHeight="1">
      <c r="B24" s="146" t="s">
        <v>145</v>
      </c>
      <c r="C24" s="146"/>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504</v>
      </c>
      <c r="E27" s="78" t="s">
        <v>152</v>
      </c>
    </row>
    <row r="28" spans="1:5" ht="60" customHeight="1">
      <c r="B28" s="67"/>
      <c r="C28" s="67"/>
      <c r="D28" s="68"/>
      <c r="E28" s="67"/>
    </row>
    <row r="29" spans="1:5" ht="60" customHeight="1">
      <c r="B29" s="67"/>
      <c r="C29" s="67"/>
      <c r="D29" s="68"/>
      <c r="E29" s="67"/>
    </row>
    <row r="30" spans="1:5" ht="60" customHeight="1">
      <c r="B30" s="67"/>
      <c r="C30" s="67"/>
      <c r="D30" s="68"/>
      <c r="E30" s="67"/>
    </row>
    <row r="31" spans="1:5" ht="60" customHeight="1">
      <c r="B31" s="67"/>
      <c r="C31" s="67"/>
      <c r="D31" s="68"/>
      <c r="E31" s="67"/>
    </row>
    <row r="32" spans="1:5" ht="60" customHeight="1">
      <c r="B32" s="67"/>
      <c r="C32" s="67"/>
      <c r="D32" s="68"/>
      <c r="E32" s="67"/>
    </row>
    <row r="33" spans="1:15" ht="60" customHeight="1">
      <c r="B33" s="67"/>
      <c r="C33" s="67"/>
      <c r="D33" s="68"/>
      <c r="E33" s="67"/>
    </row>
    <row r="34" spans="1:15">
      <c r="C34" s="24"/>
    </row>
    <row r="35" spans="1:15">
      <c r="A35" s="59" t="s">
        <v>505</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506</v>
      </c>
      <c r="D39" s="68"/>
      <c r="E39" s="67" t="s">
        <v>507</v>
      </c>
    </row>
    <row r="40" spans="1:15" ht="37.5" customHeight="1">
      <c r="B40" s="61" t="s">
        <v>156</v>
      </c>
      <c r="C40" s="61" t="s">
        <v>508</v>
      </c>
      <c r="D40" s="68"/>
      <c r="E40" s="67" t="s">
        <v>509</v>
      </c>
    </row>
    <row r="41" spans="1:15" ht="37.5" customHeight="1">
      <c r="B41" s="61" t="s">
        <v>157</v>
      </c>
      <c r="C41" s="61" t="s">
        <v>510</v>
      </c>
      <c r="D41" s="68"/>
      <c r="E41" s="67" t="s">
        <v>511</v>
      </c>
    </row>
    <row r="42" spans="1:15" ht="37.5" customHeight="1">
      <c r="B42" s="61" t="s">
        <v>158</v>
      </c>
      <c r="C42" s="61" t="s">
        <v>512</v>
      </c>
      <c r="D42" s="68"/>
      <c r="E42" s="67" t="s">
        <v>513</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1" t="s">
        <v>166</v>
      </c>
      <c r="C49" s="69" t="s">
        <v>167</v>
      </c>
      <c r="D49" s="68"/>
      <c r="E49" s="67" t="s">
        <v>168</v>
      </c>
    </row>
    <row r="50" spans="1:5" ht="37.5" customHeight="1">
      <c r="B50" s="152"/>
      <c r="C50" s="69" t="s">
        <v>169</v>
      </c>
      <c r="D50" s="68"/>
      <c r="E50" s="67"/>
    </row>
    <row r="51" spans="1:5" ht="37.5" customHeight="1">
      <c r="B51" s="153" t="s">
        <v>170</v>
      </c>
      <c r="C51" s="154"/>
      <c r="D51" s="68"/>
      <c r="E51" s="88" t="s">
        <v>171</v>
      </c>
    </row>
    <row r="52" spans="1:5" ht="18.75" customHeight="1"/>
    <row r="53" spans="1:5" ht="20.100000000000001" customHeight="1">
      <c r="A53" s="59" t="s">
        <v>514</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122"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67"/>
      <c r="C60" s="67"/>
      <c r="D60" s="68"/>
      <c r="E60" s="67"/>
    </row>
    <row r="61" spans="1:5" ht="75" customHeight="1">
      <c r="A61" s="76">
        <v>2</v>
      </c>
      <c r="B61" s="67"/>
      <c r="C61" s="67"/>
      <c r="D61" s="68"/>
      <c r="E61" s="67"/>
    </row>
    <row r="62" spans="1:5" ht="75" customHeight="1">
      <c r="A62" s="76">
        <v>3</v>
      </c>
      <c r="B62" s="67"/>
      <c r="C62" s="67"/>
      <c r="D62" s="68"/>
      <c r="E62" s="67"/>
    </row>
    <row r="63" spans="1:5" ht="75" customHeight="1">
      <c r="A63" s="76">
        <v>4</v>
      </c>
      <c r="B63" s="67"/>
      <c r="C63" s="67"/>
      <c r="D63" s="68"/>
      <c r="E63" s="67"/>
    </row>
    <row r="64" spans="1:5" ht="75" customHeight="1">
      <c r="A64" s="76">
        <v>5</v>
      </c>
      <c r="B64" s="67"/>
      <c r="C64" s="67"/>
      <c r="D64" s="68"/>
      <c r="E64" s="67"/>
    </row>
    <row r="65" spans="1:5" ht="75" customHeight="1">
      <c r="A65" s="76">
        <v>6</v>
      </c>
      <c r="B65" s="67"/>
      <c r="C65" s="67"/>
      <c r="D65" s="68"/>
      <c r="E65" s="67"/>
    </row>
    <row r="66" spans="1:5" ht="75" customHeight="1">
      <c r="A66" s="76">
        <v>7</v>
      </c>
      <c r="B66" s="67"/>
      <c r="C66" s="67"/>
      <c r="D66" s="68"/>
      <c r="E66" s="67"/>
    </row>
    <row r="67" spans="1:5" ht="75" customHeight="1">
      <c r="A67" s="76">
        <v>8</v>
      </c>
      <c r="B67" s="67"/>
      <c r="C67" s="67"/>
      <c r="D67" s="68"/>
      <c r="E67" s="67"/>
    </row>
    <row r="68" spans="1:5" ht="75" customHeight="1">
      <c r="A68" s="76">
        <v>9</v>
      </c>
      <c r="B68" s="67"/>
      <c r="C68" s="67"/>
      <c r="D68" s="68"/>
      <c r="E68" s="67"/>
    </row>
    <row r="69" spans="1:5" ht="75" customHeight="1">
      <c r="A69" s="76">
        <v>10</v>
      </c>
      <c r="B69" s="67"/>
      <c r="C69" s="67"/>
      <c r="D69" s="68"/>
      <c r="E69" s="67"/>
    </row>
    <row r="70" spans="1:5" ht="75" customHeight="1">
      <c r="A70" s="76">
        <v>11</v>
      </c>
      <c r="B70" s="67"/>
      <c r="C70" s="67"/>
      <c r="D70" s="68"/>
      <c r="E70" s="67"/>
    </row>
    <row r="71" spans="1:5" ht="75" customHeight="1">
      <c r="A71" s="76">
        <v>12</v>
      </c>
      <c r="B71" s="67"/>
      <c r="C71" s="67"/>
      <c r="D71" s="68"/>
      <c r="E71" s="67"/>
    </row>
    <row r="72" spans="1:5" ht="75" customHeight="1">
      <c r="A72" s="76">
        <v>13</v>
      </c>
      <c r="B72" s="67"/>
      <c r="C72" s="67"/>
      <c r="D72" s="68"/>
      <c r="E72" s="67"/>
    </row>
    <row r="73" spans="1:5" ht="75" customHeight="1">
      <c r="A73" s="76">
        <v>14</v>
      </c>
      <c r="B73" s="67"/>
      <c r="C73" s="67"/>
      <c r="D73" s="68"/>
      <c r="E73" s="67"/>
    </row>
    <row r="74" spans="1:5" ht="75" customHeight="1">
      <c r="A74" s="76">
        <v>15</v>
      </c>
      <c r="B74" s="67"/>
      <c r="C74" s="67"/>
      <c r="D74" s="68"/>
      <c r="E74" s="67"/>
    </row>
    <row r="75" spans="1:5" ht="75" customHeight="1">
      <c r="A75" s="76">
        <v>16</v>
      </c>
      <c r="B75" s="67"/>
      <c r="C75" s="67"/>
      <c r="D75" s="68"/>
      <c r="E75" s="67"/>
    </row>
    <row r="76" spans="1:5" ht="75" customHeight="1">
      <c r="A76" s="76">
        <v>17</v>
      </c>
      <c r="B76" s="67"/>
      <c r="C76" s="67"/>
      <c r="D76" s="68"/>
      <c r="E76" s="67"/>
    </row>
    <row r="77" spans="1:5" ht="75" customHeight="1">
      <c r="A77" s="76">
        <v>18</v>
      </c>
      <c r="B77" s="67"/>
      <c r="C77" s="67"/>
      <c r="D77" s="68"/>
      <c r="E77" s="67"/>
    </row>
    <row r="78" spans="1:5" ht="75" customHeight="1">
      <c r="A78" s="76">
        <v>19</v>
      </c>
      <c r="B78" s="67"/>
      <c r="C78" s="67"/>
      <c r="D78" s="68"/>
      <c r="E78" s="67"/>
    </row>
    <row r="79" spans="1:5" ht="75" customHeight="1">
      <c r="A79" s="76">
        <v>20</v>
      </c>
      <c r="B79" s="67"/>
      <c r="C79" s="67"/>
      <c r="D79" s="68"/>
      <c r="E79" s="67"/>
    </row>
    <row r="80" spans="1:5" ht="75" customHeight="1">
      <c r="A80" s="76">
        <v>21</v>
      </c>
      <c r="B80" s="67"/>
      <c r="C80" s="67"/>
      <c r="D80" s="68"/>
      <c r="E80" s="67"/>
    </row>
    <row r="82" spans="1:5">
      <c r="A82" s="59" t="s">
        <v>515</v>
      </c>
      <c r="C82" s="81" t="s">
        <v>177</v>
      </c>
    </row>
    <row r="83" spans="1:5" ht="15" customHeight="1">
      <c r="C83" s="81"/>
    </row>
    <row r="84" spans="1:5" ht="22.5" customHeight="1">
      <c r="C84" s="72" t="s">
        <v>133</v>
      </c>
      <c r="D84" s="73" t="s">
        <v>134</v>
      </c>
      <c r="E84" s="73" t="s">
        <v>135</v>
      </c>
    </row>
    <row r="85" spans="1:5" ht="37.5" customHeight="1">
      <c r="B85" s="152" t="s">
        <v>178</v>
      </c>
      <c r="C85" s="70" t="s">
        <v>516</v>
      </c>
      <c r="D85" s="68"/>
      <c r="E85" s="148" t="s">
        <v>249</v>
      </c>
    </row>
    <row r="86" spans="1:5" ht="37.5" customHeight="1">
      <c r="B86" s="152"/>
      <c r="C86" s="61" t="s">
        <v>517</v>
      </c>
      <c r="D86" s="68"/>
      <c r="E86" s="148"/>
    </row>
    <row r="87" spans="1:5" ht="37.5" customHeight="1">
      <c r="B87" s="152"/>
      <c r="C87" s="61" t="s">
        <v>179</v>
      </c>
      <c r="D87" s="68"/>
      <c r="E87" s="148"/>
    </row>
    <row r="88" spans="1:5" ht="37.5" customHeight="1">
      <c r="B88" s="152"/>
      <c r="C88" s="61" t="s">
        <v>518</v>
      </c>
      <c r="D88" s="68"/>
      <c r="E88" s="148"/>
    </row>
    <row r="89" spans="1:5" ht="112.5" customHeight="1">
      <c r="B89" s="61" t="s">
        <v>155</v>
      </c>
      <c r="C89" s="61" t="s">
        <v>506</v>
      </c>
      <c r="D89" s="68"/>
      <c r="E89" s="67" t="s">
        <v>519</v>
      </c>
    </row>
    <row r="90" spans="1:5" ht="37.5" customHeight="1">
      <c r="B90" s="61" t="s">
        <v>156</v>
      </c>
      <c r="C90" s="61" t="s">
        <v>508</v>
      </c>
      <c r="D90" s="68"/>
      <c r="E90" s="67" t="s">
        <v>520</v>
      </c>
    </row>
    <row r="91" spans="1:5" ht="37.5" customHeight="1">
      <c r="B91" s="149" t="s">
        <v>157</v>
      </c>
      <c r="C91" s="61" t="s">
        <v>510</v>
      </c>
      <c r="D91" s="68"/>
      <c r="E91" s="67" t="s">
        <v>521</v>
      </c>
    </row>
    <row r="92" spans="1:5" ht="37.5" customHeight="1">
      <c r="B92" s="150"/>
      <c r="C92" s="61" t="s">
        <v>180</v>
      </c>
      <c r="D92" s="68"/>
      <c r="E92" s="67" t="s">
        <v>181</v>
      </c>
    </row>
    <row r="93" spans="1:5" ht="37.5" customHeight="1">
      <c r="B93" s="61" t="s">
        <v>158</v>
      </c>
      <c r="C93" s="61" t="s">
        <v>512</v>
      </c>
      <c r="D93" s="68"/>
      <c r="E93" s="67" t="s">
        <v>522</v>
      </c>
    </row>
    <row r="95" spans="1:5">
      <c r="A95" s="59" t="s">
        <v>531</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17" priority="9">
      <formula>$D59=""</formula>
    </cfRule>
  </conditionalFormatting>
  <conditionalFormatting sqref="B27:E33">
    <cfRule type="expression" dxfId="16" priority="7">
      <formula>B27=""</formula>
    </cfRule>
  </conditionalFormatting>
  <conditionalFormatting sqref="B60:E80">
    <cfRule type="expression" dxfId="15" priority="5">
      <formula>B60=""</formula>
    </cfRule>
  </conditionalFormatting>
  <conditionalFormatting sqref="C59">
    <cfRule type="expression" dxfId="14" priority="1">
      <formula>C59=""</formula>
    </cfRule>
  </conditionalFormatting>
  <conditionalFormatting sqref="D8">
    <cfRule type="expression" dxfId="13" priority="18">
      <formula>D8=""</formula>
    </cfRule>
  </conditionalFormatting>
  <conditionalFormatting sqref="D11">
    <cfRule type="expression" dxfId="12" priority="19">
      <formula>D11=""</formula>
    </cfRule>
  </conditionalFormatting>
  <conditionalFormatting sqref="D16:D20">
    <cfRule type="expression" dxfId="11" priority="15">
      <formula>D16=""</formula>
    </cfRule>
  </conditionalFormatting>
  <conditionalFormatting sqref="D24">
    <cfRule type="expression" dxfId="10" priority="16">
      <formula>D24=""</formula>
    </cfRule>
  </conditionalFormatting>
  <conditionalFormatting sqref="D38">
    <cfRule type="expression" dxfId="9" priority="14">
      <formula>D38=""</formula>
    </cfRule>
  </conditionalFormatting>
  <conditionalFormatting sqref="D39:D42">
    <cfRule type="expression" dxfId="8" priority="6">
      <formula>D39=""</formula>
    </cfRule>
  </conditionalFormatting>
  <conditionalFormatting sqref="D47">
    <cfRule type="expression" dxfId="7" priority="13">
      <formula>$D47=""</formula>
    </cfRule>
  </conditionalFormatting>
  <conditionalFormatting sqref="D48">
    <cfRule type="expression" dxfId="6" priority="11">
      <formula>$D48=""</formula>
    </cfRule>
  </conditionalFormatting>
  <conditionalFormatting sqref="D49">
    <cfRule type="expression" dxfId="5" priority="12">
      <formula>$D49=""</formula>
    </cfRule>
  </conditionalFormatting>
  <conditionalFormatting sqref="D50">
    <cfRule type="expression" dxfId="4" priority="10">
      <formula>$D50=""</formula>
    </cfRule>
  </conditionalFormatting>
  <conditionalFormatting sqref="D51">
    <cfRule type="expression" dxfId="3" priority="4">
      <formula>$D51=""</formula>
    </cfRule>
  </conditionalFormatting>
  <conditionalFormatting sqref="D85:D91">
    <cfRule type="expression" dxfId="2" priority="3">
      <formula>D85=""</formula>
    </cfRule>
  </conditionalFormatting>
  <conditionalFormatting sqref="D92">
    <cfRule type="expression" dxfId="1" priority="8">
      <formula>D92=""</formula>
    </cfRule>
  </conditionalFormatting>
  <conditionalFormatting sqref="D93">
    <cfRule type="expression" dxfId="0"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FF41EE68-56CC-4E02-BB9E-8674CC59A1AE}">
          <x14:formula1>
            <xm:f>プルダウン!$B$46:$B$54</xm:f>
          </x14:formula1>
          <xm:sqref>D11</xm:sqref>
        </x14:dataValidation>
        <x14:dataValidation type="list" allowBlank="1" showInputMessage="1" showErrorMessage="1" xr:uid="{8A2C0E91-5698-4D10-A85A-EABBB2DBFACE}">
          <x14:formula1>
            <xm:f>プルダウン!$C$11:$C$12</xm:f>
          </x14:formula1>
          <xm:sqref>D24</xm:sqref>
        </x14:dataValidation>
        <x14:dataValidation type="list" allowBlank="1" showInputMessage="1" showErrorMessage="1" xr:uid="{CA3EE46D-B634-4DE6-A9DB-0B688CA50CD7}">
          <x14:formula1>
            <xm:f>プルダウン!$C$14:$C$15</xm:f>
          </x14:formula1>
          <xm:sqref>D38</xm:sqref>
        </x14:dataValidation>
        <x14:dataValidation type="list" allowBlank="1" showInputMessage="1" showErrorMessage="1" xr:uid="{B31D7E41-8687-44F7-8B17-218345012730}">
          <x14:formula1>
            <xm:f>プルダウン!$C$17:$C$19</xm:f>
          </x14:formula1>
          <xm:sqref>D47</xm:sqref>
        </x14:dataValidation>
        <x14:dataValidation type="list" allowBlank="1" showInputMessage="1" showErrorMessage="1" xr:uid="{C30BF758-77AC-41AF-8A22-ABCBB4087D83}">
          <x14:formula1>
            <xm:f>プルダウン!$C$21:$C$23</xm:f>
          </x14:formula1>
          <xm:sqref>D49</xm:sqref>
        </x14:dataValidation>
        <x14:dataValidation type="list" allowBlank="1" showInputMessage="1" showErrorMessage="1" xr:uid="{D68E0347-EE12-40E0-8214-1E4E34EB08B1}">
          <x14:formula1>
            <xm:f>プルダウン!$C$28:$C$30</xm:f>
          </x14:formula1>
          <xm:sqref>D92</xm:sqref>
        </x14:dataValidation>
        <x14:dataValidation type="list" allowBlank="1" showInputMessage="1" showErrorMessage="1" xr:uid="{D572D914-353C-4E74-907B-0AFD854E7215}">
          <x14:formula1>
            <xm:f>プルダウン!$C$25:$C$26</xm:f>
          </x14:formula1>
          <xm:sqref>D51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ED2B-619C-4DC1-9086-24B247D914D2}">
  <sheetPr>
    <tabColor rgb="FFFFFF00"/>
  </sheetPr>
  <dimension ref="B1:M19"/>
  <sheetViews>
    <sheetView view="pageBreakPreview" zoomScaleNormal="100" zoomScaleSheetLayoutView="100" workbookViewId="0">
      <selection activeCell="B2" sqref="B2"/>
    </sheetView>
  </sheetViews>
  <sheetFormatPr defaultColWidth="9" defaultRowHeight="12"/>
  <cols>
    <col min="1" max="3" width="2.5" style="1" customWidth="1"/>
    <col min="4" max="4" width="14.375" style="2" bestFit="1" customWidth="1"/>
    <col min="5" max="5" width="19.25" style="1" customWidth="1"/>
    <col min="6" max="6" width="5.75" style="1" customWidth="1"/>
    <col min="7" max="7" width="9.25" style="1" customWidth="1"/>
    <col min="8" max="8" width="10" style="1" customWidth="1"/>
    <col min="9" max="9" width="11.25" style="1" customWidth="1"/>
    <col min="10" max="11" width="2.5" style="1" customWidth="1"/>
    <col min="12" max="12" width="2.5" style="10" customWidth="1"/>
    <col min="13" max="13" width="77.5" style="40" customWidth="1"/>
    <col min="14" max="16384" width="9" style="1"/>
  </cols>
  <sheetData>
    <row r="1" spans="2:13" ht="15" customHeight="1">
      <c r="L1" s="42" t="s">
        <v>59</v>
      </c>
    </row>
    <row r="2" spans="2:13" ht="15" customHeight="1">
      <c r="B2" s="1" t="s">
        <v>111</v>
      </c>
    </row>
    <row r="3" spans="2:13" ht="15" customHeight="1"/>
    <row r="4" spans="2:13">
      <c r="B4" s="24"/>
      <c r="C4" s="170" t="s">
        <v>88</v>
      </c>
      <c r="D4" s="170"/>
      <c r="E4" s="170"/>
      <c r="F4" s="170"/>
      <c r="G4" s="170"/>
      <c r="H4" s="170"/>
      <c r="I4" s="170"/>
      <c r="J4" s="24"/>
      <c r="M4" s="125" t="s">
        <v>533</v>
      </c>
    </row>
    <row r="5" spans="2:13" ht="24" customHeight="1">
      <c r="B5" s="25"/>
      <c r="C5" s="171" t="s">
        <v>112</v>
      </c>
      <c r="D5" s="171"/>
      <c r="E5" s="171"/>
      <c r="F5" s="171"/>
      <c r="G5" s="171"/>
      <c r="H5" s="171"/>
      <c r="I5" s="171"/>
      <c r="J5" s="25"/>
      <c r="M5" s="125"/>
    </row>
    <row r="6" spans="2:13" ht="15" customHeight="1">
      <c r="B6" s="3"/>
      <c r="C6" s="3"/>
      <c r="D6" s="107"/>
      <c r="E6" s="3"/>
      <c r="F6" s="3"/>
      <c r="G6" s="3"/>
      <c r="H6" s="3"/>
      <c r="I6" s="3"/>
    </row>
    <row r="7" spans="2:13" ht="45" customHeight="1">
      <c r="E7" s="4"/>
      <c r="F7" s="172" t="s">
        <v>1</v>
      </c>
      <c r="G7" s="172"/>
      <c r="H7" s="173" t="str">
        <f>IF(入力フォーム①!D14="","",入力フォーム①!D14)</f>
        <v/>
      </c>
      <c r="I7" s="174"/>
      <c r="L7" s="10" t="s">
        <v>65</v>
      </c>
      <c r="M7" s="40" t="s">
        <v>113</v>
      </c>
    </row>
    <row r="8" spans="2:13" ht="15" customHeight="1"/>
    <row r="9" spans="2:13" ht="24" customHeight="1">
      <c r="C9" s="29"/>
      <c r="D9" s="108" t="s">
        <v>123</v>
      </c>
      <c r="E9" s="164" t="s">
        <v>535</v>
      </c>
      <c r="F9" s="162"/>
      <c r="G9" s="163"/>
      <c r="H9" s="162" t="s">
        <v>125</v>
      </c>
      <c r="I9" s="163"/>
    </row>
    <row r="10" spans="2:13" ht="60" customHeight="1">
      <c r="C10" s="54" t="s">
        <v>122</v>
      </c>
      <c r="D10" s="109" t="str">
        <f>H7</f>
        <v/>
      </c>
      <c r="E10" s="165" t="str">
        <f>IF(入力フォーム①!D15="","",入力フォーム①!D15)</f>
        <v/>
      </c>
      <c r="F10" s="166"/>
      <c r="G10" s="167"/>
      <c r="H10" s="165" t="str">
        <f>IF(入力フォーム①!D16="","",入力フォーム①!D16)</f>
        <v/>
      </c>
      <c r="I10" s="167"/>
      <c r="L10" s="10" t="s">
        <v>63</v>
      </c>
      <c r="M10" s="40" t="s">
        <v>127</v>
      </c>
    </row>
    <row r="11" spans="2:13" ht="60" customHeight="1">
      <c r="C11" s="158" t="s">
        <v>124</v>
      </c>
      <c r="D11" s="111" t="str">
        <f>IF(入力フォーム①!D19="","",入力フォーム①!D19)</f>
        <v/>
      </c>
      <c r="E11" s="168" t="str">
        <f>IF(入力フォーム①!D20="","",入力フォーム①!D20)</f>
        <v/>
      </c>
      <c r="F11" s="168"/>
      <c r="G11" s="168"/>
      <c r="H11" s="168" t="str">
        <f>IF(入力フォーム①!D21="","",入力フォーム①!D21)</f>
        <v/>
      </c>
      <c r="I11" s="168"/>
      <c r="L11" s="10" t="s">
        <v>64</v>
      </c>
      <c r="M11" s="40" t="s">
        <v>534</v>
      </c>
    </row>
    <row r="12" spans="2:13" ht="60" customHeight="1">
      <c r="C12" s="159"/>
      <c r="D12" s="110" t="str">
        <f>IF(入力フォーム①!D22="","",入力フォーム①!D22)</f>
        <v/>
      </c>
      <c r="E12" s="161" t="str">
        <f>IF(入力フォーム①!D23="","",入力フォーム①!D23)</f>
        <v/>
      </c>
      <c r="F12" s="161"/>
      <c r="G12" s="161"/>
      <c r="H12" s="161" t="str">
        <f>IF(入力フォーム①!D24="","",入力フォーム①!D24)</f>
        <v/>
      </c>
      <c r="I12" s="161"/>
    </row>
    <row r="13" spans="2:13" ht="60" customHeight="1">
      <c r="C13" s="159"/>
      <c r="D13" s="110" t="str">
        <f>IF(入力フォーム①!D25="","",入力フォーム①!D25)</f>
        <v/>
      </c>
      <c r="E13" s="161" t="str">
        <f>IF(入力フォーム①!D26="","",入力フォーム①!D26)</f>
        <v/>
      </c>
      <c r="F13" s="161"/>
      <c r="G13" s="161"/>
      <c r="H13" s="161" t="str">
        <f>IF(入力フォーム①!D27="","",入力フォーム①!D27)</f>
        <v/>
      </c>
      <c r="I13" s="161"/>
    </row>
    <row r="14" spans="2:13" ht="60" customHeight="1">
      <c r="C14" s="159"/>
      <c r="D14" s="110" t="str">
        <f>IF(入力フォーム①!D28="","",入力フォーム①!D28)</f>
        <v/>
      </c>
      <c r="E14" s="161" t="str">
        <f>IF(入力フォーム①!D29="","",入力フォーム①!D29)</f>
        <v/>
      </c>
      <c r="F14" s="161"/>
      <c r="G14" s="161"/>
      <c r="H14" s="161" t="str">
        <f>IF(入力フォーム①!D30="","",入力フォーム①!D30)</f>
        <v/>
      </c>
      <c r="I14" s="161"/>
    </row>
    <row r="15" spans="2:13" ht="60" customHeight="1">
      <c r="C15" s="159"/>
      <c r="D15" s="110" t="str">
        <f>IF(入力フォーム①!D31="","",入力フォーム①!D31)</f>
        <v/>
      </c>
      <c r="E15" s="161" t="str">
        <f>IF(入力フォーム①!D32="","",入力フォーム①!D32)</f>
        <v/>
      </c>
      <c r="F15" s="161"/>
      <c r="G15" s="161"/>
      <c r="H15" s="161" t="str">
        <f>IF(入力フォーム①!D33="","",入力フォーム①!D33)</f>
        <v/>
      </c>
      <c r="I15" s="161"/>
    </row>
    <row r="16" spans="2:13" ht="60" customHeight="1">
      <c r="C16" s="159"/>
      <c r="D16" s="110" t="str">
        <f>IF(入力フォーム①!D34="","",入力フォーム①!D34)</f>
        <v/>
      </c>
      <c r="E16" s="161" t="str">
        <f>IF(入力フォーム①!D35="","",入力フォーム①!D35)</f>
        <v/>
      </c>
      <c r="F16" s="161"/>
      <c r="G16" s="161"/>
      <c r="H16" s="161" t="str">
        <f>IF(入力フォーム①!D36="","",入力フォーム①!D36)</f>
        <v/>
      </c>
      <c r="I16" s="161"/>
    </row>
    <row r="17" spans="3:9" ht="60" customHeight="1">
      <c r="C17" s="159"/>
      <c r="D17" s="110" t="str">
        <f>IF(入力フォーム①!D37="","",入力フォーム①!D37)</f>
        <v/>
      </c>
      <c r="E17" s="161" t="str">
        <f>IF(入力フォーム①!D38="","",入力フォーム①!D38)</f>
        <v/>
      </c>
      <c r="F17" s="161"/>
      <c r="G17" s="161"/>
      <c r="H17" s="161" t="str">
        <f>IF(入力フォーム①!D39="","",入力フォーム①!D39)</f>
        <v/>
      </c>
      <c r="I17" s="161"/>
    </row>
    <row r="18" spans="3:9" ht="60" customHeight="1">
      <c r="C18" s="160"/>
      <c r="D18" s="112" t="str">
        <f>IF(入力フォーム①!D40="","",入力フォーム①!D40)</f>
        <v/>
      </c>
      <c r="E18" s="169" t="str">
        <f>IF(入力フォーム①!D41="","",入力フォーム①!D41)</f>
        <v/>
      </c>
      <c r="F18" s="169"/>
      <c r="G18" s="169"/>
      <c r="H18" s="169" t="str">
        <f>IF(入力フォーム①!D42="","",入力フォーム①!D42)</f>
        <v/>
      </c>
      <c r="I18" s="169"/>
    </row>
    <row r="19" spans="3:9" ht="15" customHeight="1"/>
  </sheetData>
  <sheetProtection sheet="1" objects="1" scenarios="1"/>
  <mergeCells count="26">
    <mergeCell ref="H10:I10"/>
    <mergeCell ref="H11:I11"/>
    <mergeCell ref="H12:I12"/>
    <mergeCell ref="H13:I13"/>
    <mergeCell ref="H14:I14"/>
    <mergeCell ref="M4:M5"/>
    <mergeCell ref="C4:I4"/>
    <mergeCell ref="C5:I5"/>
    <mergeCell ref="F7:G7"/>
    <mergeCell ref="H7:I7"/>
    <mergeCell ref="C11:C18"/>
    <mergeCell ref="E13:G13"/>
    <mergeCell ref="H9:I9"/>
    <mergeCell ref="E9:G9"/>
    <mergeCell ref="E10:G10"/>
    <mergeCell ref="E11:G11"/>
    <mergeCell ref="E12:G12"/>
    <mergeCell ref="E14:G14"/>
    <mergeCell ref="E15:G15"/>
    <mergeCell ref="E16:G16"/>
    <mergeCell ref="E17:G17"/>
    <mergeCell ref="E18:G18"/>
    <mergeCell ref="H15:I15"/>
    <mergeCell ref="H16:I16"/>
    <mergeCell ref="H17:I17"/>
    <mergeCell ref="H18:I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2F9DE-7FA9-4AAA-9317-84DA39C95402}">
  <sheetPr>
    <tabColor rgb="FFFFC000"/>
  </sheetPr>
  <dimension ref="B1:R24"/>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5" t="s">
        <v>52</v>
      </c>
    </row>
    <row r="3" spans="2:18" ht="15" customHeight="1">
      <c r="R3" s="125"/>
    </row>
    <row r="4" spans="2:18">
      <c r="B4" s="24"/>
      <c r="C4" s="170" t="s">
        <v>88</v>
      </c>
      <c r="D4" s="170"/>
      <c r="E4" s="170"/>
      <c r="F4" s="170"/>
      <c r="G4" s="170"/>
      <c r="H4" s="170"/>
      <c r="I4" s="170"/>
      <c r="J4" s="170"/>
      <c r="K4" s="170"/>
      <c r="L4" s="170"/>
      <c r="M4" s="170"/>
      <c r="N4" s="170"/>
      <c r="O4" s="24"/>
    </row>
    <row r="5" spans="2:18" ht="24" customHeight="1">
      <c r="B5" s="25"/>
      <c r="C5" s="171" t="s">
        <v>87</v>
      </c>
      <c r="D5" s="171"/>
      <c r="E5" s="171"/>
      <c r="F5" s="171"/>
      <c r="G5" s="171"/>
      <c r="H5" s="171"/>
      <c r="I5" s="171"/>
      <c r="J5" s="171"/>
      <c r="K5" s="171"/>
      <c r="L5" s="171"/>
      <c r="M5" s="171"/>
      <c r="N5" s="171"/>
      <c r="O5" s="25"/>
    </row>
    <row r="6" spans="2:18" ht="15" customHeight="1">
      <c r="B6" s="3"/>
      <c r="C6" s="3"/>
      <c r="D6" s="3"/>
      <c r="E6" s="3"/>
      <c r="F6" s="3"/>
      <c r="G6" s="3"/>
      <c r="H6" s="3"/>
      <c r="I6" s="3"/>
      <c r="J6" s="3"/>
      <c r="K6" s="3"/>
      <c r="L6" s="3"/>
      <c r="M6" s="3"/>
      <c r="N6" s="3"/>
    </row>
    <row r="7" spans="2:18" ht="45" customHeight="1">
      <c r="H7" s="4"/>
      <c r="I7" s="172" t="s">
        <v>1</v>
      </c>
      <c r="J7" s="172"/>
      <c r="K7" s="172"/>
      <c r="L7" s="208" t="str">
        <f>IF('入力フォーム②　(支部1)'!D11="","",'入力フォーム②　(支部1)'!D11)</f>
        <v/>
      </c>
      <c r="M7" s="209"/>
      <c r="N7" s="210"/>
      <c r="Q7" s="10" t="s">
        <v>2</v>
      </c>
      <c r="R7" s="40" t="s">
        <v>126</v>
      </c>
    </row>
    <row r="8" spans="2:18" ht="15" customHeight="1"/>
    <row r="9" spans="2:18" ht="120" customHeight="1">
      <c r="C9" s="188" t="s">
        <v>86</v>
      </c>
      <c r="D9" s="190"/>
      <c r="E9" s="175" t="str">
        <f>IF('入力フォーム②　(支部1)'!D16="","",'入力フォーム②　(支部1)'!D16)</f>
        <v/>
      </c>
      <c r="F9" s="176"/>
      <c r="G9" s="176"/>
      <c r="H9" s="176"/>
      <c r="I9" s="176"/>
      <c r="J9" s="176"/>
      <c r="K9" s="176"/>
      <c r="L9" s="176"/>
      <c r="M9" s="176"/>
      <c r="N9" s="176"/>
      <c r="O9" s="20"/>
      <c r="P9" s="18"/>
      <c r="Q9" s="10" t="s">
        <v>3</v>
      </c>
      <c r="R9" s="40" t="s">
        <v>85</v>
      </c>
    </row>
    <row r="10" spans="2:18" ht="60" customHeight="1">
      <c r="C10" s="188" t="s">
        <v>13</v>
      </c>
      <c r="D10" s="190"/>
      <c r="E10" s="175" t="str">
        <f>IF('入力フォーム②　(支部1)'!D17="","",'入力フォーム②　(支部1)'!D17)</f>
        <v/>
      </c>
      <c r="F10" s="176"/>
      <c r="G10" s="176"/>
      <c r="H10" s="176"/>
      <c r="I10" s="176"/>
      <c r="J10" s="176"/>
      <c r="K10" s="176"/>
      <c r="L10" s="176"/>
      <c r="M10" s="176"/>
      <c r="N10" s="176"/>
      <c r="O10" s="20"/>
      <c r="P10" s="18"/>
      <c r="Q10" s="10" t="s">
        <v>4</v>
      </c>
      <c r="R10" s="40" t="s">
        <v>84</v>
      </c>
    </row>
    <row r="11" spans="2:18" ht="60" customHeight="1">
      <c r="C11" s="188" t="s">
        <v>12</v>
      </c>
      <c r="D11" s="190"/>
      <c r="E11" s="175" t="str">
        <f>IF('入力フォーム②　(支部1)'!D18="","",'入力フォーム②　(支部1)'!D18)</f>
        <v/>
      </c>
      <c r="F11" s="176"/>
      <c r="G11" s="176"/>
      <c r="H11" s="176"/>
      <c r="I11" s="176"/>
      <c r="J11" s="176"/>
      <c r="K11" s="176"/>
      <c r="L11" s="176"/>
      <c r="M11" s="176"/>
      <c r="N11" s="176"/>
      <c r="O11" s="20"/>
      <c r="P11" s="18"/>
      <c r="Q11" s="10" t="s">
        <v>5</v>
      </c>
      <c r="R11" s="40" t="s">
        <v>83</v>
      </c>
    </row>
    <row r="12" spans="2:18" ht="30" customHeight="1">
      <c r="C12" s="177" t="s">
        <v>82</v>
      </c>
      <c r="D12" s="178"/>
      <c r="E12" s="175" t="str">
        <f>IF('入力フォーム②　(支部1)'!D19="","",'入力フォーム②　(支部1)'!D19)</f>
        <v/>
      </c>
      <c r="F12" s="176"/>
      <c r="G12" s="176"/>
      <c r="H12" s="176"/>
      <c r="I12" s="176"/>
      <c r="J12" s="176"/>
      <c r="K12" s="176"/>
      <c r="L12" s="176"/>
      <c r="M12" s="176"/>
      <c r="N12" s="176"/>
      <c r="O12" s="20"/>
      <c r="P12" s="18"/>
      <c r="Q12" s="10" t="s">
        <v>6</v>
      </c>
      <c r="R12" s="40" t="s">
        <v>81</v>
      </c>
    </row>
    <row r="13" spans="2:18" ht="30" customHeight="1">
      <c r="C13" s="179"/>
      <c r="D13" s="180"/>
      <c r="E13" s="175" t="str">
        <f>IF('入力フォーム②　(支部1)'!D20="","",'入力フォーム②　(支部1)'!D20)</f>
        <v/>
      </c>
      <c r="F13" s="176"/>
      <c r="G13" s="176"/>
      <c r="H13" s="176"/>
      <c r="I13" s="176"/>
      <c r="J13" s="176"/>
      <c r="K13" s="176"/>
      <c r="L13" s="176"/>
      <c r="M13" s="176"/>
      <c r="N13" s="176"/>
      <c r="O13" s="20"/>
      <c r="P13" s="18"/>
    </row>
    <row r="14" spans="2:18" ht="15" customHeight="1">
      <c r="C14" s="177" t="s">
        <v>45</v>
      </c>
      <c r="D14" s="178"/>
      <c r="E14" s="193" t="s">
        <v>38</v>
      </c>
      <c r="F14" s="194"/>
      <c r="G14" s="194"/>
      <c r="H14" s="194"/>
      <c r="I14" s="194"/>
      <c r="J14" s="194"/>
      <c r="K14" s="194"/>
      <c r="L14" s="194"/>
      <c r="M14" s="194"/>
      <c r="N14" s="195"/>
      <c r="O14" s="20"/>
      <c r="P14" s="18"/>
    </row>
    <row r="15" spans="2:18" ht="31.9" customHeight="1">
      <c r="C15" s="182"/>
      <c r="D15" s="183"/>
      <c r="E15" s="196" t="s">
        <v>80</v>
      </c>
      <c r="F15" s="197"/>
      <c r="G15" s="197"/>
      <c r="H15" s="197"/>
      <c r="I15" s="197"/>
      <c r="J15" s="197"/>
      <c r="K15" s="197"/>
      <c r="L15" s="197"/>
      <c r="M15" s="197"/>
      <c r="N15" s="198"/>
      <c r="O15" s="20"/>
      <c r="P15" s="18"/>
      <c r="Q15" s="10" t="s">
        <v>7</v>
      </c>
      <c r="R15" s="40" t="s">
        <v>79</v>
      </c>
    </row>
    <row r="16" spans="2:18" ht="30" customHeight="1">
      <c r="C16" s="179"/>
      <c r="D16" s="180"/>
      <c r="E16" s="50" t="str">
        <f>IF('入力フォーム②　(支部1)'!D24="交付決定あり","✓","□")</f>
        <v>□</v>
      </c>
      <c r="F16" s="191" t="s">
        <v>78</v>
      </c>
      <c r="G16" s="191"/>
      <c r="H16" s="191"/>
      <c r="I16" s="47" t="str">
        <f>IF('入力フォーム②　(支部1)'!D24="交付決定なし","✓","□")</f>
        <v>□</v>
      </c>
      <c r="J16" s="191" t="s">
        <v>77</v>
      </c>
      <c r="K16" s="191"/>
      <c r="L16" s="191"/>
      <c r="M16" s="191"/>
      <c r="N16" s="192"/>
      <c r="O16" s="20"/>
      <c r="P16" s="18"/>
    </row>
    <row r="17" spans="2:18" ht="15" customHeight="1">
      <c r="C17" s="45"/>
      <c r="D17" s="46"/>
      <c r="E17" s="175" t="s">
        <v>76</v>
      </c>
      <c r="F17" s="176"/>
      <c r="G17" s="176"/>
      <c r="H17" s="176"/>
      <c r="I17" s="176"/>
      <c r="J17" s="176"/>
      <c r="K17" s="176"/>
      <c r="L17" s="176"/>
      <c r="M17" s="176"/>
      <c r="N17" s="181"/>
      <c r="O17" s="20"/>
      <c r="P17" s="18"/>
      <c r="Q17" s="184" t="s">
        <v>8</v>
      </c>
      <c r="R17" s="125" t="s">
        <v>75</v>
      </c>
    </row>
    <row r="18" spans="2:18" ht="30" customHeight="1">
      <c r="C18" s="49"/>
      <c r="D18" s="48"/>
      <c r="E18" s="185" t="s">
        <v>19</v>
      </c>
      <c r="F18" s="186"/>
      <c r="G18" s="187"/>
      <c r="H18" s="16" t="s">
        <v>20</v>
      </c>
      <c r="I18" s="188" t="s">
        <v>21</v>
      </c>
      <c r="J18" s="189"/>
      <c r="K18" s="189"/>
      <c r="L18" s="190"/>
      <c r="M18" s="185" t="s">
        <v>30</v>
      </c>
      <c r="N18" s="187"/>
      <c r="O18" s="23"/>
      <c r="P18" s="22"/>
      <c r="Q18" s="184"/>
      <c r="R18" s="125"/>
    </row>
    <row r="19" spans="2:18" ht="96" customHeight="1">
      <c r="C19" s="199"/>
      <c r="D19" s="200"/>
      <c r="E19" s="201" t="str">
        <f>IF('入力フォーム②　(支部1)'!B28="","",'入力フォーム②　(支部1)'!B28)</f>
        <v/>
      </c>
      <c r="F19" s="202"/>
      <c r="G19" s="203"/>
      <c r="H19" s="120" t="str">
        <f>IF('入力フォーム②　(支部1)'!C28="","",'入力フォーム②　(支部1)'!C28)</f>
        <v/>
      </c>
      <c r="I19" s="175" t="str">
        <f>IF('入力フォーム②　(支部1)'!D28="","",'入力フォーム②　(支部1)'!D28)</f>
        <v/>
      </c>
      <c r="J19" s="176"/>
      <c r="K19" s="176"/>
      <c r="L19" s="181"/>
      <c r="M19" s="204" t="str">
        <f>IF('入力フォーム②　(支部1)'!E28="","",'入力フォーム②　(支部1)'!E28)</f>
        <v/>
      </c>
      <c r="N19" s="205"/>
      <c r="O19" s="20"/>
      <c r="P19" s="18"/>
    </row>
    <row r="20" spans="2:18" ht="96" customHeight="1">
      <c r="C20" s="199"/>
      <c r="D20" s="200"/>
      <c r="E20" s="201" t="str">
        <f>IF('入力フォーム②　(支部1)'!B29="","",'入力フォーム②　(支部1)'!B29)</f>
        <v/>
      </c>
      <c r="F20" s="202"/>
      <c r="G20" s="203"/>
      <c r="H20" s="120" t="str">
        <f>IF('入力フォーム②　(支部1)'!C29="","",'入力フォーム②　(支部1)'!C29)</f>
        <v/>
      </c>
      <c r="I20" s="175" t="str">
        <f>IF('入力フォーム②　(支部1)'!D29="","",'入力フォーム②　(支部1)'!D29)</f>
        <v/>
      </c>
      <c r="J20" s="176"/>
      <c r="K20" s="176"/>
      <c r="L20" s="181"/>
      <c r="M20" s="204" t="str">
        <f>IF('入力フォーム②　(支部1)'!E29="","",'入力フォーム②　(支部1)'!E29)</f>
        <v/>
      </c>
      <c r="N20" s="205"/>
      <c r="O20" s="20"/>
      <c r="P20" s="18"/>
    </row>
    <row r="21" spans="2:18" ht="96" customHeight="1">
      <c r="C21" s="199"/>
      <c r="D21" s="200"/>
      <c r="E21" s="201" t="str">
        <f>IF('入力フォーム②　(支部1)'!B30="","",'入力フォーム②　(支部1)'!B30)</f>
        <v/>
      </c>
      <c r="F21" s="202"/>
      <c r="G21" s="203"/>
      <c r="H21" s="120" t="str">
        <f>IF('入力フォーム②　(支部1)'!C30="","",'入力フォーム②　(支部1)'!C30)</f>
        <v/>
      </c>
      <c r="I21" s="175" t="str">
        <f>IF('入力フォーム②　(支部1)'!D30="","",'入力フォーム②　(支部1)'!D30)</f>
        <v/>
      </c>
      <c r="J21" s="176"/>
      <c r="K21" s="176"/>
      <c r="L21" s="181"/>
      <c r="M21" s="204" t="str">
        <f>IF('入力フォーム②　(支部1)'!E30="","",'入力フォーム②　(支部1)'!E30)</f>
        <v/>
      </c>
      <c r="N21" s="205"/>
      <c r="O21" s="20"/>
      <c r="P21" s="18"/>
    </row>
    <row r="22" spans="2:18" s="10" customFormat="1" ht="96" customHeight="1">
      <c r="B22" s="1"/>
      <c r="C22" s="199"/>
      <c r="D22" s="200"/>
      <c r="E22" s="201" t="str">
        <f>IF('入力フォーム②　(支部1)'!B31="","",'入力フォーム②　(支部1)'!B31)</f>
        <v/>
      </c>
      <c r="F22" s="202"/>
      <c r="G22" s="203"/>
      <c r="H22" s="120" t="str">
        <f>IF('入力フォーム②　(支部1)'!C31="","",'入力フォーム②　(支部1)'!C31)</f>
        <v/>
      </c>
      <c r="I22" s="175" t="str">
        <f>IF('入力フォーム②　(支部1)'!D31="","",'入力フォーム②　(支部1)'!D31)</f>
        <v/>
      </c>
      <c r="J22" s="176"/>
      <c r="K22" s="176"/>
      <c r="L22" s="181"/>
      <c r="M22" s="204" t="str">
        <f>IF('入力フォーム②　(支部1)'!E31="","",'入力フォーム②　(支部1)'!E31)</f>
        <v/>
      </c>
      <c r="N22" s="205"/>
      <c r="O22" s="20"/>
      <c r="P22" s="18"/>
      <c r="R22" s="40"/>
    </row>
    <row r="23" spans="2:18" s="10" customFormat="1" ht="96" customHeight="1">
      <c r="B23" s="1"/>
      <c r="C23" s="199"/>
      <c r="D23" s="200"/>
      <c r="E23" s="201" t="str">
        <f>IF('入力フォーム②　(支部1)'!B32="","",'入力フォーム②　(支部1)'!B32)</f>
        <v/>
      </c>
      <c r="F23" s="202"/>
      <c r="G23" s="203"/>
      <c r="H23" s="120" t="str">
        <f>IF('入力フォーム②　(支部1)'!C32="","",'入力フォーム②　(支部1)'!C32)</f>
        <v/>
      </c>
      <c r="I23" s="175" t="str">
        <f>IF('入力フォーム②　(支部1)'!D32="","",'入力フォーム②　(支部1)'!D32)</f>
        <v/>
      </c>
      <c r="J23" s="176"/>
      <c r="K23" s="176"/>
      <c r="L23" s="181"/>
      <c r="M23" s="204" t="str">
        <f>IF('入力フォーム②　(支部1)'!E32="","",'入力フォーム②　(支部1)'!E32)</f>
        <v/>
      </c>
      <c r="N23" s="205"/>
      <c r="O23" s="20"/>
      <c r="P23" s="18"/>
      <c r="R23" s="40"/>
    </row>
    <row r="24" spans="2:18" s="10" customFormat="1" ht="96" customHeight="1">
      <c r="B24" s="1"/>
      <c r="C24" s="206"/>
      <c r="D24" s="207"/>
      <c r="E24" s="201" t="str">
        <f>IF('入力フォーム②　(支部1)'!B33="","",'入力フォーム②　(支部1)'!B33)</f>
        <v/>
      </c>
      <c r="F24" s="202"/>
      <c r="G24" s="203"/>
      <c r="H24" s="120" t="str">
        <f>IF('入力フォーム②　(支部1)'!C33="","",'入力フォーム②　(支部1)'!C33)</f>
        <v/>
      </c>
      <c r="I24" s="175" t="str">
        <f>IF('入力フォーム②　(支部1)'!D33="","",'入力フォーム②　(支部1)'!D33)</f>
        <v/>
      </c>
      <c r="J24" s="176"/>
      <c r="K24" s="176"/>
      <c r="L24" s="181"/>
      <c r="M24" s="204" t="str">
        <f>IF('入力フォーム②　(支部1)'!E33="","",'入力フォーム②　(支部1)'!E33)</f>
        <v/>
      </c>
      <c r="N24" s="205"/>
      <c r="O24" s="20"/>
      <c r="P24" s="18"/>
      <c r="R24" s="40"/>
    </row>
  </sheetData>
  <sheetProtection sheet="1" formatRows="0"/>
  <mergeCells count="49">
    <mergeCell ref="R2:R3"/>
    <mergeCell ref="C4:N4"/>
    <mergeCell ref="C5:N5"/>
    <mergeCell ref="I7:K7"/>
    <mergeCell ref="L7:N7"/>
    <mergeCell ref="C9:D9"/>
    <mergeCell ref="E9:N9"/>
    <mergeCell ref="C10:D10"/>
    <mergeCell ref="E10:N10"/>
    <mergeCell ref="C11:D11"/>
    <mergeCell ref="E11:N11"/>
    <mergeCell ref="C19:D19"/>
    <mergeCell ref="E19:G19"/>
    <mergeCell ref="I19:L19"/>
    <mergeCell ref="M19:N19"/>
    <mergeCell ref="C20:D20"/>
    <mergeCell ref="E20:G20"/>
    <mergeCell ref="I20:L20"/>
    <mergeCell ref="M20:N20"/>
    <mergeCell ref="C21:D21"/>
    <mergeCell ref="E21:G21"/>
    <mergeCell ref="I21:L21"/>
    <mergeCell ref="M21:N21"/>
    <mergeCell ref="C22:D22"/>
    <mergeCell ref="E22:G22"/>
    <mergeCell ref="I22:L22"/>
    <mergeCell ref="M22:N22"/>
    <mergeCell ref="C23:D23"/>
    <mergeCell ref="E23:G23"/>
    <mergeCell ref="I23:L23"/>
    <mergeCell ref="M23:N23"/>
    <mergeCell ref="C24:D24"/>
    <mergeCell ref="E24:G24"/>
    <mergeCell ref="I24:L24"/>
    <mergeCell ref="M24:N24"/>
    <mergeCell ref="R17:R18"/>
    <mergeCell ref="E13:N13"/>
    <mergeCell ref="C12:D13"/>
    <mergeCell ref="E17:N17"/>
    <mergeCell ref="C14:D16"/>
    <mergeCell ref="Q17:Q18"/>
    <mergeCell ref="E18:G18"/>
    <mergeCell ref="I18:L18"/>
    <mergeCell ref="M18:N18"/>
    <mergeCell ref="J16:N16"/>
    <mergeCell ref="E14:N14"/>
    <mergeCell ref="E12:N12"/>
    <mergeCell ref="E15:N15"/>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A53DF-BF8B-449E-AA35-396BE2AA237E}">
  <sheetPr>
    <tabColor rgb="FFFFC000"/>
  </sheetPr>
  <dimension ref="B1:U51"/>
  <sheetViews>
    <sheetView view="pageBreakPreview" topLeftCell="A12" zoomScaleNormal="100" zoomScaleSheetLayoutView="100" workbookViewId="0">
      <selection activeCell="Q22" sqref="Q2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5" t="s">
        <v>52</v>
      </c>
    </row>
    <row r="3" spans="2:19" ht="15" customHeight="1">
      <c r="S3" s="125"/>
    </row>
    <row r="4" spans="2:19">
      <c r="B4" s="24"/>
      <c r="C4" s="170" t="s">
        <v>88</v>
      </c>
      <c r="D4" s="170"/>
      <c r="E4" s="170"/>
      <c r="F4" s="170"/>
      <c r="G4" s="170"/>
      <c r="H4" s="170"/>
      <c r="I4" s="170"/>
      <c r="J4" s="170"/>
      <c r="K4" s="170"/>
      <c r="L4" s="170"/>
      <c r="M4" s="170"/>
      <c r="N4" s="170"/>
      <c r="O4" s="170"/>
      <c r="P4" s="24"/>
    </row>
    <row r="5" spans="2:19" ht="24" customHeight="1">
      <c r="B5" s="25"/>
      <c r="C5" s="171" t="s">
        <v>26</v>
      </c>
      <c r="D5" s="171"/>
      <c r="E5" s="171"/>
      <c r="F5" s="171"/>
      <c r="G5" s="171"/>
      <c r="H5" s="171"/>
      <c r="I5" s="171"/>
      <c r="J5" s="171"/>
      <c r="K5" s="171"/>
      <c r="L5" s="171"/>
      <c r="M5" s="171"/>
      <c r="N5" s="171"/>
      <c r="O5" s="171"/>
      <c r="P5" s="25"/>
    </row>
    <row r="6" spans="2:19" ht="15" customHeight="1">
      <c r="B6" s="3"/>
      <c r="C6" s="3"/>
      <c r="D6" s="3"/>
      <c r="E6" s="3"/>
      <c r="F6" s="3"/>
      <c r="G6" s="3"/>
      <c r="H6" s="3"/>
      <c r="I6" s="3"/>
      <c r="J6" s="3"/>
      <c r="K6" s="3"/>
      <c r="L6" s="3"/>
      <c r="M6" s="3"/>
      <c r="N6" s="3"/>
      <c r="O6" s="3"/>
    </row>
    <row r="7" spans="2:19" ht="45" customHeight="1">
      <c r="I7" s="4"/>
      <c r="J7" s="172" t="s">
        <v>1</v>
      </c>
      <c r="K7" s="172"/>
      <c r="L7" s="172"/>
      <c r="M7" s="208" t="str">
        <f>IF('入力フォーム②　(支部1)'!D11="","",'入力フォーム②　(支部1)'!D11)</f>
        <v/>
      </c>
      <c r="N7" s="209"/>
      <c r="O7" s="210"/>
      <c r="R7" s="10" t="s">
        <v>2</v>
      </c>
      <c r="S7" s="40" t="s">
        <v>126</v>
      </c>
    </row>
    <row r="8" spans="2:19" ht="15" customHeight="1"/>
    <row r="9" spans="2:19" ht="15" customHeight="1">
      <c r="B9" s="2"/>
      <c r="C9" s="219" t="s">
        <v>14</v>
      </c>
      <c r="D9" s="220"/>
      <c r="E9" s="240" t="s">
        <v>27</v>
      </c>
      <c r="F9" s="241"/>
      <c r="G9" s="241"/>
      <c r="H9" s="241"/>
      <c r="I9" s="241"/>
      <c r="J9" s="241"/>
      <c r="K9" s="241"/>
      <c r="L9" s="241"/>
      <c r="M9" s="241"/>
      <c r="N9" s="241"/>
      <c r="O9" s="244"/>
      <c r="P9" s="14"/>
      <c r="Q9" s="15"/>
      <c r="R9" s="10" t="s">
        <v>3</v>
      </c>
      <c r="S9" s="40" t="s">
        <v>70</v>
      </c>
    </row>
    <row r="10" spans="2:19" ht="30" customHeight="1">
      <c r="C10" s="221"/>
      <c r="D10" s="222"/>
      <c r="E10" s="5" t="str">
        <f>IF('入力フォーム②　(支部1)'!D38="通年で定期的に事業実施（毎月、又は２、３箇月に１回（計４回以上））","✓","□")</f>
        <v>□</v>
      </c>
      <c r="F10" s="225" t="s">
        <v>101</v>
      </c>
      <c r="G10" s="225"/>
      <c r="H10" s="225"/>
      <c r="I10" s="225"/>
      <c r="J10" s="225"/>
      <c r="K10" s="225"/>
      <c r="L10" s="225"/>
      <c r="M10" s="225"/>
      <c r="N10" s="225"/>
      <c r="O10" s="225"/>
      <c r="P10" s="19"/>
      <c r="Q10" s="13"/>
      <c r="S10" s="40" t="s">
        <v>68</v>
      </c>
    </row>
    <row r="11" spans="2:19" ht="30" customHeight="1">
      <c r="C11" s="223"/>
      <c r="D11" s="224"/>
      <c r="E11" s="5" t="str">
        <f>IF('入力フォーム②　(支部1)'!D38="年末年始（令和８年12月１日から令和９年１月31日までの間）に限り事業実施","✓","□")</f>
        <v>□</v>
      </c>
      <c r="F11" s="245" t="s">
        <v>100</v>
      </c>
      <c r="G11" s="245"/>
      <c r="H11" s="245"/>
      <c r="I11" s="245"/>
      <c r="J11" s="245"/>
      <c r="K11" s="245"/>
      <c r="L11" s="245"/>
      <c r="M11" s="245"/>
      <c r="N11" s="245"/>
      <c r="O11" s="245"/>
      <c r="P11" s="19"/>
      <c r="Q11" s="13"/>
      <c r="S11" s="40" t="s">
        <v>69</v>
      </c>
    </row>
    <row r="12" spans="2:19" ht="120" customHeight="1">
      <c r="C12" s="188" t="s">
        <v>11</v>
      </c>
      <c r="D12" s="190"/>
      <c r="E12" s="175" t="str">
        <f>IF('入力フォーム②　(支部1)'!D39="","",'入力フォーム②　(支部1)'!D39)</f>
        <v/>
      </c>
      <c r="F12" s="176"/>
      <c r="G12" s="176"/>
      <c r="H12" s="176"/>
      <c r="I12" s="176"/>
      <c r="J12" s="176"/>
      <c r="K12" s="176"/>
      <c r="L12" s="176"/>
      <c r="M12" s="176"/>
      <c r="N12" s="176"/>
      <c r="O12" s="176"/>
      <c r="P12" s="20"/>
      <c r="Q12" s="18"/>
      <c r="R12" s="10" t="s">
        <v>4</v>
      </c>
      <c r="S12" s="40" t="s">
        <v>53</v>
      </c>
    </row>
    <row r="13" spans="2:19" ht="48" customHeight="1">
      <c r="C13" s="188" t="s">
        <v>13</v>
      </c>
      <c r="D13" s="190"/>
      <c r="E13" s="175" t="str">
        <f>IF('入力フォーム②　(支部1)'!D40="","",'入力フォーム②　(支部1)'!D40)</f>
        <v/>
      </c>
      <c r="F13" s="176"/>
      <c r="G13" s="176"/>
      <c r="H13" s="176"/>
      <c r="I13" s="176"/>
      <c r="J13" s="176"/>
      <c r="K13" s="176"/>
      <c r="L13" s="176"/>
      <c r="M13" s="176"/>
      <c r="N13" s="176"/>
      <c r="O13" s="181"/>
      <c r="P13" s="20"/>
      <c r="Q13" s="18"/>
      <c r="R13" s="10" t="s">
        <v>5</v>
      </c>
      <c r="S13" s="40" t="s">
        <v>54</v>
      </c>
    </row>
    <row r="14" spans="2:19" ht="48" customHeight="1">
      <c r="C14" s="188" t="s">
        <v>12</v>
      </c>
      <c r="D14" s="190"/>
      <c r="E14" s="175" t="str">
        <f>IF('入力フォーム②　(支部1)'!D41="","",'入力フォーム②　(支部1)'!D41)</f>
        <v/>
      </c>
      <c r="F14" s="176"/>
      <c r="G14" s="176"/>
      <c r="H14" s="176"/>
      <c r="I14" s="176"/>
      <c r="J14" s="176"/>
      <c r="K14" s="176"/>
      <c r="L14" s="176"/>
      <c r="M14" s="176"/>
      <c r="N14" s="176"/>
      <c r="O14" s="181"/>
      <c r="P14" s="20"/>
      <c r="Q14" s="18"/>
      <c r="R14" s="10" t="s">
        <v>6</v>
      </c>
      <c r="S14" s="40" t="s">
        <v>55</v>
      </c>
    </row>
    <row r="15" spans="2:19" ht="48" customHeight="1">
      <c r="C15" s="188" t="s">
        <v>15</v>
      </c>
      <c r="D15" s="190"/>
      <c r="E15" s="175" t="str">
        <f>IF('入力フォーム②　(支部1)'!D42="","",'入力フォーム②　(支部1)'!D42)</f>
        <v/>
      </c>
      <c r="F15" s="176"/>
      <c r="G15" s="176"/>
      <c r="H15" s="176"/>
      <c r="I15" s="176"/>
      <c r="J15" s="176"/>
      <c r="K15" s="176"/>
      <c r="L15" s="176"/>
      <c r="M15" s="176"/>
      <c r="N15" s="176"/>
      <c r="O15" s="181"/>
      <c r="P15" s="20"/>
      <c r="Q15" s="18"/>
      <c r="R15" s="10" t="s">
        <v>7</v>
      </c>
      <c r="S15" s="40" t="s">
        <v>56</v>
      </c>
    </row>
    <row r="16" spans="2:19" ht="15" customHeight="1">
      <c r="C16" s="238" t="s">
        <v>18</v>
      </c>
      <c r="D16" s="220"/>
      <c r="E16" s="240" t="s">
        <v>27</v>
      </c>
      <c r="F16" s="241"/>
      <c r="G16" s="241"/>
      <c r="H16" s="241"/>
      <c r="I16" s="241"/>
      <c r="J16" s="241"/>
      <c r="K16" s="241"/>
      <c r="L16" s="241"/>
      <c r="M16" s="241"/>
      <c r="N16" s="241"/>
      <c r="O16" s="241"/>
      <c r="P16" s="14"/>
      <c r="Q16" s="15"/>
      <c r="R16" s="184" t="s">
        <v>8</v>
      </c>
      <c r="S16" s="125" t="s">
        <v>99</v>
      </c>
    </row>
    <row r="17" spans="3:21" ht="15" customHeight="1">
      <c r="C17" s="221"/>
      <c r="D17" s="222"/>
      <c r="E17" s="235" t="s">
        <v>98</v>
      </c>
      <c r="F17" s="236"/>
      <c r="G17" s="236"/>
      <c r="H17" s="236"/>
      <c r="I17" s="236"/>
      <c r="J17" s="236"/>
      <c r="K17" s="236"/>
      <c r="L17" s="236"/>
      <c r="M17" s="236"/>
      <c r="N17" s="236"/>
      <c r="O17" s="237"/>
      <c r="P17" s="14"/>
      <c r="Q17" s="15"/>
      <c r="R17" s="184"/>
      <c r="S17" s="125"/>
    </row>
    <row r="18" spans="3:21" ht="24" customHeight="1">
      <c r="C18" s="221"/>
      <c r="D18" s="222"/>
      <c r="E18" s="34" t="str">
        <f>IF('入力フォーム②　(支部1)'!D47="常に公表","✓","□")</f>
        <v>□</v>
      </c>
      <c r="F18" s="225" t="s">
        <v>16</v>
      </c>
      <c r="G18" s="225"/>
      <c r="H18" s="225"/>
      <c r="I18" s="225"/>
      <c r="J18" s="225"/>
      <c r="K18" s="225"/>
      <c r="L18" s="225"/>
      <c r="M18" s="225"/>
      <c r="N18" s="225"/>
      <c r="O18" s="225"/>
      <c r="P18" s="19"/>
      <c r="Q18" s="13"/>
      <c r="S18" s="125" t="s">
        <v>97</v>
      </c>
      <c r="U18" s="40"/>
    </row>
    <row r="19" spans="3:21" ht="24" customHeight="1">
      <c r="C19" s="221"/>
      <c r="D19" s="222"/>
      <c r="E19" s="34" t="str">
        <f>IF('入力フォーム②　(支部1)'!D47="時期を限定して公表","✓","□")</f>
        <v>□</v>
      </c>
      <c r="F19" s="225" t="s">
        <v>47</v>
      </c>
      <c r="G19" s="225"/>
      <c r="H19" s="225"/>
      <c r="I19" s="225"/>
      <c r="J19" s="225"/>
      <c r="K19" s="225"/>
      <c r="L19" s="232" t="str">
        <f>IF('入力フォーム②　(支部1)'!D48="","",'入力フォーム②　(支部1)'!D48)</f>
        <v/>
      </c>
      <c r="M19" s="232"/>
      <c r="N19" s="232"/>
      <c r="O19" s="13" t="s">
        <v>46</v>
      </c>
      <c r="P19" s="21"/>
      <c r="Q19" s="12"/>
      <c r="S19" s="125"/>
      <c r="U19" s="40"/>
    </row>
    <row r="20" spans="3:21" ht="24" customHeight="1">
      <c r="C20" s="221"/>
      <c r="D20" s="222"/>
      <c r="E20" s="34" t="str">
        <f>IF('入力フォーム②　(支部1)'!D47="非公表","✓","□")</f>
        <v>□</v>
      </c>
      <c r="F20" s="225" t="s">
        <v>17</v>
      </c>
      <c r="G20" s="225"/>
      <c r="H20" s="225"/>
      <c r="I20" s="225"/>
      <c r="J20" s="225"/>
      <c r="K20" s="225"/>
      <c r="L20" s="225"/>
      <c r="M20" s="225"/>
      <c r="N20" s="225"/>
      <c r="O20" s="225"/>
      <c r="P20" s="19"/>
      <c r="Q20" s="13"/>
    </row>
    <row r="21" spans="3:21" ht="24" customHeight="1">
      <c r="C21" s="221"/>
      <c r="D21" s="222"/>
      <c r="E21" s="34"/>
      <c r="F21" s="125" t="s">
        <v>37</v>
      </c>
      <c r="G21" s="230"/>
      <c r="H21" s="230"/>
      <c r="I21" s="230"/>
      <c r="J21" s="230"/>
      <c r="K21" s="230"/>
      <c r="L21" s="230"/>
      <c r="M21" s="230"/>
      <c r="N21" s="230"/>
      <c r="O21" s="230"/>
      <c r="P21" s="19"/>
      <c r="Q21" s="13"/>
      <c r="S21" s="40" t="s">
        <v>66</v>
      </c>
    </row>
    <row r="22" spans="3:21" ht="24" customHeight="1">
      <c r="C22" s="221"/>
      <c r="D22" s="239"/>
      <c r="E22" s="34"/>
      <c r="F22" s="35" t="str">
        <f>IF('入力フォーム②　(支部1)'!D49="交付決定事業の対象者全員に漏れなく交付決定事業の実施を周知するため。","✓","□")</f>
        <v>□</v>
      </c>
      <c r="G22" s="125" t="s">
        <v>96</v>
      </c>
      <c r="H22" s="125"/>
      <c r="I22" s="125"/>
      <c r="J22" s="125"/>
      <c r="K22" s="125"/>
      <c r="L22" s="125"/>
      <c r="M22" s="125"/>
      <c r="N22" s="125"/>
      <c r="O22" s="125"/>
      <c r="P22" s="19"/>
      <c r="Q22" s="13"/>
      <c r="S22" s="40" t="s">
        <v>71</v>
      </c>
    </row>
    <row r="23" spans="3:21" ht="24" customHeight="1">
      <c r="C23" s="221"/>
      <c r="D23" s="239"/>
      <c r="E23" s="34"/>
      <c r="F23" s="35" t="str">
        <f>IF('入力フォーム②　(支部1)'!D49="交付決定事業の対象地域が、ごく限られた地域に限定されているため。","✓","□")</f>
        <v>□</v>
      </c>
      <c r="G23" s="125" t="s">
        <v>95</v>
      </c>
      <c r="H23" s="125"/>
      <c r="I23" s="125"/>
      <c r="J23" s="125"/>
      <c r="K23" s="125"/>
      <c r="L23" s="125"/>
      <c r="M23" s="125"/>
      <c r="N23" s="125"/>
      <c r="O23" s="125"/>
      <c r="P23" s="19"/>
      <c r="Q23" s="13"/>
    </row>
    <row r="24" spans="3:21" ht="15" customHeight="1">
      <c r="C24" s="221"/>
      <c r="D24" s="239"/>
      <c r="E24" s="242"/>
      <c r="F24" s="230" t="str">
        <f>IF('入力フォーム②　(支部1)'!D49="その他","✓","□")</f>
        <v>□</v>
      </c>
      <c r="G24" s="125" t="s">
        <v>48</v>
      </c>
      <c r="H24" s="125"/>
      <c r="I24" s="125"/>
      <c r="J24" s="125"/>
      <c r="K24" s="125"/>
      <c r="L24" s="125"/>
      <c r="M24" s="125"/>
      <c r="N24" s="125"/>
      <c r="O24" s="233"/>
      <c r="P24" s="19"/>
      <c r="Q24" s="13"/>
      <c r="S24" s="40" t="s">
        <v>73</v>
      </c>
    </row>
    <row r="25" spans="3:21" ht="30" customHeight="1">
      <c r="C25" s="221"/>
      <c r="D25" s="239"/>
      <c r="E25" s="243"/>
      <c r="F25" s="231"/>
      <c r="G25" s="41" t="s">
        <v>49</v>
      </c>
      <c r="H25" s="234" t="str">
        <f>IF('入力フォーム②　(支部1)'!D50="","",'入力フォーム②　(支部1)'!D50)</f>
        <v/>
      </c>
      <c r="I25" s="234"/>
      <c r="J25" s="234"/>
      <c r="K25" s="234"/>
      <c r="L25" s="234"/>
      <c r="M25" s="234"/>
      <c r="N25" s="234"/>
      <c r="O25" s="41" t="s">
        <v>46</v>
      </c>
      <c r="P25" s="21"/>
      <c r="Q25" s="12"/>
    </row>
    <row r="26" spans="3:21" ht="15" customHeight="1">
      <c r="C26" s="221"/>
      <c r="D26" s="222"/>
      <c r="E26" s="228" t="s">
        <v>94</v>
      </c>
      <c r="F26" s="229"/>
      <c r="G26" s="229"/>
      <c r="H26" s="229"/>
      <c r="I26" s="229"/>
      <c r="J26" s="229"/>
      <c r="K26" s="229"/>
      <c r="L26" s="229"/>
      <c r="M26" s="229"/>
      <c r="N26" s="229"/>
      <c r="O26" s="229"/>
      <c r="P26" s="11"/>
    </row>
    <row r="27" spans="3:21" ht="24" customHeight="1">
      <c r="C27" s="223"/>
      <c r="D27" s="224"/>
      <c r="E27" s="36" t="str">
        <f>IF('入力フォーム②　(支部1)'!D51="掲載予定あり","✓","□")</f>
        <v>□</v>
      </c>
      <c r="F27" s="226" t="s">
        <v>28</v>
      </c>
      <c r="G27" s="226"/>
      <c r="H27" s="226"/>
      <c r="I27" s="226"/>
      <c r="J27" s="37" t="str">
        <f>IF('入力フォーム②　(支部1)'!D51="掲載予定なし","✓","□")</f>
        <v>□</v>
      </c>
      <c r="K27" s="226" t="s">
        <v>29</v>
      </c>
      <c r="L27" s="226"/>
      <c r="M27" s="226"/>
      <c r="N27" s="226"/>
      <c r="O27" s="227"/>
      <c r="P27" s="11"/>
      <c r="R27" s="10" t="s">
        <v>9</v>
      </c>
      <c r="S27" s="40" t="s">
        <v>67</v>
      </c>
    </row>
    <row r="28" spans="3:21" ht="30" customHeight="1">
      <c r="C28" s="212" t="s">
        <v>14</v>
      </c>
      <c r="D28" s="213"/>
      <c r="E28" s="214" t="s">
        <v>20</v>
      </c>
      <c r="F28" s="214"/>
      <c r="G28" s="214"/>
      <c r="H28" s="214"/>
      <c r="I28" s="215" t="s">
        <v>91</v>
      </c>
      <c r="J28" s="215"/>
      <c r="K28" s="215"/>
      <c r="L28" s="215"/>
      <c r="M28" s="216"/>
      <c r="N28" s="217" t="s">
        <v>33</v>
      </c>
      <c r="O28" s="218"/>
      <c r="P28" s="4"/>
      <c r="R28" s="10" t="s">
        <v>10</v>
      </c>
      <c r="S28" s="40" t="s">
        <v>90</v>
      </c>
    </row>
    <row r="29" spans="3:21" ht="96" customHeight="1">
      <c r="C29" s="211" t="str">
        <f>IF('入力フォーム②　(支部1)'!B60="","",'入力フォーム②　(支部1)'!B60)</f>
        <v/>
      </c>
      <c r="D29" s="211"/>
      <c r="E29" s="211" t="str">
        <f>IF('入力フォーム②　(支部1)'!C60="","",'入力フォーム②　(支部1)'!C60)</f>
        <v/>
      </c>
      <c r="F29" s="211"/>
      <c r="G29" s="211"/>
      <c r="H29" s="211"/>
      <c r="I29" s="211" t="str">
        <f>IF('入力フォーム②　(支部1)'!D60="","",'入力フォーム②　(支部1)'!D60)</f>
        <v/>
      </c>
      <c r="J29" s="211"/>
      <c r="K29" s="211"/>
      <c r="L29" s="211"/>
      <c r="M29" s="211"/>
      <c r="N29" s="211" t="str">
        <f>IF('入力フォーム②　(支部1)'!E60="","",'入力フォーム②　(支部1)'!E60)</f>
        <v/>
      </c>
      <c r="O29" s="211"/>
      <c r="S29" s="40" t="s">
        <v>93</v>
      </c>
    </row>
    <row r="30" spans="3:21" ht="96" customHeight="1">
      <c r="C30" s="211" t="str">
        <f>IF('入力フォーム②　(支部1)'!B61="","",'入力フォーム②　(支部1)'!B61)</f>
        <v/>
      </c>
      <c r="D30" s="211"/>
      <c r="E30" s="211" t="str">
        <f>IF('入力フォーム②　(支部1)'!C61="","",'入力フォーム②　(支部1)'!C61)</f>
        <v/>
      </c>
      <c r="F30" s="211"/>
      <c r="G30" s="211"/>
      <c r="H30" s="211"/>
      <c r="I30" s="211" t="str">
        <f>IF('入力フォーム②　(支部1)'!D61="","",'入力フォーム②　(支部1)'!D61)</f>
        <v/>
      </c>
      <c r="J30" s="211"/>
      <c r="K30" s="211"/>
      <c r="L30" s="211"/>
      <c r="M30" s="211"/>
      <c r="N30" s="211" t="str">
        <f>IF('入力フォーム②　(支部1)'!E61="","",'入力フォーム②　(支部1)'!E61)</f>
        <v/>
      </c>
      <c r="O30" s="211"/>
      <c r="S30" s="40" t="s">
        <v>92</v>
      </c>
    </row>
    <row r="31" spans="3:21" ht="96" customHeight="1">
      <c r="C31" s="211" t="str">
        <f>IF('入力フォーム②　(支部1)'!B62="","",'入力フォーム②　(支部1)'!B62)</f>
        <v/>
      </c>
      <c r="D31" s="211"/>
      <c r="E31" s="211" t="str">
        <f>IF('入力フォーム②　(支部1)'!C62="","",'入力フォーム②　(支部1)'!C62)</f>
        <v/>
      </c>
      <c r="F31" s="211"/>
      <c r="G31" s="211"/>
      <c r="H31" s="211"/>
      <c r="I31" s="211" t="str">
        <f>IF('入力フォーム②　(支部1)'!D62="","",'入力フォーム②　(支部1)'!D62)</f>
        <v/>
      </c>
      <c r="J31" s="211"/>
      <c r="K31" s="211"/>
      <c r="L31" s="211"/>
      <c r="M31" s="211"/>
      <c r="N31" s="211" t="str">
        <f>IF('入力フォーム②　(支部1)'!E62="","",'入力フォーム②　(支部1)'!E62)</f>
        <v/>
      </c>
      <c r="O31" s="211"/>
    </row>
    <row r="32" spans="3:21" ht="96" customHeight="1">
      <c r="C32" s="211" t="str">
        <f>IF('入力フォーム②　(支部1)'!B63="","",'入力フォーム②　(支部1)'!B63)</f>
        <v/>
      </c>
      <c r="D32" s="211"/>
      <c r="E32" s="211" t="str">
        <f>IF('入力フォーム②　(支部1)'!C63="","",'入力フォーム②　(支部1)'!C63)</f>
        <v/>
      </c>
      <c r="F32" s="211"/>
      <c r="G32" s="211"/>
      <c r="H32" s="211"/>
      <c r="I32" s="211" t="str">
        <f>IF('入力フォーム②　(支部1)'!D63="","",'入力フォーム②　(支部1)'!D63)</f>
        <v/>
      </c>
      <c r="J32" s="211"/>
      <c r="K32" s="211"/>
      <c r="L32" s="211"/>
      <c r="M32" s="211"/>
      <c r="N32" s="211" t="str">
        <f>IF('入力フォーム②　(支部1)'!E63="","",'入力フォーム②　(支部1)'!E63)</f>
        <v/>
      </c>
      <c r="O32" s="211"/>
    </row>
    <row r="33" spans="3:16" ht="96" customHeight="1">
      <c r="C33" s="211" t="str">
        <f>IF('入力フォーム②　(支部1)'!B64="","",'入力フォーム②　(支部1)'!B64)</f>
        <v/>
      </c>
      <c r="D33" s="211"/>
      <c r="E33" s="211" t="str">
        <f>IF('入力フォーム②　(支部1)'!C64="","",'入力フォーム②　(支部1)'!C64)</f>
        <v/>
      </c>
      <c r="F33" s="211"/>
      <c r="G33" s="211"/>
      <c r="H33" s="211"/>
      <c r="I33" s="211" t="str">
        <f>IF('入力フォーム②　(支部1)'!D64="","",'入力フォーム②　(支部1)'!D64)</f>
        <v/>
      </c>
      <c r="J33" s="211"/>
      <c r="K33" s="211"/>
      <c r="L33" s="211"/>
      <c r="M33" s="211"/>
      <c r="N33" s="211" t="str">
        <f>IF('入力フォーム②　(支部1)'!E64="","",'入力フォーム②　(支部1)'!E64)</f>
        <v/>
      </c>
      <c r="O33" s="211"/>
    </row>
    <row r="34" spans="3:16" ht="96" customHeight="1">
      <c r="C34" s="211" t="str">
        <f>IF('入力フォーム②　(支部1)'!B65="","",'入力フォーム②　(支部1)'!B65)</f>
        <v/>
      </c>
      <c r="D34" s="211"/>
      <c r="E34" s="211" t="str">
        <f>IF('入力フォーム②　(支部1)'!C65="","",'入力フォーム②　(支部1)'!C65)</f>
        <v/>
      </c>
      <c r="F34" s="211"/>
      <c r="G34" s="211"/>
      <c r="H34" s="211"/>
      <c r="I34" s="211" t="str">
        <f>IF('入力フォーム②　(支部1)'!D65="","",'入力フォーム②　(支部1)'!D65)</f>
        <v/>
      </c>
      <c r="J34" s="211"/>
      <c r="K34" s="211"/>
      <c r="L34" s="211"/>
      <c r="M34" s="211"/>
      <c r="N34" s="211" t="str">
        <f>IF('入力フォーム②　(支部1)'!E65="","",'入力フォーム②　(支部1)'!E65)</f>
        <v/>
      </c>
      <c r="O34" s="211"/>
    </row>
    <row r="35" spans="3:16" ht="96" customHeight="1">
      <c r="C35" s="211" t="str">
        <f>IF('入力フォーム②　(支部1)'!B66="","",'入力フォーム②　(支部1)'!B66)</f>
        <v/>
      </c>
      <c r="D35" s="211"/>
      <c r="E35" s="211" t="str">
        <f>IF('入力フォーム②　(支部1)'!C66="","",'入力フォーム②　(支部1)'!C66)</f>
        <v/>
      </c>
      <c r="F35" s="211"/>
      <c r="G35" s="211"/>
      <c r="H35" s="211"/>
      <c r="I35" s="211" t="str">
        <f>IF('入力フォーム②　(支部1)'!D66="","",'入力フォーム②　(支部1)'!D66)</f>
        <v/>
      </c>
      <c r="J35" s="211"/>
      <c r="K35" s="211"/>
      <c r="L35" s="211"/>
      <c r="M35" s="211"/>
      <c r="N35" s="211" t="str">
        <f>IF('入力フォーム②　(支部1)'!E66="","",'入力フォーム②　(支部1)'!E66)</f>
        <v/>
      </c>
      <c r="O35" s="211"/>
    </row>
    <row r="36" spans="3:16" ht="30" customHeight="1">
      <c r="C36" s="212" t="s">
        <v>14</v>
      </c>
      <c r="D36" s="213"/>
      <c r="E36" s="214" t="s">
        <v>20</v>
      </c>
      <c r="F36" s="214"/>
      <c r="G36" s="214"/>
      <c r="H36" s="214"/>
      <c r="I36" s="215" t="s">
        <v>91</v>
      </c>
      <c r="J36" s="215"/>
      <c r="K36" s="215"/>
      <c r="L36" s="215"/>
      <c r="M36" s="216"/>
      <c r="N36" s="217" t="s">
        <v>33</v>
      </c>
      <c r="O36" s="218"/>
      <c r="P36" s="4"/>
    </row>
    <row r="37" spans="3:16" ht="96" customHeight="1">
      <c r="C37" s="211" t="str">
        <f>IF('入力フォーム②　(支部1)'!B67="","",'入力フォーム②　(支部1)'!B67)</f>
        <v/>
      </c>
      <c r="D37" s="211"/>
      <c r="E37" s="211" t="str">
        <f>IF('入力フォーム②　(支部1)'!C67="","",'入力フォーム②　(支部1)'!C67)</f>
        <v/>
      </c>
      <c r="F37" s="211"/>
      <c r="G37" s="211"/>
      <c r="H37" s="211"/>
      <c r="I37" s="211" t="str">
        <f>IF('入力フォーム②　(支部1)'!D67="","",'入力フォーム②　(支部1)'!D67)</f>
        <v/>
      </c>
      <c r="J37" s="211"/>
      <c r="K37" s="211"/>
      <c r="L37" s="211"/>
      <c r="M37" s="211"/>
      <c r="N37" s="211" t="str">
        <f>IF('入力フォーム②　(支部1)'!E67="","",'入力フォーム②　(支部1)'!E67)</f>
        <v/>
      </c>
      <c r="O37" s="211"/>
    </row>
    <row r="38" spans="3:16" ht="96" customHeight="1">
      <c r="C38" s="211" t="str">
        <f>IF('入力フォーム②　(支部1)'!B68="","",'入力フォーム②　(支部1)'!B68)</f>
        <v/>
      </c>
      <c r="D38" s="211"/>
      <c r="E38" s="211" t="str">
        <f>IF('入力フォーム②　(支部1)'!C68="","",'入力フォーム②　(支部1)'!C68)</f>
        <v/>
      </c>
      <c r="F38" s="211"/>
      <c r="G38" s="211"/>
      <c r="H38" s="211"/>
      <c r="I38" s="211" t="str">
        <f>IF('入力フォーム②　(支部1)'!D68="","",'入力フォーム②　(支部1)'!D68)</f>
        <v/>
      </c>
      <c r="J38" s="211"/>
      <c r="K38" s="211"/>
      <c r="L38" s="211"/>
      <c r="M38" s="211"/>
      <c r="N38" s="211" t="str">
        <f>IF('入力フォーム②　(支部1)'!E68="","",'入力フォーム②　(支部1)'!E68)</f>
        <v/>
      </c>
      <c r="O38" s="211"/>
    </row>
    <row r="39" spans="3:16" ht="96" customHeight="1">
      <c r="C39" s="211" t="str">
        <f>IF('入力フォーム②　(支部1)'!B69="","",'入力フォーム②　(支部1)'!B69)</f>
        <v/>
      </c>
      <c r="D39" s="211"/>
      <c r="E39" s="211" t="str">
        <f>IF('入力フォーム②　(支部1)'!C69="","",'入力フォーム②　(支部1)'!C69)</f>
        <v/>
      </c>
      <c r="F39" s="211"/>
      <c r="G39" s="211"/>
      <c r="H39" s="211"/>
      <c r="I39" s="211" t="str">
        <f>IF('入力フォーム②　(支部1)'!D69="","",'入力フォーム②　(支部1)'!D69)</f>
        <v/>
      </c>
      <c r="J39" s="211"/>
      <c r="K39" s="211"/>
      <c r="L39" s="211"/>
      <c r="M39" s="211"/>
      <c r="N39" s="211" t="str">
        <f>IF('入力フォーム②　(支部1)'!E69="","",'入力フォーム②　(支部1)'!E69)</f>
        <v/>
      </c>
      <c r="O39" s="211"/>
    </row>
    <row r="40" spans="3:16" ht="96" customHeight="1">
      <c r="C40" s="211" t="str">
        <f>IF('入力フォーム②　(支部1)'!B70="","",'入力フォーム②　(支部1)'!B70)</f>
        <v/>
      </c>
      <c r="D40" s="211"/>
      <c r="E40" s="211" t="str">
        <f>IF('入力フォーム②　(支部1)'!C70="","",'入力フォーム②　(支部1)'!C70)</f>
        <v/>
      </c>
      <c r="F40" s="211"/>
      <c r="G40" s="211"/>
      <c r="H40" s="211"/>
      <c r="I40" s="211" t="str">
        <f>IF('入力フォーム②　(支部1)'!D70="","",'入力フォーム②　(支部1)'!D70)</f>
        <v/>
      </c>
      <c r="J40" s="211"/>
      <c r="K40" s="211"/>
      <c r="L40" s="211"/>
      <c r="M40" s="211"/>
      <c r="N40" s="211" t="str">
        <f>IF('入力フォーム②　(支部1)'!E70="","",'入力フォーム②　(支部1)'!E70)</f>
        <v/>
      </c>
      <c r="O40" s="211"/>
    </row>
    <row r="41" spans="3:16" ht="96" customHeight="1">
      <c r="C41" s="211" t="str">
        <f>IF('入力フォーム②　(支部1)'!B71="","",'入力フォーム②　(支部1)'!B71)</f>
        <v/>
      </c>
      <c r="D41" s="211"/>
      <c r="E41" s="211" t="str">
        <f>IF('入力フォーム②　(支部1)'!C71="","",'入力フォーム②　(支部1)'!C71)</f>
        <v/>
      </c>
      <c r="F41" s="211"/>
      <c r="G41" s="211"/>
      <c r="H41" s="211"/>
      <c r="I41" s="211" t="str">
        <f>IF('入力フォーム②　(支部1)'!D71="","",'入力フォーム②　(支部1)'!D71)</f>
        <v/>
      </c>
      <c r="J41" s="211"/>
      <c r="K41" s="211"/>
      <c r="L41" s="211"/>
      <c r="M41" s="211"/>
      <c r="N41" s="211" t="str">
        <f>IF('入力フォーム②　(支部1)'!E71="","",'入力フォーム②　(支部1)'!E71)</f>
        <v/>
      </c>
      <c r="O41" s="211"/>
    </row>
    <row r="42" spans="3:16" ht="96" customHeight="1">
      <c r="C42" s="211" t="str">
        <f>IF('入力フォーム②　(支部1)'!B72="","",'入力フォーム②　(支部1)'!B72)</f>
        <v/>
      </c>
      <c r="D42" s="211"/>
      <c r="E42" s="211" t="str">
        <f>IF('入力フォーム②　(支部1)'!C72="","",'入力フォーム②　(支部1)'!C72)</f>
        <v/>
      </c>
      <c r="F42" s="211"/>
      <c r="G42" s="211"/>
      <c r="H42" s="211"/>
      <c r="I42" s="211" t="str">
        <f>IF('入力フォーム②　(支部1)'!D72="","",'入力フォーム②　(支部1)'!D72)</f>
        <v/>
      </c>
      <c r="J42" s="211"/>
      <c r="K42" s="211"/>
      <c r="L42" s="211"/>
      <c r="M42" s="211"/>
      <c r="N42" s="211" t="str">
        <f>IF('入力フォーム②　(支部1)'!E72="","",'入力フォーム②　(支部1)'!E72)</f>
        <v/>
      </c>
      <c r="O42" s="211"/>
    </row>
    <row r="43" spans="3:16" ht="96" customHeight="1">
      <c r="C43" s="211" t="str">
        <f>IF('入力フォーム②　(支部1)'!B73="","",'入力フォーム②　(支部1)'!B73)</f>
        <v/>
      </c>
      <c r="D43" s="211"/>
      <c r="E43" s="211" t="str">
        <f>IF('入力フォーム②　(支部1)'!C73="","",'入力フォーム②　(支部1)'!C73)</f>
        <v/>
      </c>
      <c r="F43" s="211"/>
      <c r="G43" s="211"/>
      <c r="H43" s="211"/>
      <c r="I43" s="211" t="str">
        <f>IF('入力フォーム②　(支部1)'!D73="","",'入力フォーム②　(支部1)'!D73)</f>
        <v/>
      </c>
      <c r="J43" s="211"/>
      <c r="K43" s="211"/>
      <c r="L43" s="211"/>
      <c r="M43" s="211"/>
      <c r="N43" s="211" t="str">
        <f>IF('入力フォーム②　(支部1)'!E73="","",'入力フォーム②　(支部1)'!E73)</f>
        <v/>
      </c>
      <c r="O43" s="211"/>
    </row>
    <row r="44" spans="3:16" ht="30" customHeight="1">
      <c r="C44" s="212" t="s">
        <v>14</v>
      </c>
      <c r="D44" s="213"/>
      <c r="E44" s="214" t="s">
        <v>20</v>
      </c>
      <c r="F44" s="214"/>
      <c r="G44" s="214"/>
      <c r="H44" s="214"/>
      <c r="I44" s="215" t="s">
        <v>91</v>
      </c>
      <c r="J44" s="215"/>
      <c r="K44" s="215"/>
      <c r="L44" s="215"/>
      <c r="M44" s="216"/>
      <c r="N44" s="217" t="s">
        <v>33</v>
      </c>
      <c r="O44" s="218"/>
      <c r="P44" s="4"/>
    </row>
    <row r="45" spans="3:16" ht="96" customHeight="1">
      <c r="C45" s="211" t="str">
        <f>IF('入力フォーム②　(支部1)'!B74="","",'入力フォーム②　(支部1)'!B74)</f>
        <v/>
      </c>
      <c r="D45" s="211"/>
      <c r="E45" s="211" t="str">
        <f>IF('入力フォーム②　(支部1)'!C74="","",'入力フォーム②　(支部1)'!C74)</f>
        <v/>
      </c>
      <c r="F45" s="211"/>
      <c r="G45" s="211"/>
      <c r="H45" s="211"/>
      <c r="I45" s="211" t="str">
        <f>IF('入力フォーム②　(支部1)'!D74="","",'入力フォーム②　(支部1)'!D74)</f>
        <v/>
      </c>
      <c r="J45" s="211"/>
      <c r="K45" s="211"/>
      <c r="L45" s="211"/>
      <c r="M45" s="211"/>
      <c r="N45" s="211" t="str">
        <f>IF('入力フォーム②　(支部1)'!E74="","",'入力フォーム②　(支部1)'!E74)</f>
        <v/>
      </c>
      <c r="O45" s="211"/>
    </row>
    <row r="46" spans="3:16" ht="96" customHeight="1">
      <c r="C46" s="211" t="str">
        <f>IF('入力フォーム②　(支部1)'!B75="","",'入力フォーム②　(支部1)'!B75)</f>
        <v/>
      </c>
      <c r="D46" s="211"/>
      <c r="E46" s="211" t="str">
        <f>IF('入力フォーム②　(支部1)'!C75="","",'入力フォーム②　(支部1)'!C75)</f>
        <v/>
      </c>
      <c r="F46" s="211"/>
      <c r="G46" s="211"/>
      <c r="H46" s="211"/>
      <c r="I46" s="211" t="str">
        <f>IF('入力フォーム②　(支部1)'!D75="","",'入力フォーム②　(支部1)'!D75)</f>
        <v/>
      </c>
      <c r="J46" s="211"/>
      <c r="K46" s="211"/>
      <c r="L46" s="211"/>
      <c r="M46" s="211"/>
      <c r="N46" s="211" t="str">
        <f>IF('入力フォーム②　(支部1)'!E75="","",'入力フォーム②　(支部1)'!E75)</f>
        <v/>
      </c>
      <c r="O46" s="211"/>
    </row>
    <row r="47" spans="3:16" ht="96" customHeight="1">
      <c r="C47" s="211" t="str">
        <f>IF('入力フォーム②　(支部1)'!B76="","",'入力フォーム②　(支部1)'!B76)</f>
        <v/>
      </c>
      <c r="D47" s="211"/>
      <c r="E47" s="211" t="str">
        <f>IF('入力フォーム②　(支部1)'!C76="","",'入力フォーム②　(支部1)'!C76)</f>
        <v/>
      </c>
      <c r="F47" s="211"/>
      <c r="G47" s="211"/>
      <c r="H47" s="211"/>
      <c r="I47" s="211" t="str">
        <f>IF('入力フォーム②　(支部1)'!D76="","",'入力フォーム②　(支部1)'!D76)</f>
        <v/>
      </c>
      <c r="J47" s="211"/>
      <c r="K47" s="211"/>
      <c r="L47" s="211"/>
      <c r="M47" s="211"/>
      <c r="N47" s="211" t="str">
        <f>IF('入力フォーム②　(支部1)'!E76="","",'入力フォーム②　(支部1)'!E76)</f>
        <v/>
      </c>
      <c r="O47" s="211"/>
    </row>
    <row r="48" spans="3:16" ht="96" customHeight="1">
      <c r="C48" s="211" t="str">
        <f>IF('入力フォーム②　(支部1)'!B77="","",'入力フォーム②　(支部1)'!B77)</f>
        <v/>
      </c>
      <c r="D48" s="211"/>
      <c r="E48" s="211" t="str">
        <f>IF('入力フォーム②　(支部1)'!C77="","",'入力フォーム②　(支部1)'!C77)</f>
        <v/>
      </c>
      <c r="F48" s="211"/>
      <c r="G48" s="211"/>
      <c r="H48" s="211"/>
      <c r="I48" s="211" t="str">
        <f>IF('入力フォーム②　(支部1)'!D77="","",'入力フォーム②　(支部1)'!D77)</f>
        <v/>
      </c>
      <c r="J48" s="211"/>
      <c r="K48" s="211"/>
      <c r="L48" s="211"/>
      <c r="M48" s="211"/>
      <c r="N48" s="211" t="str">
        <f>IF('入力フォーム②　(支部1)'!E77="","",'入力フォーム②　(支部1)'!E77)</f>
        <v/>
      </c>
      <c r="O48" s="211"/>
    </row>
    <row r="49" spans="3:15" ht="96" customHeight="1">
      <c r="C49" s="211" t="str">
        <f>IF('入力フォーム②　(支部1)'!B78="","",'入力フォーム②　(支部1)'!B78)</f>
        <v/>
      </c>
      <c r="D49" s="211"/>
      <c r="E49" s="211" t="str">
        <f>IF('入力フォーム②　(支部1)'!C78="","",'入力フォーム②　(支部1)'!C78)</f>
        <v/>
      </c>
      <c r="F49" s="211"/>
      <c r="G49" s="211"/>
      <c r="H49" s="211"/>
      <c r="I49" s="211" t="str">
        <f>IF('入力フォーム②　(支部1)'!D78="","",'入力フォーム②　(支部1)'!D78)</f>
        <v/>
      </c>
      <c r="J49" s="211"/>
      <c r="K49" s="211"/>
      <c r="L49" s="211"/>
      <c r="M49" s="211"/>
      <c r="N49" s="211" t="str">
        <f>IF('入力フォーム②　(支部1)'!E78="","",'入力フォーム②　(支部1)'!E78)</f>
        <v/>
      </c>
      <c r="O49" s="211"/>
    </row>
    <row r="50" spans="3:15" ht="96" customHeight="1">
      <c r="C50" s="211" t="str">
        <f>IF('入力フォーム②　(支部1)'!B79="","",'入力フォーム②　(支部1)'!B79)</f>
        <v/>
      </c>
      <c r="D50" s="211"/>
      <c r="E50" s="211" t="str">
        <f>IF('入力フォーム②　(支部1)'!C79="","",'入力フォーム②　(支部1)'!C79)</f>
        <v/>
      </c>
      <c r="F50" s="211"/>
      <c r="G50" s="211"/>
      <c r="H50" s="211"/>
      <c r="I50" s="211" t="str">
        <f>IF('入力フォーム②　(支部1)'!D79="","",'入力フォーム②　(支部1)'!D79)</f>
        <v/>
      </c>
      <c r="J50" s="211"/>
      <c r="K50" s="211"/>
      <c r="L50" s="211"/>
      <c r="M50" s="211"/>
      <c r="N50" s="211" t="str">
        <f>IF('入力フォーム②　(支部1)'!E79="","",'入力フォーム②　(支部1)'!E79)</f>
        <v/>
      </c>
      <c r="O50" s="211"/>
    </row>
    <row r="51" spans="3:15" ht="96" customHeight="1">
      <c r="C51" s="211" t="str">
        <f>IF('入力フォーム②　(支部1)'!B80="","",'入力フォーム②　(支部1)'!B80)</f>
        <v/>
      </c>
      <c r="D51" s="211"/>
      <c r="E51" s="211" t="str">
        <f>IF('入力フォーム②　(支部1)'!C80="","",'入力フォーム②　(支部1)'!C80)</f>
        <v/>
      </c>
      <c r="F51" s="211"/>
      <c r="G51" s="211"/>
      <c r="H51" s="211"/>
      <c r="I51" s="211" t="str">
        <f>IF('入力フォーム②　(支部1)'!D80="","",'入力フォーム②　(支部1)'!D80)</f>
        <v/>
      </c>
      <c r="J51" s="211"/>
      <c r="K51" s="211"/>
      <c r="L51" s="211"/>
      <c r="M51" s="211"/>
      <c r="N51" s="211" t="str">
        <f>IF('入力フォーム②　(支部1)'!E80="","",'入力フォーム②　(支部1)'!E80)</f>
        <v/>
      </c>
      <c r="O51" s="211"/>
    </row>
  </sheetData>
  <sheetProtection sheet="1" formatRows="0"/>
  <mergeCells count="135">
    <mergeCell ref="C47:D47"/>
    <mergeCell ref="E47:H47"/>
    <mergeCell ref="I47:M47"/>
    <mergeCell ref="N47:O47"/>
    <mergeCell ref="C46:D46"/>
    <mergeCell ref="N46:O46"/>
    <mergeCell ref="C43:D43"/>
    <mergeCell ref="N43:O43"/>
    <mergeCell ref="I46:M46"/>
    <mergeCell ref="I43:M43"/>
    <mergeCell ref="E46:H46"/>
    <mergeCell ref="C45:D45"/>
    <mergeCell ref="E45:H45"/>
    <mergeCell ref="I45:M45"/>
    <mergeCell ref="N45:O45"/>
    <mergeCell ref="C50:D50"/>
    <mergeCell ref="E50:H50"/>
    <mergeCell ref="I50:M50"/>
    <mergeCell ref="N50:O50"/>
    <mergeCell ref="C51:D51"/>
    <mergeCell ref="E51:H51"/>
    <mergeCell ref="I51:M51"/>
    <mergeCell ref="N51:O51"/>
    <mergeCell ref="C48:D48"/>
    <mergeCell ref="E48:H48"/>
    <mergeCell ref="I48:M48"/>
    <mergeCell ref="N48:O48"/>
    <mergeCell ref="C49:D49"/>
    <mergeCell ref="E49:H49"/>
    <mergeCell ref="I49:M49"/>
    <mergeCell ref="N49:O49"/>
    <mergeCell ref="S2:S3"/>
    <mergeCell ref="C4:O4"/>
    <mergeCell ref="C5:O5"/>
    <mergeCell ref="M7:O7"/>
    <mergeCell ref="F10:O10"/>
    <mergeCell ref="E17:O17"/>
    <mergeCell ref="F18:I18"/>
    <mergeCell ref="J7:L7"/>
    <mergeCell ref="J18:O18"/>
    <mergeCell ref="E14:O14"/>
    <mergeCell ref="C15:D15"/>
    <mergeCell ref="C16:D27"/>
    <mergeCell ref="E12:O12"/>
    <mergeCell ref="E13:O13"/>
    <mergeCell ref="C14:D14"/>
    <mergeCell ref="E15:O15"/>
    <mergeCell ref="E16:O16"/>
    <mergeCell ref="E24:E25"/>
    <mergeCell ref="F21:O21"/>
    <mergeCell ref="G23:O23"/>
    <mergeCell ref="F20:I20"/>
    <mergeCell ref="J20:O20"/>
    <mergeCell ref="E9:O9"/>
    <mergeCell ref="F11:O11"/>
    <mergeCell ref="C9:D11"/>
    <mergeCell ref="C12:D12"/>
    <mergeCell ref="C13:D13"/>
    <mergeCell ref="F19:K19"/>
    <mergeCell ref="N28:O28"/>
    <mergeCell ref="S16:S17"/>
    <mergeCell ref="S18:S19"/>
    <mergeCell ref="C28:D28"/>
    <mergeCell ref="F27:I27"/>
    <mergeCell ref="R16:R17"/>
    <mergeCell ref="K27:O27"/>
    <mergeCell ref="E26:O26"/>
    <mergeCell ref="F24:F25"/>
    <mergeCell ref="L19:N19"/>
    <mergeCell ref="G24:O24"/>
    <mergeCell ref="G22:O22"/>
    <mergeCell ref="H25:N25"/>
    <mergeCell ref="E28:H28"/>
    <mergeCell ref="I28:M28"/>
    <mergeCell ref="N29:O29"/>
    <mergeCell ref="C30:D30"/>
    <mergeCell ref="E30:H30"/>
    <mergeCell ref="I30:M30"/>
    <mergeCell ref="N30:O30"/>
    <mergeCell ref="C31:D31"/>
    <mergeCell ref="I31:M31"/>
    <mergeCell ref="E31:H31"/>
    <mergeCell ref="C29:D29"/>
    <mergeCell ref="E29:H29"/>
    <mergeCell ref="I29:M29"/>
    <mergeCell ref="I33:M33"/>
    <mergeCell ref="E34:H34"/>
    <mergeCell ref="I34:M34"/>
    <mergeCell ref="N36:O36"/>
    <mergeCell ref="C34:D34"/>
    <mergeCell ref="N34:O34"/>
    <mergeCell ref="C35:D35"/>
    <mergeCell ref="N31:O31"/>
    <mergeCell ref="C33:D33"/>
    <mergeCell ref="N33:O33"/>
    <mergeCell ref="C32:D32"/>
    <mergeCell ref="E32:H32"/>
    <mergeCell ref="I32:M32"/>
    <mergeCell ref="E33:H33"/>
    <mergeCell ref="N32:O32"/>
    <mergeCell ref="C36:D36"/>
    <mergeCell ref="E37:H37"/>
    <mergeCell ref="I37:M37"/>
    <mergeCell ref="N37:O37"/>
    <mergeCell ref="E35:H35"/>
    <mergeCell ref="I35:M35"/>
    <mergeCell ref="N35:O35"/>
    <mergeCell ref="C39:D39"/>
    <mergeCell ref="C40:D40"/>
    <mergeCell ref="N39:O39"/>
    <mergeCell ref="E39:H39"/>
    <mergeCell ref="I39:M39"/>
    <mergeCell ref="C37:D37"/>
    <mergeCell ref="E36:H36"/>
    <mergeCell ref="I36:M36"/>
    <mergeCell ref="N38:O38"/>
    <mergeCell ref="C38:D38"/>
    <mergeCell ref="E38:H38"/>
    <mergeCell ref="I38:M38"/>
    <mergeCell ref="C42:D42"/>
    <mergeCell ref="E40:H40"/>
    <mergeCell ref="I40:M40"/>
    <mergeCell ref="E41:H41"/>
    <mergeCell ref="I41:M41"/>
    <mergeCell ref="C44:D44"/>
    <mergeCell ref="E44:H44"/>
    <mergeCell ref="I44:M44"/>
    <mergeCell ref="N44:O44"/>
    <mergeCell ref="E42:H42"/>
    <mergeCell ref="I42:M42"/>
    <mergeCell ref="N42:O42"/>
    <mergeCell ref="E43:H43"/>
    <mergeCell ref="N41:O41"/>
    <mergeCell ref="N40:O40"/>
    <mergeCell ref="C41:D4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0E874-61EB-4844-9F6A-0902CCC6F6E8}">
  <sheetPr>
    <tabColor rgb="FFFFC000"/>
  </sheetPr>
  <dimension ref="B1:R42"/>
  <sheetViews>
    <sheetView view="pageBreakPreview" zoomScaleNormal="100" zoomScaleSheetLayoutView="100" workbookViewId="0">
      <selection activeCell="B2" sqref="B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6" t="s">
        <v>31</v>
      </c>
      <c r="M2" s="247"/>
      <c r="N2" s="248"/>
      <c r="R2" s="125" t="s">
        <v>57</v>
      </c>
    </row>
    <row r="3" spans="2:18" ht="15" customHeight="1">
      <c r="R3" s="125"/>
    </row>
    <row r="4" spans="2:18">
      <c r="B4" s="24"/>
      <c r="C4" s="170" t="s">
        <v>88</v>
      </c>
      <c r="D4" s="170"/>
      <c r="E4" s="170"/>
      <c r="F4" s="170"/>
      <c r="G4" s="170"/>
      <c r="H4" s="170"/>
      <c r="I4" s="170"/>
      <c r="J4" s="170"/>
      <c r="K4" s="170"/>
      <c r="L4" s="170"/>
      <c r="M4" s="170"/>
      <c r="N4" s="170"/>
      <c r="O4" s="24"/>
      <c r="R4" s="125" t="s">
        <v>58</v>
      </c>
    </row>
    <row r="5" spans="2:18" ht="24" customHeight="1">
      <c r="B5" s="25"/>
      <c r="C5" s="171" t="s">
        <v>32</v>
      </c>
      <c r="D5" s="171"/>
      <c r="E5" s="171"/>
      <c r="F5" s="171"/>
      <c r="G5" s="171"/>
      <c r="H5" s="171"/>
      <c r="I5" s="171"/>
      <c r="J5" s="171"/>
      <c r="K5" s="171"/>
      <c r="L5" s="171"/>
      <c r="M5" s="171"/>
      <c r="N5" s="171"/>
      <c r="O5" s="25"/>
      <c r="R5" s="125"/>
    </row>
    <row r="6" spans="2:18" ht="15" customHeight="1">
      <c r="B6" s="3"/>
      <c r="C6" s="3"/>
      <c r="D6" s="3"/>
      <c r="E6" s="3"/>
      <c r="F6" s="3"/>
      <c r="G6" s="3"/>
      <c r="H6" s="3"/>
      <c r="I6" s="3"/>
      <c r="J6" s="3"/>
      <c r="K6" s="3"/>
      <c r="L6" s="3"/>
      <c r="M6" s="3"/>
      <c r="N6" s="3"/>
    </row>
    <row r="7" spans="2:18" ht="45" customHeight="1">
      <c r="F7" s="4"/>
      <c r="G7" s="4"/>
      <c r="H7" s="188" t="s">
        <v>1</v>
      </c>
      <c r="I7" s="189"/>
      <c r="J7" s="189"/>
      <c r="K7" s="190"/>
      <c r="L7" s="208" t="str">
        <f>IF('入力フォーム②　(支部1)'!D11="","",'入力フォーム②　(支部1)'!D11)</f>
        <v/>
      </c>
      <c r="M7" s="209"/>
      <c r="N7" s="210"/>
      <c r="Q7" s="10" t="s">
        <v>2</v>
      </c>
      <c r="R7" s="40" t="s">
        <v>126</v>
      </c>
    </row>
    <row r="8" spans="2:18" ht="15" customHeight="1"/>
    <row r="9" spans="2:18" ht="30" customHeight="1">
      <c r="C9" s="219" t="s">
        <v>22</v>
      </c>
      <c r="D9" s="220"/>
      <c r="E9" s="8" t="s">
        <v>0</v>
      </c>
      <c r="F9" s="261" t="str">
        <f>IF('入力フォーム②　(支部1)'!D85="","",'入力フォーム②　(支部1)'!D85)</f>
        <v/>
      </c>
      <c r="G9" s="262"/>
      <c r="H9" s="262"/>
      <c r="I9" s="262"/>
      <c r="J9" s="262"/>
      <c r="K9" s="262"/>
      <c r="L9" s="262"/>
      <c r="M9" s="262"/>
      <c r="N9" s="263"/>
      <c r="O9" s="26"/>
      <c r="Q9" s="10" t="s">
        <v>3</v>
      </c>
      <c r="R9" s="40" t="s">
        <v>62</v>
      </c>
    </row>
    <row r="10" spans="2:18" ht="30" customHeight="1">
      <c r="C10" s="221"/>
      <c r="D10" s="222"/>
      <c r="E10" s="267" t="s">
        <v>23</v>
      </c>
      <c r="F10" s="264" t="str">
        <f>IF('入力フォーム②　(支部1)'!D86="","",'入力フォーム②　(支部1)'!D86)</f>
        <v/>
      </c>
      <c r="G10" s="265"/>
      <c r="H10" s="265"/>
      <c r="I10" s="265"/>
      <c r="J10" s="265"/>
      <c r="K10" s="265"/>
      <c r="L10" s="265"/>
      <c r="M10" s="265"/>
      <c r="N10" s="266"/>
      <c r="O10" s="27"/>
      <c r="P10" s="13"/>
      <c r="R10" s="40" t="s">
        <v>109</v>
      </c>
    </row>
    <row r="11" spans="2:18" ht="30" customHeight="1">
      <c r="C11" s="221"/>
      <c r="D11" s="222"/>
      <c r="E11" s="268"/>
      <c r="F11" s="257" t="s">
        <v>25</v>
      </c>
      <c r="G11" s="258"/>
      <c r="H11" s="258"/>
      <c r="I11" s="259" t="str">
        <f>IF('入力フォーム②　(支部1)'!D87="","",'入力フォーム②　(支部1)'!D87)</f>
        <v/>
      </c>
      <c r="J11" s="259"/>
      <c r="K11" s="259"/>
      <c r="L11" s="259"/>
      <c r="M11" s="259"/>
      <c r="N11" s="260"/>
      <c r="O11" s="12"/>
      <c r="P11" s="13"/>
      <c r="R11" s="40" t="s">
        <v>60</v>
      </c>
    </row>
    <row r="12" spans="2:18" ht="30" customHeight="1">
      <c r="C12" s="223"/>
      <c r="D12" s="224"/>
      <c r="E12" s="9" t="s">
        <v>24</v>
      </c>
      <c r="F12" s="251" t="str">
        <f>IF('入力フォーム②　(支部1)'!D88="","",'入力フォーム②　(支部1)'!D88)</f>
        <v/>
      </c>
      <c r="G12" s="252"/>
      <c r="H12" s="252"/>
      <c r="I12" s="252"/>
      <c r="J12" s="252"/>
      <c r="K12" s="252"/>
      <c r="L12" s="252"/>
      <c r="M12" s="252"/>
      <c r="N12" s="253"/>
      <c r="O12" s="27"/>
      <c r="P12" s="7"/>
      <c r="R12" s="40" t="s">
        <v>61</v>
      </c>
    </row>
    <row r="13" spans="2:18" ht="120" customHeight="1">
      <c r="C13" s="188" t="s">
        <v>11</v>
      </c>
      <c r="D13" s="190"/>
      <c r="E13" s="175" t="str">
        <f>IF('入力フォーム②　(支部1)'!D89="","",'入力フォーム②　(支部1)'!D89)</f>
        <v/>
      </c>
      <c r="F13" s="176"/>
      <c r="G13" s="176"/>
      <c r="H13" s="176"/>
      <c r="I13" s="176"/>
      <c r="J13" s="176"/>
      <c r="K13" s="176"/>
      <c r="L13" s="176"/>
      <c r="M13" s="176"/>
      <c r="N13" s="181"/>
      <c r="O13" s="18"/>
      <c r="Q13" s="10" t="s">
        <v>4</v>
      </c>
      <c r="R13" s="40" t="s">
        <v>108</v>
      </c>
    </row>
    <row r="14" spans="2:18" ht="60" customHeight="1">
      <c r="C14" s="188" t="s">
        <v>13</v>
      </c>
      <c r="D14" s="190"/>
      <c r="E14" s="175" t="str">
        <f>IF('入力フォーム②　(支部1)'!D90="","",'入力フォーム②　(支部1)'!D90)</f>
        <v/>
      </c>
      <c r="F14" s="176"/>
      <c r="G14" s="176"/>
      <c r="H14" s="176"/>
      <c r="I14" s="176"/>
      <c r="J14" s="176"/>
      <c r="K14" s="176"/>
      <c r="L14" s="176"/>
      <c r="M14" s="176"/>
      <c r="N14" s="181"/>
      <c r="O14" s="18"/>
      <c r="Q14" s="10" t="s">
        <v>5</v>
      </c>
      <c r="R14" s="40" t="s">
        <v>107</v>
      </c>
    </row>
    <row r="15" spans="2:18" ht="30" customHeight="1">
      <c r="C15" s="238" t="s">
        <v>51</v>
      </c>
      <c r="D15" s="220"/>
      <c r="E15" s="193" t="str">
        <f>IF('入力フォーム②　(支部1)'!D91="","",'入力フォーム②　(支部1)'!D91)</f>
        <v/>
      </c>
      <c r="F15" s="194"/>
      <c r="G15" s="194"/>
      <c r="H15" s="194"/>
      <c r="I15" s="194"/>
      <c r="J15" s="194"/>
      <c r="K15" s="194"/>
      <c r="L15" s="194"/>
      <c r="M15" s="194"/>
      <c r="N15" s="195"/>
      <c r="O15" s="18"/>
      <c r="Q15" s="10" t="s">
        <v>6</v>
      </c>
      <c r="R15" s="40" t="s">
        <v>106</v>
      </c>
    </row>
    <row r="16" spans="2:18" ht="30" customHeight="1">
      <c r="C16" s="223"/>
      <c r="D16" s="224"/>
      <c r="E16" s="254" t="s">
        <v>50</v>
      </c>
      <c r="F16" s="255"/>
      <c r="G16" s="6" t="str">
        <f>IF('入力フォーム②　(支部1)'!D92="対応できる","✓","□")</f>
        <v>□</v>
      </c>
      <c r="H16" s="256" t="s">
        <v>35</v>
      </c>
      <c r="I16" s="256"/>
      <c r="J16" s="6" t="str">
        <f>IF('入力フォーム②　(支部1)'!D92="対応できない","✓","□")</f>
        <v>□</v>
      </c>
      <c r="K16" s="256" t="s">
        <v>36</v>
      </c>
      <c r="L16" s="256"/>
      <c r="M16" s="6" t="str">
        <f>IF('入力フォーム②　(支部1)'!D92="要相談","✓","□")</f>
        <v>□</v>
      </c>
      <c r="N16" s="43" t="s">
        <v>34</v>
      </c>
      <c r="O16" s="18"/>
      <c r="Q16" s="10" t="s">
        <v>7</v>
      </c>
      <c r="R16" s="40" t="s">
        <v>72</v>
      </c>
    </row>
    <row r="17" spans="3:18" ht="60" customHeight="1">
      <c r="C17" s="188" t="s">
        <v>105</v>
      </c>
      <c r="D17" s="190"/>
      <c r="E17" s="175" t="str">
        <f>IF('入力フォーム②　(支部1)'!D93="","",'入力フォーム②　(支部1)'!D93)</f>
        <v/>
      </c>
      <c r="F17" s="176"/>
      <c r="G17" s="176"/>
      <c r="H17" s="176"/>
      <c r="I17" s="176"/>
      <c r="J17" s="176"/>
      <c r="K17" s="176"/>
      <c r="L17" s="176"/>
      <c r="M17" s="176"/>
      <c r="N17" s="181"/>
      <c r="O17" s="18"/>
      <c r="Q17" s="10" t="s">
        <v>5</v>
      </c>
      <c r="R17" s="40" t="s">
        <v>104</v>
      </c>
    </row>
    <row r="18" spans="3:18" ht="30" customHeight="1">
      <c r="C18" s="212" t="s">
        <v>14</v>
      </c>
      <c r="D18" s="213"/>
      <c r="E18" s="185" t="s">
        <v>20</v>
      </c>
      <c r="F18" s="187"/>
      <c r="G18" s="185" t="s">
        <v>21</v>
      </c>
      <c r="H18" s="186"/>
      <c r="I18" s="186"/>
      <c r="J18" s="186"/>
      <c r="K18" s="186"/>
      <c r="L18" s="186"/>
      <c r="M18" s="187"/>
      <c r="N18" s="33" t="s">
        <v>33</v>
      </c>
      <c r="O18" s="4"/>
      <c r="Q18" s="10" t="s">
        <v>8</v>
      </c>
      <c r="R18" s="40" t="s">
        <v>90</v>
      </c>
    </row>
    <row r="19" spans="3:18" ht="96" customHeight="1">
      <c r="C19" s="249" t="str">
        <f>IF('入力フォーム②　(支部1)'!B60="","",'入力フォーム②　(支部1)'!B60)</f>
        <v/>
      </c>
      <c r="D19" s="249"/>
      <c r="E19" s="250" t="str">
        <f>IF('入力フォーム②　(支部1)'!C60="","",'入力フォーム②　(支部1)'!C60)</f>
        <v/>
      </c>
      <c r="F19" s="250"/>
      <c r="G19" s="250" t="str">
        <f>IF('入力フォーム②　(支部1)'!D60="","",'入力フォーム②　(支部1)'!D60)</f>
        <v/>
      </c>
      <c r="H19" s="250"/>
      <c r="I19" s="250"/>
      <c r="J19" s="250"/>
      <c r="K19" s="250"/>
      <c r="L19" s="250"/>
      <c r="M19" s="250"/>
      <c r="N19" s="119" t="str">
        <f>IF('入力フォーム②　(支部1)'!E60="","",'入力フォーム②　(支部1)'!E60)</f>
        <v/>
      </c>
      <c r="O19" s="18"/>
      <c r="R19" s="40" t="s">
        <v>103</v>
      </c>
    </row>
    <row r="20" spans="3:18" ht="96" customHeight="1">
      <c r="C20" s="249" t="str">
        <f>IF('入力フォーム②　(支部1)'!B61="","",'入力フォーム②　(支部1)'!B61)</f>
        <v/>
      </c>
      <c r="D20" s="249"/>
      <c r="E20" s="250" t="str">
        <f>IF('入力フォーム②　(支部1)'!C61="","",'入力フォーム②　(支部1)'!C61)</f>
        <v/>
      </c>
      <c r="F20" s="250"/>
      <c r="G20" s="250" t="str">
        <f>IF('入力フォーム②　(支部1)'!D61="","",'入力フォーム②　(支部1)'!D61)</f>
        <v/>
      </c>
      <c r="H20" s="250"/>
      <c r="I20" s="250"/>
      <c r="J20" s="250"/>
      <c r="K20" s="250"/>
      <c r="L20" s="250"/>
      <c r="M20" s="250"/>
      <c r="N20" s="119" t="str">
        <f>IF('入力フォーム②　(支部1)'!E61="","",'入力フォーム②　(支部1)'!E61)</f>
        <v/>
      </c>
      <c r="O20" s="18"/>
      <c r="R20" s="40" t="s">
        <v>92</v>
      </c>
    </row>
    <row r="21" spans="3:18" ht="96" customHeight="1">
      <c r="C21" s="249" t="str">
        <f>IF('入力フォーム②　(支部1)'!B62="","",'入力フォーム②　(支部1)'!B62)</f>
        <v/>
      </c>
      <c r="D21" s="249"/>
      <c r="E21" s="250" t="str">
        <f>IF('入力フォーム②　(支部1)'!C62="","",'入力フォーム②　(支部1)'!C62)</f>
        <v/>
      </c>
      <c r="F21" s="250"/>
      <c r="G21" s="250" t="str">
        <f>IF('入力フォーム②　(支部1)'!D62="","",'入力フォーム②　(支部1)'!D62)</f>
        <v/>
      </c>
      <c r="H21" s="250"/>
      <c r="I21" s="250"/>
      <c r="J21" s="250"/>
      <c r="K21" s="250"/>
      <c r="L21" s="250"/>
      <c r="M21" s="250"/>
      <c r="N21" s="119" t="str">
        <f>IF('入力フォーム②　(支部1)'!E62="","",'入力フォーム②　(支部1)'!E62)</f>
        <v/>
      </c>
      <c r="O21" s="18"/>
    </row>
    <row r="22" spans="3:18" ht="96" customHeight="1">
      <c r="C22" s="249" t="str">
        <f>IF('入力フォーム②　(支部1)'!B63="","",'入力フォーム②　(支部1)'!B63)</f>
        <v/>
      </c>
      <c r="D22" s="249"/>
      <c r="E22" s="250" t="str">
        <f>IF('入力フォーム②　(支部1)'!C63="","",'入力フォーム②　(支部1)'!C63)</f>
        <v/>
      </c>
      <c r="F22" s="250"/>
      <c r="G22" s="250" t="str">
        <f>IF('入力フォーム②　(支部1)'!D63="","",'入力フォーム②　(支部1)'!D63)</f>
        <v/>
      </c>
      <c r="H22" s="250"/>
      <c r="I22" s="250"/>
      <c r="J22" s="250"/>
      <c r="K22" s="250"/>
      <c r="L22" s="250"/>
      <c r="M22" s="250"/>
      <c r="N22" s="119" t="str">
        <f>IF('入力フォーム②　(支部1)'!E63="","",'入力フォーム②　(支部1)'!E63)</f>
        <v/>
      </c>
      <c r="O22" s="18"/>
    </row>
    <row r="23" spans="3:18" ht="96" customHeight="1">
      <c r="C23" s="249" t="str">
        <f>IF('入力フォーム②　(支部1)'!B64="","",'入力フォーム②　(支部1)'!B64)</f>
        <v/>
      </c>
      <c r="D23" s="249"/>
      <c r="E23" s="250" t="str">
        <f>IF('入力フォーム②　(支部1)'!C64="","",'入力フォーム②　(支部1)'!C64)</f>
        <v/>
      </c>
      <c r="F23" s="250"/>
      <c r="G23" s="250" t="str">
        <f>IF('入力フォーム②　(支部1)'!D64="","",'入力フォーム②　(支部1)'!D64)</f>
        <v/>
      </c>
      <c r="H23" s="250"/>
      <c r="I23" s="250"/>
      <c r="J23" s="250"/>
      <c r="K23" s="250"/>
      <c r="L23" s="250"/>
      <c r="M23" s="250"/>
      <c r="N23" s="119" t="str">
        <f>IF('入力フォーム②　(支部1)'!E64="","",'入力フォーム②　(支部1)'!E64)</f>
        <v/>
      </c>
      <c r="O23" s="18"/>
    </row>
    <row r="24" spans="3:18" ht="96" customHeight="1">
      <c r="C24" s="249" t="str">
        <f>IF('入力フォーム②　(支部1)'!B65="","",'入力フォーム②　(支部1)'!B65)</f>
        <v/>
      </c>
      <c r="D24" s="249"/>
      <c r="E24" s="250" t="str">
        <f>IF('入力フォーム②　(支部1)'!C65="","",'入力フォーム②　(支部1)'!C65)</f>
        <v/>
      </c>
      <c r="F24" s="250"/>
      <c r="G24" s="250" t="str">
        <f>IF('入力フォーム②　(支部1)'!D65="","",'入力フォーム②　(支部1)'!D65)</f>
        <v/>
      </c>
      <c r="H24" s="250"/>
      <c r="I24" s="250"/>
      <c r="J24" s="250"/>
      <c r="K24" s="250"/>
      <c r="L24" s="250"/>
      <c r="M24" s="250"/>
      <c r="N24" s="119" t="str">
        <f>IF('入力フォーム②　(支部1)'!E65="","",'入力フォーム②　(支部1)'!E65)</f>
        <v/>
      </c>
      <c r="O24" s="18"/>
    </row>
    <row r="25" spans="3:18" ht="96" customHeight="1">
      <c r="C25" s="249" t="str">
        <f>IF('入力フォーム②　(支部1)'!B66="","",'入力フォーム②　(支部1)'!B66)</f>
        <v/>
      </c>
      <c r="D25" s="249"/>
      <c r="E25" s="250" t="str">
        <f>IF('入力フォーム②　(支部1)'!C66="","",'入力フォーム②　(支部1)'!C66)</f>
        <v/>
      </c>
      <c r="F25" s="250"/>
      <c r="G25" s="250" t="str">
        <f>IF('入力フォーム②　(支部1)'!D66="","",'入力フォーム②　(支部1)'!D66)</f>
        <v/>
      </c>
      <c r="H25" s="250"/>
      <c r="I25" s="250"/>
      <c r="J25" s="250"/>
      <c r="K25" s="250"/>
      <c r="L25" s="250"/>
      <c r="M25" s="250"/>
      <c r="N25" s="119" t="str">
        <f>IF('入力フォーム②　(支部1)'!E66="","",'入力フォーム②　(支部1)'!E66)</f>
        <v/>
      </c>
      <c r="O25" s="18"/>
    </row>
    <row r="26" spans="3:18" ht="30" customHeight="1">
      <c r="C26" s="212" t="s">
        <v>14</v>
      </c>
      <c r="D26" s="213"/>
      <c r="E26" s="185" t="s">
        <v>20</v>
      </c>
      <c r="F26" s="187"/>
      <c r="G26" s="185" t="s">
        <v>21</v>
      </c>
      <c r="H26" s="186"/>
      <c r="I26" s="186"/>
      <c r="J26" s="186"/>
      <c r="K26" s="186"/>
      <c r="L26" s="186"/>
      <c r="M26" s="187"/>
      <c r="N26" s="33" t="s">
        <v>33</v>
      </c>
      <c r="O26" s="4"/>
    </row>
    <row r="27" spans="3:18" ht="96" customHeight="1">
      <c r="C27" s="249" t="str">
        <f>IF('入力フォーム②　(支部1)'!B67="","",'入力フォーム②　(支部1)'!B67)</f>
        <v/>
      </c>
      <c r="D27" s="249"/>
      <c r="E27" s="250" t="str">
        <f>IF('入力フォーム②　(支部1)'!C67="","",'入力フォーム②　(支部1)'!C67)</f>
        <v/>
      </c>
      <c r="F27" s="250"/>
      <c r="G27" s="250" t="str">
        <f>IF('入力フォーム②　(支部1)'!D67="","",'入力フォーム②　(支部1)'!D67)</f>
        <v/>
      </c>
      <c r="H27" s="250"/>
      <c r="I27" s="250"/>
      <c r="J27" s="250"/>
      <c r="K27" s="250"/>
      <c r="L27" s="250"/>
      <c r="M27" s="250"/>
      <c r="N27" s="119" t="str">
        <f>IF('入力フォーム②　(支部1)'!E67="","",'入力フォーム②　(支部1)'!E67)</f>
        <v/>
      </c>
      <c r="O27" s="18"/>
    </row>
    <row r="28" spans="3:18" ht="96" customHeight="1">
      <c r="C28" s="249" t="str">
        <f>IF('入力フォーム②　(支部1)'!B68="","",'入力フォーム②　(支部1)'!B68)</f>
        <v/>
      </c>
      <c r="D28" s="249"/>
      <c r="E28" s="250" t="str">
        <f>IF('入力フォーム②　(支部1)'!C68="","",'入力フォーム②　(支部1)'!C68)</f>
        <v/>
      </c>
      <c r="F28" s="250"/>
      <c r="G28" s="250" t="str">
        <f>IF('入力フォーム②　(支部1)'!D68="","",'入力フォーム②　(支部1)'!D68)</f>
        <v/>
      </c>
      <c r="H28" s="250"/>
      <c r="I28" s="250"/>
      <c r="J28" s="250"/>
      <c r="K28" s="250"/>
      <c r="L28" s="250"/>
      <c r="M28" s="250"/>
      <c r="N28" s="119" t="str">
        <f>IF('入力フォーム②　(支部1)'!E68="","",'入力フォーム②　(支部1)'!E68)</f>
        <v/>
      </c>
      <c r="O28" s="18"/>
    </row>
    <row r="29" spans="3:18" ht="96" customHeight="1">
      <c r="C29" s="249" t="str">
        <f>IF('入力フォーム②　(支部1)'!B69="","",'入力フォーム②　(支部1)'!B69)</f>
        <v/>
      </c>
      <c r="D29" s="249"/>
      <c r="E29" s="250" t="str">
        <f>IF('入力フォーム②　(支部1)'!C69="","",'入力フォーム②　(支部1)'!C69)</f>
        <v/>
      </c>
      <c r="F29" s="250"/>
      <c r="G29" s="250" t="str">
        <f>IF('入力フォーム②　(支部1)'!D69="","",'入力フォーム②　(支部1)'!D69)</f>
        <v/>
      </c>
      <c r="H29" s="250"/>
      <c r="I29" s="250"/>
      <c r="J29" s="250"/>
      <c r="K29" s="250"/>
      <c r="L29" s="250"/>
      <c r="M29" s="250"/>
      <c r="N29" s="119" t="str">
        <f>IF('入力フォーム②　(支部1)'!E69="","",'入力フォーム②　(支部1)'!E69)</f>
        <v/>
      </c>
      <c r="O29" s="18"/>
    </row>
    <row r="30" spans="3:18" ht="96" customHeight="1">
      <c r="C30" s="249" t="str">
        <f>IF('入力フォーム②　(支部1)'!B70="","",'入力フォーム②　(支部1)'!B70)</f>
        <v/>
      </c>
      <c r="D30" s="249"/>
      <c r="E30" s="250" t="str">
        <f>IF('入力フォーム②　(支部1)'!C70="","",'入力フォーム②　(支部1)'!C70)</f>
        <v/>
      </c>
      <c r="F30" s="250"/>
      <c r="G30" s="250" t="str">
        <f>IF('入力フォーム②　(支部1)'!D70="","",'入力フォーム②　(支部1)'!D70)</f>
        <v/>
      </c>
      <c r="H30" s="250"/>
      <c r="I30" s="250"/>
      <c r="J30" s="250"/>
      <c r="K30" s="250"/>
      <c r="L30" s="250"/>
      <c r="M30" s="250"/>
      <c r="N30" s="119" t="str">
        <f>IF('入力フォーム②　(支部1)'!E70="","",'入力フォーム②　(支部1)'!E70)</f>
        <v/>
      </c>
      <c r="O30" s="18"/>
    </row>
    <row r="31" spans="3:18" ht="96" customHeight="1">
      <c r="C31" s="249" t="str">
        <f>IF('入力フォーム②　(支部1)'!B71="","",'入力フォーム②　(支部1)'!B71)</f>
        <v/>
      </c>
      <c r="D31" s="249"/>
      <c r="E31" s="250" t="str">
        <f>IF('入力フォーム②　(支部1)'!C71="","",'入力フォーム②　(支部1)'!C71)</f>
        <v/>
      </c>
      <c r="F31" s="250"/>
      <c r="G31" s="250" t="str">
        <f>IF('入力フォーム②　(支部1)'!D71="","",'入力フォーム②　(支部1)'!D71)</f>
        <v/>
      </c>
      <c r="H31" s="250"/>
      <c r="I31" s="250"/>
      <c r="J31" s="250"/>
      <c r="K31" s="250"/>
      <c r="L31" s="250"/>
      <c r="M31" s="250"/>
      <c r="N31" s="119" t="str">
        <f>IF('入力フォーム②　(支部1)'!E71="","",'入力フォーム②　(支部1)'!E71)</f>
        <v/>
      </c>
      <c r="O31" s="18"/>
    </row>
    <row r="32" spans="3:18" ht="96" customHeight="1">
      <c r="C32" s="249" t="str">
        <f>IF('入力フォーム②　(支部1)'!B72="","",'入力フォーム②　(支部1)'!B72)</f>
        <v/>
      </c>
      <c r="D32" s="249"/>
      <c r="E32" s="250" t="str">
        <f>IF('入力フォーム②　(支部1)'!C72="","",'入力フォーム②　(支部1)'!C72)</f>
        <v/>
      </c>
      <c r="F32" s="250"/>
      <c r="G32" s="250" t="str">
        <f>IF('入力フォーム②　(支部1)'!D72="","",'入力フォーム②　(支部1)'!D72)</f>
        <v/>
      </c>
      <c r="H32" s="250"/>
      <c r="I32" s="250"/>
      <c r="J32" s="250"/>
      <c r="K32" s="250"/>
      <c r="L32" s="250"/>
      <c r="M32" s="250"/>
      <c r="N32" s="119" t="str">
        <f>IF('入力フォーム②　(支部1)'!E72="","",'入力フォーム②　(支部1)'!E72)</f>
        <v/>
      </c>
      <c r="O32" s="18"/>
    </row>
    <row r="33" spans="3:15" ht="96" customHeight="1">
      <c r="C33" s="249" t="str">
        <f>IF('入力フォーム②　(支部1)'!B73="","",'入力フォーム②　(支部1)'!B73)</f>
        <v/>
      </c>
      <c r="D33" s="249"/>
      <c r="E33" s="250" t="str">
        <f>IF('入力フォーム②　(支部1)'!C73="","",'入力フォーム②　(支部1)'!C73)</f>
        <v/>
      </c>
      <c r="F33" s="250"/>
      <c r="G33" s="250" t="str">
        <f>IF('入力フォーム②　(支部1)'!D73="","",'入力フォーム②　(支部1)'!D73)</f>
        <v/>
      </c>
      <c r="H33" s="250"/>
      <c r="I33" s="250"/>
      <c r="J33" s="250"/>
      <c r="K33" s="250"/>
      <c r="L33" s="250"/>
      <c r="M33" s="250"/>
      <c r="N33" s="119" t="str">
        <f>IF('入力フォーム②　(支部1)'!E73="","",'入力フォーム②　(支部1)'!E73)</f>
        <v/>
      </c>
      <c r="O33" s="18"/>
    </row>
    <row r="34" spans="3:15" ht="30" customHeight="1">
      <c r="C34" s="212" t="s">
        <v>14</v>
      </c>
      <c r="D34" s="213"/>
      <c r="E34" s="185" t="s">
        <v>20</v>
      </c>
      <c r="F34" s="187"/>
      <c r="G34" s="185" t="s">
        <v>21</v>
      </c>
      <c r="H34" s="186"/>
      <c r="I34" s="186"/>
      <c r="J34" s="186"/>
      <c r="K34" s="186"/>
      <c r="L34" s="186"/>
      <c r="M34" s="187"/>
      <c r="N34" s="33" t="s">
        <v>33</v>
      </c>
      <c r="O34" s="4"/>
    </row>
    <row r="35" spans="3:15" ht="96" customHeight="1">
      <c r="C35" s="249" t="str">
        <f>IF('入力フォーム②　(支部1)'!B74="","",'入力フォーム②　(支部1)'!B74)</f>
        <v/>
      </c>
      <c r="D35" s="249"/>
      <c r="E35" s="250" t="str">
        <f>IF('入力フォーム②　(支部1)'!C74="","",'入力フォーム②　(支部1)'!C74)</f>
        <v/>
      </c>
      <c r="F35" s="250"/>
      <c r="G35" s="250" t="str">
        <f>IF('入力フォーム②　(支部1)'!D74="","",'入力フォーム②　(支部1)'!D74)</f>
        <v/>
      </c>
      <c r="H35" s="250"/>
      <c r="I35" s="250"/>
      <c r="J35" s="250"/>
      <c r="K35" s="250"/>
      <c r="L35" s="250"/>
      <c r="M35" s="250"/>
      <c r="N35" s="119" t="str">
        <f>IF('入力フォーム②　(支部1)'!E74="","",'入力フォーム②　(支部1)'!E74)</f>
        <v/>
      </c>
      <c r="O35" s="18"/>
    </row>
    <row r="36" spans="3:15" ht="96" customHeight="1">
      <c r="C36" s="249" t="str">
        <f>IF('入力フォーム②　(支部1)'!B75="","",'入力フォーム②　(支部1)'!B75)</f>
        <v/>
      </c>
      <c r="D36" s="249"/>
      <c r="E36" s="250" t="str">
        <f>IF('入力フォーム②　(支部1)'!C75="","",'入力フォーム②　(支部1)'!C75)</f>
        <v/>
      </c>
      <c r="F36" s="250"/>
      <c r="G36" s="250" t="str">
        <f>IF('入力フォーム②　(支部1)'!D75="","",'入力フォーム②　(支部1)'!D75)</f>
        <v/>
      </c>
      <c r="H36" s="250"/>
      <c r="I36" s="250"/>
      <c r="J36" s="250"/>
      <c r="K36" s="250"/>
      <c r="L36" s="250"/>
      <c r="M36" s="250"/>
      <c r="N36" s="119" t="str">
        <f>IF('入力フォーム②　(支部1)'!E75="","",'入力フォーム②　(支部1)'!E75)</f>
        <v/>
      </c>
      <c r="O36" s="18"/>
    </row>
    <row r="37" spans="3:15" ht="96" customHeight="1">
      <c r="C37" s="249" t="str">
        <f>IF('入力フォーム②　(支部1)'!B76="","",'入力フォーム②　(支部1)'!B76)</f>
        <v/>
      </c>
      <c r="D37" s="249"/>
      <c r="E37" s="250" t="str">
        <f>IF('入力フォーム②　(支部1)'!C76="","",'入力フォーム②　(支部1)'!C76)</f>
        <v/>
      </c>
      <c r="F37" s="250"/>
      <c r="G37" s="250" t="str">
        <f>IF('入力フォーム②　(支部1)'!D76="","",'入力フォーム②　(支部1)'!D76)</f>
        <v/>
      </c>
      <c r="H37" s="250"/>
      <c r="I37" s="250"/>
      <c r="J37" s="250"/>
      <c r="K37" s="250"/>
      <c r="L37" s="250"/>
      <c r="M37" s="250"/>
      <c r="N37" s="119" t="str">
        <f>IF('入力フォーム②　(支部1)'!E76="","",'入力フォーム②　(支部1)'!E76)</f>
        <v/>
      </c>
      <c r="O37" s="18"/>
    </row>
    <row r="38" spans="3:15" ht="96" customHeight="1">
      <c r="C38" s="249" t="str">
        <f>IF('入力フォーム②　(支部1)'!B77="","",'入力フォーム②　(支部1)'!B77)</f>
        <v/>
      </c>
      <c r="D38" s="249"/>
      <c r="E38" s="250" t="str">
        <f>IF('入力フォーム②　(支部1)'!C77="","",'入力フォーム②　(支部1)'!C77)</f>
        <v/>
      </c>
      <c r="F38" s="250"/>
      <c r="G38" s="250" t="str">
        <f>IF('入力フォーム②　(支部1)'!D77="","",'入力フォーム②　(支部1)'!D77)</f>
        <v/>
      </c>
      <c r="H38" s="250"/>
      <c r="I38" s="250"/>
      <c r="J38" s="250"/>
      <c r="K38" s="250"/>
      <c r="L38" s="250"/>
      <c r="M38" s="250"/>
      <c r="N38" s="119" t="str">
        <f>IF('入力フォーム②　(支部1)'!E77="","",'入力フォーム②　(支部1)'!E77)</f>
        <v/>
      </c>
      <c r="O38" s="18"/>
    </row>
    <row r="39" spans="3:15" ht="96" customHeight="1">
      <c r="C39" s="249" t="str">
        <f>IF('入力フォーム②　(支部1)'!B78="","",'入力フォーム②　(支部1)'!B78)</f>
        <v/>
      </c>
      <c r="D39" s="249"/>
      <c r="E39" s="250" t="str">
        <f>IF('入力フォーム②　(支部1)'!C78="","",'入力フォーム②　(支部1)'!C78)</f>
        <v/>
      </c>
      <c r="F39" s="250"/>
      <c r="G39" s="250" t="str">
        <f>IF('入力フォーム②　(支部1)'!D78="","",'入力フォーム②　(支部1)'!D78)</f>
        <v/>
      </c>
      <c r="H39" s="250"/>
      <c r="I39" s="250"/>
      <c r="J39" s="250"/>
      <c r="K39" s="250"/>
      <c r="L39" s="250"/>
      <c r="M39" s="250"/>
      <c r="N39" s="119" t="str">
        <f>IF('入力フォーム②　(支部1)'!E78="","",'入力フォーム②　(支部1)'!E78)</f>
        <v/>
      </c>
      <c r="O39" s="18"/>
    </row>
    <row r="40" spans="3:15" ht="96" customHeight="1">
      <c r="C40" s="249" t="str">
        <f>IF('入力フォーム②　(支部1)'!B79="","",'入力フォーム②　(支部1)'!B79)</f>
        <v/>
      </c>
      <c r="D40" s="249"/>
      <c r="E40" s="250" t="str">
        <f>IF('入力フォーム②　(支部1)'!C79="","",'入力フォーム②　(支部1)'!C79)</f>
        <v/>
      </c>
      <c r="F40" s="250"/>
      <c r="G40" s="250" t="str">
        <f>IF('入力フォーム②　(支部1)'!D79="","",'入力フォーム②　(支部1)'!D79)</f>
        <v/>
      </c>
      <c r="H40" s="250"/>
      <c r="I40" s="250"/>
      <c r="J40" s="250"/>
      <c r="K40" s="250"/>
      <c r="L40" s="250"/>
      <c r="M40" s="250"/>
      <c r="N40" s="119" t="str">
        <f>IF('入力フォーム②　(支部1)'!E79="","",'入力フォーム②　(支部1)'!E79)</f>
        <v/>
      </c>
      <c r="O40" s="18"/>
    </row>
    <row r="41" spans="3:15" ht="96" customHeight="1">
      <c r="C41" s="249" t="str">
        <f>IF('入力フォーム②　(支部1)'!B80="","",'入力フォーム②　(支部1)'!B80)</f>
        <v/>
      </c>
      <c r="D41" s="249"/>
      <c r="E41" s="250" t="str">
        <f>IF('入力フォーム②　(支部1)'!C80="","",'入力フォーム②　(支部1)'!C80)</f>
        <v/>
      </c>
      <c r="F41" s="250"/>
      <c r="G41" s="250" t="str">
        <f>IF('入力フォーム②　(支部1)'!D80="","",'入力フォーム②　(支部1)'!D80)</f>
        <v/>
      </c>
      <c r="H41" s="250"/>
      <c r="I41" s="250"/>
      <c r="J41" s="250"/>
      <c r="K41" s="250"/>
      <c r="L41" s="250"/>
      <c r="M41" s="250"/>
      <c r="N41" s="119" t="str">
        <f>IF('入力フォーム②　(支部1)'!E80="","",'入力フォーム②　(支部1)'!E80)</f>
        <v/>
      </c>
      <c r="O41" s="18"/>
    </row>
    <row r="42" spans="3:15" ht="15" customHeight="1"/>
  </sheetData>
  <sheetProtection sheet="1" formatRows="0"/>
  <mergeCells count="97">
    <mergeCell ref="C34:D34"/>
    <mergeCell ref="E34:F34"/>
    <mergeCell ref="G34:M34"/>
    <mergeCell ref="C41:D41"/>
    <mergeCell ref="E41:F41"/>
    <mergeCell ref="G41:M41"/>
    <mergeCell ref="C39:D39"/>
    <mergeCell ref="E39:F39"/>
    <mergeCell ref="G39:M39"/>
    <mergeCell ref="C40:D40"/>
    <mergeCell ref="E40:F40"/>
    <mergeCell ref="G40:M40"/>
    <mergeCell ref="C37:D37"/>
    <mergeCell ref="E37:F37"/>
    <mergeCell ref="G37:M37"/>
    <mergeCell ref="C38:D38"/>
    <mergeCell ref="E38:F38"/>
    <mergeCell ref="G38:M38"/>
    <mergeCell ref="C35:D35"/>
    <mergeCell ref="E35:F35"/>
    <mergeCell ref="G35:M35"/>
    <mergeCell ref="C36:D36"/>
    <mergeCell ref="E36:F36"/>
    <mergeCell ref="G36:M36"/>
    <mergeCell ref="G30:M30"/>
    <mergeCell ref="G23:M23"/>
    <mergeCell ref="G24:M24"/>
    <mergeCell ref="R4:R5"/>
    <mergeCell ref="G27:M27"/>
    <mergeCell ref="F11:H11"/>
    <mergeCell ref="E15:N15"/>
    <mergeCell ref="H7:K7"/>
    <mergeCell ref="I11:N11"/>
    <mergeCell ref="H16:I16"/>
    <mergeCell ref="F9:N9"/>
    <mergeCell ref="F10:N10"/>
    <mergeCell ref="E10:E11"/>
    <mergeCell ref="E26:F26"/>
    <mergeCell ref="G26:M26"/>
    <mergeCell ref="E21:F21"/>
    <mergeCell ref="G33:M33"/>
    <mergeCell ref="L7:N7"/>
    <mergeCell ref="K16:L16"/>
    <mergeCell ref="C4:N4"/>
    <mergeCell ref="C5:N5"/>
    <mergeCell ref="C30:D30"/>
    <mergeCell ref="E30:F30"/>
    <mergeCell ref="G20:M20"/>
    <mergeCell ref="G28:M28"/>
    <mergeCell ref="G32:M32"/>
    <mergeCell ref="G21:M21"/>
    <mergeCell ref="G22:M22"/>
    <mergeCell ref="G31:M31"/>
    <mergeCell ref="G29:M29"/>
    <mergeCell ref="G25:M25"/>
    <mergeCell ref="E27:F27"/>
    <mergeCell ref="C18:D18"/>
    <mergeCell ref="E18:F18"/>
    <mergeCell ref="C22:D22"/>
    <mergeCell ref="C33:D33"/>
    <mergeCell ref="C28:D28"/>
    <mergeCell ref="E28:F28"/>
    <mergeCell ref="C32:D32"/>
    <mergeCell ref="E32:F32"/>
    <mergeCell ref="C31:D31"/>
    <mergeCell ref="E31:F31"/>
    <mergeCell ref="C29:D29"/>
    <mergeCell ref="E29:F29"/>
    <mergeCell ref="C26:D26"/>
    <mergeCell ref="C20:D20"/>
    <mergeCell ref="E20:F20"/>
    <mergeCell ref="C21:D21"/>
    <mergeCell ref="E25:F25"/>
    <mergeCell ref="C23:D23"/>
    <mergeCell ref="E22:F22"/>
    <mergeCell ref="C25:D25"/>
    <mergeCell ref="E33:F33"/>
    <mergeCell ref="E23:F23"/>
    <mergeCell ref="C24:D24"/>
    <mergeCell ref="E24:F24"/>
    <mergeCell ref="C27:D27"/>
    <mergeCell ref="R2:R3"/>
    <mergeCell ref="L2:N2"/>
    <mergeCell ref="C17:D17"/>
    <mergeCell ref="E17:N17"/>
    <mergeCell ref="C19:D19"/>
    <mergeCell ref="E19:F19"/>
    <mergeCell ref="C13:D13"/>
    <mergeCell ref="C14:D14"/>
    <mergeCell ref="F12:N12"/>
    <mergeCell ref="E13:N13"/>
    <mergeCell ref="E14:N14"/>
    <mergeCell ref="C9:D12"/>
    <mergeCell ref="C15:D16"/>
    <mergeCell ref="E16:F16"/>
    <mergeCell ref="G18:M18"/>
    <mergeCell ref="G19:M19"/>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3B6F-48D2-4EC2-8246-7BE246B74CD6}">
  <sheetPr>
    <tabColor rgb="FF92D050"/>
  </sheetPr>
  <dimension ref="B1:R24"/>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5" t="s">
        <v>52</v>
      </c>
    </row>
    <row r="3" spans="2:18" ht="15" customHeight="1">
      <c r="R3" s="125"/>
    </row>
    <row r="4" spans="2:18">
      <c r="B4" s="24"/>
      <c r="C4" s="170" t="s">
        <v>88</v>
      </c>
      <c r="D4" s="170"/>
      <c r="E4" s="170"/>
      <c r="F4" s="170"/>
      <c r="G4" s="170"/>
      <c r="H4" s="170"/>
      <c r="I4" s="170"/>
      <c r="J4" s="170"/>
      <c r="K4" s="170"/>
      <c r="L4" s="170"/>
      <c r="M4" s="170"/>
      <c r="N4" s="170"/>
      <c r="O4" s="24"/>
    </row>
    <row r="5" spans="2:18" ht="24" customHeight="1">
      <c r="B5" s="25"/>
      <c r="C5" s="171" t="s">
        <v>87</v>
      </c>
      <c r="D5" s="171"/>
      <c r="E5" s="171"/>
      <c r="F5" s="171"/>
      <c r="G5" s="171"/>
      <c r="H5" s="171"/>
      <c r="I5" s="171"/>
      <c r="J5" s="171"/>
      <c r="K5" s="171"/>
      <c r="L5" s="171"/>
      <c r="M5" s="171"/>
      <c r="N5" s="171"/>
      <c r="O5" s="25"/>
    </row>
    <row r="6" spans="2:18" ht="15" customHeight="1">
      <c r="B6" s="3"/>
      <c r="C6" s="3"/>
      <c r="D6" s="3"/>
      <c r="E6" s="3"/>
      <c r="F6" s="3"/>
      <c r="G6" s="3"/>
      <c r="H6" s="3"/>
      <c r="I6" s="3"/>
      <c r="J6" s="3"/>
      <c r="K6" s="3"/>
      <c r="L6" s="3"/>
      <c r="M6" s="3"/>
      <c r="N6" s="3"/>
    </row>
    <row r="7" spans="2:18" ht="45" customHeight="1">
      <c r="H7" s="4"/>
      <c r="I7" s="172" t="s">
        <v>1</v>
      </c>
      <c r="J7" s="172"/>
      <c r="K7" s="172"/>
      <c r="L7" s="208" t="str">
        <f>IF('入力フォーム② (支部2)'!D11="","",'入力フォーム② (支部2)'!D11)</f>
        <v/>
      </c>
      <c r="M7" s="209"/>
      <c r="N7" s="210"/>
      <c r="Q7" s="10" t="s">
        <v>2</v>
      </c>
      <c r="R7" s="40" t="s">
        <v>126</v>
      </c>
    </row>
    <row r="8" spans="2:18" ht="15" customHeight="1"/>
    <row r="9" spans="2:18" ht="120" customHeight="1">
      <c r="C9" s="188" t="s">
        <v>86</v>
      </c>
      <c r="D9" s="190"/>
      <c r="E9" s="175" t="str">
        <f>IF('入力フォーム② (支部2)'!D16="","",'入力フォーム② (支部2)'!D16)</f>
        <v/>
      </c>
      <c r="F9" s="176"/>
      <c r="G9" s="176"/>
      <c r="H9" s="176"/>
      <c r="I9" s="176"/>
      <c r="J9" s="176"/>
      <c r="K9" s="176"/>
      <c r="L9" s="176"/>
      <c r="M9" s="176"/>
      <c r="N9" s="176"/>
      <c r="O9" s="20"/>
      <c r="P9" s="18"/>
      <c r="Q9" s="10" t="s">
        <v>3</v>
      </c>
      <c r="R9" s="40" t="s">
        <v>85</v>
      </c>
    </row>
    <row r="10" spans="2:18" ht="60" customHeight="1">
      <c r="C10" s="188" t="s">
        <v>13</v>
      </c>
      <c r="D10" s="190"/>
      <c r="E10" s="175" t="str">
        <f>IF('入力フォーム② (支部2)'!D17="","",'入力フォーム② (支部2)'!D17)</f>
        <v/>
      </c>
      <c r="F10" s="176"/>
      <c r="G10" s="176"/>
      <c r="H10" s="176"/>
      <c r="I10" s="176"/>
      <c r="J10" s="176"/>
      <c r="K10" s="176"/>
      <c r="L10" s="176"/>
      <c r="M10" s="176"/>
      <c r="N10" s="176"/>
      <c r="O10" s="20"/>
      <c r="P10" s="18"/>
      <c r="Q10" s="10" t="s">
        <v>4</v>
      </c>
      <c r="R10" s="40" t="s">
        <v>84</v>
      </c>
    </row>
    <row r="11" spans="2:18" ht="60" customHeight="1">
      <c r="C11" s="188" t="s">
        <v>12</v>
      </c>
      <c r="D11" s="190"/>
      <c r="E11" s="175" t="str">
        <f>IF('入力フォーム② (支部2)'!D18="","",'入力フォーム② (支部2)'!D18)</f>
        <v/>
      </c>
      <c r="F11" s="176"/>
      <c r="G11" s="176"/>
      <c r="H11" s="176"/>
      <c r="I11" s="176"/>
      <c r="J11" s="176"/>
      <c r="K11" s="176"/>
      <c r="L11" s="176"/>
      <c r="M11" s="176"/>
      <c r="N11" s="176"/>
      <c r="O11" s="20"/>
      <c r="P11" s="18"/>
      <c r="Q11" s="10" t="s">
        <v>5</v>
      </c>
      <c r="R11" s="40" t="s">
        <v>83</v>
      </c>
    </row>
    <row r="12" spans="2:18" ht="30" customHeight="1">
      <c r="C12" s="177" t="s">
        <v>82</v>
      </c>
      <c r="D12" s="178"/>
      <c r="E12" s="175" t="str">
        <f>IF('入力フォーム② (支部2)'!D19="","",'入力フォーム② (支部2)'!D19)</f>
        <v/>
      </c>
      <c r="F12" s="176"/>
      <c r="G12" s="176"/>
      <c r="H12" s="176"/>
      <c r="I12" s="176"/>
      <c r="J12" s="176"/>
      <c r="K12" s="176"/>
      <c r="L12" s="176"/>
      <c r="M12" s="176"/>
      <c r="N12" s="176"/>
      <c r="O12" s="20"/>
      <c r="P12" s="18"/>
      <c r="Q12" s="10" t="s">
        <v>6</v>
      </c>
      <c r="R12" s="40" t="s">
        <v>81</v>
      </c>
    </row>
    <row r="13" spans="2:18" ht="30" customHeight="1">
      <c r="C13" s="179"/>
      <c r="D13" s="180"/>
      <c r="E13" s="175" t="str">
        <f>IF('入力フォーム② (支部2)'!D20="","",'入力フォーム② (支部2)'!D20)</f>
        <v/>
      </c>
      <c r="F13" s="176"/>
      <c r="G13" s="176"/>
      <c r="H13" s="176"/>
      <c r="I13" s="176"/>
      <c r="J13" s="176"/>
      <c r="K13" s="176"/>
      <c r="L13" s="176"/>
      <c r="M13" s="176"/>
      <c r="N13" s="176"/>
      <c r="O13" s="20"/>
      <c r="P13" s="18"/>
    </row>
    <row r="14" spans="2:18" ht="15" customHeight="1">
      <c r="C14" s="177" t="s">
        <v>45</v>
      </c>
      <c r="D14" s="178"/>
      <c r="E14" s="193" t="s">
        <v>38</v>
      </c>
      <c r="F14" s="194"/>
      <c r="G14" s="194"/>
      <c r="H14" s="194"/>
      <c r="I14" s="194"/>
      <c r="J14" s="194"/>
      <c r="K14" s="194"/>
      <c r="L14" s="194"/>
      <c r="M14" s="194"/>
      <c r="N14" s="195"/>
      <c r="O14" s="20"/>
      <c r="P14" s="18"/>
    </row>
    <row r="15" spans="2:18" ht="31.9" customHeight="1">
      <c r="C15" s="182"/>
      <c r="D15" s="183"/>
      <c r="E15" s="196" t="s">
        <v>80</v>
      </c>
      <c r="F15" s="197"/>
      <c r="G15" s="197"/>
      <c r="H15" s="197"/>
      <c r="I15" s="197"/>
      <c r="J15" s="197"/>
      <c r="K15" s="197"/>
      <c r="L15" s="197"/>
      <c r="M15" s="197"/>
      <c r="N15" s="198"/>
      <c r="O15" s="20"/>
      <c r="P15" s="18"/>
      <c r="Q15" s="10" t="s">
        <v>7</v>
      </c>
      <c r="R15" s="40" t="s">
        <v>79</v>
      </c>
    </row>
    <row r="16" spans="2:18" ht="30" customHeight="1">
      <c r="C16" s="179"/>
      <c r="D16" s="180"/>
      <c r="E16" s="50" t="str">
        <f>IF('入力フォーム② (支部2)'!D24="交付決定あり","✓","□")</f>
        <v>□</v>
      </c>
      <c r="F16" s="191" t="s">
        <v>78</v>
      </c>
      <c r="G16" s="191"/>
      <c r="H16" s="191"/>
      <c r="I16" s="47" t="str">
        <f>IF('入力フォーム② (支部2)'!D24="交付決定なし","✓","□")</f>
        <v>□</v>
      </c>
      <c r="J16" s="191" t="s">
        <v>77</v>
      </c>
      <c r="K16" s="191"/>
      <c r="L16" s="191"/>
      <c r="M16" s="191"/>
      <c r="N16" s="192"/>
      <c r="O16" s="20"/>
      <c r="P16" s="18"/>
    </row>
    <row r="17" spans="2:18" ht="15" customHeight="1">
      <c r="C17" s="45"/>
      <c r="D17" s="46"/>
      <c r="E17" s="175" t="s">
        <v>76</v>
      </c>
      <c r="F17" s="176"/>
      <c r="G17" s="176"/>
      <c r="H17" s="176"/>
      <c r="I17" s="176"/>
      <c r="J17" s="176"/>
      <c r="K17" s="176"/>
      <c r="L17" s="176"/>
      <c r="M17" s="176"/>
      <c r="N17" s="181"/>
      <c r="O17" s="20"/>
      <c r="P17" s="18"/>
      <c r="Q17" s="184" t="s">
        <v>8</v>
      </c>
      <c r="R17" s="125" t="s">
        <v>75</v>
      </c>
    </row>
    <row r="18" spans="2:18" ht="30" customHeight="1">
      <c r="C18" s="49"/>
      <c r="D18" s="48"/>
      <c r="E18" s="185" t="s">
        <v>19</v>
      </c>
      <c r="F18" s="186"/>
      <c r="G18" s="187"/>
      <c r="H18" s="16" t="s">
        <v>20</v>
      </c>
      <c r="I18" s="188" t="s">
        <v>21</v>
      </c>
      <c r="J18" s="189"/>
      <c r="K18" s="189"/>
      <c r="L18" s="190"/>
      <c r="M18" s="185" t="s">
        <v>30</v>
      </c>
      <c r="N18" s="187"/>
      <c r="O18" s="23"/>
      <c r="P18" s="22"/>
      <c r="Q18" s="184"/>
      <c r="R18" s="125"/>
    </row>
    <row r="19" spans="2:18" ht="96" customHeight="1">
      <c r="C19" s="199"/>
      <c r="D19" s="200"/>
      <c r="E19" s="201" t="str">
        <f>IF('入力フォーム② (支部2)'!B28="","",'入力フォーム② (支部2)'!B28)</f>
        <v/>
      </c>
      <c r="F19" s="202"/>
      <c r="G19" s="203"/>
      <c r="H19" s="120" t="str">
        <f>IF('入力フォーム② (支部2)'!C28="","",'入力フォーム② (支部2)'!C28)</f>
        <v/>
      </c>
      <c r="I19" s="175" t="str">
        <f>IF('入力フォーム② (支部2)'!D28="","",'入力フォーム② (支部2)'!D28)</f>
        <v/>
      </c>
      <c r="J19" s="176"/>
      <c r="K19" s="176"/>
      <c r="L19" s="181"/>
      <c r="M19" s="204" t="str">
        <f>IF('入力フォーム② (支部2)'!E28="","",'入力フォーム② (支部2)'!E28)</f>
        <v/>
      </c>
      <c r="N19" s="205"/>
      <c r="O19" s="20"/>
      <c r="P19" s="18"/>
    </row>
    <row r="20" spans="2:18" ht="96" customHeight="1">
      <c r="C20" s="199"/>
      <c r="D20" s="200"/>
      <c r="E20" s="201" t="str">
        <f>IF('入力フォーム② (支部2)'!B29="","",'入力フォーム② (支部2)'!B29)</f>
        <v/>
      </c>
      <c r="F20" s="202"/>
      <c r="G20" s="203"/>
      <c r="H20" s="120" t="str">
        <f>IF('入力フォーム② (支部2)'!C29="","",'入力フォーム② (支部2)'!C29)</f>
        <v/>
      </c>
      <c r="I20" s="175" t="str">
        <f>IF('入力フォーム② (支部2)'!D29="","",'入力フォーム② (支部2)'!D29)</f>
        <v/>
      </c>
      <c r="J20" s="176"/>
      <c r="K20" s="176"/>
      <c r="L20" s="181"/>
      <c r="M20" s="204" t="str">
        <f>IF('入力フォーム② (支部2)'!E29="","",'入力フォーム② (支部2)'!E29)</f>
        <v/>
      </c>
      <c r="N20" s="205"/>
      <c r="O20" s="20"/>
      <c r="P20" s="18"/>
    </row>
    <row r="21" spans="2:18" ht="96" customHeight="1">
      <c r="C21" s="199"/>
      <c r="D21" s="200"/>
      <c r="E21" s="201" t="str">
        <f>IF('入力フォーム② (支部2)'!B30="","",'入力フォーム② (支部2)'!B30)</f>
        <v/>
      </c>
      <c r="F21" s="202"/>
      <c r="G21" s="203"/>
      <c r="H21" s="120" t="str">
        <f>IF('入力フォーム② (支部2)'!C30="","",'入力フォーム② (支部2)'!C30)</f>
        <v/>
      </c>
      <c r="I21" s="175" t="str">
        <f>IF('入力フォーム② (支部2)'!D30="","",'入力フォーム② (支部2)'!D30)</f>
        <v/>
      </c>
      <c r="J21" s="176"/>
      <c r="K21" s="176"/>
      <c r="L21" s="181"/>
      <c r="M21" s="204" t="str">
        <f>IF('入力フォーム② (支部2)'!E30="","",'入力フォーム② (支部2)'!E30)</f>
        <v/>
      </c>
      <c r="N21" s="205"/>
      <c r="O21" s="20"/>
      <c r="P21" s="18"/>
    </row>
    <row r="22" spans="2:18" s="10" customFormat="1" ht="96" customHeight="1">
      <c r="B22" s="1"/>
      <c r="C22" s="199"/>
      <c r="D22" s="200"/>
      <c r="E22" s="201" t="str">
        <f>IF('入力フォーム② (支部2)'!B31="","",'入力フォーム② (支部2)'!B31)</f>
        <v/>
      </c>
      <c r="F22" s="202"/>
      <c r="G22" s="203"/>
      <c r="H22" s="120" t="str">
        <f>IF('入力フォーム② (支部2)'!C31="","",'入力フォーム② (支部2)'!C31)</f>
        <v/>
      </c>
      <c r="I22" s="175" t="str">
        <f>IF('入力フォーム② (支部2)'!D31="","",'入力フォーム② (支部2)'!D31)</f>
        <v/>
      </c>
      <c r="J22" s="176"/>
      <c r="K22" s="176"/>
      <c r="L22" s="181"/>
      <c r="M22" s="204" t="str">
        <f>IF('入力フォーム② (支部2)'!E31="","",'入力フォーム② (支部2)'!E31)</f>
        <v/>
      </c>
      <c r="N22" s="205"/>
      <c r="O22" s="20"/>
      <c r="P22" s="18"/>
      <c r="R22" s="40"/>
    </row>
    <row r="23" spans="2:18" s="10" customFormat="1" ht="96" customHeight="1">
      <c r="B23" s="1"/>
      <c r="C23" s="199"/>
      <c r="D23" s="200"/>
      <c r="E23" s="201" t="str">
        <f>IF('入力フォーム② (支部2)'!B32="","",'入力フォーム② (支部2)'!B32)</f>
        <v/>
      </c>
      <c r="F23" s="202"/>
      <c r="G23" s="203"/>
      <c r="H23" s="120" t="str">
        <f>IF('入力フォーム② (支部2)'!C32="","",'入力フォーム② (支部2)'!C32)</f>
        <v/>
      </c>
      <c r="I23" s="175" t="str">
        <f>IF('入力フォーム② (支部2)'!D32="","",'入力フォーム② (支部2)'!D32)</f>
        <v/>
      </c>
      <c r="J23" s="176"/>
      <c r="K23" s="176"/>
      <c r="L23" s="181"/>
      <c r="M23" s="204" t="str">
        <f>IF('入力フォーム② (支部2)'!E32="","",'入力フォーム② (支部2)'!E32)</f>
        <v/>
      </c>
      <c r="N23" s="205"/>
      <c r="O23" s="20"/>
      <c r="P23" s="18"/>
      <c r="R23" s="40"/>
    </row>
    <row r="24" spans="2:18" s="10" customFormat="1" ht="96" customHeight="1">
      <c r="B24" s="1"/>
      <c r="C24" s="206"/>
      <c r="D24" s="207"/>
      <c r="E24" s="201" t="str">
        <f>IF('入力フォーム② (支部2)'!B33="","",'入力フォーム② (支部2)'!B33)</f>
        <v/>
      </c>
      <c r="F24" s="202"/>
      <c r="G24" s="203"/>
      <c r="H24" s="120" t="str">
        <f>IF('入力フォーム② (支部2)'!C33="","",'入力フォーム② (支部2)'!C33)</f>
        <v/>
      </c>
      <c r="I24" s="175" t="str">
        <f>IF('入力フォーム② (支部2)'!D33="","",'入力フォーム② (支部2)'!D33)</f>
        <v/>
      </c>
      <c r="J24" s="176"/>
      <c r="K24" s="176"/>
      <c r="L24" s="181"/>
      <c r="M24" s="204" t="str">
        <f>IF('入力フォーム② (支部2)'!E33="","",'入力フォーム② (支部2)'!E33)</f>
        <v/>
      </c>
      <c r="N24" s="205"/>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C621-97DC-4E25-B325-344D86CAE645}">
  <sheetPr>
    <tabColor rgb="FF92D050"/>
  </sheetPr>
  <dimension ref="B1:U51"/>
  <sheetViews>
    <sheetView view="pageBreakPreview" topLeftCell="A12" zoomScaleNormal="100" zoomScaleSheetLayoutView="100" workbookViewId="0"/>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5" t="s">
        <v>52</v>
      </c>
    </row>
    <row r="3" spans="2:19" ht="15" customHeight="1">
      <c r="S3" s="125"/>
    </row>
    <row r="4" spans="2:19">
      <c r="B4" s="24"/>
      <c r="C4" s="170" t="s">
        <v>88</v>
      </c>
      <c r="D4" s="170"/>
      <c r="E4" s="170"/>
      <c r="F4" s="170"/>
      <c r="G4" s="170"/>
      <c r="H4" s="170"/>
      <c r="I4" s="170"/>
      <c r="J4" s="170"/>
      <c r="K4" s="170"/>
      <c r="L4" s="170"/>
      <c r="M4" s="170"/>
      <c r="N4" s="170"/>
      <c r="O4" s="170"/>
      <c r="P4" s="24"/>
    </row>
    <row r="5" spans="2:19" ht="24" customHeight="1">
      <c r="B5" s="25"/>
      <c r="C5" s="171" t="s">
        <v>26</v>
      </c>
      <c r="D5" s="171"/>
      <c r="E5" s="171"/>
      <c r="F5" s="171"/>
      <c r="G5" s="171"/>
      <c r="H5" s="171"/>
      <c r="I5" s="171"/>
      <c r="J5" s="171"/>
      <c r="K5" s="171"/>
      <c r="L5" s="171"/>
      <c r="M5" s="171"/>
      <c r="N5" s="171"/>
      <c r="O5" s="171"/>
      <c r="P5" s="25"/>
    </row>
    <row r="6" spans="2:19" ht="15" customHeight="1">
      <c r="B6" s="3"/>
      <c r="C6" s="3"/>
      <c r="D6" s="3"/>
      <c r="E6" s="3"/>
      <c r="F6" s="3"/>
      <c r="G6" s="3"/>
      <c r="H6" s="3"/>
      <c r="I6" s="3"/>
      <c r="J6" s="3"/>
      <c r="K6" s="3"/>
      <c r="L6" s="3"/>
      <c r="M6" s="3"/>
      <c r="N6" s="3"/>
      <c r="O6" s="3"/>
    </row>
    <row r="7" spans="2:19" ht="45" customHeight="1">
      <c r="I7" s="4"/>
      <c r="J7" s="172" t="s">
        <v>1</v>
      </c>
      <c r="K7" s="172"/>
      <c r="L7" s="172"/>
      <c r="M7" s="208" t="str">
        <f>IF('入力フォーム② (支部2)'!D11="","",'入力フォーム② (支部2)'!D11)</f>
        <v/>
      </c>
      <c r="N7" s="209"/>
      <c r="O7" s="210"/>
      <c r="R7" s="10" t="s">
        <v>2</v>
      </c>
      <c r="S7" s="40" t="s">
        <v>126</v>
      </c>
    </row>
    <row r="8" spans="2:19" ht="15" customHeight="1"/>
    <row r="9" spans="2:19" ht="15" customHeight="1">
      <c r="B9" s="2"/>
      <c r="C9" s="219" t="s">
        <v>14</v>
      </c>
      <c r="D9" s="220"/>
      <c r="E9" s="240" t="s">
        <v>27</v>
      </c>
      <c r="F9" s="241"/>
      <c r="G9" s="241"/>
      <c r="H9" s="241"/>
      <c r="I9" s="241"/>
      <c r="J9" s="241"/>
      <c r="K9" s="241"/>
      <c r="L9" s="241"/>
      <c r="M9" s="241"/>
      <c r="N9" s="241"/>
      <c r="O9" s="244"/>
      <c r="P9" s="14"/>
      <c r="Q9" s="15"/>
      <c r="R9" s="10" t="s">
        <v>3</v>
      </c>
      <c r="S9" s="40" t="s">
        <v>70</v>
      </c>
    </row>
    <row r="10" spans="2:19" ht="30" customHeight="1">
      <c r="C10" s="221"/>
      <c r="D10" s="222"/>
      <c r="E10" s="5" t="str">
        <f>IF('入力フォーム② (支部2)'!D38="通年で定期的に事業実施（毎月、又は２、３箇月に１回（計４回以上））","✓","□")</f>
        <v>□</v>
      </c>
      <c r="F10" s="225" t="s">
        <v>101</v>
      </c>
      <c r="G10" s="225"/>
      <c r="H10" s="225"/>
      <c r="I10" s="225"/>
      <c r="J10" s="225"/>
      <c r="K10" s="225"/>
      <c r="L10" s="225"/>
      <c r="M10" s="225"/>
      <c r="N10" s="225"/>
      <c r="O10" s="225"/>
      <c r="P10" s="19"/>
      <c r="Q10" s="13"/>
      <c r="S10" s="40" t="s">
        <v>68</v>
      </c>
    </row>
    <row r="11" spans="2:19" ht="30" customHeight="1">
      <c r="C11" s="223"/>
      <c r="D11" s="224"/>
      <c r="E11" s="5" t="str">
        <f>IF('入力フォーム② (支部2)'!D38="年末年始（令和８年12月１日から令和９年１月31日までの間）に限り事業実施","✓","□")</f>
        <v>□</v>
      </c>
      <c r="F11" s="245" t="s">
        <v>100</v>
      </c>
      <c r="G11" s="245"/>
      <c r="H11" s="245"/>
      <c r="I11" s="245"/>
      <c r="J11" s="245"/>
      <c r="K11" s="245"/>
      <c r="L11" s="245"/>
      <c r="M11" s="245"/>
      <c r="N11" s="245"/>
      <c r="O11" s="245"/>
      <c r="P11" s="19"/>
      <c r="Q11" s="13"/>
      <c r="S11" s="40" t="s">
        <v>69</v>
      </c>
    </row>
    <row r="12" spans="2:19" ht="120" customHeight="1">
      <c r="C12" s="188" t="s">
        <v>11</v>
      </c>
      <c r="D12" s="190"/>
      <c r="E12" s="175" t="str">
        <f>IF('入力フォーム② (支部2)'!D39="","",'入力フォーム② (支部2)'!D39)</f>
        <v/>
      </c>
      <c r="F12" s="176"/>
      <c r="G12" s="176"/>
      <c r="H12" s="176"/>
      <c r="I12" s="176"/>
      <c r="J12" s="176"/>
      <c r="K12" s="176"/>
      <c r="L12" s="176"/>
      <c r="M12" s="176"/>
      <c r="N12" s="176"/>
      <c r="O12" s="176"/>
      <c r="P12" s="20"/>
      <c r="Q12" s="18"/>
      <c r="R12" s="10" t="s">
        <v>4</v>
      </c>
      <c r="S12" s="40" t="s">
        <v>53</v>
      </c>
    </row>
    <row r="13" spans="2:19" ht="48" customHeight="1">
      <c r="C13" s="188" t="s">
        <v>13</v>
      </c>
      <c r="D13" s="190"/>
      <c r="E13" s="175" t="str">
        <f>IF('入力フォーム② (支部2)'!D40="","",'入力フォーム② (支部2)'!D40)</f>
        <v/>
      </c>
      <c r="F13" s="176"/>
      <c r="G13" s="176"/>
      <c r="H13" s="176"/>
      <c r="I13" s="176"/>
      <c r="J13" s="176"/>
      <c r="K13" s="176"/>
      <c r="L13" s="176"/>
      <c r="M13" s="176"/>
      <c r="N13" s="176"/>
      <c r="O13" s="181"/>
      <c r="P13" s="20"/>
      <c r="Q13" s="18"/>
      <c r="R13" s="10" t="s">
        <v>5</v>
      </c>
      <c r="S13" s="40" t="s">
        <v>54</v>
      </c>
    </row>
    <row r="14" spans="2:19" ht="48" customHeight="1">
      <c r="C14" s="188" t="s">
        <v>12</v>
      </c>
      <c r="D14" s="190"/>
      <c r="E14" s="175" t="str">
        <f>IF('入力フォーム② (支部2)'!D41="","",'入力フォーム② (支部2)'!D41)</f>
        <v/>
      </c>
      <c r="F14" s="176"/>
      <c r="G14" s="176"/>
      <c r="H14" s="176"/>
      <c r="I14" s="176"/>
      <c r="J14" s="176"/>
      <c r="K14" s="176"/>
      <c r="L14" s="176"/>
      <c r="M14" s="176"/>
      <c r="N14" s="176"/>
      <c r="O14" s="181"/>
      <c r="P14" s="20"/>
      <c r="Q14" s="18"/>
      <c r="R14" s="10" t="s">
        <v>6</v>
      </c>
      <c r="S14" s="40" t="s">
        <v>55</v>
      </c>
    </row>
    <row r="15" spans="2:19" ht="48" customHeight="1">
      <c r="C15" s="188" t="s">
        <v>15</v>
      </c>
      <c r="D15" s="190"/>
      <c r="E15" s="175" t="str">
        <f>IF('入力フォーム② (支部2)'!D42="","",'入力フォーム② (支部2)'!D42)</f>
        <v/>
      </c>
      <c r="F15" s="176"/>
      <c r="G15" s="176"/>
      <c r="H15" s="176"/>
      <c r="I15" s="176"/>
      <c r="J15" s="176"/>
      <c r="K15" s="176"/>
      <c r="L15" s="176"/>
      <c r="M15" s="176"/>
      <c r="N15" s="176"/>
      <c r="O15" s="181"/>
      <c r="P15" s="20"/>
      <c r="Q15" s="18"/>
      <c r="R15" s="10" t="s">
        <v>7</v>
      </c>
      <c r="S15" s="40" t="s">
        <v>56</v>
      </c>
    </row>
    <row r="16" spans="2:19" ht="15" customHeight="1">
      <c r="C16" s="238" t="s">
        <v>18</v>
      </c>
      <c r="D16" s="220"/>
      <c r="E16" s="240" t="s">
        <v>27</v>
      </c>
      <c r="F16" s="241"/>
      <c r="G16" s="241"/>
      <c r="H16" s="241"/>
      <c r="I16" s="241"/>
      <c r="J16" s="241"/>
      <c r="K16" s="241"/>
      <c r="L16" s="241"/>
      <c r="M16" s="241"/>
      <c r="N16" s="241"/>
      <c r="O16" s="241"/>
      <c r="P16" s="14"/>
      <c r="Q16" s="15"/>
      <c r="R16" s="184" t="s">
        <v>8</v>
      </c>
      <c r="S16" s="125" t="s">
        <v>99</v>
      </c>
    </row>
    <row r="17" spans="3:21" ht="15" customHeight="1">
      <c r="C17" s="221"/>
      <c r="D17" s="222"/>
      <c r="E17" s="235" t="s">
        <v>98</v>
      </c>
      <c r="F17" s="236"/>
      <c r="G17" s="236"/>
      <c r="H17" s="236"/>
      <c r="I17" s="236"/>
      <c r="J17" s="236"/>
      <c r="K17" s="236"/>
      <c r="L17" s="236"/>
      <c r="M17" s="236"/>
      <c r="N17" s="236"/>
      <c r="O17" s="237"/>
      <c r="P17" s="14"/>
      <c r="Q17" s="15"/>
      <c r="R17" s="184"/>
      <c r="S17" s="125"/>
    </row>
    <row r="18" spans="3:21" ht="24" customHeight="1">
      <c r="C18" s="221"/>
      <c r="D18" s="222"/>
      <c r="E18" s="34" t="str">
        <f>IF('入力フォーム② (支部2)'!D47="常に公表","✓","□")</f>
        <v>□</v>
      </c>
      <c r="F18" s="225" t="s">
        <v>16</v>
      </c>
      <c r="G18" s="225"/>
      <c r="H18" s="225"/>
      <c r="I18" s="225"/>
      <c r="J18" s="225"/>
      <c r="K18" s="225"/>
      <c r="L18" s="225"/>
      <c r="M18" s="225"/>
      <c r="N18" s="225"/>
      <c r="O18" s="225"/>
      <c r="P18" s="19"/>
      <c r="Q18" s="13"/>
      <c r="S18" s="125" t="s">
        <v>97</v>
      </c>
      <c r="U18" s="40"/>
    </row>
    <row r="19" spans="3:21" ht="24" customHeight="1">
      <c r="C19" s="221"/>
      <c r="D19" s="222"/>
      <c r="E19" s="34" t="str">
        <f>IF('入力フォーム② (支部2)'!D47="時期を限定して公表","✓","□")</f>
        <v>□</v>
      </c>
      <c r="F19" s="225" t="s">
        <v>47</v>
      </c>
      <c r="G19" s="225"/>
      <c r="H19" s="225"/>
      <c r="I19" s="225"/>
      <c r="J19" s="225"/>
      <c r="K19" s="225"/>
      <c r="L19" s="232" t="str">
        <f>IF('入力フォーム② (支部2)'!D48="","",'入力フォーム② (支部2)'!D48)</f>
        <v/>
      </c>
      <c r="M19" s="232"/>
      <c r="N19" s="232"/>
      <c r="O19" s="13" t="s">
        <v>46</v>
      </c>
      <c r="P19" s="21"/>
      <c r="Q19" s="12"/>
      <c r="S19" s="125"/>
      <c r="U19" s="40"/>
    </row>
    <row r="20" spans="3:21" ht="24" customHeight="1">
      <c r="C20" s="221"/>
      <c r="D20" s="222"/>
      <c r="E20" s="34" t="str">
        <f>IF('入力フォーム② (支部2)'!D47="非公表","✓","□")</f>
        <v>□</v>
      </c>
      <c r="F20" s="225" t="s">
        <v>17</v>
      </c>
      <c r="G20" s="225"/>
      <c r="H20" s="225"/>
      <c r="I20" s="225"/>
      <c r="J20" s="225"/>
      <c r="K20" s="225"/>
      <c r="L20" s="225"/>
      <c r="M20" s="225"/>
      <c r="N20" s="225"/>
      <c r="O20" s="225"/>
      <c r="P20" s="19"/>
      <c r="Q20" s="13"/>
    </row>
    <row r="21" spans="3:21" ht="24" customHeight="1">
      <c r="C21" s="221"/>
      <c r="D21" s="222"/>
      <c r="E21" s="34"/>
      <c r="F21" s="125" t="s">
        <v>37</v>
      </c>
      <c r="G21" s="230"/>
      <c r="H21" s="230"/>
      <c r="I21" s="230"/>
      <c r="J21" s="230"/>
      <c r="K21" s="230"/>
      <c r="L21" s="230"/>
      <c r="M21" s="230"/>
      <c r="N21" s="230"/>
      <c r="O21" s="230"/>
      <c r="P21" s="19"/>
      <c r="Q21" s="13"/>
      <c r="S21" s="40" t="s">
        <v>66</v>
      </c>
    </row>
    <row r="22" spans="3:21" ht="24" customHeight="1">
      <c r="C22" s="221"/>
      <c r="D22" s="239"/>
      <c r="E22" s="34"/>
      <c r="F22" s="35" t="str">
        <f>IF('入力フォーム② (支部2)'!D49="交付決定事業の対象者全員に漏れなく交付決定事業の実施を周知するため。","✓","□")</f>
        <v>□</v>
      </c>
      <c r="G22" s="125" t="s">
        <v>96</v>
      </c>
      <c r="H22" s="125"/>
      <c r="I22" s="125"/>
      <c r="J22" s="125"/>
      <c r="K22" s="125"/>
      <c r="L22" s="125"/>
      <c r="M22" s="125"/>
      <c r="N22" s="125"/>
      <c r="O22" s="125"/>
      <c r="P22" s="19"/>
      <c r="Q22" s="13"/>
      <c r="S22" s="40" t="s">
        <v>71</v>
      </c>
    </row>
    <row r="23" spans="3:21" ht="24" customHeight="1">
      <c r="C23" s="221"/>
      <c r="D23" s="239"/>
      <c r="E23" s="34"/>
      <c r="F23" s="35" t="str">
        <f>IF('入力フォーム② (支部2)'!D49="交付決定事業の対象地域が、ごく限られた地域に限定されているため。","✓","□")</f>
        <v>□</v>
      </c>
      <c r="G23" s="125" t="s">
        <v>95</v>
      </c>
      <c r="H23" s="125"/>
      <c r="I23" s="125"/>
      <c r="J23" s="125"/>
      <c r="K23" s="125"/>
      <c r="L23" s="125"/>
      <c r="M23" s="125"/>
      <c r="N23" s="125"/>
      <c r="O23" s="125"/>
      <c r="P23" s="19"/>
      <c r="Q23" s="13"/>
    </row>
    <row r="24" spans="3:21" ht="15" customHeight="1">
      <c r="C24" s="221"/>
      <c r="D24" s="239"/>
      <c r="E24" s="242"/>
      <c r="F24" s="230" t="str">
        <f>IF('入力フォーム② (支部2)'!D49="その他","✓","□")</f>
        <v>□</v>
      </c>
      <c r="G24" s="125" t="s">
        <v>48</v>
      </c>
      <c r="H24" s="125"/>
      <c r="I24" s="125"/>
      <c r="J24" s="125"/>
      <c r="K24" s="125"/>
      <c r="L24" s="125"/>
      <c r="M24" s="125"/>
      <c r="N24" s="125"/>
      <c r="O24" s="233"/>
      <c r="P24" s="19"/>
      <c r="Q24" s="13"/>
      <c r="S24" s="40" t="s">
        <v>73</v>
      </c>
    </row>
    <row r="25" spans="3:21" ht="30" customHeight="1">
      <c r="C25" s="221"/>
      <c r="D25" s="239"/>
      <c r="E25" s="243"/>
      <c r="F25" s="231"/>
      <c r="G25" s="41" t="s">
        <v>49</v>
      </c>
      <c r="H25" s="234" t="str">
        <f>IF('入力フォーム② (支部2)'!D50="","",'入力フォーム② (支部2)'!D50)</f>
        <v/>
      </c>
      <c r="I25" s="234"/>
      <c r="J25" s="234"/>
      <c r="K25" s="234"/>
      <c r="L25" s="234"/>
      <c r="M25" s="234"/>
      <c r="N25" s="234"/>
      <c r="O25" s="41" t="s">
        <v>46</v>
      </c>
      <c r="P25" s="21"/>
      <c r="Q25" s="12"/>
    </row>
    <row r="26" spans="3:21" ht="15" customHeight="1">
      <c r="C26" s="221"/>
      <c r="D26" s="222"/>
      <c r="E26" s="228" t="s">
        <v>94</v>
      </c>
      <c r="F26" s="229"/>
      <c r="G26" s="229"/>
      <c r="H26" s="229"/>
      <c r="I26" s="229"/>
      <c r="J26" s="229"/>
      <c r="K26" s="229"/>
      <c r="L26" s="229"/>
      <c r="M26" s="229"/>
      <c r="N26" s="229"/>
      <c r="O26" s="229"/>
      <c r="P26" s="11"/>
    </row>
    <row r="27" spans="3:21" ht="24" customHeight="1">
      <c r="C27" s="223"/>
      <c r="D27" s="224"/>
      <c r="E27" s="36" t="str">
        <f>IF('入力フォーム② (支部2)'!D51="掲載予定あり","✓","□")</f>
        <v>□</v>
      </c>
      <c r="F27" s="226" t="s">
        <v>28</v>
      </c>
      <c r="G27" s="226"/>
      <c r="H27" s="226"/>
      <c r="I27" s="226"/>
      <c r="J27" s="37" t="str">
        <f>IF('入力フォーム② (支部2)'!D51="掲載予定なし","✓","□")</f>
        <v>□</v>
      </c>
      <c r="K27" s="226" t="s">
        <v>29</v>
      </c>
      <c r="L27" s="226"/>
      <c r="M27" s="226"/>
      <c r="N27" s="226"/>
      <c r="O27" s="227"/>
      <c r="P27" s="11"/>
      <c r="R27" s="10" t="s">
        <v>9</v>
      </c>
      <c r="S27" s="40" t="s">
        <v>67</v>
      </c>
    </row>
    <row r="28" spans="3:21" ht="30" customHeight="1">
      <c r="C28" s="212" t="s">
        <v>14</v>
      </c>
      <c r="D28" s="213"/>
      <c r="E28" s="214" t="s">
        <v>20</v>
      </c>
      <c r="F28" s="214"/>
      <c r="G28" s="214"/>
      <c r="H28" s="214"/>
      <c r="I28" s="215" t="s">
        <v>91</v>
      </c>
      <c r="J28" s="215"/>
      <c r="K28" s="215"/>
      <c r="L28" s="215"/>
      <c r="M28" s="216"/>
      <c r="N28" s="217" t="s">
        <v>33</v>
      </c>
      <c r="O28" s="218"/>
      <c r="P28" s="4"/>
      <c r="R28" s="10" t="s">
        <v>10</v>
      </c>
      <c r="S28" s="40" t="s">
        <v>90</v>
      </c>
    </row>
    <row r="29" spans="3:21" ht="96" customHeight="1">
      <c r="C29" s="211" t="str">
        <f>IF('入力フォーム② (支部2)'!B60="","",'入力フォーム② (支部2)'!B60)</f>
        <v/>
      </c>
      <c r="D29" s="211"/>
      <c r="E29" s="211" t="str">
        <f>IF('入力フォーム② (支部2)'!C60="","",'入力フォーム② (支部2)'!C60)</f>
        <v/>
      </c>
      <c r="F29" s="211"/>
      <c r="G29" s="211"/>
      <c r="H29" s="211"/>
      <c r="I29" s="211" t="str">
        <f>IF('入力フォーム② (支部2)'!D60="","",'入力フォーム② (支部2)'!D60)</f>
        <v/>
      </c>
      <c r="J29" s="211"/>
      <c r="K29" s="211"/>
      <c r="L29" s="211"/>
      <c r="M29" s="211"/>
      <c r="N29" s="211" t="str">
        <f>IF('入力フォーム② (支部2)'!E60="","",'入力フォーム② (支部2)'!E60)</f>
        <v/>
      </c>
      <c r="O29" s="211"/>
      <c r="S29" s="40" t="s">
        <v>93</v>
      </c>
    </row>
    <row r="30" spans="3:21" ht="96" customHeight="1">
      <c r="C30" s="211" t="str">
        <f>IF('入力フォーム② (支部2)'!B61="","",'入力フォーム② (支部2)'!B61)</f>
        <v/>
      </c>
      <c r="D30" s="211"/>
      <c r="E30" s="211" t="str">
        <f>IF('入力フォーム② (支部2)'!C61="","",'入力フォーム② (支部2)'!C61)</f>
        <v/>
      </c>
      <c r="F30" s="211"/>
      <c r="G30" s="211"/>
      <c r="H30" s="211"/>
      <c r="I30" s="211" t="str">
        <f>IF('入力フォーム② (支部2)'!D61="","",'入力フォーム② (支部2)'!D61)</f>
        <v/>
      </c>
      <c r="J30" s="211"/>
      <c r="K30" s="211"/>
      <c r="L30" s="211"/>
      <c r="M30" s="211"/>
      <c r="N30" s="211" t="str">
        <f>IF('入力フォーム② (支部2)'!E61="","",'入力フォーム② (支部2)'!E61)</f>
        <v/>
      </c>
      <c r="O30" s="211"/>
      <c r="S30" s="40" t="s">
        <v>92</v>
      </c>
    </row>
    <row r="31" spans="3:21" ht="96" customHeight="1">
      <c r="C31" s="211" t="str">
        <f>IF('入力フォーム② (支部2)'!B62="","",'入力フォーム② (支部2)'!B62)</f>
        <v/>
      </c>
      <c r="D31" s="211"/>
      <c r="E31" s="211" t="str">
        <f>IF('入力フォーム② (支部2)'!C62="","",'入力フォーム② (支部2)'!C62)</f>
        <v/>
      </c>
      <c r="F31" s="211"/>
      <c r="G31" s="211"/>
      <c r="H31" s="211"/>
      <c r="I31" s="211" t="str">
        <f>IF('入力フォーム② (支部2)'!D62="","",'入力フォーム② (支部2)'!D62)</f>
        <v/>
      </c>
      <c r="J31" s="211"/>
      <c r="K31" s="211"/>
      <c r="L31" s="211"/>
      <c r="M31" s="211"/>
      <c r="N31" s="211" t="str">
        <f>IF('入力フォーム② (支部2)'!E62="","",'入力フォーム② (支部2)'!E62)</f>
        <v/>
      </c>
      <c r="O31" s="211"/>
    </row>
    <row r="32" spans="3:21" ht="96" customHeight="1">
      <c r="C32" s="211" t="str">
        <f>IF('入力フォーム② (支部2)'!B63="","",'入力フォーム② (支部2)'!B63)</f>
        <v/>
      </c>
      <c r="D32" s="211"/>
      <c r="E32" s="211" t="str">
        <f>IF('入力フォーム② (支部2)'!C63="","",'入力フォーム② (支部2)'!C63)</f>
        <v/>
      </c>
      <c r="F32" s="211"/>
      <c r="G32" s="211"/>
      <c r="H32" s="211"/>
      <c r="I32" s="211" t="str">
        <f>IF('入力フォーム② (支部2)'!D63="","",'入力フォーム② (支部2)'!D63)</f>
        <v/>
      </c>
      <c r="J32" s="211"/>
      <c r="K32" s="211"/>
      <c r="L32" s="211"/>
      <c r="M32" s="211"/>
      <c r="N32" s="211" t="str">
        <f>IF('入力フォーム② (支部2)'!E63="","",'入力フォーム② (支部2)'!E63)</f>
        <v/>
      </c>
      <c r="O32" s="211"/>
    </row>
    <row r="33" spans="3:16" ht="96" customHeight="1">
      <c r="C33" s="211" t="str">
        <f>IF('入力フォーム② (支部2)'!B64="","",'入力フォーム② (支部2)'!B64)</f>
        <v/>
      </c>
      <c r="D33" s="211"/>
      <c r="E33" s="211" t="str">
        <f>IF('入力フォーム② (支部2)'!C64="","",'入力フォーム② (支部2)'!C64)</f>
        <v/>
      </c>
      <c r="F33" s="211"/>
      <c r="G33" s="211"/>
      <c r="H33" s="211"/>
      <c r="I33" s="211" t="str">
        <f>IF('入力フォーム② (支部2)'!D64="","",'入力フォーム② (支部2)'!D64)</f>
        <v/>
      </c>
      <c r="J33" s="211"/>
      <c r="K33" s="211"/>
      <c r="L33" s="211"/>
      <c r="M33" s="211"/>
      <c r="N33" s="211" t="str">
        <f>IF('入力フォーム② (支部2)'!E64="","",'入力フォーム② (支部2)'!E64)</f>
        <v/>
      </c>
      <c r="O33" s="211"/>
    </row>
    <row r="34" spans="3:16" ht="96" customHeight="1">
      <c r="C34" s="211" t="str">
        <f>IF('入力フォーム② (支部2)'!B65="","",'入力フォーム② (支部2)'!B65)</f>
        <v/>
      </c>
      <c r="D34" s="211"/>
      <c r="E34" s="211" t="str">
        <f>IF('入力フォーム② (支部2)'!C65="","",'入力フォーム② (支部2)'!C65)</f>
        <v/>
      </c>
      <c r="F34" s="211"/>
      <c r="G34" s="211"/>
      <c r="H34" s="211"/>
      <c r="I34" s="211" t="str">
        <f>IF('入力フォーム② (支部2)'!D65="","",'入力フォーム② (支部2)'!D65)</f>
        <v/>
      </c>
      <c r="J34" s="211"/>
      <c r="K34" s="211"/>
      <c r="L34" s="211"/>
      <c r="M34" s="211"/>
      <c r="N34" s="211" t="str">
        <f>IF('入力フォーム② (支部2)'!E65="","",'入力フォーム② (支部2)'!E65)</f>
        <v/>
      </c>
      <c r="O34" s="211"/>
    </row>
    <row r="35" spans="3:16" ht="96" customHeight="1">
      <c r="C35" s="211" t="str">
        <f>IF('入力フォーム② (支部2)'!B66="","",'入力フォーム② (支部2)'!B66)</f>
        <v/>
      </c>
      <c r="D35" s="211"/>
      <c r="E35" s="211" t="str">
        <f>IF('入力フォーム② (支部2)'!C66="","",'入力フォーム② (支部2)'!C66)</f>
        <v/>
      </c>
      <c r="F35" s="211"/>
      <c r="G35" s="211"/>
      <c r="H35" s="211"/>
      <c r="I35" s="211" t="str">
        <f>IF('入力フォーム② (支部2)'!D66="","",'入力フォーム② (支部2)'!D66)</f>
        <v/>
      </c>
      <c r="J35" s="211"/>
      <c r="K35" s="211"/>
      <c r="L35" s="211"/>
      <c r="M35" s="211"/>
      <c r="N35" s="211" t="str">
        <f>IF('入力フォーム② (支部2)'!E66="","",'入力フォーム② (支部2)'!E66)</f>
        <v/>
      </c>
      <c r="O35" s="211"/>
    </row>
    <row r="36" spans="3:16" ht="30" customHeight="1">
      <c r="C36" s="212" t="s">
        <v>14</v>
      </c>
      <c r="D36" s="213"/>
      <c r="E36" s="214" t="s">
        <v>20</v>
      </c>
      <c r="F36" s="214"/>
      <c r="G36" s="214"/>
      <c r="H36" s="214"/>
      <c r="I36" s="215" t="s">
        <v>91</v>
      </c>
      <c r="J36" s="215"/>
      <c r="K36" s="215"/>
      <c r="L36" s="215"/>
      <c r="M36" s="216"/>
      <c r="N36" s="217" t="s">
        <v>33</v>
      </c>
      <c r="O36" s="218"/>
      <c r="P36" s="4"/>
    </row>
    <row r="37" spans="3:16" ht="96" customHeight="1">
      <c r="C37" s="211" t="str">
        <f>IF('入力フォーム② (支部2)'!B67="","",'入力フォーム② (支部2)'!B67)</f>
        <v/>
      </c>
      <c r="D37" s="211"/>
      <c r="E37" s="211" t="str">
        <f>IF('入力フォーム② (支部2)'!C67="","",'入力フォーム② (支部2)'!C67)</f>
        <v/>
      </c>
      <c r="F37" s="211"/>
      <c r="G37" s="211"/>
      <c r="H37" s="211"/>
      <c r="I37" s="211" t="str">
        <f>IF('入力フォーム② (支部2)'!D67="","",'入力フォーム② (支部2)'!D67)</f>
        <v/>
      </c>
      <c r="J37" s="211"/>
      <c r="K37" s="211"/>
      <c r="L37" s="211"/>
      <c r="M37" s="211"/>
      <c r="N37" s="211" t="str">
        <f>IF('入力フォーム② (支部2)'!E67="","",'入力フォーム② (支部2)'!E67)</f>
        <v/>
      </c>
      <c r="O37" s="211"/>
    </row>
    <row r="38" spans="3:16" ht="96" customHeight="1">
      <c r="C38" s="211" t="str">
        <f>IF('入力フォーム② (支部2)'!B68="","",'入力フォーム② (支部2)'!B68)</f>
        <v/>
      </c>
      <c r="D38" s="211"/>
      <c r="E38" s="211" t="str">
        <f>IF('入力フォーム② (支部2)'!C68="","",'入力フォーム② (支部2)'!C68)</f>
        <v/>
      </c>
      <c r="F38" s="211"/>
      <c r="G38" s="211"/>
      <c r="H38" s="211"/>
      <c r="I38" s="211" t="str">
        <f>IF('入力フォーム② (支部2)'!D68="","",'入力フォーム② (支部2)'!D68)</f>
        <v/>
      </c>
      <c r="J38" s="211"/>
      <c r="K38" s="211"/>
      <c r="L38" s="211"/>
      <c r="M38" s="211"/>
      <c r="N38" s="211" t="str">
        <f>IF('入力フォーム② (支部2)'!E68="","",'入力フォーム② (支部2)'!E68)</f>
        <v/>
      </c>
      <c r="O38" s="211"/>
    </row>
    <row r="39" spans="3:16" ht="96" customHeight="1">
      <c r="C39" s="211" t="str">
        <f>IF('入力フォーム② (支部2)'!B69="","",'入力フォーム② (支部2)'!B69)</f>
        <v/>
      </c>
      <c r="D39" s="211"/>
      <c r="E39" s="211" t="str">
        <f>IF('入力フォーム② (支部2)'!C69="","",'入力フォーム② (支部2)'!C69)</f>
        <v/>
      </c>
      <c r="F39" s="211"/>
      <c r="G39" s="211"/>
      <c r="H39" s="211"/>
      <c r="I39" s="211" t="str">
        <f>IF('入力フォーム② (支部2)'!D69="","",'入力フォーム② (支部2)'!D69)</f>
        <v/>
      </c>
      <c r="J39" s="211"/>
      <c r="K39" s="211"/>
      <c r="L39" s="211"/>
      <c r="M39" s="211"/>
      <c r="N39" s="211" t="str">
        <f>IF('入力フォーム② (支部2)'!E69="","",'入力フォーム② (支部2)'!E69)</f>
        <v/>
      </c>
      <c r="O39" s="211"/>
    </row>
    <row r="40" spans="3:16" ht="96" customHeight="1">
      <c r="C40" s="211" t="str">
        <f>IF('入力フォーム② (支部2)'!B70="","",'入力フォーム② (支部2)'!B70)</f>
        <v/>
      </c>
      <c r="D40" s="211"/>
      <c r="E40" s="211" t="str">
        <f>IF('入力フォーム② (支部2)'!C70="","",'入力フォーム② (支部2)'!C70)</f>
        <v/>
      </c>
      <c r="F40" s="211"/>
      <c r="G40" s="211"/>
      <c r="H40" s="211"/>
      <c r="I40" s="211" t="str">
        <f>IF('入力フォーム② (支部2)'!D70="","",'入力フォーム② (支部2)'!D70)</f>
        <v/>
      </c>
      <c r="J40" s="211"/>
      <c r="K40" s="211"/>
      <c r="L40" s="211"/>
      <c r="M40" s="211"/>
      <c r="N40" s="211" t="str">
        <f>IF('入力フォーム② (支部2)'!E70="","",'入力フォーム② (支部2)'!E70)</f>
        <v/>
      </c>
      <c r="O40" s="211"/>
    </row>
    <row r="41" spans="3:16" ht="96" customHeight="1">
      <c r="C41" s="211" t="str">
        <f>IF('入力フォーム② (支部2)'!B71="","",'入力フォーム② (支部2)'!B71)</f>
        <v/>
      </c>
      <c r="D41" s="211"/>
      <c r="E41" s="211" t="str">
        <f>IF('入力フォーム② (支部2)'!C71="","",'入力フォーム② (支部2)'!C71)</f>
        <v/>
      </c>
      <c r="F41" s="211"/>
      <c r="G41" s="211"/>
      <c r="H41" s="211"/>
      <c r="I41" s="211" t="str">
        <f>IF('入力フォーム② (支部2)'!D71="","",'入力フォーム② (支部2)'!D71)</f>
        <v/>
      </c>
      <c r="J41" s="211"/>
      <c r="K41" s="211"/>
      <c r="L41" s="211"/>
      <c r="M41" s="211"/>
      <c r="N41" s="211" t="str">
        <f>IF('入力フォーム② (支部2)'!E71="","",'入力フォーム② (支部2)'!E71)</f>
        <v/>
      </c>
      <c r="O41" s="211"/>
    </row>
    <row r="42" spans="3:16" ht="96" customHeight="1">
      <c r="C42" s="211" t="str">
        <f>IF('入力フォーム② (支部2)'!B72="","",'入力フォーム② (支部2)'!B72)</f>
        <v/>
      </c>
      <c r="D42" s="211"/>
      <c r="E42" s="211" t="str">
        <f>IF('入力フォーム② (支部2)'!C72="","",'入力フォーム② (支部2)'!C72)</f>
        <v/>
      </c>
      <c r="F42" s="211"/>
      <c r="G42" s="211"/>
      <c r="H42" s="211"/>
      <c r="I42" s="211" t="str">
        <f>IF('入力フォーム② (支部2)'!D72="","",'入力フォーム② (支部2)'!D72)</f>
        <v/>
      </c>
      <c r="J42" s="211"/>
      <c r="K42" s="211"/>
      <c r="L42" s="211"/>
      <c r="M42" s="211"/>
      <c r="N42" s="211" t="str">
        <f>IF('入力フォーム② (支部2)'!E72="","",'入力フォーム② (支部2)'!E72)</f>
        <v/>
      </c>
      <c r="O42" s="211"/>
    </row>
    <row r="43" spans="3:16" ht="96" customHeight="1">
      <c r="C43" s="211" t="str">
        <f>IF('入力フォーム② (支部2)'!B73="","",'入力フォーム② (支部2)'!B73)</f>
        <v/>
      </c>
      <c r="D43" s="211"/>
      <c r="E43" s="211" t="str">
        <f>IF('入力フォーム② (支部2)'!C73="","",'入力フォーム② (支部2)'!C73)</f>
        <v/>
      </c>
      <c r="F43" s="211"/>
      <c r="G43" s="211"/>
      <c r="H43" s="211"/>
      <c r="I43" s="211" t="str">
        <f>IF('入力フォーム② (支部2)'!D73="","",'入力フォーム② (支部2)'!D73)</f>
        <v/>
      </c>
      <c r="J43" s="211"/>
      <c r="K43" s="211"/>
      <c r="L43" s="211"/>
      <c r="M43" s="211"/>
      <c r="N43" s="211" t="str">
        <f>IF('入力フォーム② (支部2)'!E73="","",'入力フォーム② (支部2)'!E73)</f>
        <v/>
      </c>
      <c r="O43" s="211"/>
    </row>
    <row r="44" spans="3:16" ht="30" customHeight="1">
      <c r="C44" s="212" t="s">
        <v>14</v>
      </c>
      <c r="D44" s="213"/>
      <c r="E44" s="214" t="s">
        <v>20</v>
      </c>
      <c r="F44" s="214"/>
      <c r="G44" s="214"/>
      <c r="H44" s="214"/>
      <c r="I44" s="215" t="s">
        <v>91</v>
      </c>
      <c r="J44" s="215"/>
      <c r="K44" s="215"/>
      <c r="L44" s="215"/>
      <c r="M44" s="216"/>
      <c r="N44" s="217" t="s">
        <v>33</v>
      </c>
      <c r="O44" s="218"/>
      <c r="P44" s="4"/>
    </row>
    <row r="45" spans="3:16" ht="96" customHeight="1">
      <c r="C45" s="211" t="str">
        <f>IF('入力フォーム② (支部2)'!B74="","",'入力フォーム② (支部2)'!B74)</f>
        <v/>
      </c>
      <c r="D45" s="211"/>
      <c r="E45" s="211" t="str">
        <f>IF('入力フォーム② (支部2)'!C74="","",'入力フォーム② (支部2)'!C74)</f>
        <v/>
      </c>
      <c r="F45" s="211"/>
      <c r="G45" s="211"/>
      <c r="H45" s="211"/>
      <c r="I45" s="211" t="str">
        <f>IF('入力フォーム② (支部2)'!D74="","",'入力フォーム② (支部2)'!D74)</f>
        <v/>
      </c>
      <c r="J45" s="211"/>
      <c r="K45" s="211"/>
      <c r="L45" s="211"/>
      <c r="M45" s="211"/>
      <c r="N45" s="211" t="str">
        <f>IF('入力フォーム② (支部2)'!E74="","",'入力フォーム② (支部2)'!E74)</f>
        <v/>
      </c>
      <c r="O45" s="211"/>
    </row>
    <row r="46" spans="3:16" ht="96" customHeight="1">
      <c r="C46" s="211" t="str">
        <f>IF('入力フォーム② (支部2)'!B75="","",'入力フォーム② (支部2)'!B75)</f>
        <v/>
      </c>
      <c r="D46" s="211"/>
      <c r="E46" s="211" t="str">
        <f>IF('入力フォーム② (支部2)'!C75="","",'入力フォーム② (支部2)'!C75)</f>
        <v/>
      </c>
      <c r="F46" s="211"/>
      <c r="G46" s="211"/>
      <c r="H46" s="211"/>
      <c r="I46" s="211" t="str">
        <f>IF('入力フォーム② (支部2)'!D75="","",'入力フォーム② (支部2)'!D75)</f>
        <v/>
      </c>
      <c r="J46" s="211"/>
      <c r="K46" s="211"/>
      <c r="L46" s="211"/>
      <c r="M46" s="211"/>
      <c r="N46" s="211" t="str">
        <f>IF('入力フォーム② (支部2)'!E75="","",'入力フォーム② (支部2)'!E75)</f>
        <v/>
      </c>
      <c r="O46" s="211"/>
    </row>
    <row r="47" spans="3:16" ht="96" customHeight="1">
      <c r="C47" s="211" t="str">
        <f>IF('入力フォーム② (支部2)'!B76="","",'入力フォーム② (支部2)'!B76)</f>
        <v/>
      </c>
      <c r="D47" s="211"/>
      <c r="E47" s="211" t="str">
        <f>IF('入力フォーム② (支部2)'!C76="","",'入力フォーム② (支部2)'!C76)</f>
        <v/>
      </c>
      <c r="F47" s="211"/>
      <c r="G47" s="211"/>
      <c r="H47" s="211"/>
      <c r="I47" s="211" t="str">
        <f>IF('入力フォーム② (支部2)'!D76="","",'入力フォーム② (支部2)'!D76)</f>
        <v/>
      </c>
      <c r="J47" s="211"/>
      <c r="K47" s="211"/>
      <c r="L47" s="211"/>
      <c r="M47" s="211"/>
      <c r="N47" s="211" t="str">
        <f>IF('入力フォーム② (支部2)'!E76="","",'入力フォーム② (支部2)'!E76)</f>
        <v/>
      </c>
      <c r="O47" s="211"/>
    </row>
    <row r="48" spans="3:16" ht="96" customHeight="1">
      <c r="C48" s="211" t="str">
        <f>IF('入力フォーム② (支部2)'!B77="","",'入力フォーム② (支部2)'!B77)</f>
        <v/>
      </c>
      <c r="D48" s="211"/>
      <c r="E48" s="211" t="str">
        <f>IF('入力フォーム② (支部2)'!C77="","",'入力フォーム② (支部2)'!C77)</f>
        <v/>
      </c>
      <c r="F48" s="211"/>
      <c r="G48" s="211"/>
      <c r="H48" s="211"/>
      <c r="I48" s="211" t="str">
        <f>IF('入力フォーム② (支部2)'!D77="","",'入力フォーム② (支部2)'!D77)</f>
        <v/>
      </c>
      <c r="J48" s="211"/>
      <c r="K48" s="211"/>
      <c r="L48" s="211"/>
      <c r="M48" s="211"/>
      <c r="N48" s="211" t="str">
        <f>IF('入力フォーム② (支部2)'!E77="","",'入力フォーム② (支部2)'!E77)</f>
        <v/>
      </c>
      <c r="O48" s="211"/>
    </row>
    <row r="49" spans="3:15" ht="96" customHeight="1">
      <c r="C49" s="211" t="str">
        <f>IF('入力フォーム② (支部2)'!B78="","",'入力フォーム② (支部2)'!B78)</f>
        <v/>
      </c>
      <c r="D49" s="211"/>
      <c r="E49" s="211" t="str">
        <f>IF('入力フォーム② (支部2)'!C78="","",'入力フォーム② (支部2)'!C78)</f>
        <v/>
      </c>
      <c r="F49" s="211"/>
      <c r="G49" s="211"/>
      <c r="H49" s="211"/>
      <c r="I49" s="211" t="str">
        <f>IF('入力フォーム② (支部2)'!D78="","",'入力フォーム② (支部2)'!D78)</f>
        <v/>
      </c>
      <c r="J49" s="211"/>
      <c r="K49" s="211"/>
      <c r="L49" s="211"/>
      <c r="M49" s="211"/>
      <c r="N49" s="211" t="str">
        <f>IF('入力フォーム② (支部2)'!E78="","",'入力フォーム② (支部2)'!E78)</f>
        <v/>
      </c>
      <c r="O49" s="211"/>
    </row>
    <row r="50" spans="3:15" ht="96" customHeight="1">
      <c r="C50" s="211" t="str">
        <f>IF('入力フォーム② (支部2)'!B79="","",'入力フォーム② (支部2)'!B79)</f>
        <v/>
      </c>
      <c r="D50" s="211"/>
      <c r="E50" s="211" t="str">
        <f>IF('入力フォーム② (支部2)'!C79="","",'入力フォーム② (支部2)'!C79)</f>
        <v/>
      </c>
      <c r="F50" s="211"/>
      <c r="G50" s="211"/>
      <c r="H50" s="211"/>
      <c r="I50" s="211" t="str">
        <f>IF('入力フォーム② (支部2)'!D79="","",'入力フォーム② (支部2)'!D79)</f>
        <v/>
      </c>
      <c r="J50" s="211"/>
      <c r="K50" s="211"/>
      <c r="L50" s="211"/>
      <c r="M50" s="211"/>
      <c r="N50" s="211" t="str">
        <f>IF('入力フォーム② (支部2)'!E79="","",'入力フォーム② (支部2)'!E79)</f>
        <v/>
      </c>
      <c r="O50" s="211"/>
    </row>
    <row r="51" spans="3:15" ht="96" customHeight="1">
      <c r="C51" s="211" t="str">
        <f>IF('入力フォーム② (支部2)'!B80="","",'入力フォーム② (支部2)'!B80)</f>
        <v/>
      </c>
      <c r="D51" s="211"/>
      <c r="E51" s="211" t="str">
        <f>IF('入力フォーム② (支部2)'!C80="","",'入力フォーム② (支部2)'!C80)</f>
        <v/>
      </c>
      <c r="F51" s="211"/>
      <c r="G51" s="211"/>
      <c r="H51" s="211"/>
      <c r="I51" s="211" t="str">
        <f>IF('入力フォーム② (支部2)'!D80="","",'入力フォーム② (支部2)'!D80)</f>
        <v/>
      </c>
      <c r="J51" s="211"/>
      <c r="K51" s="211"/>
      <c r="L51" s="211"/>
      <c r="M51" s="211"/>
      <c r="N51" s="211" t="str">
        <f>IF('入力フォーム② (支部2)'!E80="","",'入力フォーム② (支部2)'!E80)</f>
        <v/>
      </c>
      <c r="O51" s="211"/>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CC30F-0E63-473D-8C44-48C5FCF52EA6}">
  <sheetPr>
    <tabColor rgb="FF92D050"/>
  </sheetPr>
  <dimension ref="B1:R42"/>
  <sheetViews>
    <sheetView view="pageBreakPreview" zoomScaleNormal="100" zoomScaleSheetLayoutView="100" workbookViewId="0">
      <selection activeCell="B2" sqref="B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6" t="s">
        <v>31</v>
      </c>
      <c r="M2" s="247"/>
      <c r="N2" s="248"/>
      <c r="R2" s="125" t="s">
        <v>57</v>
      </c>
    </row>
    <row r="3" spans="2:18" ht="15" customHeight="1">
      <c r="R3" s="125"/>
    </row>
    <row r="4" spans="2:18">
      <c r="B4" s="24"/>
      <c r="C4" s="170" t="s">
        <v>88</v>
      </c>
      <c r="D4" s="170"/>
      <c r="E4" s="170"/>
      <c r="F4" s="170"/>
      <c r="G4" s="170"/>
      <c r="H4" s="170"/>
      <c r="I4" s="170"/>
      <c r="J4" s="170"/>
      <c r="K4" s="170"/>
      <c r="L4" s="170"/>
      <c r="M4" s="170"/>
      <c r="N4" s="170"/>
      <c r="O4" s="24"/>
      <c r="R4" s="125" t="s">
        <v>58</v>
      </c>
    </row>
    <row r="5" spans="2:18" ht="24" customHeight="1">
      <c r="B5" s="25"/>
      <c r="C5" s="171" t="s">
        <v>32</v>
      </c>
      <c r="D5" s="171"/>
      <c r="E5" s="171"/>
      <c r="F5" s="171"/>
      <c r="G5" s="171"/>
      <c r="H5" s="171"/>
      <c r="I5" s="171"/>
      <c r="J5" s="171"/>
      <c r="K5" s="171"/>
      <c r="L5" s="171"/>
      <c r="M5" s="171"/>
      <c r="N5" s="171"/>
      <c r="O5" s="25"/>
      <c r="R5" s="125"/>
    </row>
    <row r="6" spans="2:18" ht="15" customHeight="1">
      <c r="B6" s="3"/>
      <c r="C6" s="3"/>
      <c r="D6" s="3"/>
      <c r="E6" s="3"/>
      <c r="F6" s="3"/>
      <c r="G6" s="3"/>
      <c r="H6" s="3"/>
      <c r="I6" s="3"/>
      <c r="J6" s="3"/>
      <c r="K6" s="3"/>
      <c r="L6" s="3"/>
      <c r="M6" s="3"/>
      <c r="N6" s="3"/>
    </row>
    <row r="7" spans="2:18" ht="45" customHeight="1">
      <c r="F7" s="4"/>
      <c r="G7" s="4"/>
      <c r="H7" s="188" t="s">
        <v>1</v>
      </c>
      <c r="I7" s="189"/>
      <c r="J7" s="189"/>
      <c r="K7" s="190"/>
      <c r="L7" s="208" t="str">
        <f>IF('入力フォーム② (支部2)'!D11="","",'入力フォーム② (支部2)'!D11)</f>
        <v/>
      </c>
      <c r="M7" s="209"/>
      <c r="N7" s="210"/>
      <c r="Q7" s="10" t="s">
        <v>2</v>
      </c>
      <c r="R7" s="40" t="s">
        <v>126</v>
      </c>
    </row>
    <row r="8" spans="2:18" ht="15" customHeight="1"/>
    <row r="9" spans="2:18" ht="30" customHeight="1">
      <c r="C9" s="219" t="s">
        <v>22</v>
      </c>
      <c r="D9" s="220"/>
      <c r="E9" s="8" t="s">
        <v>0</v>
      </c>
      <c r="F9" s="261" t="str">
        <f>IF('入力フォーム② (支部2)'!D85="","",'入力フォーム② (支部2)'!D85)</f>
        <v/>
      </c>
      <c r="G9" s="262"/>
      <c r="H9" s="262"/>
      <c r="I9" s="262"/>
      <c r="J9" s="262"/>
      <c r="K9" s="262"/>
      <c r="L9" s="262"/>
      <c r="M9" s="262"/>
      <c r="N9" s="263"/>
      <c r="O9" s="26"/>
      <c r="Q9" s="10" t="s">
        <v>3</v>
      </c>
      <c r="R9" s="40" t="s">
        <v>62</v>
      </c>
    </row>
    <row r="10" spans="2:18" ht="30" customHeight="1">
      <c r="C10" s="221"/>
      <c r="D10" s="222"/>
      <c r="E10" s="267" t="s">
        <v>23</v>
      </c>
      <c r="F10" s="264" t="str">
        <f>IF('入力フォーム② (支部2)'!D86="","",'入力フォーム② (支部2)'!D86)</f>
        <v/>
      </c>
      <c r="G10" s="265"/>
      <c r="H10" s="265"/>
      <c r="I10" s="265"/>
      <c r="J10" s="265"/>
      <c r="K10" s="265"/>
      <c r="L10" s="265"/>
      <c r="M10" s="265"/>
      <c r="N10" s="266"/>
      <c r="O10" s="27"/>
      <c r="P10" s="13"/>
      <c r="R10" s="40" t="s">
        <v>109</v>
      </c>
    </row>
    <row r="11" spans="2:18" ht="30" customHeight="1">
      <c r="C11" s="221"/>
      <c r="D11" s="222"/>
      <c r="E11" s="268"/>
      <c r="F11" s="257" t="s">
        <v>25</v>
      </c>
      <c r="G11" s="258"/>
      <c r="H11" s="258"/>
      <c r="I11" s="259" t="str">
        <f>IF('入力フォーム② (支部2)'!D87="","",'入力フォーム② (支部2)'!D87)</f>
        <v/>
      </c>
      <c r="J11" s="259"/>
      <c r="K11" s="259"/>
      <c r="L11" s="259"/>
      <c r="M11" s="259"/>
      <c r="N11" s="260"/>
      <c r="O11" s="12"/>
      <c r="P11" s="13"/>
      <c r="R11" s="40" t="s">
        <v>60</v>
      </c>
    </row>
    <row r="12" spans="2:18" ht="30" customHeight="1">
      <c r="C12" s="223"/>
      <c r="D12" s="224"/>
      <c r="E12" s="9" t="s">
        <v>24</v>
      </c>
      <c r="F12" s="251" t="str">
        <f>IF('入力フォーム② (支部2)'!D88="","",'入力フォーム② (支部2)'!D88)</f>
        <v/>
      </c>
      <c r="G12" s="252"/>
      <c r="H12" s="252"/>
      <c r="I12" s="252"/>
      <c r="J12" s="252"/>
      <c r="K12" s="252"/>
      <c r="L12" s="252"/>
      <c r="M12" s="252"/>
      <c r="N12" s="253"/>
      <c r="O12" s="27"/>
      <c r="P12" s="7"/>
      <c r="R12" s="40" t="s">
        <v>61</v>
      </c>
    </row>
    <row r="13" spans="2:18" ht="120" customHeight="1">
      <c r="C13" s="188" t="s">
        <v>11</v>
      </c>
      <c r="D13" s="190"/>
      <c r="E13" s="175" t="str">
        <f>IF('入力フォーム② (支部2)'!D89="","",'入力フォーム② (支部2)'!D89)</f>
        <v/>
      </c>
      <c r="F13" s="176"/>
      <c r="G13" s="176"/>
      <c r="H13" s="176"/>
      <c r="I13" s="176"/>
      <c r="J13" s="176"/>
      <c r="K13" s="176"/>
      <c r="L13" s="176"/>
      <c r="M13" s="176"/>
      <c r="N13" s="181"/>
      <c r="O13" s="18"/>
      <c r="Q13" s="10" t="s">
        <v>4</v>
      </c>
      <c r="R13" s="40" t="s">
        <v>108</v>
      </c>
    </row>
    <row r="14" spans="2:18" ht="60" customHeight="1">
      <c r="C14" s="188" t="s">
        <v>13</v>
      </c>
      <c r="D14" s="190"/>
      <c r="E14" s="175" t="str">
        <f>IF('入力フォーム② (支部2)'!D90="","",'入力フォーム② (支部2)'!D90)</f>
        <v/>
      </c>
      <c r="F14" s="176"/>
      <c r="G14" s="176"/>
      <c r="H14" s="176"/>
      <c r="I14" s="176"/>
      <c r="J14" s="176"/>
      <c r="K14" s="176"/>
      <c r="L14" s="176"/>
      <c r="M14" s="176"/>
      <c r="N14" s="181"/>
      <c r="O14" s="18"/>
      <c r="Q14" s="10" t="s">
        <v>5</v>
      </c>
      <c r="R14" s="40" t="s">
        <v>107</v>
      </c>
    </row>
    <row r="15" spans="2:18" ht="30" customHeight="1">
      <c r="C15" s="238" t="s">
        <v>51</v>
      </c>
      <c r="D15" s="220"/>
      <c r="E15" s="193" t="str">
        <f>IF('入力フォーム② (支部2)'!D91="","",'入力フォーム② (支部2)'!D91)</f>
        <v/>
      </c>
      <c r="F15" s="194"/>
      <c r="G15" s="194"/>
      <c r="H15" s="194"/>
      <c r="I15" s="194"/>
      <c r="J15" s="194"/>
      <c r="K15" s="194"/>
      <c r="L15" s="194"/>
      <c r="M15" s="194"/>
      <c r="N15" s="195"/>
      <c r="O15" s="18"/>
      <c r="Q15" s="10" t="s">
        <v>6</v>
      </c>
      <c r="R15" s="40" t="s">
        <v>106</v>
      </c>
    </row>
    <row r="16" spans="2:18" ht="30" customHeight="1">
      <c r="C16" s="223"/>
      <c r="D16" s="224"/>
      <c r="E16" s="254" t="s">
        <v>50</v>
      </c>
      <c r="F16" s="255"/>
      <c r="G16" s="6" t="str">
        <f>IF('入力フォーム② (支部2)'!D92="対応できる","✓","□")</f>
        <v>□</v>
      </c>
      <c r="H16" s="256" t="s">
        <v>35</v>
      </c>
      <c r="I16" s="256"/>
      <c r="J16" s="6" t="str">
        <f>IF('入力フォーム② (支部2)'!D92="対応できない","✓","□")</f>
        <v>□</v>
      </c>
      <c r="K16" s="256" t="s">
        <v>36</v>
      </c>
      <c r="L16" s="256"/>
      <c r="M16" s="6" t="str">
        <f>IF('入力フォーム② (支部2)'!D92="要相談","✓","□")</f>
        <v>□</v>
      </c>
      <c r="N16" s="43" t="s">
        <v>34</v>
      </c>
      <c r="O16" s="18"/>
      <c r="Q16" s="10" t="s">
        <v>7</v>
      </c>
      <c r="R16" s="40" t="s">
        <v>72</v>
      </c>
    </row>
    <row r="17" spans="3:18" ht="60" customHeight="1">
      <c r="C17" s="188" t="s">
        <v>105</v>
      </c>
      <c r="D17" s="190"/>
      <c r="E17" s="175" t="str">
        <f>IF('入力フォーム② (支部2)'!D93="","",'入力フォーム② (支部2)'!D93)</f>
        <v/>
      </c>
      <c r="F17" s="176"/>
      <c r="G17" s="176"/>
      <c r="H17" s="176"/>
      <c r="I17" s="176"/>
      <c r="J17" s="176"/>
      <c r="K17" s="176"/>
      <c r="L17" s="176"/>
      <c r="M17" s="176"/>
      <c r="N17" s="181"/>
      <c r="O17" s="18"/>
      <c r="Q17" s="10" t="s">
        <v>5</v>
      </c>
      <c r="R17" s="40" t="s">
        <v>104</v>
      </c>
    </row>
    <row r="18" spans="3:18" ht="30" customHeight="1">
      <c r="C18" s="212" t="s">
        <v>14</v>
      </c>
      <c r="D18" s="213"/>
      <c r="E18" s="185" t="s">
        <v>20</v>
      </c>
      <c r="F18" s="187"/>
      <c r="G18" s="185" t="s">
        <v>21</v>
      </c>
      <c r="H18" s="186"/>
      <c r="I18" s="186"/>
      <c r="J18" s="186"/>
      <c r="K18" s="186"/>
      <c r="L18" s="186"/>
      <c r="M18" s="187"/>
      <c r="N18" s="33" t="s">
        <v>33</v>
      </c>
      <c r="O18" s="4"/>
      <c r="Q18" s="10" t="s">
        <v>8</v>
      </c>
      <c r="R18" s="40" t="s">
        <v>90</v>
      </c>
    </row>
    <row r="19" spans="3:18" ht="96" customHeight="1">
      <c r="C19" s="249" t="str">
        <f>IF('入力フォーム② (支部2)'!B60="","",'入力フォーム② (支部2)'!B60)</f>
        <v/>
      </c>
      <c r="D19" s="249"/>
      <c r="E19" s="250" t="str">
        <f>IF('入力フォーム② (支部2)'!C60="","",'入力フォーム② (支部2)'!C60)</f>
        <v/>
      </c>
      <c r="F19" s="250"/>
      <c r="G19" s="250" t="str">
        <f>IF('入力フォーム② (支部2)'!D60="","",'入力フォーム② (支部2)'!D60)</f>
        <v/>
      </c>
      <c r="H19" s="250"/>
      <c r="I19" s="250"/>
      <c r="J19" s="250"/>
      <c r="K19" s="250"/>
      <c r="L19" s="250"/>
      <c r="M19" s="250"/>
      <c r="N19" s="119" t="str">
        <f>IF('入力フォーム② (支部2)'!E60="","",'入力フォーム② (支部2)'!E60)</f>
        <v/>
      </c>
      <c r="O19" s="18"/>
      <c r="R19" s="40" t="s">
        <v>103</v>
      </c>
    </row>
    <row r="20" spans="3:18" ht="96" customHeight="1">
      <c r="C20" s="249" t="str">
        <f>IF('入力フォーム② (支部2)'!B61="","",'入力フォーム② (支部2)'!B61)</f>
        <v/>
      </c>
      <c r="D20" s="249"/>
      <c r="E20" s="250" t="str">
        <f>IF('入力フォーム② (支部2)'!C61="","",'入力フォーム② (支部2)'!C61)</f>
        <v/>
      </c>
      <c r="F20" s="250"/>
      <c r="G20" s="250" t="str">
        <f>IF('入力フォーム② (支部2)'!D61="","",'入力フォーム② (支部2)'!D61)</f>
        <v/>
      </c>
      <c r="H20" s="250"/>
      <c r="I20" s="250"/>
      <c r="J20" s="250"/>
      <c r="K20" s="250"/>
      <c r="L20" s="250"/>
      <c r="M20" s="250"/>
      <c r="N20" s="119" t="str">
        <f>IF('入力フォーム② (支部2)'!E61="","",'入力フォーム② (支部2)'!E61)</f>
        <v/>
      </c>
      <c r="O20" s="18"/>
      <c r="R20" s="40" t="s">
        <v>92</v>
      </c>
    </row>
    <row r="21" spans="3:18" ht="96" customHeight="1">
      <c r="C21" s="249" t="str">
        <f>IF('入力フォーム② (支部2)'!B62="","",'入力フォーム② (支部2)'!B62)</f>
        <v/>
      </c>
      <c r="D21" s="249"/>
      <c r="E21" s="250" t="str">
        <f>IF('入力フォーム② (支部2)'!C62="","",'入力フォーム② (支部2)'!C62)</f>
        <v/>
      </c>
      <c r="F21" s="250"/>
      <c r="G21" s="250" t="str">
        <f>IF('入力フォーム② (支部2)'!D62="","",'入力フォーム② (支部2)'!D62)</f>
        <v/>
      </c>
      <c r="H21" s="250"/>
      <c r="I21" s="250"/>
      <c r="J21" s="250"/>
      <c r="K21" s="250"/>
      <c r="L21" s="250"/>
      <c r="M21" s="250"/>
      <c r="N21" s="119" t="str">
        <f>IF('入力フォーム② (支部2)'!E62="","",'入力フォーム② (支部2)'!E62)</f>
        <v/>
      </c>
      <c r="O21" s="18"/>
    </row>
    <row r="22" spans="3:18" ht="96" customHeight="1">
      <c r="C22" s="249" t="str">
        <f>IF('入力フォーム② (支部2)'!B63="","",'入力フォーム② (支部2)'!B63)</f>
        <v/>
      </c>
      <c r="D22" s="249"/>
      <c r="E22" s="250" t="str">
        <f>IF('入力フォーム② (支部2)'!C63="","",'入力フォーム② (支部2)'!C63)</f>
        <v/>
      </c>
      <c r="F22" s="250"/>
      <c r="G22" s="250" t="str">
        <f>IF('入力フォーム② (支部2)'!D63="","",'入力フォーム② (支部2)'!D63)</f>
        <v/>
      </c>
      <c r="H22" s="250"/>
      <c r="I22" s="250"/>
      <c r="J22" s="250"/>
      <c r="K22" s="250"/>
      <c r="L22" s="250"/>
      <c r="M22" s="250"/>
      <c r="N22" s="119" t="str">
        <f>IF('入力フォーム② (支部2)'!E63="","",'入力フォーム② (支部2)'!E63)</f>
        <v/>
      </c>
      <c r="O22" s="18"/>
    </row>
    <row r="23" spans="3:18" ht="96" customHeight="1">
      <c r="C23" s="249" t="str">
        <f>IF('入力フォーム② (支部2)'!B64="","",'入力フォーム② (支部2)'!B64)</f>
        <v/>
      </c>
      <c r="D23" s="249"/>
      <c r="E23" s="250" t="str">
        <f>IF('入力フォーム② (支部2)'!C64="","",'入力フォーム② (支部2)'!C64)</f>
        <v/>
      </c>
      <c r="F23" s="250"/>
      <c r="G23" s="250" t="str">
        <f>IF('入力フォーム② (支部2)'!D64="","",'入力フォーム② (支部2)'!D64)</f>
        <v/>
      </c>
      <c r="H23" s="250"/>
      <c r="I23" s="250"/>
      <c r="J23" s="250"/>
      <c r="K23" s="250"/>
      <c r="L23" s="250"/>
      <c r="M23" s="250"/>
      <c r="N23" s="119" t="str">
        <f>IF('入力フォーム② (支部2)'!E64="","",'入力フォーム② (支部2)'!E64)</f>
        <v/>
      </c>
      <c r="O23" s="18"/>
    </row>
    <row r="24" spans="3:18" ht="96" customHeight="1">
      <c r="C24" s="249" t="str">
        <f>IF('入力フォーム② (支部2)'!B65="","",'入力フォーム② (支部2)'!B65)</f>
        <v/>
      </c>
      <c r="D24" s="249"/>
      <c r="E24" s="250" t="str">
        <f>IF('入力フォーム② (支部2)'!C65="","",'入力フォーム② (支部2)'!C65)</f>
        <v/>
      </c>
      <c r="F24" s="250"/>
      <c r="G24" s="250" t="str">
        <f>IF('入力フォーム② (支部2)'!D65="","",'入力フォーム② (支部2)'!D65)</f>
        <v/>
      </c>
      <c r="H24" s="250"/>
      <c r="I24" s="250"/>
      <c r="J24" s="250"/>
      <c r="K24" s="250"/>
      <c r="L24" s="250"/>
      <c r="M24" s="250"/>
      <c r="N24" s="119" t="str">
        <f>IF('入力フォーム② (支部2)'!E65="","",'入力フォーム② (支部2)'!E65)</f>
        <v/>
      </c>
      <c r="O24" s="18"/>
    </row>
    <row r="25" spans="3:18" ht="96" customHeight="1">
      <c r="C25" s="249" t="str">
        <f>IF('入力フォーム② (支部2)'!B66="","",'入力フォーム② (支部2)'!B66)</f>
        <v/>
      </c>
      <c r="D25" s="249"/>
      <c r="E25" s="250" t="str">
        <f>IF('入力フォーム② (支部2)'!C66="","",'入力フォーム② (支部2)'!C66)</f>
        <v/>
      </c>
      <c r="F25" s="250"/>
      <c r="G25" s="250" t="str">
        <f>IF('入力フォーム② (支部2)'!D66="","",'入力フォーム② (支部2)'!D66)</f>
        <v/>
      </c>
      <c r="H25" s="250"/>
      <c r="I25" s="250"/>
      <c r="J25" s="250"/>
      <c r="K25" s="250"/>
      <c r="L25" s="250"/>
      <c r="M25" s="250"/>
      <c r="N25" s="119" t="str">
        <f>IF('入力フォーム② (支部2)'!E66="","",'入力フォーム② (支部2)'!E66)</f>
        <v/>
      </c>
      <c r="O25" s="18"/>
    </row>
    <row r="26" spans="3:18" ht="30" customHeight="1">
      <c r="C26" s="212" t="s">
        <v>14</v>
      </c>
      <c r="D26" s="213"/>
      <c r="E26" s="185" t="s">
        <v>20</v>
      </c>
      <c r="F26" s="187"/>
      <c r="G26" s="185" t="s">
        <v>21</v>
      </c>
      <c r="H26" s="186"/>
      <c r="I26" s="186"/>
      <c r="J26" s="186"/>
      <c r="K26" s="186"/>
      <c r="L26" s="186"/>
      <c r="M26" s="187"/>
      <c r="N26" s="33" t="s">
        <v>33</v>
      </c>
      <c r="O26" s="4"/>
    </row>
    <row r="27" spans="3:18" ht="96" customHeight="1">
      <c r="C27" s="249" t="str">
        <f>IF('入力フォーム② (支部2)'!B67="","",'入力フォーム② (支部2)'!B67)</f>
        <v/>
      </c>
      <c r="D27" s="249"/>
      <c r="E27" s="250" t="str">
        <f>IF('入力フォーム② (支部2)'!C67="","",'入力フォーム② (支部2)'!C67)</f>
        <v/>
      </c>
      <c r="F27" s="250"/>
      <c r="G27" s="250" t="str">
        <f>IF('入力フォーム② (支部2)'!D67="","",'入力フォーム② (支部2)'!D67)</f>
        <v/>
      </c>
      <c r="H27" s="250"/>
      <c r="I27" s="250"/>
      <c r="J27" s="250"/>
      <c r="K27" s="250"/>
      <c r="L27" s="250"/>
      <c r="M27" s="250"/>
      <c r="N27" s="119" t="str">
        <f>IF('入力フォーム② (支部2)'!E67="","",'入力フォーム② (支部2)'!E67)</f>
        <v/>
      </c>
      <c r="O27" s="18"/>
    </row>
    <row r="28" spans="3:18" ht="96" customHeight="1">
      <c r="C28" s="249" t="str">
        <f>IF('入力フォーム② (支部2)'!B68="","",'入力フォーム② (支部2)'!B68)</f>
        <v/>
      </c>
      <c r="D28" s="249"/>
      <c r="E28" s="250" t="str">
        <f>IF('入力フォーム② (支部2)'!C68="","",'入力フォーム② (支部2)'!C68)</f>
        <v/>
      </c>
      <c r="F28" s="250"/>
      <c r="G28" s="250" t="str">
        <f>IF('入力フォーム② (支部2)'!D68="","",'入力フォーム② (支部2)'!D68)</f>
        <v/>
      </c>
      <c r="H28" s="250"/>
      <c r="I28" s="250"/>
      <c r="J28" s="250"/>
      <c r="K28" s="250"/>
      <c r="L28" s="250"/>
      <c r="M28" s="250"/>
      <c r="N28" s="119" t="str">
        <f>IF('入力フォーム② (支部2)'!E68="","",'入力フォーム② (支部2)'!E68)</f>
        <v/>
      </c>
      <c r="O28" s="18"/>
    </row>
    <row r="29" spans="3:18" ht="96" customHeight="1">
      <c r="C29" s="249" t="str">
        <f>IF('入力フォーム② (支部2)'!B69="","",'入力フォーム② (支部2)'!B69)</f>
        <v/>
      </c>
      <c r="D29" s="249"/>
      <c r="E29" s="250" t="str">
        <f>IF('入力フォーム② (支部2)'!C69="","",'入力フォーム② (支部2)'!C69)</f>
        <v/>
      </c>
      <c r="F29" s="250"/>
      <c r="G29" s="250" t="str">
        <f>IF('入力フォーム② (支部2)'!D69="","",'入力フォーム② (支部2)'!D69)</f>
        <v/>
      </c>
      <c r="H29" s="250"/>
      <c r="I29" s="250"/>
      <c r="J29" s="250"/>
      <c r="K29" s="250"/>
      <c r="L29" s="250"/>
      <c r="M29" s="250"/>
      <c r="N29" s="119" t="str">
        <f>IF('入力フォーム② (支部2)'!E69="","",'入力フォーム② (支部2)'!E69)</f>
        <v/>
      </c>
      <c r="O29" s="18"/>
    </row>
    <row r="30" spans="3:18" ht="96" customHeight="1">
      <c r="C30" s="249" t="str">
        <f>IF('入力フォーム② (支部2)'!B70="","",'入力フォーム② (支部2)'!B70)</f>
        <v/>
      </c>
      <c r="D30" s="249"/>
      <c r="E30" s="250" t="str">
        <f>IF('入力フォーム② (支部2)'!C70="","",'入力フォーム② (支部2)'!C70)</f>
        <v/>
      </c>
      <c r="F30" s="250"/>
      <c r="G30" s="250" t="str">
        <f>IF('入力フォーム② (支部2)'!D70="","",'入力フォーム② (支部2)'!D70)</f>
        <v/>
      </c>
      <c r="H30" s="250"/>
      <c r="I30" s="250"/>
      <c r="J30" s="250"/>
      <c r="K30" s="250"/>
      <c r="L30" s="250"/>
      <c r="M30" s="250"/>
      <c r="N30" s="119" t="str">
        <f>IF('入力フォーム② (支部2)'!E70="","",'入力フォーム② (支部2)'!E70)</f>
        <v/>
      </c>
      <c r="O30" s="18"/>
    </row>
    <row r="31" spans="3:18" ht="96" customHeight="1">
      <c r="C31" s="249" t="str">
        <f>IF('入力フォーム② (支部2)'!B71="","",'入力フォーム② (支部2)'!B71)</f>
        <v/>
      </c>
      <c r="D31" s="249"/>
      <c r="E31" s="250" t="str">
        <f>IF('入力フォーム② (支部2)'!C71="","",'入力フォーム② (支部2)'!C71)</f>
        <v/>
      </c>
      <c r="F31" s="250"/>
      <c r="G31" s="250" t="str">
        <f>IF('入力フォーム② (支部2)'!D71="","",'入力フォーム② (支部2)'!D71)</f>
        <v/>
      </c>
      <c r="H31" s="250"/>
      <c r="I31" s="250"/>
      <c r="J31" s="250"/>
      <c r="K31" s="250"/>
      <c r="L31" s="250"/>
      <c r="M31" s="250"/>
      <c r="N31" s="119" t="str">
        <f>IF('入力フォーム② (支部2)'!E71="","",'入力フォーム② (支部2)'!E71)</f>
        <v/>
      </c>
      <c r="O31" s="18"/>
    </row>
    <row r="32" spans="3:18" ht="96" customHeight="1">
      <c r="C32" s="249" t="str">
        <f>IF('入力フォーム② (支部2)'!B72="","",'入力フォーム② (支部2)'!B72)</f>
        <v/>
      </c>
      <c r="D32" s="249"/>
      <c r="E32" s="250" t="str">
        <f>IF('入力フォーム② (支部2)'!C72="","",'入力フォーム② (支部2)'!C72)</f>
        <v/>
      </c>
      <c r="F32" s="250"/>
      <c r="G32" s="250" t="str">
        <f>IF('入力フォーム② (支部2)'!D72="","",'入力フォーム② (支部2)'!D72)</f>
        <v/>
      </c>
      <c r="H32" s="250"/>
      <c r="I32" s="250"/>
      <c r="J32" s="250"/>
      <c r="K32" s="250"/>
      <c r="L32" s="250"/>
      <c r="M32" s="250"/>
      <c r="N32" s="119" t="str">
        <f>IF('入力フォーム② (支部2)'!E72="","",'入力フォーム② (支部2)'!E72)</f>
        <v/>
      </c>
      <c r="O32" s="18"/>
    </row>
    <row r="33" spans="3:15" ht="96" customHeight="1">
      <c r="C33" s="249" t="str">
        <f>IF('入力フォーム② (支部2)'!B73="","",'入力フォーム② (支部2)'!B73)</f>
        <v/>
      </c>
      <c r="D33" s="249"/>
      <c r="E33" s="250" t="str">
        <f>IF('入力フォーム② (支部2)'!C73="","",'入力フォーム② (支部2)'!C73)</f>
        <v/>
      </c>
      <c r="F33" s="250"/>
      <c r="G33" s="250" t="str">
        <f>IF('入力フォーム② (支部2)'!D73="","",'入力フォーム② (支部2)'!D73)</f>
        <v/>
      </c>
      <c r="H33" s="250"/>
      <c r="I33" s="250"/>
      <c r="J33" s="250"/>
      <c r="K33" s="250"/>
      <c r="L33" s="250"/>
      <c r="M33" s="250"/>
      <c r="N33" s="119" t="str">
        <f>IF('入力フォーム② (支部2)'!E73="","",'入力フォーム② (支部2)'!E73)</f>
        <v/>
      </c>
      <c r="O33" s="18"/>
    </row>
    <row r="34" spans="3:15" ht="30" customHeight="1">
      <c r="C34" s="212" t="s">
        <v>14</v>
      </c>
      <c r="D34" s="213"/>
      <c r="E34" s="185" t="s">
        <v>20</v>
      </c>
      <c r="F34" s="187"/>
      <c r="G34" s="185" t="s">
        <v>21</v>
      </c>
      <c r="H34" s="186"/>
      <c r="I34" s="186"/>
      <c r="J34" s="186"/>
      <c r="K34" s="186"/>
      <c r="L34" s="186"/>
      <c r="M34" s="187"/>
      <c r="N34" s="33" t="s">
        <v>33</v>
      </c>
      <c r="O34" s="4"/>
    </row>
    <row r="35" spans="3:15" ht="96" customHeight="1">
      <c r="C35" s="249" t="str">
        <f>IF('入力フォーム② (支部2)'!B74="","",'入力フォーム② (支部2)'!B74)</f>
        <v/>
      </c>
      <c r="D35" s="249"/>
      <c r="E35" s="250" t="str">
        <f>IF('入力フォーム② (支部2)'!C74="","",'入力フォーム② (支部2)'!C74)</f>
        <v/>
      </c>
      <c r="F35" s="250"/>
      <c r="G35" s="250" t="str">
        <f>IF('入力フォーム② (支部2)'!D74="","",'入力フォーム② (支部2)'!D74)</f>
        <v/>
      </c>
      <c r="H35" s="250"/>
      <c r="I35" s="250"/>
      <c r="J35" s="250"/>
      <c r="K35" s="250"/>
      <c r="L35" s="250"/>
      <c r="M35" s="250"/>
      <c r="N35" s="119" t="str">
        <f>IF('入力フォーム② (支部2)'!E74="","",'入力フォーム② (支部2)'!E74)</f>
        <v/>
      </c>
      <c r="O35" s="18"/>
    </row>
    <row r="36" spans="3:15" ht="96" customHeight="1">
      <c r="C36" s="249" t="str">
        <f>IF('入力フォーム② (支部2)'!B75="","",'入力フォーム② (支部2)'!B75)</f>
        <v/>
      </c>
      <c r="D36" s="249"/>
      <c r="E36" s="250" t="str">
        <f>IF('入力フォーム② (支部2)'!C75="","",'入力フォーム② (支部2)'!C75)</f>
        <v/>
      </c>
      <c r="F36" s="250"/>
      <c r="G36" s="250" t="str">
        <f>IF('入力フォーム② (支部2)'!D75="","",'入力フォーム② (支部2)'!D75)</f>
        <v/>
      </c>
      <c r="H36" s="250"/>
      <c r="I36" s="250"/>
      <c r="J36" s="250"/>
      <c r="K36" s="250"/>
      <c r="L36" s="250"/>
      <c r="M36" s="250"/>
      <c r="N36" s="119" t="str">
        <f>IF('入力フォーム② (支部2)'!E75="","",'入力フォーム② (支部2)'!E75)</f>
        <v/>
      </c>
      <c r="O36" s="18"/>
    </row>
    <row r="37" spans="3:15" ht="96" customHeight="1">
      <c r="C37" s="249" t="str">
        <f>IF('入力フォーム② (支部2)'!B76="","",'入力フォーム② (支部2)'!B76)</f>
        <v/>
      </c>
      <c r="D37" s="249"/>
      <c r="E37" s="250" t="str">
        <f>IF('入力フォーム② (支部2)'!C76="","",'入力フォーム② (支部2)'!C76)</f>
        <v/>
      </c>
      <c r="F37" s="250"/>
      <c r="G37" s="250" t="str">
        <f>IF('入力フォーム② (支部2)'!D76="","",'入力フォーム② (支部2)'!D76)</f>
        <v/>
      </c>
      <c r="H37" s="250"/>
      <c r="I37" s="250"/>
      <c r="J37" s="250"/>
      <c r="K37" s="250"/>
      <c r="L37" s="250"/>
      <c r="M37" s="250"/>
      <c r="N37" s="119" t="str">
        <f>IF('入力フォーム② (支部2)'!E76="","",'入力フォーム② (支部2)'!E76)</f>
        <v/>
      </c>
      <c r="O37" s="18"/>
    </row>
    <row r="38" spans="3:15" ht="96" customHeight="1">
      <c r="C38" s="249" t="str">
        <f>IF('入力フォーム② (支部2)'!B77="","",'入力フォーム② (支部2)'!B77)</f>
        <v/>
      </c>
      <c r="D38" s="249"/>
      <c r="E38" s="250" t="str">
        <f>IF('入力フォーム② (支部2)'!C77="","",'入力フォーム② (支部2)'!C77)</f>
        <v/>
      </c>
      <c r="F38" s="250"/>
      <c r="G38" s="250" t="str">
        <f>IF('入力フォーム② (支部2)'!D77="","",'入力フォーム② (支部2)'!D77)</f>
        <v/>
      </c>
      <c r="H38" s="250"/>
      <c r="I38" s="250"/>
      <c r="J38" s="250"/>
      <c r="K38" s="250"/>
      <c r="L38" s="250"/>
      <c r="M38" s="250"/>
      <c r="N38" s="119" t="str">
        <f>IF('入力フォーム② (支部2)'!E77="","",'入力フォーム② (支部2)'!E77)</f>
        <v/>
      </c>
      <c r="O38" s="18"/>
    </row>
    <row r="39" spans="3:15" ht="96" customHeight="1">
      <c r="C39" s="249" t="str">
        <f>IF('入力フォーム② (支部2)'!B78="","",'入力フォーム② (支部2)'!B78)</f>
        <v/>
      </c>
      <c r="D39" s="249"/>
      <c r="E39" s="250" t="str">
        <f>IF('入力フォーム② (支部2)'!C78="","",'入力フォーム② (支部2)'!C78)</f>
        <v/>
      </c>
      <c r="F39" s="250"/>
      <c r="G39" s="250" t="str">
        <f>IF('入力フォーム② (支部2)'!D78="","",'入力フォーム② (支部2)'!D78)</f>
        <v/>
      </c>
      <c r="H39" s="250"/>
      <c r="I39" s="250"/>
      <c r="J39" s="250"/>
      <c r="K39" s="250"/>
      <c r="L39" s="250"/>
      <c r="M39" s="250"/>
      <c r="N39" s="119" t="str">
        <f>IF('入力フォーム② (支部2)'!E78="","",'入力フォーム② (支部2)'!E78)</f>
        <v/>
      </c>
      <c r="O39" s="18"/>
    </row>
    <row r="40" spans="3:15" ht="96" customHeight="1">
      <c r="C40" s="249" t="str">
        <f>IF('入力フォーム② (支部2)'!B79="","",'入力フォーム② (支部2)'!B79)</f>
        <v/>
      </c>
      <c r="D40" s="249"/>
      <c r="E40" s="250" t="str">
        <f>IF('入力フォーム② (支部2)'!C79="","",'入力フォーム② (支部2)'!C79)</f>
        <v/>
      </c>
      <c r="F40" s="250"/>
      <c r="G40" s="250" t="str">
        <f>IF('入力フォーム② (支部2)'!D79="","",'入力フォーム② (支部2)'!D79)</f>
        <v/>
      </c>
      <c r="H40" s="250"/>
      <c r="I40" s="250"/>
      <c r="J40" s="250"/>
      <c r="K40" s="250"/>
      <c r="L40" s="250"/>
      <c r="M40" s="250"/>
      <c r="N40" s="119" t="str">
        <f>IF('入力フォーム② (支部2)'!E79="","",'入力フォーム② (支部2)'!E79)</f>
        <v/>
      </c>
      <c r="O40" s="18"/>
    </row>
    <row r="41" spans="3:15" ht="96" customHeight="1">
      <c r="C41" s="249" t="str">
        <f>IF('入力フォーム② (支部2)'!B80="","",'入力フォーム② (支部2)'!B80)</f>
        <v/>
      </c>
      <c r="D41" s="249"/>
      <c r="E41" s="250" t="str">
        <f>IF('入力フォーム② (支部2)'!C80="","",'入力フォーム② (支部2)'!C80)</f>
        <v/>
      </c>
      <c r="F41" s="250"/>
      <c r="G41" s="250" t="str">
        <f>IF('入力フォーム② (支部2)'!D80="","",'入力フォーム② (支部2)'!D80)</f>
        <v/>
      </c>
      <c r="H41" s="250"/>
      <c r="I41" s="250"/>
      <c r="J41" s="250"/>
      <c r="K41" s="250"/>
      <c r="L41" s="250"/>
      <c r="M41" s="250"/>
      <c r="N41" s="119" t="str">
        <f>IF('入力フォーム② (支部2)'!E80="","",'入力フォーム② (支部2)'!E80)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DEBB-AE17-48C5-BC3E-95159CDC93A8}">
  <sheetPr>
    <tabColor rgb="FF00B0F0"/>
  </sheetPr>
  <dimension ref="B1:R24"/>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5" t="s">
        <v>52</v>
      </c>
    </row>
    <row r="3" spans="2:18" ht="15" customHeight="1">
      <c r="R3" s="125"/>
    </row>
    <row r="4" spans="2:18">
      <c r="B4" s="24"/>
      <c r="C4" s="170" t="s">
        <v>88</v>
      </c>
      <c r="D4" s="170"/>
      <c r="E4" s="170"/>
      <c r="F4" s="170"/>
      <c r="G4" s="170"/>
      <c r="H4" s="170"/>
      <c r="I4" s="170"/>
      <c r="J4" s="170"/>
      <c r="K4" s="170"/>
      <c r="L4" s="170"/>
      <c r="M4" s="170"/>
      <c r="N4" s="170"/>
      <c r="O4" s="24"/>
    </row>
    <row r="5" spans="2:18" ht="24" customHeight="1">
      <c r="B5" s="25"/>
      <c r="C5" s="171" t="s">
        <v>87</v>
      </c>
      <c r="D5" s="171"/>
      <c r="E5" s="171"/>
      <c r="F5" s="171"/>
      <c r="G5" s="171"/>
      <c r="H5" s="171"/>
      <c r="I5" s="171"/>
      <c r="J5" s="171"/>
      <c r="K5" s="171"/>
      <c r="L5" s="171"/>
      <c r="M5" s="171"/>
      <c r="N5" s="171"/>
      <c r="O5" s="25"/>
    </row>
    <row r="6" spans="2:18" ht="15" customHeight="1">
      <c r="B6" s="3"/>
      <c r="C6" s="3"/>
      <c r="D6" s="3"/>
      <c r="E6" s="3"/>
      <c r="F6" s="3"/>
      <c r="G6" s="3"/>
      <c r="H6" s="3"/>
      <c r="I6" s="3"/>
      <c r="J6" s="3"/>
      <c r="K6" s="3"/>
      <c r="L6" s="3"/>
      <c r="M6" s="3"/>
      <c r="N6" s="3"/>
    </row>
    <row r="7" spans="2:18" ht="45" customHeight="1">
      <c r="H7" s="4"/>
      <c r="I7" s="172" t="s">
        <v>1</v>
      </c>
      <c r="J7" s="172"/>
      <c r="K7" s="172"/>
      <c r="L7" s="208" t="str">
        <f>IF('入力フォーム②　(支部3)'!D11="","",'入力フォーム②　(支部3)'!D11)</f>
        <v/>
      </c>
      <c r="M7" s="209"/>
      <c r="N7" s="210"/>
      <c r="Q7" s="10" t="s">
        <v>2</v>
      </c>
      <c r="R7" s="40" t="s">
        <v>126</v>
      </c>
    </row>
    <row r="8" spans="2:18" ht="15" customHeight="1"/>
    <row r="9" spans="2:18" ht="120" customHeight="1">
      <c r="C9" s="188" t="s">
        <v>86</v>
      </c>
      <c r="D9" s="190"/>
      <c r="E9" s="175" t="str">
        <f>IF('入力フォーム②　(支部3)'!D16="","",'入力フォーム②　(支部3)'!D16)</f>
        <v/>
      </c>
      <c r="F9" s="176"/>
      <c r="G9" s="176"/>
      <c r="H9" s="176"/>
      <c r="I9" s="176"/>
      <c r="J9" s="176"/>
      <c r="K9" s="176"/>
      <c r="L9" s="176"/>
      <c r="M9" s="176"/>
      <c r="N9" s="176"/>
      <c r="O9" s="20"/>
      <c r="P9" s="18"/>
      <c r="Q9" s="10" t="s">
        <v>3</v>
      </c>
      <c r="R9" s="40" t="s">
        <v>85</v>
      </c>
    </row>
    <row r="10" spans="2:18" ht="60" customHeight="1">
      <c r="C10" s="188" t="s">
        <v>13</v>
      </c>
      <c r="D10" s="190"/>
      <c r="E10" s="175" t="str">
        <f>IF('入力フォーム②　(支部3)'!D17="","",'入力フォーム②　(支部3)'!D17)</f>
        <v/>
      </c>
      <c r="F10" s="176"/>
      <c r="G10" s="176"/>
      <c r="H10" s="176"/>
      <c r="I10" s="176"/>
      <c r="J10" s="176"/>
      <c r="K10" s="176"/>
      <c r="L10" s="176"/>
      <c r="M10" s="176"/>
      <c r="N10" s="176"/>
      <c r="O10" s="20"/>
      <c r="P10" s="18"/>
      <c r="Q10" s="10" t="s">
        <v>4</v>
      </c>
      <c r="R10" s="40" t="s">
        <v>84</v>
      </c>
    </row>
    <row r="11" spans="2:18" ht="60" customHeight="1">
      <c r="C11" s="188" t="s">
        <v>12</v>
      </c>
      <c r="D11" s="190"/>
      <c r="E11" s="175" t="str">
        <f>IF('入力フォーム②　(支部3)'!D18="","",'入力フォーム②　(支部3)'!D18)</f>
        <v/>
      </c>
      <c r="F11" s="176"/>
      <c r="G11" s="176"/>
      <c r="H11" s="176"/>
      <c r="I11" s="176"/>
      <c r="J11" s="176"/>
      <c r="K11" s="176"/>
      <c r="L11" s="176"/>
      <c r="M11" s="176"/>
      <c r="N11" s="176"/>
      <c r="O11" s="20"/>
      <c r="P11" s="18"/>
      <c r="Q11" s="10" t="s">
        <v>5</v>
      </c>
      <c r="R11" s="40" t="s">
        <v>83</v>
      </c>
    </row>
    <row r="12" spans="2:18" ht="30" customHeight="1">
      <c r="C12" s="177" t="s">
        <v>82</v>
      </c>
      <c r="D12" s="178"/>
      <c r="E12" s="175" t="str">
        <f>IF('入力フォーム②　(支部3)'!D19="","",'入力フォーム②　(支部3)'!D19)</f>
        <v/>
      </c>
      <c r="F12" s="176"/>
      <c r="G12" s="176"/>
      <c r="H12" s="176"/>
      <c r="I12" s="176"/>
      <c r="J12" s="176"/>
      <c r="K12" s="176"/>
      <c r="L12" s="176"/>
      <c r="M12" s="176"/>
      <c r="N12" s="176"/>
      <c r="O12" s="20"/>
      <c r="P12" s="18"/>
      <c r="Q12" s="10" t="s">
        <v>6</v>
      </c>
      <c r="R12" s="40" t="s">
        <v>81</v>
      </c>
    </row>
    <row r="13" spans="2:18" ht="30" customHeight="1">
      <c r="C13" s="179"/>
      <c r="D13" s="180"/>
      <c r="E13" s="175" t="str">
        <f>IF('入力フォーム②　(支部3)'!D20="","",'入力フォーム②　(支部3)'!D20)</f>
        <v/>
      </c>
      <c r="F13" s="176"/>
      <c r="G13" s="176"/>
      <c r="H13" s="176"/>
      <c r="I13" s="176"/>
      <c r="J13" s="176"/>
      <c r="K13" s="176"/>
      <c r="L13" s="176"/>
      <c r="M13" s="176"/>
      <c r="N13" s="176"/>
      <c r="O13" s="20"/>
      <c r="P13" s="18"/>
    </row>
    <row r="14" spans="2:18" ht="15" customHeight="1">
      <c r="C14" s="177" t="s">
        <v>45</v>
      </c>
      <c r="D14" s="178"/>
      <c r="E14" s="193" t="s">
        <v>38</v>
      </c>
      <c r="F14" s="194"/>
      <c r="G14" s="194"/>
      <c r="H14" s="194"/>
      <c r="I14" s="194"/>
      <c r="J14" s="194"/>
      <c r="K14" s="194"/>
      <c r="L14" s="194"/>
      <c r="M14" s="194"/>
      <c r="N14" s="195"/>
      <c r="O14" s="20"/>
      <c r="P14" s="18"/>
    </row>
    <row r="15" spans="2:18" ht="31.9" customHeight="1">
      <c r="C15" s="182"/>
      <c r="D15" s="183"/>
      <c r="E15" s="196" t="s">
        <v>80</v>
      </c>
      <c r="F15" s="197"/>
      <c r="G15" s="197"/>
      <c r="H15" s="197"/>
      <c r="I15" s="197"/>
      <c r="J15" s="197"/>
      <c r="K15" s="197"/>
      <c r="L15" s="197"/>
      <c r="M15" s="197"/>
      <c r="N15" s="198"/>
      <c r="O15" s="20"/>
      <c r="P15" s="18"/>
      <c r="Q15" s="10" t="s">
        <v>7</v>
      </c>
      <c r="R15" s="40" t="s">
        <v>79</v>
      </c>
    </row>
    <row r="16" spans="2:18" ht="30" customHeight="1">
      <c r="C16" s="179"/>
      <c r="D16" s="180"/>
      <c r="E16" s="50" t="str">
        <f>IF('入力フォーム②　(支部3)'!D24="交付決定あり","✓","□")</f>
        <v>□</v>
      </c>
      <c r="F16" s="191" t="s">
        <v>78</v>
      </c>
      <c r="G16" s="191"/>
      <c r="H16" s="191"/>
      <c r="I16" s="47" t="str">
        <f>IF('入力フォーム②　(支部3)'!D24="交付決定なし","✓","□")</f>
        <v>□</v>
      </c>
      <c r="J16" s="191" t="s">
        <v>77</v>
      </c>
      <c r="K16" s="191"/>
      <c r="L16" s="191"/>
      <c r="M16" s="191"/>
      <c r="N16" s="192"/>
      <c r="O16" s="20"/>
      <c r="P16" s="18"/>
    </row>
    <row r="17" spans="2:18" ht="15" customHeight="1">
      <c r="C17" s="45"/>
      <c r="D17" s="46"/>
      <c r="E17" s="175" t="s">
        <v>76</v>
      </c>
      <c r="F17" s="176"/>
      <c r="G17" s="176"/>
      <c r="H17" s="176"/>
      <c r="I17" s="176"/>
      <c r="J17" s="176"/>
      <c r="K17" s="176"/>
      <c r="L17" s="176"/>
      <c r="M17" s="176"/>
      <c r="N17" s="181"/>
      <c r="O17" s="20"/>
      <c r="P17" s="18"/>
      <c r="Q17" s="184" t="s">
        <v>8</v>
      </c>
      <c r="R17" s="125" t="s">
        <v>75</v>
      </c>
    </row>
    <row r="18" spans="2:18" ht="30" customHeight="1">
      <c r="C18" s="49"/>
      <c r="D18" s="48"/>
      <c r="E18" s="185" t="s">
        <v>19</v>
      </c>
      <c r="F18" s="186"/>
      <c r="G18" s="187"/>
      <c r="H18" s="16" t="s">
        <v>20</v>
      </c>
      <c r="I18" s="188" t="s">
        <v>21</v>
      </c>
      <c r="J18" s="189"/>
      <c r="K18" s="189"/>
      <c r="L18" s="190"/>
      <c r="M18" s="185" t="s">
        <v>30</v>
      </c>
      <c r="N18" s="187"/>
      <c r="O18" s="23"/>
      <c r="P18" s="22"/>
      <c r="Q18" s="184"/>
      <c r="R18" s="125"/>
    </row>
    <row r="19" spans="2:18" ht="96" customHeight="1">
      <c r="C19" s="199"/>
      <c r="D19" s="200"/>
      <c r="E19" s="201" t="str">
        <f>IF('入力フォーム②　(支部3)'!B28="","",'入力フォーム②　(支部3)'!B28)</f>
        <v/>
      </c>
      <c r="F19" s="202"/>
      <c r="G19" s="203"/>
      <c r="H19" s="120" t="str">
        <f>IF('入力フォーム②　(支部3)'!C28="","",'入力フォーム②　(支部3)'!C28)</f>
        <v/>
      </c>
      <c r="I19" s="175" t="str">
        <f>IF('入力フォーム②　(支部3)'!D28="","",'入力フォーム②　(支部3)'!D28)</f>
        <v/>
      </c>
      <c r="J19" s="176"/>
      <c r="K19" s="176"/>
      <c r="L19" s="181"/>
      <c r="M19" s="204" t="str">
        <f>IF('入力フォーム②　(支部3)'!E28="","",'入力フォーム②　(支部3)'!E28)</f>
        <v/>
      </c>
      <c r="N19" s="205"/>
      <c r="O19" s="20"/>
      <c r="P19" s="18"/>
    </row>
    <row r="20" spans="2:18" ht="96" customHeight="1">
      <c r="C20" s="199"/>
      <c r="D20" s="200"/>
      <c r="E20" s="201" t="str">
        <f>IF('入力フォーム②　(支部3)'!B29="","",'入力フォーム②　(支部3)'!B29)</f>
        <v/>
      </c>
      <c r="F20" s="202"/>
      <c r="G20" s="203"/>
      <c r="H20" s="120" t="str">
        <f>IF('入力フォーム②　(支部3)'!C29="","",'入力フォーム②　(支部3)'!C29)</f>
        <v/>
      </c>
      <c r="I20" s="175" t="str">
        <f>IF('入力フォーム②　(支部3)'!D29="","",'入力フォーム②　(支部3)'!D29)</f>
        <v/>
      </c>
      <c r="J20" s="176"/>
      <c r="K20" s="176"/>
      <c r="L20" s="181"/>
      <c r="M20" s="204" t="str">
        <f>IF('入力フォーム②　(支部3)'!E29="","",'入力フォーム②　(支部3)'!E29)</f>
        <v/>
      </c>
      <c r="N20" s="205"/>
      <c r="O20" s="20"/>
      <c r="P20" s="18"/>
    </row>
    <row r="21" spans="2:18" ht="96" customHeight="1">
      <c r="C21" s="199"/>
      <c r="D21" s="200"/>
      <c r="E21" s="201" t="str">
        <f>IF('入力フォーム②　(支部3)'!B30="","",'入力フォーム②　(支部3)'!B30)</f>
        <v/>
      </c>
      <c r="F21" s="202"/>
      <c r="G21" s="203"/>
      <c r="H21" s="120" t="str">
        <f>IF('入力フォーム②　(支部3)'!C30="","",'入力フォーム②　(支部3)'!C30)</f>
        <v/>
      </c>
      <c r="I21" s="175" t="str">
        <f>IF('入力フォーム②　(支部3)'!D30="","",'入力フォーム②　(支部3)'!D30)</f>
        <v/>
      </c>
      <c r="J21" s="176"/>
      <c r="K21" s="176"/>
      <c r="L21" s="181"/>
      <c r="M21" s="204" t="str">
        <f>IF('入力フォーム②　(支部3)'!E30="","",'入力フォーム②　(支部3)'!E30)</f>
        <v/>
      </c>
      <c r="N21" s="205"/>
      <c r="O21" s="20"/>
      <c r="P21" s="18"/>
    </row>
    <row r="22" spans="2:18" s="10" customFormat="1" ht="96" customHeight="1">
      <c r="B22" s="1"/>
      <c r="C22" s="199"/>
      <c r="D22" s="200"/>
      <c r="E22" s="201" t="str">
        <f>IF('入力フォーム②　(支部3)'!B31="","",'入力フォーム②　(支部3)'!B31)</f>
        <v/>
      </c>
      <c r="F22" s="202"/>
      <c r="G22" s="203"/>
      <c r="H22" s="120" t="str">
        <f>IF('入力フォーム②　(支部3)'!C31="","",'入力フォーム②　(支部3)'!C31)</f>
        <v/>
      </c>
      <c r="I22" s="175" t="str">
        <f>IF('入力フォーム②　(支部3)'!D31="","",'入力フォーム②　(支部3)'!D31)</f>
        <v/>
      </c>
      <c r="J22" s="176"/>
      <c r="K22" s="176"/>
      <c r="L22" s="181"/>
      <c r="M22" s="204" t="str">
        <f>IF('入力フォーム②　(支部3)'!E31="","",'入力フォーム②　(支部3)'!E31)</f>
        <v/>
      </c>
      <c r="N22" s="205"/>
      <c r="O22" s="20"/>
      <c r="P22" s="18"/>
      <c r="R22" s="40"/>
    </row>
    <row r="23" spans="2:18" s="10" customFormat="1" ht="96" customHeight="1">
      <c r="B23" s="1"/>
      <c r="C23" s="199"/>
      <c r="D23" s="200"/>
      <c r="E23" s="201" t="str">
        <f>IF('入力フォーム②　(支部3)'!B32="","",'入力フォーム②　(支部3)'!B32)</f>
        <v/>
      </c>
      <c r="F23" s="202"/>
      <c r="G23" s="203"/>
      <c r="H23" s="120" t="str">
        <f>IF('入力フォーム②　(支部3)'!C32="","",'入力フォーム②　(支部3)'!C32)</f>
        <v/>
      </c>
      <c r="I23" s="175" t="str">
        <f>IF('入力フォーム②　(支部3)'!D32="","",'入力フォーム②　(支部3)'!D32)</f>
        <v/>
      </c>
      <c r="J23" s="176"/>
      <c r="K23" s="176"/>
      <c r="L23" s="181"/>
      <c r="M23" s="204" t="str">
        <f>IF('入力フォーム②　(支部3)'!E32="","",'入力フォーム②　(支部3)'!E32)</f>
        <v/>
      </c>
      <c r="N23" s="205"/>
      <c r="O23" s="20"/>
      <c r="P23" s="18"/>
      <c r="R23" s="40"/>
    </row>
    <row r="24" spans="2:18" s="10" customFormat="1" ht="96" customHeight="1">
      <c r="B24" s="1"/>
      <c r="C24" s="206"/>
      <c r="D24" s="207"/>
      <c r="E24" s="201" t="str">
        <f>IF('入力フォーム②　(支部3)'!B33="","",'入力フォーム②　(支部3)'!B33)</f>
        <v/>
      </c>
      <c r="F24" s="202"/>
      <c r="G24" s="203"/>
      <c r="H24" s="120" t="str">
        <f>IF('入力フォーム②　(支部3)'!C33="","",'入力フォーム②　(支部3)'!C33)</f>
        <v/>
      </c>
      <c r="I24" s="175" t="str">
        <f>IF('入力フォーム②　(支部3)'!D33="","",'入力フォーム②　(支部3)'!D33)</f>
        <v/>
      </c>
      <c r="J24" s="176"/>
      <c r="K24" s="176"/>
      <c r="L24" s="181"/>
      <c r="M24" s="204" t="str">
        <f>IF('入力フォーム②　(支部3)'!E33="","",'入力フォーム②　(支部3)'!E33)</f>
        <v/>
      </c>
      <c r="N24" s="205"/>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D08A-A1F1-4ADF-BAA3-FAC51FBE9BB3}">
  <sheetPr>
    <tabColor rgb="FF00B0F0"/>
  </sheetPr>
  <dimension ref="B1:U51"/>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5" t="s">
        <v>52</v>
      </c>
    </row>
    <row r="3" spans="2:19" ht="15" customHeight="1">
      <c r="S3" s="125"/>
    </row>
    <row r="4" spans="2:19">
      <c r="B4" s="24"/>
      <c r="C4" s="170" t="s">
        <v>88</v>
      </c>
      <c r="D4" s="170"/>
      <c r="E4" s="170"/>
      <c r="F4" s="170"/>
      <c r="G4" s="170"/>
      <c r="H4" s="170"/>
      <c r="I4" s="170"/>
      <c r="J4" s="170"/>
      <c r="K4" s="170"/>
      <c r="L4" s="170"/>
      <c r="M4" s="170"/>
      <c r="N4" s="170"/>
      <c r="O4" s="170"/>
      <c r="P4" s="24"/>
    </row>
    <row r="5" spans="2:19" ht="24" customHeight="1">
      <c r="B5" s="25"/>
      <c r="C5" s="171" t="s">
        <v>26</v>
      </c>
      <c r="D5" s="171"/>
      <c r="E5" s="171"/>
      <c r="F5" s="171"/>
      <c r="G5" s="171"/>
      <c r="H5" s="171"/>
      <c r="I5" s="171"/>
      <c r="J5" s="171"/>
      <c r="K5" s="171"/>
      <c r="L5" s="171"/>
      <c r="M5" s="171"/>
      <c r="N5" s="171"/>
      <c r="O5" s="171"/>
      <c r="P5" s="25"/>
    </row>
    <row r="6" spans="2:19" ht="15" customHeight="1">
      <c r="B6" s="3"/>
      <c r="C6" s="3"/>
      <c r="D6" s="3"/>
      <c r="E6" s="3"/>
      <c r="F6" s="3"/>
      <c r="G6" s="3"/>
      <c r="H6" s="3"/>
      <c r="I6" s="3"/>
      <c r="J6" s="3"/>
      <c r="K6" s="3"/>
      <c r="L6" s="3"/>
      <c r="M6" s="3"/>
      <c r="N6" s="3"/>
      <c r="O6" s="3"/>
    </row>
    <row r="7" spans="2:19" ht="45" customHeight="1">
      <c r="I7" s="4"/>
      <c r="J7" s="172" t="s">
        <v>1</v>
      </c>
      <c r="K7" s="172"/>
      <c r="L7" s="172"/>
      <c r="M7" s="208" t="str">
        <f>IF('入力フォーム②　(支部3)'!D11="","",'入力フォーム②　(支部3)'!D11)</f>
        <v/>
      </c>
      <c r="N7" s="209"/>
      <c r="O7" s="210"/>
      <c r="R7" s="10" t="s">
        <v>2</v>
      </c>
      <c r="S7" s="40" t="s">
        <v>126</v>
      </c>
    </row>
    <row r="8" spans="2:19" ht="15" customHeight="1"/>
    <row r="9" spans="2:19" ht="15" customHeight="1">
      <c r="B9" s="2"/>
      <c r="C9" s="219" t="s">
        <v>14</v>
      </c>
      <c r="D9" s="220"/>
      <c r="E9" s="240" t="s">
        <v>27</v>
      </c>
      <c r="F9" s="241"/>
      <c r="G9" s="241"/>
      <c r="H9" s="241"/>
      <c r="I9" s="241"/>
      <c r="J9" s="241"/>
      <c r="K9" s="241"/>
      <c r="L9" s="241"/>
      <c r="M9" s="241"/>
      <c r="N9" s="241"/>
      <c r="O9" s="244"/>
      <c r="P9" s="14"/>
      <c r="Q9" s="15"/>
      <c r="R9" s="10" t="s">
        <v>3</v>
      </c>
      <c r="S9" s="40" t="s">
        <v>70</v>
      </c>
    </row>
    <row r="10" spans="2:19" ht="30" customHeight="1">
      <c r="C10" s="221"/>
      <c r="D10" s="222"/>
      <c r="E10" s="5" t="str">
        <f>IF('入力フォーム②　(支部3)'!D38="通年で定期的に事業実施（毎月、又は２、３箇月に１回（計４回以上））","✓","□")</f>
        <v>□</v>
      </c>
      <c r="F10" s="225" t="s">
        <v>101</v>
      </c>
      <c r="G10" s="225"/>
      <c r="H10" s="225"/>
      <c r="I10" s="225"/>
      <c r="J10" s="225"/>
      <c r="K10" s="225"/>
      <c r="L10" s="225"/>
      <c r="M10" s="225"/>
      <c r="N10" s="225"/>
      <c r="O10" s="225"/>
      <c r="P10" s="19"/>
      <c r="Q10" s="13"/>
      <c r="S10" s="40" t="s">
        <v>68</v>
      </c>
    </row>
    <row r="11" spans="2:19" ht="30" customHeight="1">
      <c r="C11" s="223"/>
      <c r="D11" s="224"/>
      <c r="E11" s="5" t="str">
        <f>IF('入力フォーム②　(支部3)'!D38="年末年始（令和８年12月１日から令和９年１月31日までの間）に限り事業実施","✓","□")</f>
        <v>□</v>
      </c>
      <c r="F11" s="245" t="s">
        <v>100</v>
      </c>
      <c r="G11" s="245"/>
      <c r="H11" s="245"/>
      <c r="I11" s="245"/>
      <c r="J11" s="245"/>
      <c r="K11" s="245"/>
      <c r="L11" s="245"/>
      <c r="M11" s="245"/>
      <c r="N11" s="245"/>
      <c r="O11" s="245"/>
      <c r="P11" s="19"/>
      <c r="Q11" s="13"/>
      <c r="S11" s="40" t="s">
        <v>69</v>
      </c>
    </row>
    <row r="12" spans="2:19" ht="120" customHeight="1">
      <c r="C12" s="188" t="s">
        <v>11</v>
      </c>
      <c r="D12" s="190"/>
      <c r="E12" s="175" t="str">
        <f>IF('入力フォーム②　(支部3)'!D39="","",'入力フォーム②　(支部3)'!D39)</f>
        <v/>
      </c>
      <c r="F12" s="176"/>
      <c r="G12" s="176"/>
      <c r="H12" s="176"/>
      <c r="I12" s="176"/>
      <c r="J12" s="176"/>
      <c r="K12" s="176"/>
      <c r="L12" s="176"/>
      <c r="M12" s="176"/>
      <c r="N12" s="176"/>
      <c r="O12" s="176"/>
      <c r="P12" s="20"/>
      <c r="Q12" s="18"/>
      <c r="R12" s="10" t="s">
        <v>4</v>
      </c>
      <c r="S12" s="40" t="s">
        <v>53</v>
      </c>
    </row>
    <row r="13" spans="2:19" ht="48" customHeight="1">
      <c r="C13" s="188" t="s">
        <v>13</v>
      </c>
      <c r="D13" s="190"/>
      <c r="E13" s="175" t="str">
        <f>IF('入力フォーム②　(支部3)'!D40="","",'入力フォーム②　(支部3)'!D40)</f>
        <v/>
      </c>
      <c r="F13" s="176"/>
      <c r="G13" s="176"/>
      <c r="H13" s="176"/>
      <c r="I13" s="176"/>
      <c r="J13" s="176"/>
      <c r="K13" s="176"/>
      <c r="L13" s="176"/>
      <c r="M13" s="176"/>
      <c r="N13" s="176"/>
      <c r="O13" s="181"/>
      <c r="P13" s="20"/>
      <c r="Q13" s="18"/>
      <c r="R13" s="10" t="s">
        <v>5</v>
      </c>
      <c r="S13" s="40" t="s">
        <v>54</v>
      </c>
    </row>
    <row r="14" spans="2:19" ht="48" customHeight="1">
      <c r="C14" s="188" t="s">
        <v>12</v>
      </c>
      <c r="D14" s="190"/>
      <c r="E14" s="175" t="str">
        <f>IF('入力フォーム②　(支部3)'!D41="","",'入力フォーム②　(支部3)'!D41)</f>
        <v/>
      </c>
      <c r="F14" s="176"/>
      <c r="G14" s="176"/>
      <c r="H14" s="176"/>
      <c r="I14" s="176"/>
      <c r="J14" s="176"/>
      <c r="K14" s="176"/>
      <c r="L14" s="176"/>
      <c r="M14" s="176"/>
      <c r="N14" s="176"/>
      <c r="O14" s="181"/>
      <c r="P14" s="20"/>
      <c r="Q14" s="18"/>
      <c r="R14" s="10" t="s">
        <v>6</v>
      </c>
      <c r="S14" s="40" t="s">
        <v>55</v>
      </c>
    </row>
    <row r="15" spans="2:19" ht="48" customHeight="1">
      <c r="C15" s="188" t="s">
        <v>15</v>
      </c>
      <c r="D15" s="190"/>
      <c r="E15" s="175" t="str">
        <f>IF('入力フォーム②　(支部3)'!D42="","",'入力フォーム②　(支部3)'!D42)</f>
        <v/>
      </c>
      <c r="F15" s="176"/>
      <c r="G15" s="176"/>
      <c r="H15" s="176"/>
      <c r="I15" s="176"/>
      <c r="J15" s="176"/>
      <c r="K15" s="176"/>
      <c r="L15" s="176"/>
      <c r="M15" s="176"/>
      <c r="N15" s="176"/>
      <c r="O15" s="181"/>
      <c r="P15" s="20"/>
      <c r="Q15" s="18"/>
      <c r="R15" s="10" t="s">
        <v>7</v>
      </c>
      <c r="S15" s="40" t="s">
        <v>56</v>
      </c>
    </row>
    <row r="16" spans="2:19" ht="15" customHeight="1">
      <c r="C16" s="238" t="s">
        <v>18</v>
      </c>
      <c r="D16" s="220"/>
      <c r="E16" s="240" t="s">
        <v>27</v>
      </c>
      <c r="F16" s="241"/>
      <c r="G16" s="241"/>
      <c r="H16" s="241"/>
      <c r="I16" s="241"/>
      <c r="J16" s="241"/>
      <c r="K16" s="241"/>
      <c r="L16" s="241"/>
      <c r="M16" s="241"/>
      <c r="N16" s="241"/>
      <c r="O16" s="241"/>
      <c r="P16" s="14"/>
      <c r="Q16" s="15"/>
      <c r="R16" s="184" t="s">
        <v>8</v>
      </c>
      <c r="S16" s="125" t="s">
        <v>99</v>
      </c>
    </row>
    <row r="17" spans="3:21" ht="15" customHeight="1">
      <c r="C17" s="221"/>
      <c r="D17" s="222"/>
      <c r="E17" s="235" t="s">
        <v>98</v>
      </c>
      <c r="F17" s="236"/>
      <c r="G17" s="236"/>
      <c r="H17" s="236"/>
      <c r="I17" s="236"/>
      <c r="J17" s="236"/>
      <c r="K17" s="236"/>
      <c r="L17" s="236"/>
      <c r="M17" s="236"/>
      <c r="N17" s="236"/>
      <c r="O17" s="237"/>
      <c r="P17" s="14"/>
      <c r="Q17" s="15"/>
      <c r="R17" s="184"/>
      <c r="S17" s="125"/>
    </row>
    <row r="18" spans="3:21" ht="24" customHeight="1">
      <c r="C18" s="221"/>
      <c r="D18" s="222"/>
      <c r="E18" s="34" t="str">
        <f>IF('入力フォーム②　(支部3)'!D47="常に公表","✓","□")</f>
        <v>□</v>
      </c>
      <c r="F18" s="225" t="s">
        <v>16</v>
      </c>
      <c r="G18" s="225"/>
      <c r="H18" s="225"/>
      <c r="I18" s="225"/>
      <c r="J18" s="225"/>
      <c r="K18" s="225"/>
      <c r="L18" s="225"/>
      <c r="M18" s="225"/>
      <c r="N18" s="225"/>
      <c r="O18" s="225"/>
      <c r="P18" s="19"/>
      <c r="Q18" s="13"/>
      <c r="S18" s="125" t="s">
        <v>97</v>
      </c>
      <c r="U18" s="40"/>
    </row>
    <row r="19" spans="3:21" ht="24" customHeight="1">
      <c r="C19" s="221"/>
      <c r="D19" s="222"/>
      <c r="E19" s="34" t="str">
        <f>IF('入力フォーム②　(支部3)'!D47="時期を限定して公表","✓","□")</f>
        <v>□</v>
      </c>
      <c r="F19" s="225" t="s">
        <v>47</v>
      </c>
      <c r="G19" s="225"/>
      <c r="H19" s="225"/>
      <c r="I19" s="225"/>
      <c r="J19" s="225"/>
      <c r="K19" s="225"/>
      <c r="L19" s="232" t="str">
        <f>IF('入力フォーム②　(支部3)'!D48="","",'入力フォーム②　(支部3)'!D48)</f>
        <v/>
      </c>
      <c r="M19" s="232"/>
      <c r="N19" s="232"/>
      <c r="O19" s="13" t="s">
        <v>46</v>
      </c>
      <c r="P19" s="21"/>
      <c r="Q19" s="12"/>
      <c r="S19" s="125"/>
      <c r="U19" s="40"/>
    </row>
    <row r="20" spans="3:21" ht="24" customHeight="1">
      <c r="C20" s="221"/>
      <c r="D20" s="222"/>
      <c r="E20" s="34" t="str">
        <f>IF('入力フォーム②　(支部3)'!D47="非公表","✓","□")</f>
        <v>□</v>
      </c>
      <c r="F20" s="225" t="s">
        <v>17</v>
      </c>
      <c r="G20" s="225"/>
      <c r="H20" s="225"/>
      <c r="I20" s="225"/>
      <c r="J20" s="225"/>
      <c r="K20" s="225"/>
      <c r="L20" s="225"/>
      <c r="M20" s="225"/>
      <c r="N20" s="225"/>
      <c r="O20" s="225"/>
      <c r="P20" s="19"/>
      <c r="Q20" s="13"/>
    </row>
    <row r="21" spans="3:21" ht="24" customHeight="1">
      <c r="C21" s="221"/>
      <c r="D21" s="222"/>
      <c r="E21" s="34"/>
      <c r="F21" s="125" t="s">
        <v>37</v>
      </c>
      <c r="G21" s="230"/>
      <c r="H21" s="230"/>
      <c r="I21" s="230"/>
      <c r="J21" s="230"/>
      <c r="K21" s="230"/>
      <c r="L21" s="230"/>
      <c r="M21" s="230"/>
      <c r="N21" s="230"/>
      <c r="O21" s="230"/>
      <c r="P21" s="19"/>
      <c r="Q21" s="13"/>
      <c r="S21" s="40" t="s">
        <v>66</v>
      </c>
    </row>
    <row r="22" spans="3:21" ht="24" customHeight="1">
      <c r="C22" s="221"/>
      <c r="D22" s="239"/>
      <c r="E22" s="34"/>
      <c r="F22" s="35" t="str">
        <f>IF('入力フォーム②　(支部3)'!D49="交付決定事業の対象者全員に漏れなく交付決定事業の実施を周知するため。","✓","□")</f>
        <v>□</v>
      </c>
      <c r="G22" s="125" t="s">
        <v>96</v>
      </c>
      <c r="H22" s="125"/>
      <c r="I22" s="125"/>
      <c r="J22" s="125"/>
      <c r="K22" s="125"/>
      <c r="L22" s="125"/>
      <c r="M22" s="125"/>
      <c r="N22" s="125"/>
      <c r="O22" s="125"/>
      <c r="P22" s="19"/>
      <c r="Q22" s="13"/>
      <c r="S22" s="40" t="s">
        <v>71</v>
      </c>
    </row>
    <row r="23" spans="3:21" ht="24" customHeight="1">
      <c r="C23" s="221"/>
      <c r="D23" s="239"/>
      <c r="E23" s="34"/>
      <c r="F23" s="35" t="str">
        <f>IF('入力フォーム②　(支部3)'!D49="交付決定事業の対象地域が、ごく限られた地域に限定されているため。","✓","□")</f>
        <v>□</v>
      </c>
      <c r="G23" s="125" t="s">
        <v>95</v>
      </c>
      <c r="H23" s="125"/>
      <c r="I23" s="125"/>
      <c r="J23" s="125"/>
      <c r="K23" s="125"/>
      <c r="L23" s="125"/>
      <c r="M23" s="125"/>
      <c r="N23" s="125"/>
      <c r="O23" s="125"/>
      <c r="P23" s="19"/>
      <c r="Q23" s="13"/>
    </row>
    <row r="24" spans="3:21" ht="15" customHeight="1">
      <c r="C24" s="221"/>
      <c r="D24" s="239"/>
      <c r="E24" s="242"/>
      <c r="F24" s="230" t="str">
        <f>IF('入力フォーム②　(支部3)'!D49="その他","✓","□")</f>
        <v>□</v>
      </c>
      <c r="G24" s="125" t="s">
        <v>48</v>
      </c>
      <c r="H24" s="125"/>
      <c r="I24" s="125"/>
      <c r="J24" s="125"/>
      <c r="K24" s="125"/>
      <c r="L24" s="125"/>
      <c r="M24" s="125"/>
      <c r="N24" s="125"/>
      <c r="O24" s="233"/>
      <c r="P24" s="19"/>
      <c r="Q24" s="13"/>
      <c r="S24" s="40" t="s">
        <v>73</v>
      </c>
    </row>
    <row r="25" spans="3:21" ht="30" customHeight="1">
      <c r="C25" s="221"/>
      <c r="D25" s="239"/>
      <c r="E25" s="243"/>
      <c r="F25" s="231"/>
      <c r="G25" s="41" t="s">
        <v>49</v>
      </c>
      <c r="H25" s="234" t="str">
        <f>IF('入力フォーム②　(支部3)'!D50="","",'入力フォーム②　(支部3)'!D50)</f>
        <v/>
      </c>
      <c r="I25" s="234"/>
      <c r="J25" s="234"/>
      <c r="K25" s="234"/>
      <c r="L25" s="234"/>
      <c r="M25" s="234"/>
      <c r="N25" s="234"/>
      <c r="O25" s="41" t="s">
        <v>46</v>
      </c>
      <c r="P25" s="21"/>
      <c r="Q25" s="12"/>
    </row>
    <row r="26" spans="3:21" ht="15" customHeight="1">
      <c r="C26" s="221"/>
      <c r="D26" s="222"/>
      <c r="E26" s="228" t="s">
        <v>94</v>
      </c>
      <c r="F26" s="229"/>
      <c r="G26" s="229"/>
      <c r="H26" s="229"/>
      <c r="I26" s="229"/>
      <c r="J26" s="229"/>
      <c r="K26" s="229"/>
      <c r="L26" s="229"/>
      <c r="M26" s="229"/>
      <c r="N26" s="229"/>
      <c r="O26" s="229"/>
      <c r="P26" s="11"/>
    </row>
    <row r="27" spans="3:21" ht="24" customHeight="1">
      <c r="C27" s="223"/>
      <c r="D27" s="224"/>
      <c r="E27" s="36" t="str">
        <f>IF('入力フォーム②　(支部3)'!D51="掲載予定あり","✓","□")</f>
        <v>□</v>
      </c>
      <c r="F27" s="226" t="s">
        <v>28</v>
      </c>
      <c r="G27" s="226"/>
      <c r="H27" s="226"/>
      <c r="I27" s="226"/>
      <c r="J27" s="37" t="str">
        <f>IF('入力フォーム②　(支部3)'!D51="掲載予定なし","✓","□")</f>
        <v>□</v>
      </c>
      <c r="K27" s="226" t="s">
        <v>29</v>
      </c>
      <c r="L27" s="226"/>
      <c r="M27" s="226"/>
      <c r="N27" s="226"/>
      <c r="O27" s="227"/>
      <c r="P27" s="11"/>
      <c r="R27" s="10" t="s">
        <v>9</v>
      </c>
      <c r="S27" s="40" t="s">
        <v>67</v>
      </c>
    </row>
    <row r="28" spans="3:21" ht="30" customHeight="1">
      <c r="C28" s="212" t="s">
        <v>14</v>
      </c>
      <c r="D28" s="213"/>
      <c r="E28" s="214" t="s">
        <v>20</v>
      </c>
      <c r="F28" s="214"/>
      <c r="G28" s="214"/>
      <c r="H28" s="214"/>
      <c r="I28" s="215" t="s">
        <v>91</v>
      </c>
      <c r="J28" s="215"/>
      <c r="K28" s="215"/>
      <c r="L28" s="215"/>
      <c r="M28" s="216"/>
      <c r="N28" s="217" t="s">
        <v>33</v>
      </c>
      <c r="O28" s="218"/>
      <c r="P28" s="4"/>
      <c r="R28" s="10" t="s">
        <v>10</v>
      </c>
      <c r="S28" s="40" t="s">
        <v>90</v>
      </c>
    </row>
    <row r="29" spans="3:21" ht="96" customHeight="1">
      <c r="C29" s="211" t="str">
        <f>IF('入力フォーム②　(支部3)'!B60="","",'入力フォーム②　(支部3)'!B60)</f>
        <v/>
      </c>
      <c r="D29" s="211"/>
      <c r="E29" s="211" t="str">
        <f>IF('入力フォーム②　(支部3)'!C60="","",'入力フォーム②　(支部3)'!C60)</f>
        <v/>
      </c>
      <c r="F29" s="211"/>
      <c r="G29" s="211"/>
      <c r="H29" s="211"/>
      <c r="I29" s="211" t="str">
        <f>IF('入力フォーム②　(支部3)'!D60="","",'入力フォーム②　(支部3)'!D60)</f>
        <v/>
      </c>
      <c r="J29" s="211"/>
      <c r="K29" s="211"/>
      <c r="L29" s="211"/>
      <c r="M29" s="211"/>
      <c r="N29" s="211" t="str">
        <f>IF('入力フォーム②　(支部3)'!E60="","",'入力フォーム②　(支部3)'!E60)</f>
        <v/>
      </c>
      <c r="O29" s="211"/>
      <c r="S29" s="40" t="s">
        <v>93</v>
      </c>
    </row>
    <row r="30" spans="3:21" ht="96" customHeight="1">
      <c r="C30" s="211" t="str">
        <f>IF('入力フォーム②　(支部3)'!B61="","",'入力フォーム②　(支部3)'!B61)</f>
        <v/>
      </c>
      <c r="D30" s="211"/>
      <c r="E30" s="211" t="str">
        <f>IF('入力フォーム②　(支部3)'!C61="","",'入力フォーム②　(支部3)'!C61)</f>
        <v/>
      </c>
      <c r="F30" s="211"/>
      <c r="G30" s="211"/>
      <c r="H30" s="211"/>
      <c r="I30" s="211" t="str">
        <f>IF('入力フォーム②　(支部3)'!D61="","",'入力フォーム②　(支部3)'!D61)</f>
        <v/>
      </c>
      <c r="J30" s="211"/>
      <c r="K30" s="211"/>
      <c r="L30" s="211"/>
      <c r="M30" s="211"/>
      <c r="N30" s="211" t="str">
        <f>IF('入力フォーム②　(支部3)'!E61="","",'入力フォーム②　(支部3)'!E61)</f>
        <v/>
      </c>
      <c r="O30" s="211"/>
      <c r="S30" s="40" t="s">
        <v>92</v>
      </c>
    </row>
    <row r="31" spans="3:21" ht="96" customHeight="1">
      <c r="C31" s="211" t="str">
        <f>IF('入力フォーム②　(支部3)'!B62="","",'入力フォーム②　(支部3)'!B62)</f>
        <v/>
      </c>
      <c r="D31" s="211"/>
      <c r="E31" s="211" t="str">
        <f>IF('入力フォーム②　(支部3)'!C62="","",'入力フォーム②　(支部3)'!C62)</f>
        <v/>
      </c>
      <c r="F31" s="211"/>
      <c r="G31" s="211"/>
      <c r="H31" s="211"/>
      <c r="I31" s="211" t="str">
        <f>IF('入力フォーム②　(支部3)'!D62="","",'入力フォーム②　(支部3)'!D62)</f>
        <v/>
      </c>
      <c r="J31" s="211"/>
      <c r="K31" s="211"/>
      <c r="L31" s="211"/>
      <c r="M31" s="211"/>
      <c r="N31" s="211" t="str">
        <f>IF('入力フォーム②　(支部3)'!E62="","",'入力フォーム②　(支部3)'!E62)</f>
        <v/>
      </c>
      <c r="O31" s="211"/>
    </row>
    <row r="32" spans="3:21" ht="96" customHeight="1">
      <c r="C32" s="211" t="str">
        <f>IF('入力フォーム②　(支部3)'!B63="","",'入力フォーム②　(支部3)'!B63)</f>
        <v/>
      </c>
      <c r="D32" s="211"/>
      <c r="E32" s="211" t="str">
        <f>IF('入力フォーム②　(支部3)'!C63="","",'入力フォーム②　(支部3)'!C63)</f>
        <v/>
      </c>
      <c r="F32" s="211"/>
      <c r="G32" s="211"/>
      <c r="H32" s="211"/>
      <c r="I32" s="211" t="str">
        <f>IF('入力フォーム②　(支部3)'!D63="","",'入力フォーム②　(支部3)'!D63)</f>
        <v/>
      </c>
      <c r="J32" s="211"/>
      <c r="K32" s="211"/>
      <c r="L32" s="211"/>
      <c r="M32" s="211"/>
      <c r="N32" s="211" t="str">
        <f>IF('入力フォーム②　(支部3)'!E63="","",'入力フォーム②　(支部3)'!E63)</f>
        <v/>
      </c>
      <c r="O32" s="211"/>
    </row>
    <row r="33" spans="3:16" ht="96" customHeight="1">
      <c r="C33" s="211" t="str">
        <f>IF('入力フォーム②　(支部3)'!B64="","",'入力フォーム②　(支部3)'!B64)</f>
        <v/>
      </c>
      <c r="D33" s="211"/>
      <c r="E33" s="211" t="str">
        <f>IF('入力フォーム②　(支部3)'!C64="","",'入力フォーム②　(支部3)'!C64)</f>
        <v/>
      </c>
      <c r="F33" s="211"/>
      <c r="G33" s="211"/>
      <c r="H33" s="211"/>
      <c r="I33" s="211" t="str">
        <f>IF('入力フォーム②　(支部3)'!D64="","",'入力フォーム②　(支部3)'!D64)</f>
        <v/>
      </c>
      <c r="J33" s="211"/>
      <c r="K33" s="211"/>
      <c r="L33" s="211"/>
      <c r="M33" s="211"/>
      <c r="N33" s="211" t="str">
        <f>IF('入力フォーム②　(支部3)'!E64="","",'入力フォーム②　(支部3)'!E64)</f>
        <v/>
      </c>
      <c r="O33" s="211"/>
    </row>
    <row r="34" spans="3:16" ht="96" customHeight="1">
      <c r="C34" s="211" t="str">
        <f>IF('入力フォーム②　(支部3)'!B65="","",'入力フォーム②　(支部3)'!B65)</f>
        <v/>
      </c>
      <c r="D34" s="211"/>
      <c r="E34" s="211" t="str">
        <f>IF('入力フォーム②　(支部3)'!C65="","",'入力フォーム②　(支部3)'!C65)</f>
        <v/>
      </c>
      <c r="F34" s="211"/>
      <c r="G34" s="211"/>
      <c r="H34" s="211"/>
      <c r="I34" s="211" t="str">
        <f>IF('入力フォーム②　(支部3)'!D65="","",'入力フォーム②　(支部3)'!D65)</f>
        <v/>
      </c>
      <c r="J34" s="211"/>
      <c r="K34" s="211"/>
      <c r="L34" s="211"/>
      <c r="M34" s="211"/>
      <c r="N34" s="211" t="str">
        <f>IF('入力フォーム②　(支部3)'!E65="","",'入力フォーム②　(支部3)'!E65)</f>
        <v/>
      </c>
      <c r="O34" s="211"/>
    </row>
    <row r="35" spans="3:16" ht="96" customHeight="1">
      <c r="C35" s="211" t="str">
        <f>IF('入力フォーム②　(支部3)'!B66="","",'入力フォーム②　(支部3)'!B66)</f>
        <v/>
      </c>
      <c r="D35" s="211"/>
      <c r="E35" s="211" t="str">
        <f>IF('入力フォーム②　(支部3)'!C66="","",'入力フォーム②　(支部3)'!C66)</f>
        <v/>
      </c>
      <c r="F35" s="211"/>
      <c r="G35" s="211"/>
      <c r="H35" s="211"/>
      <c r="I35" s="211" t="str">
        <f>IF('入力フォーム②　(支部3)'!D66="","",'入力フォーム②　(支部3)'!D66)</f>
        <v/>
      </c>
      <c r="J35" s="211"/>
      <c r="K35" s="211"/>
      <c r="L35" s="211"/>
      <c r="M35" s="211"/>
      <c r="N35" s="211" t="str">
        <f>IF('入力フォーム②　(支部3)'!E66="","",'入力フォーム②　(支部3)'!E66)</f>
        <v/>
      </c>
      <c r="O35" s="211"/>
    </row>
    <row r="36" spans="3:16" ht="30" customHeight="1">
      <c r="C36" s="212" t="s">
        <v>14</v>
      </c>
      <c r="D36" s="213"/>
      <c r="E36" s="214" t="s">
        <v>20</v>
      </c>
      <c r="F36" s="214"/>
      <c r="G36" s="214"/>
      <c r="H36" s="214"/>
      <c r="I36" s="215" t="s">
        <v>91</v>
      </c>
      <c r="J36" s="215"/>
      <c r="K36" s="215"/>
      <c r="L36" s="215"/>
      <c r="M36" s="216"/>
      <c r="N36" s="217" t="s">
        <v>33</v>
      </c>
      <c r="O36" s="218"/>
      <c r="P36" s="4"/>
    </row>
    <row r="37" spans="3:16" ht="96" customHeight="1">
      <c r="C37" s="211" t="str">
        <f>IF('入力フォーム②　(支部3)'!B67="","",'入力フォーム②　(支部3)'!B67)</f>
        <v/>
      </c>
      <c r="D37" s="211"/>
      <c r="E37" s="211" t="str">
        <f>IF('入力フォーム②　(支部3)'!C67="","",'入力フォーム②　(支部3)'!C67)</f>
        <v/>
      </c>
      <c r="F37" s="211"/>
      <c r="G37" s="211"/>
      <c r="H37" s="211"/>
      <c r="I37" s="211" t="str">
        <f>IF('入力フォーム②　(支部3)'!D67="","",'入力フォーム②　(支部3)'!D67)</f>
        <v/>
      </c>
      <c r="J37" s="211"/>
      <c r="K37" s="211"/>
      <c r="L37" s="211"/>
      <c r="M37" s="211"/>
      <c r="N37" s="211" t="str">
        <f>IF('入力フォーム②　(支部3)'!E67="","",'入力フォーム②　(支部3)'!E67)</f>
        <v/>
      </c>
      <c r="O37" s="211"/>
    </row>
    <row r="38" spans="3:16" ht="96" customHeight="1">
      <c r="C38" s="211" t="str">
        <f>IF('入力フォーム②　(支部3)'!B68="","",'入力フォーム②　(支部3)'!B68)</f>
        <v/>
      </c>
      <c r="D38" s="211"/>
      <c r="E38" s="211" t="str">
        <f>IF('入力フォーム②　(支部3)'!C68="","",'入力フォーム②　(支部3)'!C68)</f>
        <v/>
      </c>
      <c r="F38" s="211"/>
      <c r="G38" s="211"/>
      <c r="H38" s="211"/>
      <c r="I38" s="211" t="str">
        <f>IF('入力フォーム②　(支部3)'!D68="","",'入力フォーム②　(支部3)'!D68)</f>
        <v/>
      </c>
      <c r="J38" s="211"/>
      <c r="K38" s="211"/>
      <c r="L38" s="211"/>
      <c r="M38" s="211"/>
      <c r="N38" s="211" t="str">
        <f>IF('入力フォーム②　(支部3)'!E68="","",'入力フォーム②　(支部3)'!E68)</f>
        <v/>
      </c>
      <c r="O38" s="211"/>
    </row>
    <row r="39" spans="3:16" ht="96" customHeight="1">
      <c r="C39" s="211" t="str">
        <f>IF('入力フォーム②　(支部3)'!B69="","",'入力フォーム②　(支部3)'!B69)</f>
        <v/>
      </c>
      <c r="D39" s="211"/>
      <c r="E39" s="211" t="str">
        <f>IF('入力フォーム②　(支部3)'!C69="","",'入力フォーム②　(支部3)'!C69)</f>
        <v/>
      </c>
      <c r="F39" s="211"/>
      <c r="G39" s="211"/>
      <c r="H39" s="211"/>
      <c r="I39" s="211" t="str">
        <f>IF('入力フォーム②　(支部3)'!D69="","",'入力フォーム②　(支部3)'!D69)</f>
        <v/>
      </c>
      <c r="J39" s="211"/>
      <c r="K39" s="211"/>
      <c r="L39" s="211"/>
      <c r="M39" s="211"/>
      <c r="N39" s="211" t="str">
        <f>IF('入力フォーム②　(支部3)'!E69="","",'入力フォーム②　(支部3)'!E69)</f>
        <v/>
      </c>
      <c r="O39" s="211"/>
    </row>
    <row r="40" spans="3:16" ht="96" customHeight="1">
      <c r="C40" s="211" t="str">
        <f>IF('入力フォーム②　(支部3)'!B70="","",'入力フォーム②　(支部3)'!B70)</f>
        <v/>
      </c>
      <c r="D40" s="211"/>
      <c r="E40" s="211" t="str">
        <f>IF('入力フォーム②　(支部3)'!C70="","",'入力フォーム②　(支部3)'!C70)</f>
        <v/>
      </c>
      <c r="F40" s="211"/>
      <c r="G40" s="211"/>
      <c r="H40" s="211"/>
      <c r="I40" s="211" t="str">
        <f>IF('入力フォーム②　(支部3)'!D70="","",'入力フォーム②　(支部3)'!D70)</f>
        <v/>
      </c>
      <c r="J40" s="211"/>
      <c r="K40" s="211"/>
      <c r="L40" s="211"/>
      <c r="M40" s="211"/>
      <c r="N40" s="211" t="str">
        <f>IF('入力フォーム②　(支部3)'!E70="","",'入力フォーム②　(支部3)'!E70)</f>
        <v/>
      </c>
      <c r="O40" s="211"/>
    </row>
    <row r="41" spans="3:16" ht="96" customHeight="1">
      <c r="C41" s="211" t="str">
        <f>IF('入力フォーム②　(支部3)'!B71="","",'入力フォーム②　(支部3)'!B71)</f>
        <v/>
      </c>
      <c r="D41" s="211"/>
      <c r="E41" s="211" t="str">
        <f>IF('入力フォーム②　(支部3)'!C71="","",'入力フォーム②　(支部3)'!C71)</f>
        <v/>
      </c>
      <c r="F41" s="211"/>
      <c r="G41" s="211"/>
      <c r="H41" s="211"/>
      <c r="I41" s="211" t="str">
        <f>IF('入力フォーム②　(支部3)'!D71="","",'入力フォーム②　(支部3)'!D71)</f>
        <v/>
      </c>
      <c r="J41" s="211"/>
      <c r="K41" s="211"/>
      <c r="L41" s="211"/>
      <c r="M41" s="211"/>
      <c r="N41" s="211" t="str">
        <f>IF('入力フォーム②　(支部3)'!E71="","",'入力フォーム②　(支部3)'!E71)</f>
        <v/>
      </c>
      <c r="O41" s="211"/>
    </row>
    <row r="42" spans="3:16" ht="96" customHeight="1">
      <c r="C42" s="211" t="str">
        <f>IF('入力フォーム②　(支部3)'!B72="","",'入力フォーム②　(支部3)'!B72)</f>
        <v/>
      </c>
      <c r="D42" s="211"/>
      <c r="E42" s="211" t="str">
        <f>IF('入力フォーム②　(支部3)'!C72="","",'入力フォーム②　(支部3)'!C72)</f>
        <v/>
      </c>
      <c r="F42" s="211"/>
      <c r="G42" s="211"/>
      <c r="H42" s="211"/>
      <c r="I42" s="211" t="str">
        <f>IF('入力フォーム②　(支部3)'!D72="","",'入力フォーム②　(支部3)'!D72)</f>
        <v/>
      </c>
      <c r="J42" s="211"/>
      <c r="K42" s="211"/>
      <c r="L42" s="211"/>
      <c r="M42" s="211"/>
      <c r="N42" s="211" t="str">
        <f>IF('入力フォーム②　(支部3)'!E72="","",'入力フォーム②　(支部3)'!E72)</f>
        <v/>
      </c>
      <c r="O42" s="211"/>
    </row>
    <row r="43" spans="3:16" ht="96" customHeight="1">
      <c r="C43" s="211" t="str">
        <f>IF('入力フォーム②　(支部3)'!B73="","",'入力フォーム②　(支部3)'!B73)</f>
        <v/>
      </c>
      <c r="D43" s="211"/>
      <c r="E43" s="211" t="str">
        <f>IF('入力フォーム②　(支部3)'!C73="","",'入力フォーム②　(支部3)'!C73)</f>
        <v/>
      </c>
      <c r="F43" s="211"/>
      <c r="G43" s="211"/>
      <c r="H43" s="211"/>
      <c r="I43" s="211" t="str">
        <f>IF('入力フォーム②　(支部3)'!D73="","",'入力フォーム②　(支部3)'!D73)</f>
        <v/>
      </c>
      <c r="J43" s="211"/>
      <c r="K43" s="211"/>
      <c r="L43" s="211"/>
      <c r="M43" s="211"/>
      <c r="N43" s="211" t="str">
        <f>IF('入力フォーム②　(支部3)'!E73="","",'入力フォーム②　(支部3)'!E73)</f>
        <v/>
      </c>
      <c r="O43" s="211"/>
    </row>
    <row r="44" spans="3:16" ht="30" customHeight="1">
      <c r="C44" s="212" t="s">
        <v>14</v>
      </c>
      <c r="D44" s="213"/>
      <c r="E44" s="214" t="s">
        <v>20</v>
      </c>
      <c r="F44" s="214"/>
      <c r="G44" s="214"/>
      <c r="H44" s="214"/>
      <c r="I44" s="215" t="s">
        <v>91</v>
      </c>
      <c r="J44" s="215"/>
      <c r="K44" s="215"/>
      <c r="L44" s="215"/>
      <c r="M44" s="216"/>
      <c r="N44" s="217" t="s">
        <v>33</v>
      </c>
      <c r="O44" s="218"/>
      <c r="P44" s="4"/>
    </row>
    <row r="45" spans="3:16" ht="96" customHeight="1">
      <c r="C45" s="211" t="str">
        <f>IF('入力フォーム②　(支部3)'!B74="","",'入力フォーム②　(支部3)'!B74)</f>
        <v/>
      </c>
      <c r="D45" s="211"/>
      <c r="E45" s="211" t="str">
        <f>IF('入力フォーム②　(支部3)'!C74="","",'入力フォーム②　(支部3)'!C74)</f>
        <v/>
      </c>
      <c r="F45" s="211"/>
      <c r="G45" s="211"/>
      <c r="H45" s="211"/>
      <c r="I45" s="211" t="str">
        <f>IF('入力フォーム②　(支部3)'!D74="","",'入力フォーム②　(支部3)'!D74)</f>
        <v/>
      </c>
      <c r="J45" s="211"/>
      <c r="K45" s="211"/>
      <c r="L45" s="211"/>
      <c r="M45" s="211"/>
      <c r="N45" s="211" t="str">
        <f>IF('入力フォーム②　(支部3)'!E74="","",'入力フォーム②　(支部3)'!E74)</f>
        <v/>
      </c>
      <c r="O45" s="211"/>
    </row>
    <row r="46" spans="3:16" ht="96" customHeight="1">
      <c r="C46" s="211" t="str">
        <f>IF('入力フォーム②　(支部3)'!B75="","",'入力フォーム②　(支部3)'!B75)</f>
        <v/>
      </c>
      <c r="D46" s="211"/>
      <c r="E46" s="211" t="str">
        <f>IF('入力フォーム②　(支部3)'!C75="","",'入力フォーム②　(支部3)'!C75)</f>
        <v/>
      </c>
      <c r="F46" s="211"/>
      <c r="G46" s="211"/>
      <c r="H46" s="211"/>
      <c r="I46" s="211" t="str">
        <f>IF('入力フォーム②　(支部3)'!D75="","",'入力フォーム②　(支部3)'!D75)</f>
        <v/>
      </c>
      <c r="J46" s="211"/>
      <c r="K46" s="211"/>
      <c r="L46" s="211"/>
      <c r="M46" s="211"/>
      <c r="N46" s="211" t="str">
        <f>IF('入力フォーム②　(支部3)'!E75="","",'入力フォーム②　(支部3)'!E75)</f>
        <v/>
      </c>
      <c r="O46" s="211"/>
    </row>
    <row r="47" spans="3:16" ht="96" customHeight="1">
      <c r="C47" s="211" t="str">
        <f>IF('入力フォーム②　(支部3)'!B76="","",'入力フォーム②　(支部3)'!B76)</f>
        <v/>
      </c>
      <c r="D47" s="211"/>
      <c r="E47" s="211" t="str">
        <f>IF('入力フォーム②　(支部3)'!C76="","",'入力フォーム②　(支部3)'!C76)</f>
        <v/>
      </c>
      <c r="F47" s="211"/>
      <c r="G47" s="211"/>
      <c r="H47" s="211"/>
      <c r="I47" s="211" t="str">
        <f>IF('入力フォーム②　(支部3)'!D76="","",'入力フォーム②　(支部3)'!D76)</f>
        <v/>
      </c>
      <c r="J47" s="211"/>
      <c r="K47" s="211"/>
      <c r="L47" s="211"/>
      <c r="M47" s="211"/>
      <c r="N47" s="211" t="str">
        <f>IF('入力フォーム②　(支部3)'!E76="","",'入力フォーム②　(支部3)'!E76)</f>
        <v/>
      </c>
      <c r="O47" s="211"/>
    </row>
    <row r="48" spans="3:16" ht="96" customHeight="1">
      <c r="C48" s="211" t="str">
        <f>IF('入力フォーム②　(支部3)'!B77="","",'入力フォーム②　(支部3)'!B77)</f>
        <v/>
      </c>
      <c r="D48" s="211"/>
      <c r="E48" s="211" t="str">
        <f>IF('入力フォーム②　(支部3)'!C77="","",'入力フォーム②　(支部3)'!C77)</f>
        <v/>
      </c>
      <c r="F48" s="211"/>
      <c r="G48" s="211"/>
      <c r="H48" s="211"/>
      <c r="I48" s="211" t="str">
        <f>IF('入力フォーム②　(支部3)'!D77="","",'入力フォーム②　(支部3)'!D77)</f>
        <v/>
      </c>
      <c r="J48" s="211"/>
      <c r="K48" s="211"/>
      <c r="L48" s="211"/>
      <c r="M48" s="211"/>
      <c r="N48" s="211" t="str">
        <f>IF('入力フォーム②　(支部3)'!E77="","",'入力フォーム②　(支部3)'!E77)</f>
        <v/>
      </c>
      <c r="O48" s="211"/>
    </row>
    <row r="49" spans="3:15" ht="96" customHeight="1">
      <c r="C49" s="211" t="str">
        <f>IF('入力フォーム②　(支部3)'!B78="","",'入力フォーム②　(支部3)'!B78)</f>
        <v/>
      </c>
      <c r="D49" s="211"/>
      <c r="E49" s="211" t="str">
        <f>IF('入力フォーム②　(支部3)'!C78="","",'入力フォーム②　(支部3)'!C78)</f>
        <v/>
      </c>
      <c r="F49" s="211"/>
      <c r="G49" s="211"/>
      <c r="H49" s="211"/>
      <c r="I49" s="211" t="str">
        <f>IF('入力フォーム②　(支部3)'!D78="","",'入力フォーム②　(支部3)'!D78)</f>
        <v/>
      </c>
      <c r="J49" s="211"/>
      <c r="K49" s="211"/>
      <c r="L49" s="211"/>
      <c r="M49" s="211"/>
      <c r="N49" s="211" t="str">
        <f>IF('入力フォーム②　(支部3)'!E78="","",'入力フォーム②　(支部3)'!E78)</f>
        <v/>
      </c>
      <c r="O49" s="211"/>
    </row>
    <row r="50" spans="3:15" ht="96" customHeight="1">
      <c r="C50" s="211" t="str">
        <f>IF('入力フォーム②　(支部3)'!B79="","",'入力フォーム②　(支部3)'!B79)</f>
        <v/>
      </c>
      <c r="D50" s="211"/>
      <c r="E50" s="211" t="str">
        <f>IF('入力フォーム②　(支部3)'!C79="","",'入力フォーム②　(支部3)'!C79)</f>
        <v/>
      </c>
      <c r="F50" s="211"/>
      <c r="G50" s="211"/>
      <c r="H50" s="211"/>
      <c r="I50" s="211" t="str">
        <f>IF('入力フォーム②　(支部3)'!D79="","",'入力フォーム②　(支部3)'!D79)</f>
        <v/>
      </c>
      <c r="J50" s="211"/>
      <c r="K50" s="211"/>
      <c r="L50" s="211"/>
      <c r="M50" s="211"/>
      <c r="N50" s="211" t="str">
        <f>IF('入力フォーム②　(支部3)'!E79="","",'入力フォーム②　(支部3)'!E79)</f>
        <v/>
      </c>
      <c r="O50" s="211"/>
    </row>
    <row r="51" spans="3:15" ht="96" customHeight="1">
      <c r="C51" s="211" t="str">
        <f>IF('入力フォーム②　(支部3)'!B80="","",'入力フォーム②　(支部3)'!B80)</f>
        <v/>
      </c>
      <c r="D51" s="211"/>
      <c r="E51" s="211" t="str">
        <f>IF('入力フォーム②　(支部3)'!C80="","",'入力フォーム②　(支部3)'!C80)</f>
        <v/>
      </c>
      <c r="F51" s="211"/>
      <c r="G51" s="211"/>
      <c r="H51" s="211"/>
      <c r="I51" s="211" t="str">
        <f>IF('入力フォーム②　(支部3)'!D80="","",'入力フォーム②　(支部3)'!D80)</f>
        <v/>
      </c>
      <c r="J51" s="211"/>
      <c r="K51" s="211"/>
      <c r="L51" s="211"/>
      <c r="M51" s="211"/>
      <c r="N51" s="211" t="str">
        <f>IF('入力フォーム②　(支部3)'!E80="","",'入力フォーム②　(支部3)'!E80)</f>
        <v/>
      </c>
      <c r="O51" s="211"/>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CC1B-13F4-4243-ADFC-CBFB8950464C}">
  <sheetPr>
    <tabColor rgb="FFFF0000"/>
  </sheetPr>
  <dimension ref="A1:E45"/>
  <sheetViews>
    <sheetView workbookViewId="0"/>
  </sheetViews>
  <sheetFormatPr defaultColWidth="8.625" defaultRowHeight="14.25"/>
  <cols>
    <col min="1" max="1" width="14.125" style="59" customWidth="1"/>
    <col min="2" max="2" width="34.625" style="56" customWidth="1"/>
    <col min="3" max="3" width="36.5" style="56" customWidth="1"/>
    <col min="4" max="4" width="107.125" style="57" customWidth="1"/>
    <col min="5" max="5" width="97.25" style="58" customWidth="1"/>
    <col min="6" max="16384" width="8.625" style="24"/>
  </cols>
  <sheetData>
    <row r="1" spans="1:5" ht="18.75">
      <c r="A1" s="55" t="s">
        <v>128</v>
      </c>
    </row>
    <row r="4" spans="1:5">
      <c r="A4" s="59" t="s">
        <v>255</v>
      </c>
    </row>
    <row r="5" spans="1:5" ht="18.75" customHeight="1"/>
    <row r="6" spans="1:5" ht="18.75" customHeight="1"/>
    <row r="7" spans="1:5" ht="37.5" customHeight="1">
      <c r="B7" s="60" t="s">
        <v>130</v>
      </c>
      <c r="C7" s="61" t="s">
        <v>131</v>
      </c>
      <c r="D7" s="62"/>
    </row>
    <row r="8" spans="1:5" ht="37.5" customHeight="1">
      <c r="C8" s="61" t="s">
        <v>132</v>
      </c>
      <c r="D8" s="63"/>
    </row>
    <row r="9" spans="1:5" ht="18.75" customHeight="1"/>
    <row r="10" spans="1:5">
      <c r="A10" s="59" t="s">
        <v>254</v>
      </c>
    </row>
    <row r="11" spans="1:5" ht="15" customHeight="1"/>
    <row r="12" spans="1:5" s="3" customFormat="1" ht="22.5" customHeight="1">
      <c r="A12" s="103" t="s">
        <v>227</v>
      </c>
      <c r="B12" s="56"/>
      <c r="C12" s="65" t="s">
        <v>133</v>
      </c>
      <c r="D12" s="66" t="s">
        <v>134</v>
      </c>
      <c r="E12" s="66" t="s">
        <v>135</v>
      </c>
    </row>
    <row r="13" spans="1:5" ht="37.5" customHeight="1">
      <c r="B13" s="61" t="s">
        <v>136</v>
      </c>
      <c r="C13" s="61" t="s">
        <v>136</v>
      </c>
      <c r="D13" s="102" t="s">
        <v>231</v>
      </c>
      <c r="E13" s="67" t="s">
        <v>137</v>
      </c>
    </row>
    <row r="14" spans="1:5" ht="37.5" customHeight="1">
      <c r="B14" s="139" t="s">
        <v>228</v>
      </c>
      <c r="C14" s="91" t="s">
        <v>225</v>
      </c>
      <c r="D14" s="94"/>
      <c r="E14" s="104" t="s">
        <v>235</v>
      </c>
    </row>
    <row r="15" spans="1:5" ht="37.5" customHeight="1">
      <c r="B15" s="140"/>
      <c r="C15" s="95" t="s">
        <v>237</v>
      </c>
      <c r="D15" s="96"/>
      <c r="E15" s="105" t="s">
        <v>233</v>
      </c>
    </row>
    <row r="16" spans="1:5" ht="37.5" customHeight="1">
      <c r="B16" s="141"/>
      <c r="C16" s="92" t="s">
        <v>236</v>
      </c>
      <c r="D16" s="93"/>
      <c r="E16" s="106" t="s">
        <v>226</v>
      </c>
    </row>
    <row r="17" spans="1:5" ht="37.5" customHeight="1">
      <c r="B17" s="3"/>
    </row>
    <row r="18" spans="1:5" s="3" customFormat="1" ht="22.5" customHeight="1">
      <c r="A18" s="103" t="s">
        <v>232</v>
      </c>
      <c r="B18" s="56"/>
      <c r="C18" s="65" t="s">
        <v>133</v>
      </c>
      <c r="D18" s="66" t="s">
        <v>134</v>
      </c>
      <c r="E18" s="66" t="s">
        <v>135</v>
      </c>
    </row>
    <row r="19" spans="1:5" ht="37.5" customHeight="1">
      <c r="B19" s="142" t="s">
        <v>285</v>
      </c>
      <c r="C19" s="91" t="s">
        <v>286</v>
      </c>
      <c r="D19" s="94"/>
      <c r="E19" s="104" t="s">
        <v>229</v>
      </c>
    </row>
    <row r="20" spans="1:5" ht="37.5" customHeight="1">
      <c r="B20" s="143"/>
      <c r="C20" s="95" t="s">
        <v>287</v>
      </c>
      <c r="D20" s="96"/>
      <c r="E20" s="105" t="s">
        <v>234</v>
      </c>
    </row>
    <row r="21" spans="1:5" ht="37.5" customHeight="1">
      <c r="B21" s="144"/>
      <c r="C21" s="92" t="s">
        <v>288</v>
      </c>
      <c r="D21" s="93"/>
      <c r="E21" s="106" t="s">
        <v>230</v>
      </c>
    </row>
    <row r="22" spans="1:5" ht="37.5" customHeight="1">
      <c r="B22" s="130" t="s">
        <v>289</v>
      </c>
      <c r="C22" s="91" t="s">
        <v>290</v>
      </c>
      <c r="D22" s="94"/>
      <c r="E22" s="104" t="s">
        <v>229</v>
      </c>
    </row>
    <row r="23" spans="1:5" ht="37.5" customHeight="1">
      <c r="B23" s="131"/>
      <c r="C23" s="95" t="s">
        <v>291</v>
      </c>
      <c r="D23" s="96"/>
      <c r="E23" s="105" t="s">
        <v>234</v>
      </c>
    </row>
    <row r="24" spans="1:5" ht="37.5" customHeight="1">
      <c r="B24" s="132"/>
      <c r="C24" s="92" t="s">
        <v>292</v>
      </c>
      <c r="D24" s="93"/>
      <c r="E24" s="106" t="s">
        <v>230</v>
      </c>
    </row>
    <row r="25" spans="1:5" ht="37.5" customHeight="1">
      <c r="B25" s="133" t="s">
        <v>293</v>
      </c>
      <c r="C25" s="91" t="s">
        <v>294</v>
      </c>
      <c r="D25" s="94"/>
      <c r="E25" s="104" t="s">
        <v>229</v>
      </c>
    </row>
    <row r="26" spans="1:5" ht="37.5" customHeight="1">
      <c r="B26" s="134"/>
      <c r="C26" s="95" t="s">
        <v>295</v>
      </c>
      <c r="D26" s="96"/>
      <c r="E26" s="105" t="s">
        <v>234</v>
      </c>
    </row>
    <row r="27" spans="1:5" ht="37.5" customHeight="1">
      <c r="B27" s="135"/>
      <c r="C27" s="92" t="s">
        <v>296</v>
      </c>
      <c r="D27" s="93"/>
      <c r="E27" s="106" t="s">
        <v>230</v>
      </c>
    </row>
    <row r="28" spans="1:5" ht="37.5" customHeight="1">
      <c r="B28" s="136" t="s">
        <v>297</v>
      </c>
      <c r="C28" s="91" t="s">
        <v>298</v>
      </c>
      <c r="D28" s="94"/>
      <c r="E28" s="104" t="s">
        <v>229</v>
      </c>
    </row>
    <row r="29" spans="1:5" ht="37.5" customHeight="1">
      <c r="B29" s="137"/>
      <c r="C29" s="95" t="s">
        <v>299</v>
      </c>
      <c r="D29" s="96"/>
      <c r="E29" s="105" t="s">
        <v>234</v>
      </c>
    </row>
    <row r="30" spans="1:5" ht="37.5" customHeight="1">
      <c r="B30" s="138"/>
      <c r="C30" s="92" t="s">
        <v>300</v>
      </c>
      <c r="D30" s="93"/>
      <c r="E30" s="106" t="s">
        <v>230</v>
      </c>
    </row>
    <row r="31" spans="1:5" ht="37.5" customHeight="1">
      <c r="B31" s="127" t="s">
        <v>301</v>
      </c>
      <c r="C31" s="91" t="s">
        <v>302</v>
      </c>
      <c r="D31" s="94"/>
      <c r="E31" s="104" t="s">
        <v>229</v>
      </c>
    </row>
    <row r="32" spans="1:5" ht="37.5" customHeight="1">
      <c r="B32" s="128"/>
      <c r="C32" s="95" t="s">
        <v>303</v>
      </c>
      <c r="D32" s="96"/>
      <c r="E32" s="105" t="s">
        <v>234</v>
      </c>
    </row>
    <row r="33" spans="1:5" ht="37.5" customHeight="1">
      <c r="B33" s="129"/>
      <c r="C33" s="92" t="s">
        <v>304</v>
      </c>
      <c r="D33" s="93"/>
      <c r="E33" s="106" t="s">
        <v>230</v>
      </c>
    </row>
    <row r="34" spans="1:5" ht="37.5" customHeight="1">
      <c r="B34" s="130" t="s">
        <v>305</v>
      </c>
      <c r="C34" s="91" t="s">
        <v>306</v>
      </c>
      <c r="D34" s="94"/>
      <c r="E34" s="104" t="s">
        <v>229</v>
      </c>
    </row>
    <row r="35" spans="1:5" ht="37.5" customHeight="1">
      <c r="B35" s="131"/>
      <c r="C35" s="95" t="s">
        <v>307</v>
      </c>
      <c r="D35" s="96"/>
      <c r="E35" s="105" t="s">
        <v>234</v>
      </c>
    </row>
    <row r="36" spans="1:5" ht="37.5" customHeight="1">
      <c r="B36" s="132"/>
      <c r="C36" s="92" t="s">
        <v>308</v>
      </c>
      <c r="D36" s="93"/>
      <c r="E36" s="106" t="s">
        <v>230</v>
      </c>
    </row>
    <row r="37" spans="1:5" ht="37.5" customHeight="1">
      <c r="B37" s="133" t="s">
        <v>309</v>
      </c>
      <c r="C37" s="91" t="s">
        <v>310</v>
      </c>
      <c r="D37" s="94"/>
      <c r="E37" s="104" t="s">
        <v>229</v>
      </c>
    </row>
    <row r="38" spans="1:5" ht="37.5" customHeight="1">
      <c r="B38" s="134"/>
      <c r="C38" s="95" t="s">
        <v>311</v>
      </c>
      <c r="D38" s="96"/>
      <c r="E38" s="105" t="s">
        <v>234</v>
      </c>
    </row>
    <row r="39" spans="1:5" ht="37.5" customHeight="1">
      <c r="B39" s="135"/>
      <c r="C39" s="92" t="s">
        <v>312</v>
      </c>
      <c r="D39" s="93"/>
      <c r="E39" s="106" t="s">
        <v>230</v>
      </c>
    </row>
    <row r="40" spans="1:5" ht="37.5" customHeight="1">
      <c r="B40" s="136" t="s">
        <v>313</v>
      </c>
      <c r="C40" s="91" t="s">
        <v>314</v>
      </c>
      <c r="D40" s="94"/>
      <c r="E40" s="104" t="s">
        <v>229</v>
      </c>
    </row>
    <row r="41" spans="1:5" ht="37.5" customHeight="1">
      <c r="B41" s="137"/>
      <c r="C41" s="95" t="s">
        <v>315</v>
      </c>
      <c r="D41" s="96"/>
      <c r="E41" s="105" t="s">
        <v>234</v>
      </c>
    </row>
    <row r="42" spans="1:5" ht="37.5" customHeight="1">
      <c r="B42" s="138"/>
      <c r="C42" s="92" t="s">
        <v>316</v>
      </c>
      <c r="D42" s="93"/>
      <c r="E42" s="106" t="s">
        <v>230</v>
      </c>
    </row>
    <row r="45" spans="1:5">
      <c r="A45" s="59" t="s">
        <v>532</v>
      </c>
    </row>
  </sheetData>
  <mergeCells count="9">
    <mergeCell ref="B31:B33"/>
    <mergeCell ref="B34:B36"/>
    <mergeCell ref="B37:B39"/>
    <mergeCell ref="B40:B42"/>
    <mergeCell ref="B14:B16"/>
    <mergeCell ref="B19:B21"/>
    <mergeCell ref="B22:B24"/>
    <mergeCell ref="B25:B27"/>
    <mergeCell ref="B28:B30"/>
  </mergeCells>
  <phoneticPr fontId="2"/>
  <conditionalFormatting sqref="D14:D16 D19:D42">
    <cfRule type="expression" dxfId="144" priority="20">
      <formula>D14=""</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15085-CB2D-49A0-B19F-36816581BEB5}">
  <sheetPr>
    <tabColor rgb="FF00B0F0"/>
  </sheetPr>
  <dimension ref="B1:R42"/>
  <sheetViews>
    <sheetView view="pageBreakPreview" zoomScaleNormal="100" zoomScaleSheetLayoutView="100" workbookViewId="0">
      <selection activeCell="B2" sqref="B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6" t="s">
        <v>31</v>
      </c>
      <c r="M2" s="247"/>
      <c r="N2" s="248"/>
      <c r="R2" s="125" t="s">
        <v>57</v>
      </c>
    </row>
    <row r="3" spans="2:18" ht="15" customHeight="1">
      <c r="R3" s="125"/>
    </row>
    <row r="4" spans="2:18">
      <c r="B4" s="24"/>
      <c r="C4" s="170" t="s">
        <v>88</v>
      </c>
      <c r="D4" s="170"/>
      <c r="E4" s="170"/>
      <c r="F4" s="170"/>
      <c r="G4" s="170"/>
      <c r="H4" s="170"/>
      <c r="I4" s="170"/>
      <c r="J4" s="170"/>
      <c r="K4" s="170"/>
      <c r="L4" s="170"/>
      <c r="M4" s="170"/>
      <c r="N4" s="170"/>
      <c r="O4" s="24"/>
      <c r="R4" s="125" t="s">
        <v>58</v>
      </c>
    </row>
    <row r="5" spans="2:18" ht="24" customHeight="1">
      <c r="B5" s="25"/>
      <c r="C5" s="171" t="s">
        <v>32</v>
      </c>
      <c r="D5" s="171"/>
      <c r="E5" s="171"/>
      <c r="F5" s="171"/>
      <c r="G5" s="171"/>
      <c r="H5" s="171"/>
      <c r="I5" s="171"/>
      <c r="J5" s="171"/>
      <c r="K5" s="171"/>
      <c r="L5" s="171"/>
      <c r="M5" s="171"/>
      <c r="N5" s="171"/>
      <c r="O5" s="25"/>
      <c r="R5" s="125"/>
    </row>
    <row r="6" spans="2:18" ht="15" customHeight="1">
      <c r="B6" s="3"/>
      <c r="C6" s="3"/>
      <c r="D6" s="3"/>
      <c r="E6" s="3"/>
      <c r="F6" s="3"/>
      <c r="G6" s="3"/>
      <c r="H6" s="3"/>
      <c r="I6" s="3"/>
      <c r="J6" s="3"/>
      <c r="K6" s="3"/>
      <c r="L6" s="3"/>
      <c r="M6" s="3"/>
      <c r="N6" s="3"/>
    </row>
    <row r="7" spans="2:18" ht="45" customHeight="1">
      <c r="F7" s="4"/>
      <c r="G7" s="4"/>
      <c r="H7" s="188" t="s">
        <v>1</v>
      </c>
      <c r="I7" s="189"/>
      <c r="J7" s="189"/>
      <c r="K7" s="190"/>
      <c r="L7" s="208" t="str">
        <f>IF('入力フォーム②　(支部3)'!D11="","",'入力フォーム②　(支部3)'!D11)</f>
        <v/>
      </c>
      <c r="M7" s="209"/>
      <c r="N7" s="210"/>
      <c r="Q7" s="10" t="s">
        <v>2</v>
      </c>
      <c r="R7" s="40" t="s">
        <v>126</v>
      </c>
    </row>
    <row r="8" spans="2:18" ht="15" customHeight="1"/>
    <row r="9" spans="2:18" ht="30" customHeight="1">
      <c r="C9" s="219" t="s">
        <v>22</v>
      </c>
      <c r="D9" s="220"/>
      <c r="E9" s="8" t="s">
        <v>0</v>
      </c>
      <c r="F9" s="261" t="str">
        <f>IF('入力フォーム②　(支部3)'!D85="","",'入力フォーム②　(支部3)'!D85)</f>
        <v/>
      </c>
      <c r="G9" s="262"/>
      <c r="H9" s="262"/>
      <c r="I9" s="262"/>
      <c r="J9" s="262"/>
      <c r="K9" s="262"/>
      <c r="L9" s="262"/>
      <c r="M9" s="262"/>
      <c r="N9" s="263"/>
      <c r="O9" s="26"/>
      <c r="Q9" s="10" t="s">
        <v>3</v>
      </c>
      <c r="R9" s="40" t="s">
        <v>62</v>
      </c>
    </row>
    <row r="10" spans="2:18" ht="30" customHeight="1">
      <c r="C10" s="221"/>
      <c r="D10" s="222"/>
      <c r="E10" s="267" t="s">
        <v>23</v>
      </c>
      <c r="F10" s="264" t="str">
        <f>IF('入力フォーム②　(支部3)'!D86="","",'入力フォーム②　(支部3)'!D86)</f>
        <v/>
      </c>
      <c r="G10" s="265"/>
      <c r="H10" s="265"/>
      <c r="I10" s="265"/>
      <c r="J10" s="265"/>
      <c r="K10" s="265"/>
      <c r="L10" s="265"/>
      <c r="M10" s="265"/>
      <c r="N10" s="266"/>
      <c r="O10" s="27"/>
      <c r="P10" s="13"/>
      <c r="R10" s="40" t="s">
        <v>109</v>
      </c>
    </row>
    <row r="11" spans="2:18" ht="30" customHeight="1">
      <c r="C11" s="221"/>
      <c r="D11" s="222"/>
      <c r="E11" s="268"/>
      <c r="F11" s="257" t="s">
        <v>25</v>
      </c>
      <c r="G11" s="258"/>
      <c r="H11" s="258"/>
      <c r="I11" s="259" t="str">
        <f>IF('入力フォーム②　(支部3)'!D87="","",'入力フォーム②　(支部3)'!D87)</f>
        <v/>
      </c>
      <c r="J11" s="259"/>
      <c r="K11" s="259"/>
      <c r="L11" s="259"/>
      <c r="M11" s="259"/>
      <c r="N11" s="260"/>
      <c r="O11" s="12"/>
      <c r="P11" s="13"/>
      <c r="R11" s="40" t="s">
        <v>60</v>
      </c>
    </row>
    <row r="12" spans="2:18" ht="30" customHeight="1">
      <c r="C12" s="223"/>
      <c r="D12" s="224"/>
      <c r="E12" s="9" t="s">
        <v>24</v>
      </c>
      <c r="F12" s="251" t="str">
        <f>IF('入力フォーム②　(支部3)'!D88="","",'入力フォーム②　(支部3)'!D88)</f>
        <v/>
      </c>
      <c r="G12" s="252"/>
      <c r="H12" s="252"/>
      <c r="I12" s="252"/>
      <c r="J12" s="252"/>
      <c r="K12" s="252"/>
      <c r="L12" s="252"/>
      <c r="M12" s="252"/>
      <c r="N12" s="253"/>
      <c r="O12" s="27"/>
      <c r="P12" s="7"/>
      <c r="R12" s="40" t="s">
        <v>61</v>
      </c>
    </row>
    <row r="13" spans="2:18" ht="120" customHeight="1">
      <c r="C13" s="188" t="s">
        <v>11</v>
      </c>
      <c r="D13" s="190"/>
      <c r="E13" s="175" t="str">
        <f>IF('入力フォーム②　(支部3)'!D89="","",'入力フォーム②　(支部3)'!D89)</f>
        <v/>
      </c>
      <c r="F13" s="176"/>
      <c r="G13" s="176"/>
      <c r="H13" s="176"/>
      <c r="I13" s="176"/>
      <c r="J13" s="176"/>
      <c r="K13" s="176"/>
      <c r="L13" s="176"/>
      <c r="M13" s="176"/>
      <c r="N13" s="181"/>
      <c r="O13" s="18"/>
      <c r="Q13" s="10" t="s">
        <v>4</v>
      </c>
      <c r="R13" s="40" t="s">
        <v>108</v>
      </c>
    </row>
    <row r="14" spans="2:18" ht="60" customHeight="1">
      <c r="C14" s="188" t="s">
        <v>13</v>
      </c>
      <c r="D14" s="190"/>
      <c r="E14" s="175" t="str">
        <f>IF('入力フォーム②　(支部3)'!D90="","",'入力フォーム②　(支部3)'!D90)</f>
        <v/>
      </c>
      <c r="F14" s="176"/>
      <c r="G14" s="176"/>
      <c r="H14" s="176"/>
      <c r="I14" s="176"/>
      <c r="J14" s="176"/>
      <c r="K14" s="176"/>
      <c r="L14" s="176"/>
      <c r="M14" s="176"/>
      <c r="N14" s="181"/>
      <c r="O14" s="18"/>
      <c r="Q14" s="10" t="s">
        <v>5</v>
      </c>
      <c r="R14" s="40" t="s">
        <v>107</v>
      </c>
    </row>
    <row r="15" spans="2:18" ht="30" customHeight="1">
      <c r="C15" s="238" t="s">
        <v>51</v>
      </c>
      <c r="D15" s="220"/>
      <c r="E15" s="193" t="str">
        <f>IF('入力フォーム②　(支部3)'!D91="","",'入力フォーム②　(支部3)'!D91)</f>
        <v/>
      </c>
      <c r="F15" s="194"/>
      <c r="G15" s="194"/>
      <c r="H15" s="194"/>
      <c r="I15" s="194"/>
      <c r="J15" s="194"/>
      <c r="K15" s="194"/>
      <c r="L15" s="194"/>
      <c r="M15" s="194"/>
      <c r="N15" s="195"/>
      <c r="O15" s="18"/>
      <c r="Q15" s="10" t="s">
        <v>6</v>
      </c>
      <c r="R15" s="40" t="s">
        <v>106</v>
      </c>
    </row>
    <row r="16" spans="2:18" ht="30" customHeight="1">
      <c r="C16" s="223"/>
      <c r="D16" s="224"/>
      <c r="E16" s="254" t="s">
        <v>50</v>
      </c>
      <c r="F16" s="255"/>
      <c r="G16" s="6" t="str">
        <f>IF('入力フォーム②　(支部3)'!D92="対応できる","✓","□")</f>
        <v>□</v>
      </c>
      <c r="H16" s="256" t="s">
        <v>35</v>
      </c>
      <c r="I16" s="256"/>
      <c r="J16" s="6" t="str">
        <f>IF('入力フォーム②　(支部3)'!D92="対応できない","✓","□")</f>
        <v>□</v>
      </c>
      <c r="K16" s="256" t="s">
        <v>36</v>
      </c>
      <c r="L16" s="256"/>
      <c r="M16" s="6" t="str">
        <f>IF('入力フォーム②　(支部3)'!D92="要相談","✓","□")</f>
        <v>□</v>
      </c>
      <c r="N16" s="43" t="s">
        <v>34</v>
      </c>
      <c r="O16" s="18"/>
      <c r="Q16" s="10" t="s">
        <v>7</v>
      </c>
      <c r="R16" s="40" t="s">
        <v>72</v>
      </c>
    </row>
    <row r="17" spans="3:18" ht="60" customHeight="1">
      <c r="C17" s="188" t="s">
        <v>105</v>
      </c>
      <c r="D17" s="190"/>
      <c r="E17" s="175" t="str">
        <f>IF('入力フォーム②　(支部3)'!D93="","",'入力フォーム②　(支部3)'!D93)</f>
        <v/>
      </c>
      <c r="F17" s="176"/>
      <c r="G17" s="176"/>
      <c r="H17" s="176"/>
      <c r="I17" s="176"/>
      <c r="J17" s="176"/>
      <c r="K17" s="176"/>
      <c r="L17" s="176"/>
      <c r="M17" s="176"/>
      <c r="N17" s="181"/>
      <c r="O17" s="18"/>
      <c r="Q17" s="10" t="s">
        <v>5</v>
      </c>
      <c r="R17" s="40" t="s">
        <v>104</v>
      </c>
    </row>
    <row r="18" spans="3:18" ht="30" customHeight="1">
      <c r="C18" s="212" t="s">
        <v>14</v>
      </c>
      <c r="D18" s="213"/>
      <c r="E18" s="185" t="s">
        <v>20</v>
      </c>
      <c r="F18" s="187"/>
      <c r="G18" s="185" t="s">
        <v>21</v>
      </c>
      <c r="H18" s="186"/>
      <c r="I18" s="186"/>
      <c r="J18" s="186"/>
      <c r="K18" s="186"/>
      <c r="L18" s="186"/>
      <c r="M18" s="187"/>
      <c r="N18" s="33" t="s">
        <v>33</v>
      </c>
      <c r="O18" s="4"/>
      <c r="Q18" s="10" t="s">
        <v>8</v>
      </c>
      <c r="R18" s="40" t="s">
        <v>90</v>
      </c>
    </row>
    <row r="19" spans="3:18" ht="96" customHeight="1">
      <c r="C19" s="249" t="str">
        <f>IF('入力フォーム②　(支部3)'!B60="","",'入力フォーム②　(支部3)'!B60)</f>
        <v/>
      </c>
      <c r="D19" s="249"/>
      <c r="E19" s="250" t="str">
        <f>IF('入力フォーム②　(支部3)'!C60="","",'入力フォーム②　(支部3)'!C60)</f>
        <v/>
      </c>
      <c r="F19" s="250"/>
      <c r="G19" s="250" t="str">
        <f>IF('入力フォーム②　(支部3)'!D60="","",'入力フォーム②　(支部3)'!D60)</f>
        <v/>
      </c>
      <c r="H19" s="250"/>
      <c r="I19" s="250"/>
      <c r="J19" s="250"/>
      <c r="K19" s="250"/>
      <c r="L19" s="250"/>
      <c r="M19" s="250"/>
      <c r="N19" s="119" t="str">
        <f>IF('入力フォーム②　(支部3)'!E60="","",'入力フォーム②　(支部3)'!E60)</f>
        <v/>
      </c>
      <c r="O19" s="18"/>
      <c r="R19" s="40" t="s">
        <v>103</v>
      </c>
    </row>
    <row r="20" spans="3:18" ht="96" customHeight="1">
      <c r="C20" s="249" t="str">
        <f>IF('入力フォーム②　(支部3)'!B61="","",'入力フォーム②　(支部3)'!B61)</f>
        <v/>
      </c>
      <c r="D20" s="249"/>
      <c r="E20" s="250" t="str">
        <f>IF('入力フォーム②　(支部3)'!C61="","",'入力フォーム②　(支部3)'!C61)</f>
        <v/>
      </c>
      <c r="F20" s="250"/>
      <c r="G20" s="250" t="str">
        <f>IF('入力フォーム②　(支部3)'!D61="","",'入力フォーム②　(支部3)'!D61)</f>
        <v/>
      </c>
      <c r="H20" s="250"/>
      <c r="I20" s="250"/>
      <c r="J20" s="250"/>
      <c r="K20" s="250"/>
      <c r="L20" s="250"/>
      <c r="M20" s="250"/>
      <c r="N20" s="119" t="str">
        <f>IF('入力フォーム②　(支部3)'!E61="","",'入力フォーム②　(支部3)'!E61)</f>
        <v/>
      </c>
      <c r="O20" s="18"/>
      <c r="R20" s="40" t="s">
        <v>92</v>
      </c>
    </row>
    <row r="21" spans="3:18" ht="96" customHeight="1">
      <c r="C21" s="249" t="str">
        <f>IF('入力フォーム②　(支部3)'!B62="","",'入力フォーム②　(支部3)'!B62)</f>
        <v/>
      </c>
      <c r="D21" s="249"/>
      <c r="E21" s="250" t="str">
        <f>IF('入力フォーム②　(支部3)'!C62="","",'入力フォーム②　(支部3)'!C62)</f>
        <v/>
      </c>
      <c r="F21" s="250"/>
      <c r="G21" s="250" t="str">
        <f>IF('入力フォーム②　(支部3)'!D62="","",'入力フォーム②　(支部3)'!D62)</f>
        <v/>
      </c>
      <c r="H21" s="250"/>
      <c r="I21" s="250"/>
      <c r="J21" s="250"/>
      <c r="K21" s="250"/>
      <c r="L21" s="250"/>
      <c r="M21" s="250"/>
      <c r="N21" s="119" t="str">
        <f>IF('入力フォーム②　(支部3)'!E62="","",'入力フォーム②　(支部3)'!E62)</f>
        <v/>
      </c>
      <c r="O21" s="18"/>
    </row>
    <row r="22" spans="3:18" ht="96" customHeight="1">
      <c r="C22" s="249" t="str">
        <f>IF('入力フォーム②　(支部3)'!B63="","",'入力フォーム②　(支部3)'!B63)</f>
        <v/>
      </c>
      <c r="D22" s="249"/>
      <c r="E22" s="250" t="str">
        <f>IF('入力フォーム②　(支部3)'!C63="","",'入力フォーム②　(支部3)'!C63)</f>
        <v/>
      </c>
      <c r="F22" s="250"/>
      <c r="G22" s="250" t="str">
        <f>IF('入力フォーム②　(支部3)'!D63="","",'入力フォーム②　(支部3)'!D63)</f>
        <v/>
      </c>
      <c r="H22" s="250"/>
      <c r="I22" s="250"/>
      <c r="J22" s="250"/>
      <c r="K22" s="250"/>
      <c r="L22" s="250"/>
      <c r="M22" s="250"/>
      <c r="N22" s="119" t="str">
        <f>IF('入力フォーム②　(支部3)'!E63="","",'入力フォーム②　(支部3)'!E63)</f>
        <v/>
      </c>
      <c r="O22" s="18"/>
    </row>
    <row r="23" spans="3:18" ht="96" customHeight="1">
      <c r="C23" s="249" t="str">
        <f>IF('入力フォーム②　(支部3)'!B64="","",'入力フォーム②　(支部3)'!B64)</f>
        <v/>
      </c>
      <c r="D23" s="249"/>
      <c r="E23" s="250" t="str">
        <f>IF('入力フォーム②　(支部3)'!C64="","",'入力フォーム②　(支部3)'!C64)</f>
        <v/>
      </c>
      <c r="F23" s="250"/>
      <c r="G23" s="250" t="str">
        <f>IF('入力フォーム②　(支部3)'!D64="","",'入力フォーム②　(支部3)'!D64)</f>
        <v/>
      </c>
      <c r="H23" s="250"/>
      <c r="I23" s="250"/>
      <c r="J23" s="250"/>
      <c r="K23" s="250"/>
      <c r="L23" s="250"/>
      <c r="M23" s="250"/>
      <c r="N23" s="119" t="str">
        <f>IF('入力フォーム②　(支部3)'!E64="","",'入力フォーム②　(支部3)'!E64)</f>
        <v/>
      </c>
      <c r="O23" s="18"/>
    </row>
    <row r="24" spans="3:18" ht="96" customHeight="1">
      <c r="C24" s="249" t="str">
        <f>IF('入力フォーム②　(支部3)'!B65="","",'入力フォーム②　(支部3)'!B65)</f>
        <v/>
      </c>
      <c r="D24" s="249"/>
      <c r="E24" s="250" t="str">
        <f>IF('入力フォーム②　(支部3)'!C65="","",'入力フォーム②　(支部3)'!C65)</f>
        <v/>
      </c>
      <c r="F24" s="250"/>
      <c r="G24" s="250" t="str">
        <f>IF('入力フォーム②　(支部3)'!D65="","",'入力フォーム②　(支部3)'!D65)</f>
        <v/>
      </c>
      <c r="H24" s="250"/>
      <c r="I24" s="250"/>
      <c r="J24" s="250"/>
      <c r="K24" s="250"/>
      <c r="L24" s="250"/>
      <c r="M24" s="250"/>
      <c r="N24" s="119" t="str">
        <f>IF('入力フォーム②　(支部3)'!E65="","",'入力フォーム②　(支部3)'!E65)</f>
        <v/>
      </c>
      <c r="O24" s="18"/>
    </row>
    <row r="25" spans="3:18" ht="96" customHeight="1">
      <c r="C25" s="249" t="str">
        <f>IF('入力フォーム②　(支部3)'!B66="","",'入力フォーム②　(支部3)'!B66)</f>
        <v/>
      </c>
      <c r="D25" s="249"/>
      <c r="E25" s="250" t="str">
        <f>IF('入力フォーム②　(支部3)'!C66="","",'入力フォーム②　(支部3)'!C66)</f>
        <v/>
      </c>
      <c r="F25" s="250"/>
      <c r="G25" s="250" t="str">
        <f>IF('入力フォーム②　(支部3)'!D66="","",'入力フォーム②　(支部3)'!D66)</f>
        <v/>
      </c>
      <c r="H25" s="250"/>
      <c r="I25" s="250"/>
      <c r="J25" s="250"/>
      <c r="K25" s="250"/>
      <c r="L25" s="250"/>
      <c r="M25" s="250"/>
      <c r="N25" s="119" t="str">
        <f>IF('入力フォーム②　(支部3)'!E66="","",'入力フォーム②　(支部3)'!E66)</f>
        <v/>
      </c>
      <c r="O25" s="18"/>
    </row>
    <row r="26" spans="3:18" ht="30" customHeight="1">
      <c r="C26" s="212" t="s">
        <v>14</v>
      </c>
      <c r="D26" s="213"/>
      <c r="E26" s="185" t="s">
        <v>20</v>
      </c>
      <c r="F26" s="187"/>
      <c r="G26" s="185" t="s">
        <v>21</v>
      </c>
      <c r="H26" s="186"/>
      <c r="I26" s="186"/>
      <c r="J26" s="186"/>
      <c r="K26" s="186"/>
      <c r="L26" s="186"/>
      <c r="M26" s="187"/>
      <c r="N26" s="33" t="s">
        <v>33</v>
      </c>
      <c r="O26" s="4"/>
    </row>
    <row r="27" spans="3:18" ht="96" customHeight="1">
      <c r="C27" s="249" t="str">
        <f>IF('入力フォーム②　(支部3)'!B67="","",'入力フォーム②　(支部3)'!B67)</f>
        <v/>
      </c>
      <c r="D27" s="249"/>
      <c r="E27" s="250" t="str">
        <f>IF('入力フォーム②　(支部3)'!C67="","",'入力フォーム②　(支部3)'!C67)</f>
        <v/>
      </c>
      <c r="F27" s="250"/>
      <c r="G27" s="250" t="str">
        <f>IF('入力フォーム②　(支部3)'!D67="","",'入力フォーム②　(支部3)'!D67)</f>
        <v/>
      </c>
      <c r="H27" s="250"/>
      <c r="I27" s="250"/>
      <c r="J27" s="250"/>
      <c r="K27" s="250"/>
      <c r="L27" s="250"/>
      <c r="M27" s="250"/>
      <c r="N27" s="119" t="str">
        <f>IF('入力フォーム②　(支部3)'!E67="","",'入力フォーム②　(支部3)'!E67)</f>
        <v/>
      </c>
      <c r="O27" s="18"/>
    </row>
    <row r="28" spans="3:18" ht="96" customHeight="1">
      <c r="C28" s="249" t="str">
        <f>IF('入力フォーム②　(支部3)'!B68="","",'入力フォーム②　(支部3)'!B68)</f>
        <v/>
      </c>
      <c r="D28" s="249"/>
      <c r="E28" s="250" t="str">
        <f>IF('入力フォーム②　(支部3)'!C68="","",'入力フォーム②　(支部3)'!C68)</f>
        <v/>
      </c>
      <c r="F28" s="250"/>
      <c r="G28" s="250" t="str">
        <f>IF('入力フォーム②　(支部3)'!D68="","",'入力フォーム②　(支部3)'!D68)</f>
        <v/>
      </c>
      <c r="H28" s="250"/>
      <c r="I28" s="250"/>
      <c r="J28" s="250"/>
      <c r="K28" s="250"/>
      <c r="L28" s="250"/>
      <c r="M28" s="250"/>
      <c r="N28" s="119" t="str">
        <f>IF('入力フォーム②　(支部3)'!E68="","",'入力フォーム②　(支部3)'!E68)</f>
        <v/>
      </c>
      <c r="O28" s="18"/>
    </row>
    <row r="29" spans="3:18" ht="96" customHeight="1">
      <c r="C29" s="249" t="str">
        <f>IF('入力フォーム②　(支部3)'!B69="","",'入力フォーム②　(支部3)'!B69)</f>
        <v/>
      </c>
      <c r="D29" s="249"/>
      <c r="E29" s="250" t="str">
        <f>IF('入力フォーム②　(支部3)'!C69="","",'入力フォーム②　(支部3)'!C69)</f>
        <v/>
      </c>
      <c r="F29" s="250"/>
      <c r="G29" s="250" t="str">
        <f>IF('入力フォーム②　(支部3)'!D69="","",'入力フォーム②　(支部3)'!D69)</f>
        <v/>
      </c>
      <c r="H29" s="250"/>
      <c r="I29" s="250"/>
      <c r="J29" s="250"/>
      <c r="K29" s="250"/>
      <c r="L29" s="250"/>
      <c r="M29" s="250"/>
      <c r="N29" s="119" t="str">
        <f>IF('入力フォーム②　(支部3)'!E69="","",'入力フォーム②　(支部3)'!E69)</f>
        <v/>
      </c>
      <c r="O29" s="18"/>
    </row>
    <row r="30" spans="3:18" ht="96" customHeight="1">
      <c r="C30" s="249" t="str">
        <f>IF('入力フォーム②　(支部3)'!B70="","",'入力フォーム②　(支部3)'!B70)</f>
        <v/>
      </c>
      <c r="D30" s="249"/>
      <c r="E30" s="250" t="str">
        <f>IF('入力フォーム②　(支部3)'!C70="","",'入力フォーム②　(支部3)'!C70)</f>
        <v/>
      </c>
      <c r="F30" s="250"/>
      <c r="G30" s="250" t="str">
        <f>IF('入力フォーム②　(支部3)'!D70="","",'入力フォーム②　(支部3)'!D70)</f>
        <v/>
      </c>
      <c r="H30" s="250"/>
      <c r="I30" s="250"/>
      <c r="J30" s="250"/>
      <c r="K30" s="250"/>
      <c r="L30" s="250"/>
      <c r="M30" s="250"/>
      <c r="N30" s="119" t="str">
        <f>IF('入力フォーム②　(支部3)'!E70="","",'入力フォーム②　(支部3)'!E70)</f>
        <v/>
      </c>
      <c r="O30" s="18"/>
    </row>
    <row r="31" spans="3:18" ht="96" customHeight="1">
      <c r="C31" s="249" t="str">
        <f>IF('入力フォーム②　(支部3)'!B71="","",'入力フォーム②　(支部3)'!B71)</f>
        <v/>
      </c>
      <c r="D31" s="249"/>
      <c r="E31" s="250" t="str">
        <f>IF('入力フォーム②　(支部3)'!C71="","",'入力フォーム②　(支部3)'!C71)</f>
        <v/>
      </c>
      <c r="F31" s="250"/>
      <c r="G31" s="250" t="str">
        <f>IF('入力フォーム②　(支部3)'!D71="","",'入力フォーム②　(支部3)'!D71)</f>
        <v/>
      </c>
      <c r="H31" s="250"/>
      <c r="I31" s="250"/>
      <c r="J31" s="250"/>
      <c r="K31" s="250"/>
      <c r="L31" s="250"/>
      <c r="M31" s="250"/>
      <c r="N31" s="119" t="str">
        <f>IF('入力フォーム②　(支部3)'!E71="","",'入力フォーム②　(支部3)'!E71)</f>
        <v/>
      </c>
      <c r="O31" s="18"/>
    </row>
    <row r="32" spans="3:18" ht="96" customHeight="1">
      <c r="C32" s="249" t="str">
        <f>IF('入力フォーム②　(支部3)'!B72="","",'入力フォーム②　(支部3)'!B72)</f>
        <v/>
      </c>
      <c r="D32" s="249"/>
      <c r="E32" s="250" t="str">
        <f>IF('入力フォーム②　(支部3)'!C72="","",'入力フォーム②　(支部3)'!C72)</f>
        <v/>
      </c>
      <c r="F32" s="250"/>
      <c r="G32" s="250" t="str">
        <f>IF('入力フォーム②　(支部3)'!D72="","",'入力フォーム②　(支部3)'!D72)</f>
        <v/>
      </c>
      <c r="H32" s="250"/>
      <c r="I32" s="250"/>
      <c r="J32" s="250"/>
      <c r="K32" s="250"/>
      <c r="L32" s="250"/>
      <c r="M32" s="250"/>
      <c r="N32" s="119" t="str">
        <f>IF('入力フォーム②　(支部3)'!E72="","",'入力フォーム②　(支部3)'!E72)</f>
        <v/>
      </c>
      <c r="O32" s="18"/>
    </row>
    <row r="33" spans="3:15" ht="96" customHeight="1">
      <c r="C33" s="249" t="str">
        <f>IF('入力フォーム②　(支部3)'!B73="","",'入力フォーム②　(支部3)'!B73)</f>
        <v/>
      </c>
      <c r="D33" s="249"/>
      <c r="E33" s="250" t="str">
        <f>IF('入力フォーム②　(支部3)'!C73="","",'入力フォーム②　(支部3)'!C73)</f>
        <v/>
      </c>
      <c r="F33" s="250"/>
      <c r="G33" s="250" t="str">
        <f>IF('入力フォーム②　(支部3)'!D73="","",'入力フォーム②　(支部3)'!D73)</f>
        <v/>
      </c>
      <c r="H33" s="250"/>
      <c r="I33" s="250"/>
      <c r="J33" s="250"/>
      <c r="K33" s="250"/>
      <c r="L33" s="250"/>
      <c r="M33" s="250"/>
      <c r="N33" s="119" t="str">
        <f>IF('入力フォーム②　(支部3)'!E73="","",'入力フォーム②　(支部3)'!E73)</f>
        <v/>
      </c>
      <c r="O33" s="18"/>
    </row>
    <row r="34" spans="3:15" ht="30" customHeight="1">
      <c r="C34" s="212" t="s">
        <v>14</v>
      </c>
      <c r="D34" s="213"/>
      <c r="E34" s="185" t="s">
        <v>20</v>
      </c>
      <c r="F34" s="187"/>
      <c r="G34" s="185" t="s">
        <v>21</v>
      </c>
      <c r="H34" s="186"/>
      <c r="I34" s="186"/>
      <c r="J34" s="186"/>
      <c r="K34" s="186"/>
      <c r="L34" s="186"/>
      <c r="M34" s="187"/>
      <c r="N34" s="33" t="s">
        <v>33</v>
      </c>
      <c r="O34" s="4"/>
    </row>
    <row r="35" spans="3:15" ht="96" customHeight="1">
      <c r="C35" s="249" t="str">
        <f>IF('入力フォーム②　(支部3)'!B74="","",'入力フォーム②　(支部3)'!B74)</f>
        <v/>
      </c>
      <c r="D35" s="249"/>
      <c r="E35" s="250" t="str">
        <f>IF('入力フォーム②　(支部3)'!C74="","",'入力フォーム②　(支部3)'!C74)</f>
        <v/>
      </c>
      <c r="F35" s="250"/>
      <c r="G35" s="250" t="str">
        <f>IF('入力フォーム②　(支部3)'!D74="","",'入力フォーム②　(支部3)'!D74)</f>
        <v/>
      </c>
      <c r="H35" s="250"/>
      <c r="I35" s="250"/>
      <c r="J35" s="250"/>
      <c r="K35" s="250"/>
      <c r="L35" s="250"/>
      <c r="M35" s="250"/>
      <c r="N35" s="119" t="str">
        <f>IF('入力フォーム②　(支部3)'!E74="","",'入力フォーム②　(支部3)'!E74)</f>
        <v/>
      </c>
      <c r="O35" s="18"/>
    </row>
    <row r="36" spans="3:15" ht="96" customHeight="1">
      <c r="C36" s="249" t="str">
        <f>IF('入力フォーム②　(支部3)'!B75="","",'入力フォーム②　(支部3)'!B75)</f>
        <v/>
      </c>
      <c r="D36" s="249"/>
      <c r="E36" s="250" t="str">
        <f>IF('入力フォーム②　(支部3)'!C75="","",'入力フォーム②　(支部3)'!C75)</f>
        <v/>
      </c>
      <c r="F36" s="250"/>
      <c r="G36" s="250" t="str">
        <f>IF('入力フォーム②　(支部3)'!D75="","",'入力フォーム②　(支部3)'!D75)</f>
        <v/>
      </c>
      <c r="H36" s="250"/>
      <c r="I36" s="250"/>
      <c r="J36" s="250"/>
      <c r="K36" s="250"/>
      <c r="L36" s="250"/>
      <c r="M36" s="250"/>
      <c r="N36" s="119" t="str">
        <f>IF('入力フォーム②　(支部3)'!E75="","",'入力フォーム②　(支部3)'!E75)</f>
        <v/>
      </c>
      <c r="O36" s="18"/>
    </row>
    <row r="37" spans="3:15" ht="96" customHeight="1">
      <c r="C37" s="249" t="str">
        <f>IF('入力フォーム②　(支部3)'!B76="","",'入力フォーム②　(支部3)'!B76)</f>
        <v/>
      </c>
      <c r="D37" s="249"/>
      <c r="E37" s="250" t="str">
        <f>IF('入力フォーム②　(支部3)'!C76="","",'入力フォーム②　(支部3)'!C76)</f>
        <v/>
      </c>
      <c r="F37" s="250"/>
      <c r="G37" s="250" t="str">
        <f>IF('入力フォーム②　(支部3)'!D76="","",'入力フォーム②　(支部3)'!D76)</f>
        <v/>
      </c>
      <c r="H37" s="250"/>
      <c r="I37" s="250"/>
      <c r="J37" s="250"/>
      <c r="K37" s="250"/>
      <c r="L37" s="250"/>
      <c r="M37" s="250"/>
      <c r="N37" s="119" t="str">
        <f>IF('入力フォーム②　(支部3)'!E76="","",'入力フォーム②　(支部3)'!E76)</f>
        <v/>
      </c>
      <c r="O37" s="18"/>
    </row>
    <row r="38" spans="3:15" ht="96" customHeight="1">
      <c r="C38" s="249" t="str">
        <f>IF('入力フォーム②　(支部3)'!B77="","",'入力フォーム②　(支部3)'!B77)</f>
        <v/>
      </c>
      <c r="D38" s="249"/>
      <c r="E38" s="250" t="str">
        <f>IF('入力フォーム②　(支部3)'!C77="","",'入力フォーム②　(支部3)'!C77)</f>
        <v/>
      </c>
      <c r="F38" s="250"/>
      <c r="G38" s="250" t="str">
        <f>IF('入力フォーム②　(支部3)'!D77="","",'入力フォーム②　(支部3)'!D77)</f>
        <v/>
      </c>
      <c r="H38" s="250"/>
      <c r="I38" s="250"/>
      <c r="J38" s="250"/>
      <c r="K38" s="250"/>
      <c r="L38" s="250"/>
      <c r="M38" s="250"/>
      <c r="N38" s="119" t="str">
        <f>IF('入力フォーム②　(支部3)'!E77="","",'入力フォーム②　(支部3)'!E77)</f>
        <v/>
      </c>
      <c r="O38" s="18"/>
    </row>
    <row r="39" spans="3:15" ht="96" customHeight="1">
      <c r="C39" s="249" t="str">
        <f>IF('入力フォーム②　(支部3)'!B78="","",'入力フォーム②　(支部3)'!B78)</f>
        <v/>
      </c>
      <c r="D39" s="249"/>
      <c r="E39" s="250" t="str">
        <f>IF('入力フォーム②　(支部3)'!C78="","",'入力フォーム②　(支部3)'!C78)</f>
        <v/>
      </c>
      <c r="F39" s="250"/>
      <c r="G39" s="250" t="str">
        <f>IF('入力フォーム②　(支部3)'!D78="","",'入力フォーム②　(支部3)'!D78)</f>
        <v/>
      </c>
      <c r="H39" s="250"/>
      <c r="I39" s="250"/>
      <c r="J39" s="250"/>
      <c r="K39" s="250"/>
      <c r="L39" s="250"/>
      <c r="M39" s="250"/>
      <c r="N39" s="119" t="str">
        <f>IF('入力フォーム②　(支部3)'!E78="","",'入力フォーム②　(支部3)'!E78)</f>
        <v/>
      </c>
      <c r="O39" s="18"/>
    </row>
    <row r="40" spans="3:15" ht="96" customHeight="1">
      <c r="C40" s="249" t="str">
        <f>IF('入力フォーム②　(支部3)'!B79="","",'入力フォーム②　(支部3)'!B79)</f>
        <v/>
      </c>
      <c r="D40" s="249"/>
      <c r="E40" s="250" t="str">
        <f>IF('入力フォーム②　(支部3)'!C79="","",'入力フォーム②　(支部3)'!C79)</f>
        <v/>
      </c>
      <c r="F40" s="250"/>
      <c r="G40" s="250" t="str">
        <f>IF('入力フォーム②　(支部3)'!D79="","",'入力フォーム②　(支部3)'!D79)</f>
        <v/>
      </c>
      <c r="H40" s="250"/>
      <c r="I40" s="250"/>
      <c r="J40" s="250"/>
      <c r="K40" s="250"/>
      <c r="L40" s="250"/>
      <c r="M40" s="250"/>
      <c r="N40" s="119" t="str">
        <f>IF('入力フォーム②　(支部3)'!E79="","",'入力フォーム②　(支部3)'!E79)</f>
        <v/>
      </c>
      <c r="O40" s="18"/>
    </row>
    <row r="41" spans="3:15" ht="96" customHeight="1">
      <c r="C41" s="249" t="str">
        <f>IF('入力フォーム②　(支部3)'!B80="","",'入力フォーム②　(支部3)'!B80)</f>
        <v/>
      </c>
      <c r="D41" s="249"/>
      <c r="E41" s="250" t="str">
        <f>IF('入力フォーム②　(支部3)'!C80="","",'入力フォーム②　(支部3)'!C80)</f>
        <v/>
      </c>
      <c r="F41" s="250"/>
      <c r="G41" s="250" t="str">
        <f>IF('入力フォーム②　(支部3)'!D80="","",'入力フォーム②　(支部3)'!D80)</f>
        <v/>
      </c>
      <c r="H41" s="250"/>
      <c r="I41" s="250"/>
      <c r="J41" s="250"/>
      <c r="K41" s="250"/>
      <c r="L41" s="250"/>
      <c r="M41" s="250"/>
      <c r="N41" s="119" t="str">
        <f>IF('入力フォーム②　(支部3)'!E80="","",'入力フォーム②　(支部3)'!E80)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5C2BA-FEFE-4412-BD72-DE245DD1AA13}">
  <sheetPr>
    <tabColor rgb="FF7030A0"/>
  </sheetPr>
  <dimension ref="B1:R24"/>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5" t="s">
        <v>52</v>
      </c>
    </row>
    <row r="3" spans="2:18" ht="15" customHeight="1">
      <c r="R3" s="125"/>
    </row>
    <row r="4" spans="2:18">
      <c r="B4" s="24"/>
      <c r="C4" s="170" t="s">
        <v>88</v>
      </c>
      <c r="D4" s="170"/>
      <c r="E4" s="170"/>
      <c r="F4" s="170"/>
      <c r="G4" s="170"/>
      <c r="H4" s="170"/>
      <c r="I4" s="170"/>
      <c r="J4" s="170"/>
      <c r="K4" s="170"/>
      <c r="L4" s="170"/>
      <c r="M4" s="170"/>
      <c r="N4" s="170"/>
      <c r="O4" s="24"/>
    </row>
    <row r="5" spans="2:18" ht="24" customHeight="1">
      <c r="B5" s="25"/>
      <c r="C5" s="171" t="s">
        <v>87</v>
      </c>
      <c r="D5" s="171"/>
      <c r="E5" s="171"/>
      <c r="F5" s="171"/>
      <c r="G5" s="171"/>
      <c r="H5" s="171"/>
      <c r="I5" s="171"/>
      <c r="J5" s="171"/>
      <c r="K5" s="171"/>
      <c r="L5" s="171"/>
      <c r="M5" s="171"/>
      <c r="N5" s="171"/>
      <c r="O5" s="25"/>
    </row>
    <row r="6" spans="2:18" ht="15" customHeight="1">
      <c r="B6" s="3"/>
      <c r="C6" s="3"/>
      <c r="D6" s="3"/>
      <c r="E6" s="3"/>
      <c r="F6" s="3"/>
      <c r="G6" s="3"/>
      <c r="H6" s="3"/>
      <c r="I6" s="3"/>
      <c r="J6" s="3"/>
      <c r="K6" s="3"/>
      <c r="L6" s="3"/>
      <c r="M6" s="3"/>
      <c r="N6" s="3"/>
    </row>
    <row r="7" spans="2:18" ht="45" customHeight="1">
      <c r="H7" s="4"/>
      <c r="I7" s="172" t="s">
        <v>1</v>
      </c>
      <c r="J7" s="172"/>
      <c r="K7" s="172"/>
      <c r="L7" s="208" t="str">
        <f>IF('入力フォーム②　(支部4)'!D11="","",'入力フォーム②　(支部4)'!D11)</f>
        <v/>
      </c>
      <c r="M7" s="209"/>
      <c r="N7" s="210"/>
      <c r="Q7" s="10" t="s">
        <v>2</v>
      </c>
      <c r="R7" s="40" t="s">
        <v>126</v>
      </c>
    </row>
    <row r="8" spans="2:18" ht="15" customHeight="1"/>
    <row r="9" spans="2:18" ht="120" customHeight="1">
      <c r="C9" s="188" t="s">
        <v>86</v>
      </c>
      <c r="D9" s="190"/>
      <c r="E9" s="175" t="str">
        <f>IF('入力フォーム②　(支部4)'!D16="","",'入力フォーム②　(支部4)'!D16)</f>
        <v/>
      </c>
      <c r="F9" s="176"/>
      <c r="G9" s="176"/>
      <c r="H9" s="176"/>
      <c r="I9" s="176"/>
      <c r="J9" s="176"/>
      <c r="K9" s="176"/>
      <c r="L9" s="176"/>
      <c r="M9" s="176"/>
      <c r="N9" s="176"/>
      <c r="O9" s="20"/>
      <c r="P9" s="18"/>
      <c r="Q9" s="10" t="s">
        <v>3</v>
      </c>
      <c r="R9" s="40" t="s">
        <v>85</v>
      </c>
    </row>
    <row r="10" spans="2:18" ht="60" customHeight="1">
      <c r="C10" s="188" t="s">
        <v>13</v>
      </c>
      <c r="D10" s="190"/>
      <c r="E10" s="175" t="str">
        <f>IF('入力フォーム②　(支部4)'!D17="","",'入力フォーム②　(支部4)'!D17)</f>
        <v/>
      </c>
      <c r="F10" s="176"/>
      <c r="G10" s="176"/>
      <c r="H10" s="176"/>
      <c r="I10" s="176"/>
      <c r="J10" s="176"/>
      <c r="K10" s="176"/>
      <c r="L10" s="176"/>
      <c r="M10" s="176"/>
      <c r="N10" s="176"/>
      <c r="O10" s="20"/>
      <c r="P10" s="18"/>
      <c r="Q10" s="10" t="s">
        <v>4</v>
      </c>
      <c r="R10" s="40" t="s">
        <v>84</v>
      </c>
    </row>
    <row r="11" spans="2:18" ht="60" customHeight="1">
      <c r="C11" s="188" t="s">
        <v>12</v>
      </c>
      <c r="D11" s="190"/>
      <c r="E11" s="175" t="str">
        <f>IF('入力フォーム②　(支部4)'!D18="","",'入力フォーム②　(支部4)'!D18)</f>
        <v/>
      </c>
      <c r="F11" s="176"/>
      <c r="G11" s="176"/>
      <c r="H11" s="176"/>
      <c r="I11" s="176"/>
      <c r="J11" s="176"/>
      <c r="K11" s="176"/>
      <c r="L11" s="176"/>
      <c r="M11" s="176"/>
      <c r="N11" s="176"/>
      <c r="O11" s="20"/>
      <c r="P11" s="18"/>
      <c r="Q11" s="10" t="s">
        <v>5</v>
      </c>
      <c r="R11" s="40" t="s">
        <v>83</v>
      </c>
    </row>
    <row r="12" spans="2:18" ht="30" customHeight="1">
      <c r="C12" s="177" t="s">
        <v>82</v>
      </c>
      <c r="D12" s="178"/>
      <c r="E12" s="175" t="str">
        <f>IF('入力フォーム②　(支部4)'!D19="","",'入力フォーム②　(支部4)'!D19)</f>
        <v/>
      </c>
      <c r="F12" s="176"/>
      <c r="G12" s="176"/>
      <c r="H12" s="176"/>
      <c r="I12" s="176"/>
      <c r="J12" s="176"/>
      <c r="K12" s="176"/>
      <c r="L12" s="176"/>
      <c r="M12" s="176"/>
      <c r="N12" s="176"/>
      <c r="O12" s="20"/>
      <c r="P12" s="18"/>
      <c r="Q12" s="10" t="s">
        <v>6</v>
      </c>
      <c r="R12" s="40" t="s">
        <v>81</v>
      </c>
    </row>
    <row r="13" spans="2:18" ht="30" customHeight="1">
      <c r="C13" s="179"/>
      <c r="D13" s="180"/>
      <c r="E13" s="175" t="str">
        <f>IF('入力フォーム②　(支部4)'!D20="","",'入力フォーム②　(支部4)'!D20)</f>
        <v/>
      </c>
      <c r="F13" s="176"/>
      <c r="G13" s="176"/>
      <c r="H13" s="176"/>
      <c r="I13" s="176"/>
      <c r="J13" s="176"/>
      <c r="K13" s="176"/>
      <c r="L13" s="176"/>
      <c r="M13" s="176"/>
      <c r="N13" s="176"/>
      <c r="O13" s="20"/>
      <c r="P13" s="18"/>
    </row>
    <row r="14" spans="2:18" ht="15" customHeight="1">
      <c r="C14" s="177" t="s">
        <v>45</v>
      </c>
      <c r="D14" s="178"/>
      <c r="E14" s="193" t="s">
        <v>38</v>
      </c>
      <c r="F14" s="194"/>
      <c r="G14" s="194"/>
      <c r="H14" s="194"/>
      <c r="I14" s="194"/>
      <c r="J14" s="194"/>
      <c r="K14" s="194"/>
      <c r="L14" s="194"/>
      <c r="M14" s="194"/>
      <c r="N14" s="195"/>
      <c r="O14" s="20"/>
      <c r="P14" s="18"/>
    </row>
    <row r="15" spans="2:18" ht="31.9" customHeight="1">
      <c r="C15" s="182"/>
      <c r="D15" s="183"/>
      <c r="E15" s="196" t="s">
        <v>80</v>
      </c>
      <c r="F15" s="197"/>
      <c r="G15" s="197"/>
      <c r="H15" s="197"/>
      <c r="I15" s="197"/>
      <c r="J15" s="197"/>
      <c r="K15" s="197"/>
      <c r="L15" s="197"/>
      <c r="M15" s="197"/>
      <c r="N15" s="198"/>
      <c r="O15" s="20"/>
      <c r="P15" s="18"/>
      <c r="Q15" s="10" t="s">
        <v>7</v>
      </c>
      <c r="R15" s="40" t="s">
        <v>79</v>
      </c>
    </row>
    <row r="16" spans="2:18" ht="30" customHeight="1">
      <c r="C16" s="179"/>
      <c r="D16" s="180"/>
      <c r="E16" s="50" t="str">
        <f>IF('入力フォーム②　(支部4)'!D24="交付決定あり","✓","□")</f>
        <v>□</v>
      </c>
      <c r="F16" s="191" t="s">
        <v>78</v>
      </c>
      <c r="G16" s="191"/>
      <c r="H16" s="191"/>
      <c r="I16" s="47" t="str">
        <f>IF('入力フォーム②　(支部4)'!D24="交付決定なし","✓","□")</f>
        <v>□</v>
      </c>
      <c r="J16" s="191" t="s">
        <v>77</v>
      </c>
      <c r="K16" s="191"/>
      <c r="L16" s="191"/>
      <c r="M16" s="191"/>
      <c r="N16" s="192"/>
      <c r="O16" s="20"/>
      <c r="P16" s="18"/>
    </row>
    <row r="17" spans="2:18" ht="15" customHeight="1">
      <c r="C17" s="45"/>
      <c r="D17" s="46"/>
      <c r="E17" s="175" t="s">
        <v>76</v>
      </c>
      <c r="F17" s="176"/>
      <c r="G17" s="176"/>
      <c r="H17" s="176"/>
      <c r="I17" s="176"/>
      <c r="J17" s="176"/>
      <c r="K17" s="176"/>
      <c r="L17" s="176"/>
      <c r="M17" s="176"/>
      <c r="N17" s="181"/>
      <c r="O17" s="20"/>
      <c r="P17" s="18"/>
      <c r="Q17" s="184" t="s">
        <v>8</v>
      </c>
      <c r="R17" s="125" t="s">
        <v>75</v>
      </c>
    </row>
    <row r="18" spans="2:18" ht="30" customHeight="1">
      <c r="C18" s="49"/>
      <c r="D18" s="48"/>
      <c r="E18" s="185" t="s">
        <v>19</v>
      </c>
      <c r="F18" s="186"/>
      <c r="G18" s="187"/>
      <c r="H18" s="16" t="s">
        <v>20</v>
      </c>
      <c r="I18" s="188" t="s">
        <v>21</v>
      </c>
      <c r="J18" s="189"/>
      <c r="K18" s="189"/>
      <c r="L18" s="190"/>
      <c r="M18" s="185" t="s">
        <v>30</v>
      </c>
      <c r="N18" s="187"/>
      <c r="O18" s="23"/>
      <c r="P18" s="22"/>
      <c r="Q18" s="184"/>
      <c r="R18" s="125"/>
    </row>
    <row r="19" spans="2:18" ht="96" customHeight="1">
      <c r="C19" s="199"/>
      <c r="D19" s="200"/>
      <c r="E19" s="201" t="str">
        <f>IF('入力フォーム②　(支部4)'!B28="","",'入力フォーム②　(支部4)'!B28)</f>
        <v/>
      </c>
      <c r="F19" s="202"/>
      <c r="G19" s="203"/>
      <c r="H19" s="120" t="str">
        <f>IF('入力フォーム②　(支部4)'!C28="","",'入力フォーム②　(支部4)'!C28)</f>
        <v/>
      </c>
      <c r="I19" s="175" t="str">
        <f>IF('入力フォーム②　(支部4)'!D28="","",'入力フォーム②　(支部4)'!D28)</f>
        <v/>
      </c>
      <c r="J19" s="176"/>
      <c r="K19" s="176"/>
      <c r="L19" s="181"/>
      <c r="M19" s="204" t="str">
        <f>IF('入力フォーム②　(支部4)'!E28="","",'入力フォーム②　(支部4)'!E28)</f>
        <v/>
      </c>
      <c r="N19" s="205"/>
      <c r="O19" s="20"/>
      <c r="P19" s="18"/>
    </row>
    <row r="20" spans="2:18" ht="96" customHeight="1">
      <c r="C20" s="199"/>
      <c r="D20" s="200"/>
      <c r="E20" s="201" t="str">
        <f>IF('入力フォーム②　(支部4)'!B29="","",'入力フォーム②　(支部4)'!B29)</f>
        <v/>
      </c>
      <c r="F20" s="202"/>
      <c r="G20" s="203"/>
      <c r="H20" s="120" t="str">
        <f>IF('入力フォーム②　(支部4)'!C29="","",'入力フォーム②　(支部4)'!C29)</f>
        <v/>
      </c>
      <c r="I20" s="175" t="str">
        <f>IF('入力フォーム②　(支部4)'!D29="","",'入力フォーム②　(支部4)'!D29)</f>
        <v/>
      </c>
      <c r="J20" s="176"/>
      <c r="K20" s="176"/>
      <c r="L20" s="181"/>
      <c r="M20" s="204" t="str">
        <f>IF('入力フォーム②　(支部4)'!E29="","",'入力フォーム②　(支部4)'!E29)</f>
        <v/>
      </c>
      <c r="N20" s="205"/>
      <c r="O20" s="20"/>
      <c r="P20" s="18"/>
    </row>
    <row r="21" spans="2:18" ht="96" customHeight="1">
      <c r="C21" s="199"/>
      <c r="D21" s="200"/>
      <c r="E21" s="201" t="str">
        <f>IF('入力フォーム②　(支部4)'!B30="","",'入力フォーム②　(支部4)'!B30)</f>
        <v/>
      </c>
      <c r="F21" s="202"/>
      <c r="G21" s="203"/>
      <c r="H21" s="120" t="str">
        <f>IF('入力フォーム②　(支部4)'!C30="","",'入力フォーム②　(支部4)'!C30)</f>
        <v/>
      </c>
      <c r="I21" s="175" t="str">
        <f>IF('入力フォーム②　(支部4)'!D30="","",'入力フォーム②　(支部4)'!D30)</f>
        <v/>
      </c>
      <c r="J21" s="176"/>
      <c r="K21" s="176"/>
      <c r="L21" s="181"/>
      <c r="M21" s="204" t="str">
        <f>IF('入力フォーム②　(支部4)'!E30="","",'入力フォーム②　(支部4)'!E30)</f>
        <v/>
      </c>
      <c r="N21" s="205"/>
      <c r="O21" s="20"/>
      <c r="P21" s="18"/>
    </row>
    <row r="22" spans="2:18" s="10" customFormat="1" ht="96" customHeight="1">
      <c r="B22" s="1"/>
      <c r="C22" s="199"/>
      <c r="D22" s="200"/>
      <c r="E22" s="201" t="str">
        <f>IF('入力フォーム②　(支部4)'!B31="","",'入力フォーム②　(支部4)'!B31)</f>
        <v/>
      </c>
      <c r="F22" s="202"/>
      <c r="G22" s="203"/>
      <c r="H22" s="120" t="str">
        <f>IF('入力フォーム②　(支部4)'!C31="","",'入力フォーム②　(支部4)'!C31)</f>
        <v/>
      </c>
      <c r="I22" s="175" t="str">
        <f>IF('入力フォーム②　(支部4)'!D31="","",'入力フォーム②　(支部4)'!D31)</f>
        <v/>
      </c>
      <c r="J22" s="176"/>
      <c r="K22" s="176"/>
      <c r="L22" s="181"/>
      <c r="M22" s="204" t="str">
        <f>IF('入力フォーム②　(支部4)'!E31="","",'入力フォーム②　(支部4)'!E31)</f>
        <v/>
      </c>
      <c r="N22" s="205"/>
      <c r="O22" s="20"/>
      <c r="P22" s="18"/>
      <c r="R22" s="40"/>
    </row>
    <row r="23" spans="2:18" s="10" customFormat="1" ht="96" customHeight="1">
      <c r="B23" s="1"/>
      <c r="C23" s="199"/>
      <c r="D23" s="200"/>
      <c r="E23" s="201" t="str">
        <f>IF('入力フォーム②　(支部4)'!B32="","",'入力フォーム②　(支部4)'!B32)</f>
        <v/>
      </c>
      <c r="F23" s="202"/>
      <c r="G23" s="203"/>
      <c r="H23" s="120" t="str">
        <f>IF('入力フォーム②　(支部4)'!C32="","",'入力フォーム②　(支部4)'!C32)</f>
        <v/>
      </c>
      <c r="I23" s="175" t="str">
        <f>IF('入力フォーム②　(支部4)'!D32="","",'入力フォーム②　(支部4)'!D32)</f>
        <v/>
      </c>
      <c r="J23" s="176"/>
      <c r="K23" s="176"/>
      <c r="L23" s="181"/>
      <c r="M23" s="204" t="str">
        <f>IF('入力フォーム②　(支部4)'!E32="","",'入力フォーム②　(支部4)'!E32)</f>
        <v/>
      </c>
      <c r="N23" s="205"/>
      <c r="O23" s="20"/>
      <c r="P23" s="18"/>
      <c r="R23" s="40"/>
    </row>
    <row r="24" spans="2:18" s="10" customFormat="1" ht="96" customHeight="1">
      <c r="B24" s="1"/>
      <c r="C24" s="206"/>
      <c r="D24" s="207"/>
      <c r="E24" s="201" t="str">
        <f>IF('入力フォーム②　(支部4)'!B33="","",'入力フォーム②　(支部4)'!B33)</f>
        <v/>
      </c>
      <c r="F24" s="202"/>
      <c r="G24" s="203"/>
      <c r="H24" s="120" t="str">
        <f>IF('入力フォーム②　(支部4)'!C33="","",'入力フォーム②　(支部4)'!C33)</f>
        <v/>
      </c>
      <c r="I24" s="175" t="str">
        <f>IF('入力フォーム②　(支部4)'!D33="","",'入力フォーム②　(支部4)'!D33)</f>
        <v/>
      </c>
      <c r="J24" s="176"/>
      <c r="K24" s="176"/>
      <c r="L24" s="181"/>
      <c r="M24" s="204" t="str">
        <f>IF('入力フォーム②　(支部4)'!E33="","",'入力フォーム②　(支部4)'!E33)</f>
        <v/>
      </c>
      <c r="N24" s="205"/>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C6A0-C058-4115-8578-904FAFD07F6E}">
  <sheetPr>
    <tabColor rgb="FF7030A0"/>
  </sheetPr>
  <dimension ref="B1:U51"/>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5" t="s">
        <v>52</v>
      </c>
    </row>
    <row r="3" spans="2:19" ht="15" customHeight="1">
      <c r="S3" s="125"/>
    </row>
    <row r="4" spans="2:19">
      <c r="B4" s="24"/>
      <c r="C4" s="170" t="s">
        <v>88</v>
      </c>
      <c r="D4" s="170"/>
      <c r="E4" s="170"/>
      <c r="F4" s="170"/>
      <c r="G4" s="170"/>
      <c r="H4" s="170"/>
      <c r="I4" s="170"/>
      <c r="J4" s="170"/>
      <c r="K4" s="170"/>
      <c r="L4" s="170"/>
      <c r="M4" s="170"/>
      <c r="N4" s="170"/>
      <c r="O4" s="170"/>
      <c r="P4" s="24"/>
    </row>
    <row r="5" spans="2:19" ht="24" customHeight="1">
      <c r="B5" s="25"/>
      <c r="C5" s="171" t="s">
        <v>26</v>
      </c>
      <c r="D5" s="171"/>
      <c r="E5" s="171"/>
      <c r="F5" s="171"/>
      <c r="G5" s="171"/>
      <c r="H5" s="171"/>
      <c r="I5" s="171"/>
      <c r="J5" s="171"/>
      <c r="K5" s="171"/>
      <c r="L5" s="171"/>
      <c r="M5" s="171"/>
      <c r="N5" s="171"/>
      <c r="O5" s="171"/>
      <c r="P5" s="25"/>
    </row>
    <row r="6" spans="2:19" ht="15" customHeight="1">
      <c r="B6" s="3"/>
      <c r="C6" s="3"/>
      <c r="D6" s="3"/>
      <c r="E6" s="3"/>
      <c r="F6" s="3"/>
      <c r="G6" s="3"/>
      <c r="H6" s="3"/>
      <c r="I6" s="3"/>
      <c r="J6" s="3"/>
      <c r="K6" s="3"/>
      <c r="L6" s="3"/>
      <c r="M6" s="3"/>
      <c r="N6" s="3"/>
      <c r="O6" s="3"/>
    </row>
    <row r="7" spans="2:19" ht="45" customHeight="1">
      <c r="I7" s="4"/>
      <c r="J7" s="172" t="s">
        <v>1</v>
      </c>
      <c r="K7" s="172"/>
      <c r="L7" s="172"/>
      <c r="M7" s="208" t="str">
        <f>IF('入力フォーム②　(支部4)'!D11="","",'入力フォーム②　(支部4)'!D11)</f>
        <v/>
      </c>
      <c r="N7" s="209"/>
      <c r="O7" s="210"/>
      <c r="R7" s="10" t="s">
        <v>2</v>
      </c>
      <c r="S7" s="40" t="s">
        <v>126</v>
      </c>
    </row>
    <row r="8" spans="2:19" ht="15" customHeight="1"/>
    <row r="9" spans="2:19" ht="15" customHeight="1">
      <c r="B9" s="2"/>
      <c r="C9" s="219" t="s">
        <v>14</v>
      </c>
      <c r="D9" s="220"/>
      <c r="E9" s="240" t="s">
        <v>27</v>
      </c>
      <c r="F9" s="241"/>
      <c r="G9" s="241"/>
      <c r="H9" s="241"/>
      <c r="I9" s="241"/>
      <c r="J9" s="241"/>
      <c r="K9" s="241"/>
      <c r="L9" s="241"/>
      <c r="M9" s="241"/>
      <c r="N9" s="241"/>
      <c r="O9" s="244"/>
      <c r="P9" s="14"/>
      <c r="Q9" s="15"/>
      <c r="R9" s="10" t="s">
        <v>3</v>
      </c>
      <c r="S9" s="40" t="s">
        <v>70</v>
      </c>
    </row>
    <row r="10" spans="2:19" ht="30" customHeight="1">
      <c r="C10" s="221"/>
      <c r="D10" s="222"/>
      <c r="E10" s="5" t="str">
        <f>IF('入力フォーム②　(支部4)'!D38="通年で定期的に事業実施（毎月、又は２、３箇月に１回（計４回以上））","✓","□")</f>
        <v>□</v>
      </c>
      <c r="F10" s="225" t="s">
        <v>101</v>
      </c>
      <c r="G10" s="225"/>
      <c r="H10" s="225"/>
      <c r="I10" s="225"/>
      <c r="J10" s="225"/>
      <c r="K10" s="225"/>
      <c r="L10" s="225"/>
      <c r="M10" s="225"/>
      <c r="N10" s="225"/>
      <c r="O10" s="225"/>
      <c r="P10" s="19"/>
      <c r="Q10" s="13"/>
      <c r="S10" s="40" t="s">
        <v>68</v>
      </c>
    </row>
    <row r="11" spans="2:19" ht="30" customHeight="1">
      <c r="C11" s="223"/>
      <c r="D11" s="224"/>
      <c r="E11" s="5" t="str">
        <f>IF('入力フォーム②　(支部4)'!D38="年末年始（令和８年12月１日から令和９年１月31日までの間）に限り事業実施","✓","□")</f>
        <v>□</v>
      </c>
      <c r="F11" s="245" t="s">
        <v>100</v>
      </c>
      <c r="G11" s="245"/>
      <c r="H11" s="245"/>
      <c r="I11" s="245"/>
      <c r="J11" s="245"/>
      <c r="K11" s="245"/>
      <c r="L11" s="245"/>
      <c r="M11" s="245"/>
      <c r="N11" s="245"/>
      <c r="O11" s="245"/>
      <c r="P11" s="19"/>
      <c r="Q11" s="13"/>
      <c r="S11" s="40" t="s">
        <v>69</v>
      </c>
    </row>
    <row r="12" spans="2:19" ht="120" customHeight="1">
      <c r="C12" s="188" t="s">
        <v>11</v>
      </c>
      <c r="D12" s="190"/>
      <c r="E12" s="175" t="str">
        <f>IF('入力フォーム②　(支部4)'!D39="","",'入力フォーム②　(支部4)'!D39)</f>
        <v/>
      </c>
      <c r="F12" s="176"/>
      <c r="G12" s="176"/>
      <c r="H12" s="176"/>
      <c r="I12" s="176"/>
      <c r="J12" s="176"/>
      <c r="K12" s="176"/>
      <c r="L12" s="176"/>
      <c r="M12" s="176"/>
      <c r="N12" s="176"/>
      <c r="O12" s="176"/>
      <c r="P12" s="20"/>
      <c r="Q12" s="18"/>
      <c r="R12" s="10" t="s">
        <v>4</v>
      </c>
      <c r="S12" s="40" t="s">
        <v>53</v>
      </c>
    </row>
    <row r="13" spans="2:19" ht="48" customHeight="1">
      <c r="C13" s="188" t="s">
        <v>13</v>
      </c>
      <c r="D13" s="190"/>
      <c r="E13" s="175" t="str">
        <f>IF('入力フォーム②　(支部4)'!D40="","",'入力フォーム②　(支部4)'!D40)</f>
        <v/>
      </c>
      <c r="F13" s="176"/>
      <c r="G13" s="176"/>
      <c r="H13" s="176"/>
      <c r="I13" s="176"/>
      <c r="J13" s="176"/>
      <c r="K13" s="176"/>
      <c r="L13" s="176"/>
      <c r="M13" s="176"/>
      <c r="N13" s="176"/>
      <c r="O13" s="181"/>
      <c r="P13" s="20"/>
      <c r="Q13" s="18"/>
      <c r="R13" s="10" t="s">
        <v>5</v>
      </c>
      <c r="S13" s="40" t="s">
        <v>54</v>
      </c>
    </row>
    <row r="14" spans="2:19" ht="48" customHeight="1">
      <c r="C14" s="188" t="s">
        <v>12</v>
      </c>
      <c r="D14" s="190"/>
      <c r="E14" s="175" t="str">
        <f>IF('入力フォーム②　(支部4)'!D41="","",'入力フォーム②　(支部4)'!D41)</f>
        <v/>
      </c>
      <c r="F14" s="176"/>
      <c r="G14" s="176"/>
      <c r="H14" s="176"/>
      <c r="I14" s="176"/>
      <c r="J14" s="176"/>
      <c r="K14" s="176"/>
      <c r="L14" s="176"/>
      <c r="M14" s="176"/>
      <c r="N14" s="176"/>
      <c r="O14" s="181"/>
      <c r="P14" s="20"/>
      <c r="Q14" s="18"/>
      <c r="R14" s="10" t="s">
        <v>6</v>
      </c>
      <c r="S14" s="40" t="s">
        <v>55</v>
      </c>
    </row>
    <row r="15" spans="2:19" ht="48" customHeight="1">
      <c r="C15" s="188" t="s">
        <v>15</v>
      </c>
      <c r="D15" s="190"/>
      <c r="E15" s="175" t="str">
        <f>IF('入力フォーム②　(支部4)'!D42="","",'入力フォーム②　(支部4)'!D42)</f>
        <v/>
      </c>
      <c r="F15" s="176"/>
      <c r="G15" s="176"/>
      <c r="H15" s="176"/>
      <c r="I15" s="176"/>
      <c r="J15" s="176"/>
      <c r="K15" s="176"/>
      <c r="L15" s="176"/>
      <c r="M15" s="176"/>
      <c r="N15" s="176"/>
      <c r="O15" s="181"/>
      <c r="P15" s="20"/>
      <c r="Q15" s="18"/>
      <c r="R15" s="10" t="s">
        <v>7</v>
      </c>
      <c r="S15" s="40" t="s">
        <v>56</v>
      </c>
    </row>
    <row r="16" spans="2:19" ht="15" customHeight="1">
      <c r="C16" s="238" t="s">
        <v>18</v>
      </c>
      <c r="D16" s="220"/>
      <c r="E16" s="240" t="s">
        <v>27</v>
      </c>
      <c r="F16" s="241"/>
      <c r="G16" s="241"/>
      <c r="H16" s="241"/>
      <c r="I16" s="241"/>
      <c r="J16" s="241"/>
      <c r="K16" s="241"/>
      <c r="L16" s="241"/>
      <c r="M16" s="241"/>
      <c r="N16" s="241"/>
      <c r="O16" s="241"/>
      <c r="P16" s="14"/>
      <c r="Q16" s="15"/>
      <c r="R16" s="184" t="s">
        <v>8</v>
      </c>
      <c r="S16" s="125" t="s">
        <v>99</v>
      </c>
    </row>
    <row r="17" spans="3:21" ht="15" customHeight="1">
      <c r="C17" s="221"/>
      <c r="D17" s="222"/>
      <c r="E17" s="235" t="s">
        <v>98</v>
      </c>
      <c r="F17" s="236"/>
      <c r="G17" s="236"/>
      <c r="H17" s="236"/>
      <c r="I17" s="236"/>
      <c r="J17" s="236"/>
      <c r="K17" s="236"/>
      <c r="L17" s="236"/>
      <c r="M17" s="236"/>
      <c r="N17" s="236"/>
      <c r="O17" s="237"/>
      <c r="P17" s="14"/>
      <c r="Q17" s="15"/>
      <c r="R17" s="184"/>
      <c r="S17" s="125"/>
    </row>
    <row r="18" spans="3:21" ht="24" customHeight="1">
      <c r="C18" s="221"/>
      <c r="D18" s="222"/>
      <c r="E18" s="34" t="str">
        <f>IF('入力フォーム②　(支部4)'!D47="常に公表","✓","□")</f>
        <v>□</v>
      </c>
      <c r="F18" s="225" t="s">
        <v>16</v>
      </c>
      <c r="G18" s="225"/>
      <c r="H18" s="225"/>
      <c r="I18" s="225"/>
      <c r="J18" s="225"/>
      <c r="K18" s="225"/>
      <c r="L18" s="225"/>
      <c r="M18" s="225"/>
      <c r="N18" s="225"/>
      <c r="O18" s="225"/>
      <c r="P18" s="19"/>
      <c r="Q18" s="13"/>
      <c r="S18" s="125" t="s">
        <v>97</v>
      </c>
      <c r="U18" s="40"/>
    </row>
    <row r="19" spans="3:21" ht="24" customHeight="1">
      <c r="C19" s="221"/>
      <c r="D19" s="222"/>
      <c r="E19" s="34" t="str">
        <f>IF('入力フォーム②　(支部4)'!D47="時期を限定して公表","✓","□")</f>
        <v>□</v>
      </c>
      <c r="F19" s="225" t="s">
        <v>47</v>
      </c>
      <c r="G19" s="225"/>
      <c r="H19" s="225"/>
      <c r="I19" s="225"/>
      <c r="J19" s="225"/>
      <c r="K19" s="225"/>
      <c r="L19" s="232" t="str">
        <f>IF('入力フォーム②　(支部4)'!D48="","",'入力フォーム②　(支部4)'!D48)</f>
        <v/>
      </c>
      <c r="M19" s="232"/>
      <c r="N19" s="232"/>
      <c r="O19" s="13" t="s">
        <v>46</v>
      </c>
      <c r="P19" s="21"/>
      <c r="Q19" s="12"/>
      <c r="S19" s="125"/>
      <c r="U19" s="40"/>
    </row>
    <row r="20" spans="3:21" ht="24" customHeight="1">
      <c r="C20" s="221"/>
      <c r="D20" s="222"/>
      <c r="E20" s="34" t="str">
        <f>IF('入力フォーム②　(支部4)'!D47="非公表","✓","□")</f>
        <v>□</v>
      </c>
      <c r="F20" s="225" t="s">
        <v>17</v>
      </c>
      <c r="G20" s="225"/>
      <c r="H20" s="225"/>
      <c r="I20" s="225"/>
      <c r="J20" s="225"/>
      <c r="K20" s="225"/>
      <c r="L20" s="225"/>
      <c r="M20" s="225"/>
      <c r="N20" s="225"/>
      <c r="O20" s="225"/>
      <c r="P20" s="19"/>
      <c r="Q20" s="13"/>
    </row>
    <row r="21" spans="3:21" ht="24" customHeight="1">
      <c r="C21" s="221"/>
      <c r="D21" s="222"/>
      <c r="E21" s="34"/>
      <c r="F21" s="125" t="s">
        <v>37</v>
      </c>
      <c r="G21" s="230"/>
      <c r="H21" s="230"/>
      <c r="I21" s="230"/>
      <c r="J21" s="230"/>
      <c r="K21" s="230"/>
      <c r="L21" s="230"/>
      <c r="M21" s="230"/>
      <c r="N21" s="230"/>
      <c r="O21" s="230"/>
      <c r="P21" s="19"/>
      <c r="Q21" s="13"/>
      <c r="S21" s="40" t="s">
        <v>66</v>
      </c>
    </row>
    <row r="22" spans="3:21" ht="24" customHeight="1">
      <c r="C22" s="221"/>
      <c r="D22" s="239"/>
      <c r="E22" s="34"/>
      <c r="F22" s="35" t="str">
        <f>IF('入力フォーム②　(支部4)'!D49="交付決定事業の対象者全員に漏れなく交付決定事業の実施を周知するため。","✓","□")</f>
        <v>□</v>
      </c>
      <c r="G22" s="125" t="s">
        <v>96</v>
      </c>
      <c r="H22" s="125"/>
      <c r="I22" s="125"/>
      <c r="J22" s="125"/>
      <c r="K22" s="125"/>
      <c r="L22" s="125"/>
      <c r="M22" s="125"/>
      <c r="N22" s="125"/>
      <c r="O22" s="125"/>
      <c r="P22" s="19"/>
      <c r="Q22" s="13"/>
      <c r="S22" s="40" t="s">
        <v>71</v>
      </c>
    </row>
    <row r="23" spans="3:21" ht="24" customHeight="1">
      <c r="C23" s="221"/>
      <c r="D23" s="239"/>
      <c r="E23" s="34"/>
      <c r="F23" s="35" t="str">
        <f>IF('入力フォーム②　(支部4)'!D49="交付決定事業の対象地域が、ごく限られた地域に限定されているため。","✓","□")</f>
        <v>□</v>
      </c>
      <c r="G23" s="125" t="s">
        <v>95</v>
      </c>
      <c r="H23" s="125"/>
      <c r="I23" s="125"/>
      <c r="J23" s="125"/>
      <c r="K23" s="125"/>
      <c r="L23" s="125"/>
      <c r="M23" s="125"/>
      <c r="N23" s="125"/>
      <c r="O23" s="125"/>
      <c r="P23" s="19"/>
      <c r="Q23" s="13"/>
    </row>
    <row r="24" spans="3:21" ht="15" customHeight="1">
      <c r="C24" s="221"/>
      <c r="D24" s="239"/>
      <c r="E24" s="242"/>
      <c r="F24" s="230" t="str">
        <f>IF('入力フォーム②　(支部4)'!D49="その他","✓","□")</f>
        <v>□</v>
      </c>
      <c r="G24" s="125" t="s">
        <v>48</v>
      </c>
      <c r="H24" s="125"/>
      <c r="I24" s="125"/>
      <c r="J24" s="125"/>
      <c r="K24" s="125"/>
      <c r="L24" s="125"/>
      <c r="M24" s="125"/>
      <c r="N24" s="125"/>
      <c r="O24" s="233"/>
      <c r="P24" s="19"/>
      <c r="Q24" s="13"/>
      <c r="S24" s="40" t="s">
        <v>73</v>
      </c>
    </row>
    <row r="25" spans="3:21" ht="30" customHeight="1">
      <c r="C25" s="221"/>
      <c r="D25" s="239"/>
      <c r="E25" s="243"/>
      <c r="F25" s="231"/>
      <c r="G25" s="41" t="s">
        <v>49</v>
      </c>
      <c r="H25" s="234" t="str">
        <f>IF('入力フォーム②　(支部4)'!D50="","",'入力フォーム②　(支部4)'!D50)</f>
        <v/>
      </c>
      <c r="I25" s="234"/>
      <c r="J25" s="234"/>
      <c r="K25" s="234"/>
      <c r="L25" s="234"/>
      <c r="M25" s="234"/>
      <c r="N25" s="234"/>
      <c r="O25" s="41" t="s">
        <v>46</v>
      </c>
      <c r="P25" s="21"/>
      <c r="Q25" s="12"/>
    </row>
    <row r="26" spans="3:21" ht="15" customHeight="1">
      <c r="C26" s="221"/>
      <c r="D26" s="222"/>
      <c r="E26" s="228" t="s">
        <v>94</v>
      </c>
      <c r="F26" s="229"/>
      <c r="G26" s="229"/>
      <c r="H26" s="229"/>
      <c r="I26" s="229"/>
      <c r="J26" s="229"/>
      <c r="K26" s="229"/>
      <c r="L26" s="229"/>
      <c r="M26" s="229"/>
      <c r="N26" s="229"/>
      <c r="O26" s="229"/>
      <c r="P26" s="11"/>
    </row>
    <row r="27" spans="3:21" ht="24" customHeight="1">
      <c r="C27" s="223"/>
      <c r="D27" s="224"/>
      <c r="E27" s="36" t="str">
        <f>IF('入力フォーム②　(支部4)'!D51="掲載予定あり","✓","□")</f>
        <v>□</v>
      </c>
      <c r="F27" s="226" t="s">
        <v>28</v>
      </c>
      <c r="G27" s="226"/>
      <c r="H27" s="226"/>
      <c r="I27" s="226"/>
      <c r="J27" s="37" t="str">
        <f>IF('入力フォーム②　(支部4)'!D51="掲載予定なし","✓","□")</f>
        <v>□</v>
      </c>
      <c r="K27" s="226" t="s">
        <v>29</v>
      </c>
      <c r="L27" s="226"/>
      <c r="M27" s="226"/>
      <c r="N27" s="226"/>
      <c r="O27" s="227"/>
      <c r="P27" s="11"/>
      <c r="R27" s="10" t="s">
        <v>9</v>
      </c>
      <c r="S27" s="40" t="s">
        <v>67</v>
      </c>
    </row>
    <row r="28" spans="3:21" ht="30" customHeight="1">
      <c r="C28" s="212" t="s">
        <v>14</v>
      </c>
      <c r="D28" s="213"/>
      <c r="E28" s="214" t="s">
        <v>20</v>
      </c>
      <c r="F28" s="214"/>
      <c r="G28" s="214"/>
      <c r="H28" s="214"/>
      <c r="I28" s="215" t="s">
        <v>91</v>
      </c>
      <c r="J28" s="215"/>
      <c r="K28" s="215"/>
      <c r="L28" s="215"/>
      <c r="M28" s="216"/>
      <c r="N28" s="217" t="s">
        <v>33</v>
      </c>
      <c r="O28" s="218"/>
      <c r="P28" s="4"/>
      <c r="R28" s="10" t="s">
        <v>10</v>
      </c>
      <c r="S28" s="40" t="s">
        <v>90</v>
      </c>
    </row>
    <row r="29" spans="3:21" ht="96" customHeight="1">
      <c r="C29" s="211" t="str">
        <f>IF('入力フォーム②　(支部4)'!B60="","",'入力フォーム②　(支部4)'!B60)</f>
        <v/>
      </c>
      <c r="D29" s="211"/>
      <c r="E29" s="211" t="str">
        <f>IF('入力フォーム②　(支部4)'!C60="","",'入力フォーム②　(支部4)'!C60)</f>
        <v/>
      </c>
      <c r="F29" s="211"/>
      <c r="G29" s="211"/>
      <c r="H29" s="211"/>
      <c r="I29" s="211" t="str">
        <f>IF('入力フォーム②　(支部4)'!D60="","",'入力フォーム②　(支部4)'!D60)</f>
        <v/>
      </c>
      <c r="J29" s="211"/>
      <c r="K29" s="211"/>
      <c r="L29" s="211"/>
      <c r="M29" s="211"/>
      <c r="N29" s="211" t="str">
        <f>IF('入力フォーム②　(支部4)'!E60="","",'入力フォーム②　(支部4)'!E60)</f>
        <v/>
      </c>
      <c r="O29" s="211"/>
      <c r="S29" s="40" t="s">
        <v>93</v>
      </c>
    </row>
    <row r="30" spans="3:21" ht="96" customHeight="1">
      <c r="C30" s="211" t="str">
        <f>IF('入力フォーム②　(支部4)'!B61="","",'入力フォーム②　(支部4)'!B61)</f>
        <v/>
      </c>
      <c r="D30" s="211"/>
      <c r="E30" s="211" t="str">
        <f>IF('入力フォーム②　(支部4)'!C61="","",'入力フォーム②　(支部4)'!C61)</f>
        <v/>
      </c>
      <c r="F30" s="211"/>
      <c r="G30" s="211"/>
      <c r="H30" s="211"/>
      <c r="I30" s="211" t="str">
        <f>IF('入力フォーム②　(支部4)'!D61="","",'入力フォーム②　(支部4)'!D61)</f>
        <v/>
      </c>
      <c r="J30" s="211"/>
      <c r="K30" s="211"/>
      <c r="L30" s="211"/>
      <c r="M30" s="211"/>
      <c r="N30" s="211" t="str">
        <f>IF('入力フォーム②　(支部4)'!E61="","",'入力フォーム②　(支部4)'!E61)</f>
        <v/>
      </c>
      <c r="O30" s="211"/>
      <c r="S30" s="40" t="s">
        <v>92</v>
      </c>
    </row>
    <row r="31" spans="3:21" ht="96" customHeight="1">
      <c r="C31" s="211" t="str">
        <f>IF('入力フォーム②　(支部4)'!B62="","",'入力フォーム②　(支部4)'!B62)</f>
        <v/>
      </c>
      <c r="D31" s="211"/>
      <c r="E31" s="211" t="str">
        <f>IF('入力フォーム②　(支部4)'!C62="","",'入力フォーム②　(支部4)'!C62)</f>
        <v/>
      </c>
      <c r="F31" s="211"/>
      <c r="G31" s="211"/>
      <c r="H31" s="211"/>
      <c r="I31" s="211" t="str">
        <f>IF('入力フォーム②　(支部4)'!D62="","",'入力フォーム②　(支部4)'!D62)</f>
        <v/>
      </c>
      <c r="J31" s="211"/>
      <c r="K31" s="211"/>
      <c r="L31" s="211"/>
      <c r="M31" s="211"/>
      <c r="N31" s="211" t="str">
        <f>IF('入力フォーム②　(支部4)'!E62="","",'入力フォーム②　(支部4)'!E62)</f>
        <v/>
      </c>
      <c r="O31" s="211"/>
    </row>
    <row r="32" spans="3:21" ht="96" customHeight="1">
      <c r="C32" s="211" t="str">
        <f>IF('入力フォーム②　(支部4)'!B63="","",'入力フォーム②　(支部4)'!B63)</f>
        <v/>
      </c>
      <c r="D32" s="211"/>
      <c r="E32" s="211" t="str">
        <f>IF('入力フォーム②　(支部4)'!C63="","",'入力フォーム②　(支部4)'!C63)</f>
        <v/>
      </c>
      <c r="F32" s="211"/>
      <c r="G32" s="211"/>
      <c r="H32" s="211"/>
      <c r="I32" s="211" t="str">
        <f>IF('入力フォーム②　(支部4)'!D63="","",'入力フォーム②　(支部4)'!D63)</f>
        <v/>
      </c>
      <c r="J32" s="211"/>
      <c r="K32" s="211"/>
      <c r="L32" s="211"/>
      <c r="M32" s="211"/>
      <c r="N32" s="211" t="str">
        <f>IF('入力フォーム②　(支部4)'!E63="","",'入力フォーム②　(支部4)'!E63)</f>
        <v/>
      </c>
      <c r="O32" s="211"/>
    </row>
    <row r="33" spans="3:16" ht="96" customHeight="1">
      <c r="C33" s="211" t="str">
        <f>IF('入力フォーム②　(支部4)'!B64="","",'入力フォーム②　(支部4)'!B64)</f>
        <v/>
      </c>
      <c r="D33" s="211"/>
      <c r="E33" s="211" t="str">
        <f>IF('入力フォーム②　(支部4)'!C64="","",'入力フォーム②　(支部4)'!C64)</f>
        <v/>
      </c>
      <c r="F33" s="211"/>
      <c r="G33" s="211"/>
      <c r="H33" s="211"/>
      <c r="I33" s="211" t="str">
        <f>IF('入力フォーム②　(支部4)'!D64="","",'入力フォーム②　(支部4)'!D64)</f>
        <v/>
      </c>
      <c r="J33" s="211"/>
      <c r="K33" s="211"/>
      <c r="L33" s="211"/>
      <c r="M33" s="211"/>
      <c r="N33" s="211" t="str">
        <f>IF('入力フォーム②　(支部4)'!E64="","",'入力フォーム②　(支部4)'!E64)</f>
        <v/>
      </c>
      <c r="O33" s="211"/>
    </row>
    <row r="34" spans="3:16" ht="96" customHeight="1">
      <c r="C34" s="211" t="str">
        <f>IF('入力フォーム②　(支部4)'!B65="","",'入力フォーム②　(支部4)'!B65)</f>
        <v/>
      </c>
      <c r="D34" s="211"/>
      <c r="E34" s="211" t="str">
        <f>IF('入力フォーム②　(支部4)'!C65="","",'入力フォーム②　(支部4)'!C65)</f>
        <v/>
      </c>
      <c r="F34" s="211"/>
      <c r="G34" s="211"/>
      <c r="H34" s="211"/>
      <c r="I34" s="211" t="str">
        <f>IF('入力フォーム②　(支部4)'!D65="","",'入力フォーム②　(支部4)'!D65)</f>
        <v/>
      </c>
      <c r="J34" s="211"/>
      <c r="K34" s="211"/>
      <c r="L34" s="211"/>
      <c r="M34" s="211"/>
      <c r="N34" s="211" t="str">
        <f>IF('入力フォーム②　(支部4)'!E65="","",'入力フォーム②　(支部4)'!E65)</f>
        <v/>
      </c>
      <c r="O34" s="211"/>
    </row>
    <row r="35" spans="3:16" ht="96" customHeight="1">
      <c r="C35" s="211" t="str">
        <f>IF('入力フォーム②　(支部4)'!B66="","",'入力フォーム②　(支部4)'!B66)</f>
        <v/>
      </c>
      <c r="D35" s="211"/>
      <c r="E35" s="211" t="str">
        <f>IF('入力フォーム②　(支部4)'!C66="","",'入力フォーム②　(支部4)'!C66)</f>
        <v/>
      </c>
      <c r="F35" s="211"/>
      <c r="G35" s="211"/>
      <c r="H35" s="211"/>
      <c r="I35" s="211" t="str">
        <f>IF('入力フォーム②　(支部4)'!D66="","",'入力フォーム②　(支部4)'!D66)</f>
        <v/>
      </c>
      <c r="J35" s="211"/>
      <c r="K35" s="211"/>
      <c r="L35" s="211"/>
      <c r="M35" s="211"/>
      <c r="N35" s="211" t="str">
        <f>IF('入力フォーム②　(支部4)'!E66="","",'入力フォーム②　(支部4)'!E66)</f>
        <v/>
      </c>
      <c r="O35" s="211"/>
    </row>
    <row r="36" spans="3:16" ht="30" customHeight="1">
      <c r="C36" s="212" t="s">
        <v>14</v>
      </c>
      <c r="D36" s="213"/>
      <c r="E36" s="214" t="s">
        <v>20</v>
      </c>
      <c r="F36" s="214"/>
      <c r="G36" s="214"/>
      <c r="H36" s="214"/>
      <c r="I36" s="215" t="s">
        <v>91</v>
      </c>
      <c r="J36" s="215"/>
      <c r="K36" s="215"/>
      <c r="L36" s="215"/>
      <c r="M36" s="216"/>
      <c r="N36" s="217" t="s">
        <v>33</v>
      </c>
      <c r="O36" s="218"/>
      <c r="P36" s="4"/>
    </row>
    <row r="37" spans="3:16" ht="96" customHeight="1">
      <c r="C37" s="211" t="str">
        <f>IF('入力フォーム②　(支部4)'!B67="","",'入力フォーム②　(支部4)'!B67)</f>
        <v/>
      </c>
      <c r="D37" s="211"/>
      <c r="E37" s="211" t="str">
        <f>IF('入力フォーム②　(支部4)'!C67="","",'入力フォーム②　(支部4)'!C67)</f>
        <v/>
      </c>
      <c r="F37" s="211"/>
      <c r="G37" s="211"/>
      <c r="H37" s="211"/>
      <c r="I37" s="211" t="str">
        <f>IF('入力フォーム②　(支部4)'!D67="","",'入力フォーム②　(支部4)'!D67)</f>
        <v/>
      </c>
      <c r="J37" s="211"/>
      <c r="K37" s="211"/>
      <c r="L37" s="211"/>
      <c r="M37" s="211"/>
      <c r="N37" s="211" t="str">
        <f>IF('入力フォーム②　(支部4)'!E67="","",'入力フォーム②　(支部4)'!E67)</f>
        <v/>
      </c>
      <c r="O37" s="211"/>
    </row>
    <row r="38" spans="3:16" ht="96" customHeight="1">
      <c r="C38" s="211" t="str">
        <f>IF('入力フォーム②　(支部4)'!B68="","",'入力フォーム②　(支部4)'!B68)</f>
        <v/>
      </c>
      <c r="D38" s="211"/>
      <c r="E38" s="211" t="str">
        <f>IF('入力フォーム②　(支部4)'!C68="","",'入力フォーム②　(支部4)'!C68)</f>
        <v/>
      </c>
      <c r="F38" s="211"/>
      <c r="G38" s="211"/>
      <c r="H38" s="211"/>
      <c r="I38" s="211" t="str">
        <f>IF('入力フォーム②　(支部4)'!D68="","",'入力フォーム②　(支部4)'!D68)</f>
        <v/>
      </c>
      <c r="J38" s="211"/>
      <c r="K38" s="211"/>
      <c r="L38" s="211"/>
      <c r="M38" s="211"/>
      <c r="N38" s="211" t="str">
        <f>IF('入力フォーム②　(支部4)'!E68="","",'入力フォーム②　(支部4)'!E68)</f>
        <v/>
      </c>
      <c r="O38" s="211"/>
    </row>
    <row r="39" spans="3:16" ht="96" customHeight="1">
      <c r="C39" s="211" t="str">
        <f>IF('入力フォーム②　(支部4)'!B69="","",'入力フォーム②　(支部4)'!B69)</f>
        <v/>
      </c>
      <c r="D39" s="211"/>
      <c r="E39" s="211" t="str">
        <f>IF('入力フォーム②　(支部4)'!C69="","",'入力フォーム②　(支部4)'!C69)</f>
        <v/>
      </c>
      <c r="F39" s="211"/>
      <c r="G39" s="211"/>
      <c r="H39" s="211"/>
      <c r="I39" s="211" t="str">
        <f>IF('入力フォーム②　(支部4)'!D69="","",'入力フォーム②　(支部4)'!D69)</f>
        <v/>
      </c>
      <c r="J39" s="211"/>
      <c r="K39" s="211"/>
      <c r="L39" s="211"/>
      <c r="M39" s="211"/>
      <c r="N39" s="211" t="str">
        <f>IF('入力フォーム②　(支部4)'!E69="","",'入力フォーム②　(支部4)'!E69)</f>
        <v/>
      </c>
      <c r="O39" s="211"/>
    </row>
    <row r="40" spans="3:16" ht="96" customHeight="1">
      <c r="C40" s="211" t="str">
        <f>IF('入力フォーム②　(支部4)'!B70="","",'入力フォーム②　(支部4)'!B70)</f>
        <v/>
      </c>
      <c r="D40" s="211"/>
      <c r="E40" s="211" t="str">
        <f>IF('入力フォーム②　(支部4)'!C70="","",'入力フォーム②　(支部4)'!C70)</f>
        <v/>
      </c>
      <c r="F40" s="211"/>
      <c r="G40" s="211"/>
      <c r="H40" s="211"/>
      <c r="I40" s="211" t="str">
        <f>IF('入力フォーム②　(支部4)'!D70="","",'入力フォーム②　(支部4)'!D70)</f>
        <v/>
      </c>
      <c r="J40" s="211"/>
      <c r="K40" s="211"/>
      <c r="L40" s="211"/>
      <c r="M40" s="211"/>
      <c r="N40" s="211" t="str">
        <f>IF('入力フォーム②　(支部4)'!E70="","",'入力フォーム②　(支部4)'!E70)</f>
        <v/>
      </c>
      <c r="O40" s="211"/>
    </row>
    <row r="41" spans="3:16" ht="96" customHeight="1">
      <c r="C41" s="211" t="str">
        <f>IF('入力フォーム②　(支部4)'!B71="","",'入力フォーム②　(支部4)'!B71)</f>
        <v/>
      </c>
      <c r="D41" s="211"/>
      <c r="E41" s="211" t="str">
        <f>IF('入力フォーム②　(支部4)'!C71="","",'入力フォーム②　(支部4)'!C71)</f>
        <v/>
      </c>
      <c r="F41" s="211"/>
      <c r="G41" s="211"/>
      <c r="H41" s="211"/>
      <c r="I41" s="211" t="str">
        <f>IF('入力フォーム②　(支部4)'!D71="","",'入力フォーム②　(支部4)'!D71)</f>
        <v/>
      </c>
      <c r="J41" s="211"/>
      <c r="K41" s="211"/>
      <c r="L41" s="211"/>
      <c r="M41" s="211"/>
      <c r="N41" s="211" t="str">
        <f>IF('入力フォーム②　(支部4)'!E71="","",'入力フォーム②　(支部4)'!E71)</f>
        <v/>
      </c>
      <c r="O41" s="211"/>
    </row>
    <row r="42" spans="3:16" ht="96" customHeight="1">
      <c r="C42" s="211" t="str">
        <f>IF('入力フォーム②　(支部4)'!B72="","",'入力フォーム②　(支部4)'!B72)</f>
        <v/>
      </c>
      <c r="D42" s="211"/>
      <c r="E42" s="211" t="str">
        <f>IF('入力フォーム②　(支部4)'!C72="","",'入力フォーム②　(支部4)'!C72)</f>
        <v/>
      </c>
      <c r="F42" s="211"/>
      <c r="G42" s="211"/>
      <c r="H42" s="211"/>
      <c r="I42" s="211" t="str">
        <f>IF('入力フォーム②　(支部4)'!D72="","",'入力フォーム②　(支部4)'!D72)</f>
        <v/>
      </c>
      <c r="J42" s="211"/>
      <c r="K42" s="211"/>
      <c r="L42" s="211"/>
      <c r="M42" s="211"/>
      <c r="N42" s="211" t="str">
        <f>IF('入力フォーム②　(支部4)'!E72="","",'入力フォーム②　(支部4)'!E72)</f>
        <v/>
      </c>
      <c r="O42" s="211"/>
    </row>
    <row r="43" spans="3:16" ht="96" customHeight="1">
      <c r="C43" s="211" t="str">
        <f>IF('入力フォーム②　(支部4)'!B73="","",'入力フォーム②　(支部4)'!B73)</f>
        <v/>
      </c>
      <c r="D43" s="211"/>
      <c r="E43" s="211" t="str">
        <f>IF('入力フォーム②　(支部4)'!C73="","",'入力フォーム②　(支部4)'!C73)</f>
        <v/>
      </c>
      <c r="F43" s="211"/>
      <c r="G43" s="211"/>
      <c r="H43" s="211"/>
      <c r="I43" s="211" t="str">
        <f>IF('入力フォーム②　(支部4)'!D73="","",'入力フォーム②　(支部4)'!D73)</f>
        <v/>
      </c>
      <c r="J43" s="211"/>
      <c r="K43" s="211"/>
      <c r="L43" s="211"/>
      <c r="M43" s="211"/>
      <c r="N43" s="211" t="str">
        <f>IF('入力フォーム②　(支部4)'!E73="","",'入力フォーム②　(支部4)'!E73)</f>
        <v/>
      </c>
      <c r="O43" s="211"/>
    </row>
    <row r="44" spans="3:16" ht="30" customHeight="1">
      <c r="C44" s="212" t="s">
        <v>14</v>
      </c>
      <c r="D44" s="213"/>
      <c r="E44" s="214" t="s">
        <v>20</v>
      </c>
      <c r="F44" s="214"/>
      <c r="G44" s="214"/>
      <c r="H44" s="214"/>
      <c r="I44" s="215" t="s">
        <v>91</v>
      </c>
      <c r="J44" s="215"/>
      <c r="K44" s="215"/>
      <c r="L44" s="215"/>
      <c r="M44" s="216"/>
      <c r="N44" s="217" t="s">
        <v>33</v>
      </c>
      <c r="O44" s="218"/>
      <c r="P44" s="4"/>
    </row>
    <row r="45" spans="3:16" ht="96" customHeight="1">
      <c r="C45" s="211" t="str">
        <f>IF('入力フォーム②　(支部4)'!B74="","",'入力フォーム②　(支部4)'!B74)</f>
        <v/>
      </c>
      <c r="D45" s="211"/>
      <c r="E45" s="211" t="str">
        <f>IF('入力フォーム②　(支部4)'!C74="","",'入力フォーム②　(支部4)'!C74)</f>
        <v/>
      </c>
      <c r="F45" s="211"/>
      <c r="G45" s="211"/>
      <c r="H45" s="211"/>
      <c r="I45" s="211" t="str">
        <f>IF('入力フォーム②　(支部4)'!D74="","",'入力フォーム②　(支部4)'!D74)</f>
        <v/>
      </c>
      <c r="J45" s="211"/>
      <c r="K45" s="211"/>
      <c r="L45" s="211"/>
      <c r="M45" s="211"/>
      <c r="N45" s="211" t="str">
        <f>IF('入力フォーム②　(支部4)'!E74="","",'入力フォーム②　(支部4)'!E74)</f>
        <v/>
      </c>
      <c r="O45" s="211"/>
    </row>
    <row r="46" spans="3:16" ht="96" customHeight="1">
      <c r="C46" s="211" t="str">
        <f>IF('入力フォーム②　(支部4)'!B75="","",'入力フォーム②　(支部4)'!B75)</f>
        <v/>
      </c>
      <c r="D46" s="211"/>
      <c r="E46" s="211" t="str">
        <f>IF('入力フォーム②　(支部4)'!C75="","",'入力フォーム②　(支部4)'!C75)</f>
        <v/>
      </c>
      <c r="F46" s="211"/>
      <c r="G46" s="211"/>
      <c r="H46" s="211"/>
      <c r="I46" s="211" t="str">
        <f>IF('入力フォーム②　(支部4)'!D75="","",'入力フォーム②　(支部4)'!D75)</f>
        <v/>
      </c>
      <c r="J46" s="211"/>
      <c r="K46" s="211"/>
      <c r="L46" s="211"/>
      <c r="M46" s="211"/>
      <c r="N46" s="211" t="str">
        <f>IF('入力フォーム②　(支部4)'!E75="","",'入力フォーム②　(支部4)'!E75)</f>
        <v/>
      </c>
      <c r="O46" s="211"/>
    </row>
    <row r="47" spans="3:16" ht="96" customHeight="1">
      <c r="C47" s="211" t="str">
        <f>IF('入力フォーム②　(支部4)'!B76="","",'入力フォーム②　(支部4)'!B76)</f>
        <v/>
      </c>
      <c r="D47" s="211"/>
      <c r="E47" s="211" t="str">
        <f>IF('入力フォーム②　(支部4)'!C76="","",'入力フォーム②　(支部4)'!C76)</f>
        <v/>
      </c>
      <c r="F47" s="211"/>
      <c r="G47" s="211"/>
      <c r="H47" s="211"/>
      <c r="I47" s="211" t="str">
        <f>IF('入力フォーム②　(支部4)'!D76="","",'入力フォーム②　(支部4)'!D76)</f>
        <v/>
      </c>
      <c r="J47" s="211"/>
      <c r="K47" s="211"/>
      <c r="L47" s="211"/>
      <c r="M47" s="211"/>
      <c r="N47" s="211" t="str">
        <f>IF('入力フォーム②　(支部4)'!E76="","",'入力フォーム②　(支部4)'!E76)</f>
        <v/>
      </c>
      <c r="O47" s="211"/>
    </row>
    <row r="48" spans="3:16" ht="96" customHeight="1">
      <c r="C48" s="211" t="str">
        <f>IF('入力フォーム②　(支部4)'!B77="","",'入力フォーム②　(支部4)'!B77)</f>
        <v/>
      </c>
      <c r="D48" s="211"/>
      <c r="E48" s="211" t="str">
        <f>IF('入力フォーム②　(支部4)'!C77="","",'入力フォーム②　(支部4)'!C77)</f>
        <v/>
      </c>
      <c r="F48" s="211"/>
      <c r="G48" s="211"/>
      <c r="H48" s="211"/>
      <c r="I48" s="211" t="str">
        <f>IF('入力フォーム②　(支部4)'!D77="","",'入力フォーム②　(支部4)'!D77)</f>
        <v/>
      </c>
      <c r="J48" s="211"/>
      <c r="K48" s="211"/>
      <c r="L48" s="211"/>
      <c r="M48" s="211"/>
      <c r="N48" s="211" t="str">
        <f>IF('入力フォーム②　(支部4)'!E77="","",'入力フォーム②　(支部4)'!E77)</f>
        <v/>
      </c>
      <c r="O48" s="211"/>
    </row>
    <row r="49" spans="3:15" ht="96" customHeight="1">
      <c r="C49" s="211" t="str">
        <f>IF('入力フォーム②　(支部4)'!B78="","",'入力フォーム②　(支部4)'!B78)</f>
        <v/>
      </c>
      <c r="D49" s="211"/>
      <c r="E49" s="211" t="str">
        <f>IF('入力フォーム②　(支部4)'!C78="","",'入力フォーム②　(支部4)'!C78)</f>
        <v/>
      </c>
      <c r="F49" s="211"/>
      <c r="G49" s="211"/>
      <c r="H49" s="211"/>
      <c r="I49" s="211" t="str">
        <f>IF('入力フォーム②　(支部4)'!D78="","",'入力フォーム②　(支部4)'!D78)</f>
        <v/>
      </c>
      <c r="J49" s="211"/>
      <c r="K49" s="211"/>
      <c r="L49" s="211"/>
      <c r="M49" s="211"/>
      <c r="N49" s="211" t="str">
        <f>IF('入力フォーム②　(支部4)'!E78="","",'入力フォーム②　(支部4)'!E78)</f>
        <v/>
      </c>
      <c r="O49" s="211"/>
    </row>
    <row r="50" spans="3:15" ht="96" customHeight="1">
      <c r="C50" s="211" t="str">
        <f>IF('入力フォーム②　(支部4)'!B79="","",'入力フォーム②　(支部4)'!B79)</f>
        <v/>
      </c>
      <c r="D50" s="211"/>
      <c r="E50" s="211" t="str">
        <f>IF('入力フォーム②　(支部4)'!C79="","",'入力フォーム②　(支部4)'!C79)</f>
        <v/>
      </c>
      <c r="F50" s="211"/>
      <c r="G50" s="211"/>
      <c r="H50" s="211"/>
      <c r="I50" s="211" t="str">
        <f>IF('入力フォーム②　(支部4)'!D79="","",'入力フォーム②　(支部4)'!D79)</f>
        <v/>
      </c>
      <c r="J50" s="211"/>
      <c r="K50" s="211"/>
      <c r="L50" s="211"/>
      <c r="M50" s="211"/>
      <c r="N50" s="211" t="str">
        <f>IF('入力フォーム②　(支部4)'!E79="","",'入力フォーム②　(支部4)'!E79)</f>
        <v/>
      </c>
      <c r="O50" s="211"/>
    </row>
    <row r="51" spans="3:15" ht="96" customHeight="1">
      <c r="C51" s="211" t="str">
        <f>IF('入力フォーム②　(支部4)'!B80="","",'入力フォーム②　(支部4)'!B80)</f>
        <v/>
      </c>
      <c r="D51" s="211"/>
      <c r="E51" s="211" t="str">
        <f>IF('入力フォーム②　(支部4)'!C80="","",'入力フォーム②　(支部4)'!C80)</f>
        <v/>
      </c>
      <c r="F51" s="211"/>
      <c r="G51" s="211"/>
      <c r="H51" s="211"/>
      <c r="I51" s="211" t="str">
        <f>IF('入力フォーム②　(支部4)'!D80="","",'入力フォーム②　(支部4)'!D80)</f>
        <v/>
      </c>
      <c r="J51" s="211"/>
      <c r="K51" s="211"/>
      <c r="L51" s="211"/>
      <c r="M51" s="211"/>
      <c r="N51" s="211" t="str">
        <f>IF('入力フォーム②　(支部4)'!E80="","",'入力フォーム②　(支部4)'!E80)</f>
        <v/>
      </c>
      <c r="O51" s="211"/>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338E-F1EA-4DE6-8D36-613DF51EE9CE}">
  <sheetPr>
    <tabColor rgb="FF7030A0"/>
  </sheetPr>
  <dimension ref="B1:R42"/>
  <sheetViews>
    <sheetView view="pageBreakPreview" zoomScaleNormal="100" zoomScaleSheetLayoutView="100" workbookViewId="0">
      <selection activeCell="B2" sqref="B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6" t="s">
        <v>31</v>
      </c>
      <c r="M2" s="247"/>
      <c r="N2" s="248"/>
      <c r="R2" s="125" t="s">
        <v>57</v>
      </c>
    </row>
    <row r="3" spans="2:18" ht="15" customHeight="1">
      <c r="R3" s="125"/>
    </row>
    <row r="4" spans="2:18">
      <c r="B4" s="24"/>
      <c r="C4" s="170" t="s">
        <v>88</v>
      </c>
      <c r="D4" s="170"/>
      <c r="E4" s="170"/>
      <c r="F4" s="170"/>
      <c r="G4" s="170"/>
      <c r="H4" s="170"/>
      <c r="I4" s="170"/>
      <c r="J4" s="170"/>
      <c r="K4" s="170"/>
      <c r="L4" s="170"/>
      <c r="M4" s="170"/>
      <c r="N4" s="170"/>
      <c r="O4" s="24"/>
      <c r="R4" s="125" t="s">
        <v>58</v>
      </c>
    </row>
    <row r="5" spans="2:18" ht="24" customHeight="1">
      <c r="B5" s="25"/>
      <c r="C5" s="171" t="s">
        <v>32</v>
      </c>
      <c r="D5" s="171"/>
      <c r="E5" s="171"/>
      <c r="F5" s="171"/>
      <c r="G5" s="171"/>
      <c r="H5" s="171"/>
      <c r="I5" s="171"/>
      <c r="J5" s="171"/>
      <c r="K5" s="171"/>
      <c r="L5" s="171"/>
      <c r="M5" s="171"/>
      <c r="N5" s="171"/>
      <c r="O5" s="25"/>
      <c r="R5" s="125"/>
    </row>
    <row r="6" spans="2:18" ht="15" customHeight="1">
      <c r="B6" s="3"/>
      <c r="C6" s="3"/>
      <c r="D6" s="3"/>
      <c r="E6" s="3"/>
      <c r="F6" s="3"/>
      <c r="G6" s="3"/>
      <c r="H6" s="3"/>
      <c r="I6" s="3"/>
      <c r="J6" s="3"/>
      <c r="K6" s="3"/>
      <c r="L6" s="3"/>
      <c r="M6" s="3"/>
      <c r="N6" s="3"/>
    </row>
    <row r="7" spans="2:18" ht="45" customHeight="1">
      <c r="F7" s="4"/>
      <c r="G7" s="4"/>
      <c r="H7" s="188" t="s">
        <v>1</v>
      </c>
      <c r="I7" s="189"/>
      <c r="J7" s="189"/>
      <c r="K7" s="190"/>
      <c r="L7" s="208" t="str">
        <f>IF('入力フォーム②　(支部4)'!D11="","",'入力フォーム②　(支部4)'!D11)</f>
        <v/>
      </c>
      <c r="M7" s="209"/>
      <c r="N7" s="210"/>
      <c r="Q7" s="10" t="s">
        <v>2</v>
      </c>
      <c r="R7" s="40" t="s">
        <v>126</v>
      </c>
    </row>
    <row r="8" spans="2:18" ht="15" customHeight="1"/>
    <row r="9" spans="2:18" ht="30" customHeight="1">
      <c r="C9" s="219" t="s">
        <v>22</v>
      </c>
      <c r="D9" s="220"/>
      <c r="E9" s="8" t="s">
        <v>0</v>
      </c>
      <c r="F9" s="261" t="str">
        <f>IF('入力フォーム②　(支部4)'!D85="","",'入力フォーム②　(支部4)'!D85)</f>
        <v/>
      </c>
      <c r="G9" s="262"/>
      <c r="H9" s="262"/>
      <c r="I9" s="262"/>
      <c r="J9" s="262"/>
      <c r="K9" s="262"/>
      <c r="L9" s="262"/>
      <c r="M9" s="262"/>
      <c r="N9" s="263"/>
      <c r="O9" s="26"/>
      <c r="Q9" s="10" t="s">
        <v>3</v>
      </c>
      <c r="R9" s="40" t="s">
        <v>62</v>
      </c>
    </row>
    <row r="10" spans="2:18" ht="30" customHeight="1">
      <c r="C10" s="221"/>
      <c r="D10" s="222"/>
      <c r="E10" s="267" t="s">
        <v>23</v>
      </c>
      <c r="F10" s="264" t="str">
        <f>IF('入力フォーム②　(支部4)'!D86="","",'入力フォーム②　(支部4)'!D86)</f>
        <v/>
      </c>
      <c r="G10" s="265"/>
      <c r="H10" s="265"/>
      <c r="I10" s="265"/>
      <c r="J10" s="265"/>
      <c r="K10" s="265"/>
      <c r="L10" s="265"/>
      <c r="M10" s="265"/>
      <c r="N10" s="266"/>
      <c r="O10" s="27"/>
      <c r="P10" s="13"/>
      <c r="R10" s="40" t="s">
        <v>109</v>
      </c>
    </row>
    <row r="11" spans="2:18" ht="30" customHeight="1">
      <c r="C11" s="221"/>
      <c r="D11" s="222"/>
      <c r="E11" s="268"/>
      <c r="F11" s="257" t="s">
        <v>25</v>
      </c>
      <c r="G11" s="258"/>
      <c r="H11" s="258"/>
      <c r="I11" s="259" t="str">
        <f>IF('入力フォーム②　(支部4)'!D87="","",'入力フォーム②　(支部4)'!D87)</f>
        <v/>
      </c>
      <c r="J11" s="259"/>
      <c r="K11" s="259"/>
      <c r="L11" s="259"/>
      <c r="M11" s="259"/>
      <c r="N11" s="260"/>
      <c r="O11" s="12"/>
      <c r="P11" s="13"/>
      <c r="R11" s="40" t="s">
        <v>60</v>
      </c>
    </row>
    <row r="12" spans="2:18" ht="30" customHeight="1">
      <c r="C12" s="223"/>
      <c r="D12" s="224"/>
      <c r="E12" s="9" t="s">
        <v>24</v>
      </c>
      <c r="F12" s="251" t="str">
        <f>IF('入力フォーム②　(支部4)'!D88="","",'入力フォーム②　(支部4)'!D88)</f>
        <v/>
      </c>
      <c r="G12" s="252"/>
      <c r="H12" s="252"/>
      <c r="I12" s="252"/>
      <c r="J12" s="252"/>
      <c r="K12" s="252"/>
      <c r="L12" s="252"/>
      <c r="M12" s="252"/>
      <c r="N12" s="253"/>
      <c r="O12" s="27"/>
      <c r="P12" s="7"/>
      <c r="R12" s="40" t="s">
        <v>61</v>
      </c>
    </row>
    <row r="13" spans="2:18" ht="120" customHeight="1">
      <c r="C13" s="188" t="s">
        <v>11</v>
      </c>
      <c r="D13" s="190"/>
      <c r="E13" s="175" t="str">
        <f>IF('入力フォーム②　(支部4)'!D89="","",'入力フォーム②　(支部4)'!D89)</f>
        <v/>
      </c>
      <c r="F13" s="176"/>
      <c r="G13" s="176"/>
      <c r="H13" s="176"/>
      <c r="I13" s="176"/>
      <c r="J13" s="176"/>
      <c r="K13" s="176"/>
      <c r="L13" s="176"/>
      <c r="M13" s="176"/>
      <c r="N13" s="181"/>
      <c r="O13" s="18"/>
      <c r="Q13" s="10" t="s">
        <v>4</v>
      </c>
      <c r="R13" s="40" t="s">
        <v>108</v>
      </c>
    </row>
    <row r="14" spans="2:18" ht="60" customHeight="1">
      <c r="C14" s="188" t="s">
        <v>13</v>
      </c>
      <c r="D14" s="190"/>
      <c r="E14" s="175" t="str">
        <f>IF('入力フォーム②　(支部4)'!D90="","",'入力フォーム②　(支部4)'!D90)</f>
        <v/>
      </c>
      <c r="F14" s="176"/>
      <c r="G14" s="176"/>
      <c r="H14" s="176"/>
      <c r="I14" s="176"/>
      <c r="J14" s="176"/>
      <c r="K14" s="176"/>
      <c r="L14" s="176"/>
      <c r="M14" s="176"/>
      <c r="N14" s="181"/>
      <c r="O14" s="18"/>
      <c r="Q14" s="10" t="s">
        <v>5</v>
      </c>
      <c r="R14" s="40" t="s">
        <v>107</v>
      </c>
    </row>
    <row r="15" spans="2:18" ht="30" customHeight="1">
      <c r="C15" s="238" t="s">
        <v>51</v>
      </c>
      <c r="D15" s="220"/>
      <c r="E15" s="193" t="str">
        <f>IF('入力フォーム②　(支部4)'!D91="","",'入力フォーム②　(支部4)'!D91)</f>
        <v/>
      </c>
      <c r="F15" s="194"/>
      <c r="G15" s="194"/>
      <c r="H15" s="194"/>
      <c r="I15" s="194"/>
      <c r="J15" s="194"/>
      <c r="K15" s="194"/>
      <c r="L15" s="194"/>
      <c r="M15" s="194"/>
      <c r="N15" s="195"/>
      <c r="O15" s="18"/>
      <c r="Q15" s="10" t="s">
        <v>6</v>
      </c>
      <c r="R15" s="40" t="s">
        <v>106</v>
      </c>
    </row>
    <row r="16" spans="2:18" ht="30" customHeight="1">
      <c r="C16" s="223"/>
      <c r="D16" s="224"/>
      <c r="E16" s="254" t="s">
        <v>50</v>
      </c>
      <c r="F16" s="255"/>
      <c r="G16" s="6" t="str">
        <f>IF('入力フォーム②　(支部4)'!D92="対応できる","✓","□")</f>
        <v>□</v>
      </c>
      <c r="H16" s="256" t="s">
        <v>35</v>
      </c>
      <c r="I16" s="256"/>
      <c r="J16" s="6" t="str">
        <f>IF('入力フォーム②　(支部4)'!D92="対応できない","✓","□")</f>
        <v>□</v>
      </c>
      <c r="K16" s="256" t="s">
        <v>36</v>
      </c>
      <c r="L16" s="256"/>
      <c r="M16" s="6" t="str">
        <f>IF('入力フォーム②　(支部4)'!D92="要相談","✓","□")</f>
        <v>□</v>
      </c>
      <c r="N16" s="43" t="s">
        <v>34</v>
      </c>
      <c r="O16" s="18"/>
      <c r="Q16" s="10" t="s">
        <v>7</v>
      </c>
      <c r="R16" s="40" t="s">
        <v>72</v>
      </c>
    </row>
    <row r="17" spans="3:18" ht="60" customHeight="1">
      <c r="C17" s="188" t="s">
        <v>105</v>
      </c>
      <c r="D17" s="190"/>
      <c r="E17" s="175" t="str">
        <f>IF('入力フォーム②　(支部4)'!D93="","",'入力フォーム②　(支部4)'!D93)</f>
        <v/>
      </c>
      <c r="F17" s="176"/>
      <c r="G17" s="176"/>
      <c r="H17" s="176"/>
      <c r="I17" s="176"/>
      <c r="J17" s="176"/>
      <c r="K17" s="176"/>
      <c r="L17" s="176"/>
      <c r="M17" s="176"/>
      <c r="N17" s="181"/>
      <c r="O17" s="18"/>
      <c r="Q17" s="10" t="s">
        <v>5</v>
      </c>
      <c r="R17" s="40" t="s">
        <v>104</v>
      </c>
    </row>
    <row r="18" spans="3:18" ht="30" customHeight="1">
      <c r="C18" s="212" t="s">
        <v>14</v>
      </c>
      <c r="D18" s="213"/>
      <c r="E18" s="185" t="s">
        <v>20</v>
      </c>
      <c r="F18" s="187"/>
      <c r="G18" s="185" t="s">
        <v>21</v>
      </c>
      <c r="H18" s="186"/>
      <c r="I18" s="186"/>
      <c r="J18" s="186"/>
      <c r="K18" s="186"/>
      <c r="L18" s="186"/>
      <c r="M18" s="187"/>
      <c r="N18" s="33" t="s">
        <v>33</v>
      </c>
      <c r="O18" s="4"/>
      <c r="Q18" s="10" t="s">
        <v>8</v>
      </c>
      <c r="R18" s="40" t="s">
        <v>90</v>
      </c>
    </row>
    <row r="19" spans="3:18" ht="96" customHeight="1">
      <c r="C19" s="249" t="str">
        <f>IF('入力フォーム②　(支部4)'!B60="","",'入力フォーム②　(支部4)'!B60)</f>
        <v/>
      </c>
      <c r="D19" s="249"/>
      <c r="E19" s="250" t="str">
        <f>IF('入力フォーム②　(支部4)'!C60="","",'入力フォーム②　(支部4)'!C60)</f>
        <v/>
      </c>
      <c r="F19" s="250"/>
      <c r="G19" s="250" t="str">
        <f>IF('入力フォーム②　(支部4)'!D60="","",'入力フォーム②　(支部4)'!D60)</f>
        <v/>
      </c>
      <c r="H19" s="250"/>
      <c r="I19" s="250"/>
      <c r="J19" s="250"/>
      <c r="K19" s="250"/>
      <c r="L19" s="250"/>
      <c r="M19" s="250"/>
      <c r="N19" s="119" t="str">
        <f>IF('入力フォーム②　(支部4)'!E60="","",'入力フォーム②　(支部4)'!E60)</f>
        <v/>
      </c>
      <c r="O19" s="18"/>
      <c r="R19" s="40" t="s">
        <v>103</v>
      </c>
    </row>
    <row r="20" spans="3:18" ht="96" customHeight="1">
      <c r="C20" s="249" t="str">
        <f>IF('入力フォーム②　(支部4)'!B61="","",'入力フォーム②　(支部4)'!B61)</f>
        <v/>
      </c>
      <c r="D20" s="249"/>
      <c r="E20" s="250" t="str">
        <f>IF('入力フォーム②　(支部4)'!C61="","",'入力フォーム②　(支部4)'!C61)</f>
        <v/>
      </c>
      <c r="F20" s="250"/>
      <c r="G20" s="250" t="str">
        <f>IF('入力フォーム②　(支部4)'!D61="","",'入力フォーム②　(支部4)'!D61)</f>
        <v/>
      </c>
      <c r="H20" s="250"/>
      <c r="I20" s="250"/>
      <c r="J20" s="250"/>
      <c r="K20" s="250"/>
      <c r="L20" s="250"/>
      <c r="M20" s="250"/>
      <c r="N20" s="119" t="str">
        <f>IF('入力フォーム②　(支部4)'!E61="","",'入力フォーム②　(支部4)'!E61)</f>
        <v/>
      </c>
      <c r="O20" s="18"/>
      <c r="R20" s="40" t="s">
        <v>92</v>
      </c>
    </row>
    <row r="21" spans="3:18" ht="96" customHeight="1">
      <c r="C21" s="249" t="str">
        <f>IF('入力フォーム②　(支部4)'!B62="","",'入力フォーム②　(支部4)'!B62)</f>
        <v/>
      </c>
      <c r="D21" s="249"/>
      <c r="E21" s="250" t="str">
        <f>IF('入力フォーム②　(支部4)'!C62="","",'入力フォーム②　(支部4)'!C62)</f>
        <v/>
      </c>
      <c r="F21" s="250"/>
      <c r="G21" s="250" t="str">
        <f>IF('入力フォーム②　(支部4)'!D62="","",'入力フォーム②　(支部4)'!D62)</f>
        <v/>
      </c>
      <c r="H21" s="250"/>
      <c r="I21" s="250"/>
      <c r="J21" s="250"/>
      <c r="K21" s="250"/>
      <c r="L21" s="250"/>
      <c r="M21" s="250"/>
      <c r="N21" s="119" t="str">
        <f>IF('入力フォーム②　(支部4)'!E62="","",'入力フォーム②　(支部4)'!E62)</f>
        <v/>
      </c>
      <c r="O21" s="18"/>
    </row>
    <row r="22" spans="3:18" ht="96" customHeight="1">
      <c r="C22" s="249" t="str">
        <f>IF('入力フォーム②　(支部4)'!B63="","",'入力フォーム②　(支部4)'!B63)</f>
        <v/>
      </c>
      <c r="D22" s="249"/>
      <c r="E22" s="250" t="str">
        <f>IF('入力フォーム②　(支部4)'!C63="","",'入力フォーム②　(支部4)'!C63)</f>
        <v/>
      </c>
      <c r="F22" s="250"/>
      <c r="G22" s="250" t="str">
        <f>IF('入力フォーム②　(支部4)'!D63="","",'入力フォーム②　(支部4)'!D63)</f>
        <v/>
      </c>
      <c r="H22" s="250"/>
      <c r="I22" s="250"/>
      <c r="J22" s="250"/>
      <c r="K22" s="250"/>
      <c r="L22" s="250"/>
      <c r="M22" s="250"/>
      <c r="N22" s="119" t="str">
        <f>IF('入力フォーム②　(支部4)'!E63="","",'入力フォーム②　(支部4)'!E63)</f>
        <v/>
      </c>
      <c r="O22" s="18"/>
    </row>
    <row r="23" spans="3:18" ht="96" customHeight="1">
      <c r="C23" s="249" t="str">
        <f>IF('入力フォーム②　(支部4)'!B64="","",'入力フォーム②　(支部4)'!B64)</f>
        <v/>
      </c>
      <c r="D23" s="249"/>
      <c r="E23" s="250" t="str">
        <f>IF('入力フォーム②　(支部4)'!C64="","",'入力フォーム②　(支部4)'!C64)</f>
        <v/>
      </c>
      <c r="F23" s="250"/>
      <c r="G23" s="250" t="str">
        <f>IF('入力フォーム②　(支部4)'!D64="","",'入力フォーム②　(支部4)'!D64)</f>
        <v/>
      </c>
      <c r="H23" s="250"/>
      <c r="I23" s="250"/>
      <c r="J23" s="250"/>
      <c r="K23" s="250"/>
      <c r="L23" s="250"/>
      <c r="M23" s="250"/>
      <c r="N23" s="119" t="str">
        <f>IF('入力フォーム②　(支部4)'!E64="","",'入力フォーム②　(支部4)'!E64)</f>
        <v/>
      </c>
      <c r="O23" s="18"/>
    </row>
    <row r="24" spans="3:18" ht="96" customHeight="1">
      <c r="C24" s="249" t="str">
        <f>IF('入力フォーム②　(支部4)'!B65="","",'入力フォーム②　(支部4)'!B65)</f>
        <v/>
      </c>
      <c r="D24" s="249"/>
      <c r="E24" s="250" t="str">
        <f>IF('入力フォーム②　(支部4)'!C65="","",'入力フォーム②　(支部4)'!C65)</f>
        <v/>
      </c>
      <c r="F24" s="250"/>
      <c r="G24" s="250" t="str">
        <f>IF('入力フォーム②　(支部4)'!D65="","",'入力フォーム②　(支部4)'!D65)</f>
        <v/>
      </c>
      <c r="H24" s="250"/>
      <c r="I24" s="250"/>
      <c r="J24" s="250"/>
      <c r="K24" s="250"/>
      <c r="L24" s="250"/>
      <c r="M24" s="250"/>
      <c r="N24" s="119" t="str">
        <f>IF('入力フォーム②　(支部4)'!E65="","",'入力フォーム②　(支部4)'!E65)</f>
        <v/>
      </c>
      <c r="O24" s="18"/>
    </row>
    <row r="25" spans="3:18" ht="96" customHeight="1">
      <c r="C25" s="249" t="str">
        <f>IF('入力フォーム②　(支部4)'!B66="","",'入力フォーム②　(支部4)'!B66)</f>
        <v/>
      </c>
      <c r="D25" s="249"/>
      <c r="E25" s="250" t="str">
        <f>IF('入力フォーム②　(支部4)'!C66="","",'入力フォーム②　(支部4)'!C66)</f>
        <v/>
      </c>
      <c r="F25" s="250"/>
      <c r="G25" s="250" t="str">
        <f>IF('入力フォーム②　(支部4)'!D66="","",'入力フォーム②　(支部4)'!D66)</f>
        <v/>
      </c>
      <c r="H25" s="250"/>
      <c r="I25" s="250"/>
      <c r="J25" s="250"/>
      <c r="K25" s="250"/>
      <c r="L25" s="250"/>
      <c r="M25" s="250"/>
      <c r="N25" s="119" t="str">
        <f>IF('入力フォーム②　(支部4)'!E66="","",'入力フォーム②　(支部4)'!E66)</f>
        <v/>
      </c>
      <c r="O25" s="18"/>
    </row>
    <row r="26" spans="3:18" ht="30" customHeight="1">
      <c r="C26" s="212" t="s">
        <v>14</v>
      </c>
      <c r="D26" s="213"/>
      <c r="E26" s="185" t="s">
        <v>20</v>
      </c>
      <c r="F26" s="187"/>
      <c r="G26" s="185" t="s">
        <v>21</v>
      </c>
      <c r="H26" s="186"/>
      <c r="I26" s="186"/>
      <c r="J26" s="186"/>
      <c r="K26" s="186"/>
      <c r="L26" s="186"/>
      <c r="M26" s="187"/>
      <c r="N26" s="33" t="s">
        <v>33</v>
      </c>
      <c r="O26" s="4"/>
    </row>
    <row r="27" spans="3:18" ht="96" customHeight="1">
      <c r="C27" s="249" t="str">
        <f>IF('入力フォーム②　(支部4)'!B67="","",'入力フォーム②　(支部4)'!B67)</f>
        <v/>
      </c>
      <c r="D27" s="249"/>
      <c r="E27" s="250" t="str">
        <f>IF('入力フォーム②　(支部4)'!C67="","",'入力フォーム②　(支部4)'!C67)</f>
        <v/>
      </c>
      <c r="F27" s="250"/>
      <c r="G27" s="250" t="str">
        <f>IF('入力フォーム②　(支部4)'!D67="","",'入力フォーム②　(支部4)'!D67)</f>
        <v/>
      </c>
      <c r="H27" s="250"/>
      <c r="I27" s="250"/>
      <c r="J27" s="250"/>
      <c r="K27" s="250"/>
      <c r="L27" s="250"/>
      <c r="M27" s="250"/>
      <c r="N27" s="119" t="str">
        <f>IF('入力フォーム②　(支部4)'!E67="","",'入力フォーム②　(支部4)'!E67)</f>
        <v/>
      </c>
      <c r="O27" s="18"/>
    </row>
    <row r="28" spans="3:18" ht="96" customHeight="1">
      <c r="C28" s="249" t="str">
        <f>IF('入力フォーム②　(支部4)'!B68="","",'入力フォーム②　(支部4)'!B68)</f>
        <v/>
      </c>
      <c r="D28" s="249"/>
      <c r="E28" s="250" t="str">
        <f>IF('入力フォーム②　(支部4)'!C68="","",'入力フォーム②　(支部4)'!C68)</f>
        <v/>
      </c>
      <c r="F28" s="250"/>
      <c r="G28" s="250" t="str">
        <f>IF('入力フォーム②　(支部4)'!D68="","",'入力フォーム②　(支部4)'!D68)</f>
        <v/>
      </c>
      <c r="H28" s="250"/>
      <c r="I28" s="250"/>
      <c r="J28" s="250"/>
      <c r="K28" s="250"/>
      <c r="L28" s="250"/>
      <c r="M28" s="250"/>
      <c r="N28" s="119" t="str">
        <f>IF('入力フォーム②　(支部4)'!E68="","",'入力フォーム②　(支部4)'!E68)</f>
        <v/>
      </c>
      <c r="O28" s="18"/>
    </row>
    <row r="29" spans="3:18" ht="96" customHeight="1">
      <c r="C29" s="249" t="str">
        <f>IF('入力フォーム②　(支部4)'!B69="","",'入力フォーム②　(支部4)'!B69)</f>
        <v/>
      </c>
      <c r="D29" s="249"/>
      <c r="E29" s="250" t="str">
        <f>IF('入力フォーム②　(支部4)'!C69="","",'入力フォーム②　(支部4)'!C69)</f>
        <v/>
      </c>
      <c r="F29" s="250"/>
      <c r="G29" s="250" t="str">
        <f>IF('入力フォーム②　(支部4)'!D69="","",'入力フォーム②　(支部4)'!D69)</f>
        <v/>
      </c>
      <c r="H29" s="250"/>
      <c r="I29" s="250"/>
      <c r="J29" s="250"/>
      <c r="K29" s="250"/>
      <c r="L29" s="250"/>
      <c r="M29" s="250"/>
      <c r="N29" s="119" t="str">
        <f>IF('入力フォーム②　(支部4)'!E69="","",'入力フォーム②　(支部4)'!E69)</f>
        <v/>
      </c>
      <c r="O29" s="18"/>
    </row>
    <row r="30" spans="3:18" ht="96" customHeight="1">
      <c r="C30" s="249" t="str">
        <f>IF('入力フォーム②　(支部4)'!B70="","",'入力フォーム②　(支部4)'!B70)</f>
        <v/>
      </c>
      <c r="D30" s="249"/>
      <c r="E30" s="250" t="str">
        <f>IF('入力フォーム②　(支部4)'!C70="","",'入力フォーム②　(支部4)'!C70)</f>
        <v/>
      </c>
      <c r="F30" s="250"/>
      <c r="G30" s="250" t="str">
        <f>IF('入力フォーム②　(支部4)'!D70="","",'入力フォーム②　(支部4)'!D70)</f>
        <v/>
      </c>
      <c r="H30" s="250"/>
      <c r="I30" s="250"/>
      <c r="J30" s="250"/>
      <c r="K30" s="250"/>
      <c r="L30" s="250"/>
      <c r="M30" s="250"/>
      <c r="N30" s="119" t="str">
        <f>IF('入力フォーム②　(支部4)'!E70="","",'入力フォーム②　(支部4)'!E70)</f>
        <v/>
      </c>
      <c r="O30" s="18"/>
    </row>
    <row r="31" spans="3:18" ht="96" customHeight="1">
      <c r="C31" s="249" t="str">
        <f>IF('入力フォーム②　(支部4)'!B71="","",'入力フォーム②　(支部4)'!B71)</f>
        <v/>
      </c>
      <c r="D31" s="249"/>
      <c r="E31" s="250" t="str">
        <f>IF('入力フォーム②　(支部4)'!C71="","",'入力フォーム②　(支部4)'!C71)</f>
        <v/>
      </c>
      <c r="F31" s="250"/>
      <c r="G31" s="250" t="str">
        <f>IF('入力フォーム②　(支部4)'!D71="","",'入力フォーム②　(支部4)'!D71)</f>
        <v/>
      </c>
      <c r="H31" s="250"/>
      <c r="I31" s="250"/>
      <c r="J31" s="250"/>
      <c r="K31" s="250"/>
      <c r="L31" s="250"/>
      <c r="M31" s="250"/>
      <c r="N31" s="119" t="str">
        <f>IF('入力フォーム②　(支部4)'!E71="","",'入力フォーム②　(支部4)'!E71)</f>
        <v/>
      </c>
      <c r="O31" s="18"/>
    </row>
    <row r="32" spans="3:18" ht="96" customHeight="1">
      <c r="C32" s="249" t="str">
        <f>IF('入力フォーム②　(支部4)'!B72="","",'入力フォーム②　(支部4)'!B72)</f>
        <v/>
      </c>
      <c r="D32" s="249"/>
      <c r="E32" s="250" t="str">
        <f>IF('入力フォーム②　(支部4)'!C72="","",'入力フォーム②　(支部4)'!C72)</f>
        <v/>
      </c>
      <c r="F32" s="250"/>
      <c r="G32" s="250" t="str">
        <f>IF('入力フォーム②　(支部4)'!D72="","",'入力フォーム②　(支部4)'!D72)</f>
        <v/>
      </c>
      <c r="H32" s="250"/>
      <c r="I32" s="250"/>
      <c r="J32" s="250"/>
      <c r="K32" s="250"/>
      <c r="L32" s="250"/>
      <c r="M32" s="250"/>
      <c r="N32" s="119" t="str">
        <f>IF('入力フォーム②　(支部4)'!E72="","",'入力フォーム②　(支部4)'!E72)</f>
        <v/>
      </c>
      <c r="O32" s="18"/>
    </row>
    <row r="33" spans="3:15" ht="96" customHeight="1">
      <c r="C33" s="249" t="str">
        <f>IF('入力フォーム②　(支部4)'!B73="","",'入力フォーム②　(支部4)'!B73)</f>
        <v/>
      </c>
      <c r="D33" s="249"/>
      <c r="E33" s="250" t="str">
        <f>IF('入力フォーム②　(支部4)'!C73="","",'入力フォーム②　(支部4)'!C73)</f>
        <v/>
      </c>
      <c r="F33" s="250"/>
      <c r="G33" s="250" t="str">
        <f>IF('入力フォーム②　(支部4)'!D73="","",'入力フォーム②　(支部4)'!D73)</f>
        <v/>
      </c>
      <c r="H33" s="250"/>
      <c r="I33" s="250"/>
      <c r="J33" s="250"/>
      <c r="K33" s="250"/>
      <c r="L33" s="250"/>
      <c r="M33" s="250"/>
      <c r="N33" s="119" t="str">
        <f>IF('入力フォーム②　(支部4)'!E73="","",'入力フォーム②　(支部4)'!E73)</f>
        <v/>
      </c>
      <c r="O33" s="18"/>
    </row>
    <row r="34" spans="3:15" ht="30" customHeight="1">
      <c r="C34" s="212" t="s">
        <v>14</v>
      </c>
      <c r="D34" s="213"/>
      <c r="E34" s="185" t="s">
        <v>20</v>
      </c>
      <c r="F34" s="187"/>
      <c r="G34" s="185" t="s">
        <v>21</v>
      </c>
      <c r="H34" s="186"/>
      <c r="I34" s="186"/>
      <c r="J34" s="186"/>
      <c r="K34" s="186"/>
      <c r="L34" s="186"/>
      <c r="M34" s="187"/>
      <c r="N34" s="33" t="s">
        <v>33</v>
      </c>
      <c r="O34" s="4"/>
    </row>
    <row r="35" spans="3:15" ht="96" customHeight="1">
      <c r="C35" s="249" t="str">
        <f>IF('入力フォーム②　(支部4)'!B74="","",'入力フォーム②　(支部4)'!B74)</f>
        <v/>
      </c>
      <c r="D35" s="249"/>
      <c r="E35" s="250" t="str">
        <f>IF('入力フォーム②　(支部4)'!C74="","",'入力フォーム②　(支部4)'!C74)</f>
        <v/>
      </c>
      <c r="F35" s="250"/>
      <c r="G35" s="250" t="str">
        <f>IF('入力フォーム②　(支部4)'!D74="","",'入力フォーム②　(支部4)'!D74)</f>
        <v/>
      </c>
      <c r="H35" s="250"/>
      <c r="I35" s="250"/>
      <c r="J35" s="250"/>
      <c r="K35" s="250"/>
      <c r="L35" s="250"/>
      <c r="M35" s="250"/>
      <c r="N35" s="119" t="str">
        <f>IF('入力フォーム②　(支部4)'!E74="","",'入力フォーム②　(支部4)'!E74)</f>
        <v/>
      </c>
      <c r="O35" s="18"/>
    </row>
    <row r="36" spans="3:15" ht="96" customHeight="1">
      <c r="C36" s="249" t="str">
        <f>IF('入力フォーム②　(支部4)'!B75="","",'入力フォーム②　(支部4)'!B75)</f>
        <v/>
      </c>
      <c r="D36" s="249"/>
      <c r="E36" s="250" t="str">
        <f>IF('入力フォーム②　(支部4)'!C75="","",'入力フォーム②　(支部4)'!C75)</f>
        <v/>
      </c>
      <c r="F36" s="250"/>
      <c r="G36" s="250" t="str">
        <f>IF('入力フォーム②　(支部4)'!D75="","",'入力フォーム②　(支部4)'!D75)</f>
        <v/>
      </c>
      <c r="H36" s="250"/>
      <c r="I36" s="250"/>
      <c r="J36" s="250"/>
      <c r="K36" s="250"/>
      <c r="L36" s="250"/>
      <c r="M36" s="250"/>
      <c r="N36" s="119" t="str">
        <f>IF('入力フォーム②　(支部4)'!E75="","",'入力フォーム②　(支部4)'!E75)</f>
        <v/>
      </c>
      <c r="O36" s="18"/>
    </row>
    <row r="37" spans="3:15" ht="96" customHeight="1">
      <c r="C37" s="249" t="str">
        <f>IF('入力フォーム②　(支部4)'!B76="","",'入力フォーム②　(支部4)'!B76)</f>
        <v/>
      </c>
      <c r="D37" s="249"/>
      <c r="E37" s="250" t="str">
        <f>IF('入力フォーム②　(支部4)'!C76="","",'入力フォーム②　(支部4)'!C76)</f>
        <v/>
      </c>
      <c r="F37" s="250"/>
      <c r="G37" s="250" t="str">
        <f>IF('入力フォーム②　(支部4)'!D76="","",'入力フォーム②　(支部4)'!D76)</f>
        <v/>
      </c>
      <c r="H37" s="250"/>
      <c r="I37" s="250"/>
      <c r="J37" s="250"/>
      <c r="K37" s="250"/>
      <c r="L37" s="250"/>
      <c r="M37" s="250"/>
      <c r="N37" s="119" t="str">
        <f>IF('入力フォーム②　(支部4)'!E76="","",'入力フォーム②　(支部4)'!E76)</f>
        <v/>
      </c>
      <c r="O37" s="18"/>
    </row>
    <row r="38" spans="3:15" ht="96" customHeight="1">
      <c r="C38" s="249" t="str">
        <f>IF('入力フォーム②　(支部4)'!B77="","",'入力フォーム②　(支部4)'!B77)</f>
        <v/>
      </c>
      <c r="D38" s="249"/>
      <c r="E38" s="250" t="str">
        <f>IF('入力フォーム②　(支部4)'!C77="","",'入力フォーム②　(支部4)'!C77)</f>
        <v/>
      </c>
      <c r="F38" s="250"/>
      <c r="G38" s="250" t="str">
        <f>IF('入力フォーム②　(支部4)'!D77="","",'入力フォーム②　(支部4)'!D77)</f>
        <v/>
      </c>
      <c r="H38" s="250"/>
      <c r="I38" s="250"/>
      <c r="J38" s="250"/>
      <c r="K38" s="250"/>
      <c r="L38" s="250"/>
      <c r="M38" s="250"/>
      <c r="N38" s="119" t="str">
        <f>IF('入力フォーム②　(支部4)'!E77="","",'入力フォーム②　(支部4)'!E77)</f>
        <v/>
      </c>
      <c r="O38" s="18"/>
    </row>
    <row r="39" spans="3:15" ht="96" customHeight="1">
      <c r="C39" s="249" t="str">
        <f>IF('入力フォーム②　(支部4)'!B78="","",'入力フォーム②　(支部4)'!B78)</f>
        <v/>
      </c>
      <c r="D39" s="249"/>
      <c r="E39" s="250" t="str">
        <f>IF('入力フォーム②　(支部4)'!C78="","",'入力フォーム②　(支部4)'!C78)</f>
        <v/>
      </c>
      <c r="F39" s="250"/>
      <c r="G39" s="250" t="str">
        <f>IF('入力フォーム②　(支部4)'!D78="","",'入力フォーム②　(支部4)'!D78)</f>
        <v/>
      </c>
      <c r="H39" s="250"/>
      <c r="I39" s="250"/>
      <c r="J39" s="250"/>
      <c r="K39" s="250"/>
      <c r="L39" s="250"/>
      <c r="M39" s="250"/>
      <c r="N39" s="119" t="str">
        <f>IF('入力フォーム②　(支部4)'!E78="","",'入力フォーム②　(支部4)'!E78)</f>
        <v/>
      </c>
      <c r="O39" s="18"/>
    </row>
    <row r="40" spans="3:15" ht="96" customHeight="1">
      <c r="C40" s="249" t="str">
        <f>IF('入力フォーム②　(支部4)'!B79="","",'入力フォーム②　(支部4)'!B79)</f>
        <v/>
      </c>
      <c r="D40" s="249"/>
      <c r="E40" s="250" t="str">
        <f>IF('入力フォーム②　(支部4)'!C79="","",'入力フォーム②　(支部4)'!C79)</f>
        <v/>
      </c>
      <c r="F40" s="250"/>
      <c r="G40" s="250" t="str">
        <f>IF('入力フォーム②　(支部4)'!D79="","",'入力フォーム②　(支部4)'!D79)</f>
        <v/>
      </c>
      <c r="H40" s="250"/>
      <c r="I40" s="250"/>
      <c r="J40" s="250"/>
      <c r="K40" s="250"/>
      <c r="L40" s="250"/>
      <c r="M40" s="250"/>
      <c r="N40" s="119" t="str">
        <f>IF('入力フォーム②　(支部4)'!E79="","",'入力フォーム②　(支部4)'!E79)</f>
        <v/>
      </c>
      <c r="O40" s="18"/>
    </row>
    <row r="41" spans="3:15" ht="96" customHeight="1">
      <c r="C41" s="249" t="str">
        <f>IF('入力フォーム②　(支部4)'!B80="","",'入力フォーム②　(支部4)'!B80)</f>
        <v/>
      </c>
      <c r="D41" s="249"/>
      <c r="E41" s="250" t="str">
        <f>IF('入力フォーム②　(支部4)'!C80="","",'入力フォーム②　(支部4)'!C80)</f>
        <v/>
      </c>
      <c r="F41" s="250"/>
      <c r="G41" s="250" t="str">
        <f>IF('入力フォーム②　(支部4)'!D80="","",'入力フォーム②　(支部4)'!D80)</f>
        <v/>
      </c>
      <c r="H41" s="250"/>
      <c r="I41" s="250"/>
      <c r="J41" s="250"/>
      <c r="K41" s="250"/>
      <c r="L41" s="250"/>
      <c r="M41" s="250"/>
      <c r="N41" s="119" t="str">
        <f>IF('入力フォーム②　(支部4)'!E80="","",'入力フォーム②　(支部4)'!E80)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E8D8D-C956-4001-9DA1-CB3C47921FC2}">
  <sheetPr>
    <tabColor rgb="FFFFC000"/>
  </sheetPr>
  <dimension ref="B1:R24"/>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5" t="s">
        <v>52</v>
      </c>
    </row>
    <row r="3" spans="2:18" ht="15" customHeight="1">
      <c r="R3" s="125"/>
    </row>
    <row r="4" spans="2:18">
      <c r="B4" s="24"/>
      <c r="C4" s="170" t="s">
        <v>88</v>
      </c>
      <c r="D4" s="170"/>
      <c r="E4" s="170"/>
      <c r="F4" s="170"/>
      <c r="G4" s="170"/>
      <c r="H4" s="170"/>
      <c r="I4" s="170"/>
      <c r="J4" s="170"/>
      <c r="K4" s="170"/>
      <c r="L4" s="170"/>
      <c r="M4" s="170"/>
      <c r="N4" s="170"/>
      <c r="O4" s="24"/>
    </row>
    <row r="5" spans="2:18" ht="24" customHeight="1">
      <c r="B5" s="25"/>
      <c r="C5" s="171" t="s">
        <v>87</v>
      </c>
      <c r="D5" s="171"/>
      <c r="E5" s="171"/>
      <c r="F5" s="171"/>
      <c r="G5" s="171"/>
      <c r="H5" s="171"/>
      <c r="I5" s="171"/>
      <c r="J5" s="171"/>
      <c r="K5" s="171"/>
      <c r="L5" s="171"/>
      <c r="M5" s="171"/>
      <c r="N5" s="171"/>
      <c r="O5" s="25"/>
    </row>
    <row r="6" spans="2:18" ht="15" customHeight="1">
      <c r="B6" s="3"/>
      <c r="C6" s="3"/>
      <c r="D6" s="3"/>
      <c r="E6" s="3"/>
      <c r="F6" s="3"/>
      <c r="G6" s="3"/>
      <c r="H6" s="3"/>
      <c r="I6" s="3"/>
      <c r="J6" s="3"/>
      <c r="K6" s="3"/>
      <c r="L6" s="3"/>
      <c r="M6" s="3"/>
      <c r="N6" s="3"/>
    </row>
    <row r="7" spans="2:18" ht="45" customHeight="1">
      <c r="H7" s="4"/>
      <c r="I7" s="172" t="s">
        <v>1</v>
      </c>
      <c r="J7" s="172"/>
      <c r="K7" s="172"/>
      <c r="L7" s="208" t="str">
        <f>IF('入力フォーム②　(支部5)'!D11="","",'入力フォーム②　(支部5)'!D11)</f>
        <v/>
      </c>
      <c r="M7" s="209"/>
      <c r="N7" s="210"/>
      <c r="Q7" s="10" t="s">
        <v>2</v>
      </c>
      <c r="R7" s="40" t="s">
        <v>126</v>
      </c>
    </row>
    <row r="8" spans="2:18" ht="15" customHeight="1"/>
    <row r="9" spans="2:18" ht="120" customHeight="1">
      <c r="C9" s="188" t="s">
        <v>86</v>
      </c>
      <c r="D9" s="190"/>
      <c r="E9" s="175" t="str">
        <f>IF('入力フォーム②　(支部5)'!D16="","",'入力フォーム②　(支部5)'!D16)</f>
        <v/>
      </c>
      <c r="F9" s="176"/>
      <c r="G9" s="176"/>
      <c r="H9" s="176"/>
      <c r="I9" s="176"/>
      <c r="J9" s="176"/>
      <c r="K9" s="176"/>
      <c r="L9" s="176"/>
      <c r="M9" s="176"/>
      <c r="N9" s="176"/>
      <c r="O9" s="20"/>
      <c r="P9" s="18"/>
      <c r="Q9" s="10" t="s">
        <v>3</v>
      </c>
      <c r="R9" s="40" t="s">
        <v>85</v>
      </c>
    </row>
    <row r="10" spans="2:18" ht="60" customHeight="1">
      <c r="C10" s="188" t="s">
        <v>13</v>
      </c>
      <c r="D10" s="190"/>
      <c r="E10" s="175" t="str">
        <f>IF('入力フォーム②　(支部5)'!D17="","",'入力フォーム②　(支部5)'!D17)</f>
        <v/>
      </c>
      <c r="F10" s="176"/>
      <c r="G10" s="176"/>
      <c r="H10" s="176"/>
      <c r="I10" s="176"/>
      <c r="J10" s="176"/>
      <c r="K10" s="176"/>
      <c r="L10" s="176"/>
      <c r="M10" s="176"/>
      <c r="N10" s="176"/>
      <c r="O10" s="20"/>
      <c r="P10" s="18"/>
      <c r="Q10" s="10" t="s">
        <v>4</v>
      </c>
      <c r="R10" s="40" t="s">
        <v>84</v>
      </c>
    </row>
    <row r="11" spans="2:18" ht="60" customHeight="1">
      <c r="C11" s="188" t="s">
        <v>12</v>
      </c>
      <c r="D11" s="190"/>
      <c r="E11" s="175" t="str">
        <f>IF('入力フォーム②　(支部5)'!D18="","",'入力フォーム②　(支部5)'!D18)</f>
        <v/>
      </c>
      <c r="F11" s="176"/>
      <c r="G11" s="176"/>
      <c r="H11" s="176"/>
      <c r="I11" s="176"/>
      <c r="J11" s="176"/>
      <c r="K11" s="176"/>
      <c r="L11" s="176"/>
      <c r="M11" s="176"/>
      <c r="N11" s="176"/>
      <c r="O11" s="20"/>
      <c r="P11" s="18"/>
      <c r="Q11" s="10" t="s">
        <v>5</v>
      </c>
      <c r="R11" s="40" t="s">
        <v>83</v>
      </c>
    </row>
    <row r="12" spans="2:18" ht="30" customHeight="1">
      <c r="C12" s="177" t="s">
        <v>82</v>
      </c>
      <c r="D12" s="178"/>
      <c r="E12" s="175" t="str">
        <f>IF('入力フォーム②　(支部5)'!D19="","",'入力フォーム②　(支部5)'!D19)</f>
        <v/>
      </c>
      <c r="F12" s="176"/>
      <c r="G12" s="176"/>
      <c r="H12" s="176"/>
      <c r="I12" s="176"/>
      <c r="J12" s="176"/>
      <c r="K12" s="176"/>
      <c r="L12" s="176"/>
      <c r="M12" s="176"/>
      <c r="N12" s="176"/>
      <c r="O12" s="20"/>
      <c r="P12" s="18"/>
      <c r="Q12" s="10" t="s">
        <v>6</v>
      </c>
      <c r="R12" s="40" t="s">
        <v>81</v>
      </c>
    </row>
    <row r="13" spans="2:18" ht="30" customHeight="1">
      <c r="C13" s="179"/>
      <c r="D13" s="180"/>
      <c r="E13" s="175" t="str">
        <f>IF('入力フォーム②　(支部5)'!D20="","",'入力フォーム②　(支部5)'!D20)</f>
        <v/>
      </c>
      <c r="F13" s="176"/>
      <c r="G13" s="176"/>
      <c r="H13" s="176"/>
      <c r="I13" s="176"/>
      <c r="J13" s="176"/>
      <c r="K13" s="176"/>
      <c r="L13" s="176"/>
      <c r="M13" s="176"/>
      <c r="N13" s="176"/>
      <c r="O13" s="20"/>
      <c r="P13" s="18"/>
    </row>
    <row r="14" spans="2:18" ht="15" customHeight="1">
      <c r="C14" s="177" t="s">
        <v>45</v>
      </c>
      <c r="D14" s="178"/>
      <c r="E14" s="193" t="s">
        <v>38</v>
      </c>
      <c r="F14" s="194"/>
      <c r="G14" s="194"/>
      <c r="H14" s="194"/>
      <c r="I14" s="194"/>
      <c r="J14" s="194"/>
      <c r="K14" s="194"/>
      <c r="L14" s="194"/>
      <c r="M14" s="194"/>
      <c r="N14" s="195"/>
      <c r="O14" s="20"/>
      <c r="P14" s="18"/>
    </row>
    <row r="15" spans="2:18" ht="31.9" customHeight="1">
      <c r="C15" s="182"/>
      <c r="D15" s="183"/>
      <c r="E15" s="196" t="s">
        <v>80</v>
      </c>
      <c r="F15" s="197"/>
      <c r="G15" s="197"/>
      <c r="H15" s="197"/>
      <c r="I15" s="197"/>
      <c r="J15" s="197"/>
      <c r="K15" s="197"/>
      <c r="L15" s="197"/>
      <c r="M15" s="197"/>
      <c r="N15" s="198"/>
      <c r="O15" s="20"/>
      <c r="P15" s="18"/>
      <c r="Q15" s="10" t="s">
        <v>7</v>
      </c>
      <c r="R15" s="40" t="s">
        <v>79</v>
      </c>
    </row>
    <row r="16" spans="2:18" ht="30" customHeight="1">
      <c r="C16" s="179"/>
      <c r="D16" s="180"/>
      <c r="E16" s="50" t="str">
        <f>IF('入力フォーム②　(支部5)'!D24="交付決定あり","✓","□")</f>
        <v>□</v>
      </c>
      <c r="F16" s="191" t="s">
        <v>78</v>
      </c>
      <c r="G16" s="191"/>
      <c r="H16" s="191"/>
      <c r="I16" s="47" t="str">
        <f>IF('入力フォーム②　(支部5)'!D24="交付決定なし","✓","□")</f>
        <v>□</v>
      </c>
      <c r="J16" s="191" t="s">
        <v>77</v>
      </c>
      <c r="K16" s="191"/>
      <c r="L16" s="191"/>
      <c r="M16" s="191"/>
      <c r="N16" s="192"/>
      <c r="O16" s="20"/>
      <c r="P16" s="18"/>
    </row>
    <row r="17" spans="2:18" ht="15" customHeight="1">
      <c r="C17" s="45"/>
      <c r="D17" s="46"/>
      <c r="E17" s="175" t="s">
        <v>76</v>
      </c>
      <c r="F17" s="176"/>
      <c r="G17" s="176"/>
      <c r="H17" s="176"/>
      <c r="I17" s="176"/>
      <c r="J17" s="176"/>
      <c r="K17" s="176"/>
      <c r="L17" s="176"/>
      <c r="M17" s="176"/>
      <c r="N17" s="181"/>
      <c r="O17" s="20"/>
      <c r="P17" s="18"/>
      <c r="Q17" s="184" t="s">
        <v>8</v>
      </c>
      <c r="R17" s="125" t="s">
        <v>75</v>
      </c>
    </row>
    <row r="18" spans="2:18" ht="30" customHeight="1">
      <c r="C18" s="49"/>
      <c r="D18" s="48"/>
      <c r="E18" s="185" t="s">
        <v>19</v>
      </c>
      <c r="F18" s="186"/>
      <c r="G18" s="187"/>
      <c r="H18" s="16" t="s">
        <v>20</v>
      </c>
      <c r="I18" s="188" t="s">
        <v>21</v>
      </c>
      <c r="J18" s="189"/>
      <c r="K18" s="189"/>
      <c r="L18" s="190"/>
      <c r="M18" s="185" t="s">
        <v>30</v>
      </c>
      <c r="N18" s="187"/>
      <c r="O18" s="23"/>
      <c r="P18" s="22"/>
      <c r="Q18" s="184"/>
      <c r="R18" s="125"/>
    </row>
    <row r="19" spans="2:18" ht="96" customHeight="1">
      <c r="C19" s="199"/>
      <c r="D19" s="200"/>
      <c r="E19" s="201" t="str">
        <f>IF('入力フォーム②　(支部5)'!B28="","",'入力フォーム②　(支部5)'!B28)</f>
        <v/>
      </c>
      <c r="F19" s="202"/>
      <c r="G19" s="203"/>
      <c r="H19" s="120" t="str">
        <f>IF('入力フォーム②　(支部5)'!C28="","",'入力フォーム②　(支部5)'!C28)</f>
        <v/>
      </c>
      <c r="I19" s="175" t="str">
        <f>IF('入力フォーム②　(支部5)'!D28="","",'入力フォーム②　(支部5)'!D28)</f>
        <v/>
      </c>
      <c r="J19" s="176"/>
      <c r="K19" s="176"/>
      <c r="L19" s="181"/>
      <c r="M19" s="204" t="str">
        <f>IF('入力フォーム②　(支部5)'!E28="","",'入力フォーム②　(支部5)'!E28)</f>
        <v/>
      </c>
      <c r="N19" s="205"/>
      <c r="O19" s="20"/>
      <c r="P19" s="18"/>
    </row>
    <row r="20" spans="2:18" ht="96" customHeight="1">
      <c r="C20" s="199"/>
      <c r="D20" s="200"/>
      <c r="E20" s="201" t="str">
        <f>IF('入力フォーム②　(支部5)'!B29="","",'入力フォーム②　(支部5)'!B29)</f>
        <v/>
      </c>
      <c r="F20" s="202"/>
      <c r="G20" s="203"/>
      <c r="H20" s="120" t="str">
        <f>IF('入力フォーム②　(支部5)'!C29="","",'入力フォーム②　(支部5)'!C29)</f>
        <v/>
      </c>
      <c r="I20" s="175" t="str">
        <f>IF('入力フォーム②　(支部5)'!D29="","",'入力フォーム②　(支部5)'!D29)</f>
        <v/>
      </c>
      <c r="J20" s="176"/>
      <c r="K20" s="176"/>
      <c r="L20" s="181"/>
      <c r="M20" s="204" t="str">
        <f>IF('入力フォーム②　(支部5)'!E29="","",'入力フォーム②　(支部5)'!E29)</f>
        <v/>
      </c>
      <c r="N20" s="205"/>
      <c r="O20" s="20"/>
      <c r="P20" s="18"/>
    </row>
    <row r="21" spans="2:18" ht="96" customHeight="1">
      <c r="C21" s="199"/>
      <c r="D21" s="200"/>
      <c r="E21" s="201" t="str">
        <f>IF('入力フォーム②　(支部5)'!B30="","",'入力フォーム②　(支部5)'!B30)</f>
        <v/>
      </c>
      <c r="F21" s="202"/>
      <c r="G21" s="203"/>
      <c r="H21" s="120" t="str">
        <f>IF('入力フォーム②　(支部5)'!C30="","",'入力フォーム②　(支部5)'!C30)</f>
        <v/>
      </c>
      <c r="I21" s="175" t="str">
        <f>IF('入力フォーム②　(支部5)'!D30="","",'入力フォーム②　(支部5)'!D30)</f>
        <v/>
      </c>
      <c r="J21" s="176"/>
      <c r="K21" s="176"/>
      <c r="L21" s="181"/>
      <c r="M21" s="204" t="str">
        <f>IF('入力フォーム②　(支部5)'!E30="","",'入力フォーム②　(支部5)'!E30)</f>
        <v/>
      </c>
      <c r="N21" s="205"/>
      <c r="O21" s="20"/>
      <c r="P21" s="18"/>
    </row>
    <row r="22" spans="2:18" s="10" customFormat="1" ht="96" customHeight="1">
      <c r="B22" s="1"/>
      <c r="C22" s="199"/>
      <c r="D22" s="200"/>
      <c r="E22" s="201" t="str">
        <f>IF('入力フォーム②　(支部5)'!B31="","",'入力フォーム②　(支部5)'!B31)</f>
        <v/>
      </c>
      <c r="F22" s="202"/>
      <c r="G22" s="203"/>
      <c r="H22" s="120" t="str">
        <f>IF('入力フォーム②　(支部5)'!C31="","",'入力フォーム②　(支部5)'!C31)</f>
        <v/>
      </c>
      <c r="I22" s="175" t="str">
        <f>IF('入力フォーム②　(支部5)'!D31="","",'入力フォーム②　(支部5)'!D31)</f>
        <v/>
      </c>
      <c r="J22" s="176"/>
      <c r="K22" s="176"/>
      <c r="L22" s="181"/>
      <c r="M22" s="204" t="str">
        <f>IF('入力フォーム②　(支部5)'!E31="","",'入力フォーム②　(支部5)'!E31)</f>
        <v/>
      </c>
      <c r="N22" s="205"/>
      <c r="O22" s="20"/>
      <c r="P22" s="18"/>
      <c r="R22" s="40"/>
    </row>
    <row r="23" spans="2:18" s="10" customFormat="1" ht="96" customHeight="1">
      <c r="B23" s="1"/>
      <c r="C23" s="199"/>
      <c r="D23" s="200"/>
      <c r="E23" s="201" t="str">
        <f>IF('入力フォーム②　(支部5)'!B32="","",'入力フォーム②　(支部5)'!B32)</f>
        <v/>
      </c>
      <c r="F23" s="202"/>
      <c r="G23" s="203"/>
      <c r="H23" s="120" t="str">
        <f>IF('入力フォーム②　(支部5)'!C32="","",'入力フォーム②　(支部5)'!C32)</f>
        <v/>
      </c>
      <c r="I23" s="175" t="str">
        <f>IF('入力フォーム②　(支部5)'!D32="","",'入力フォーム②　(支部5)'!D32)</f>
        <v/>
      </c>
      <c r="J23" s="176"/>
      <c r="K23" s="176"/>
      <c r="L23" s="181"/>
      <c r="M23" s="204" t="str">
        <f>IF('入力フォーム②　(支部5)'!E32="","",'入力フォーム②　(支部5)'!E32)</f>
        <v/>
      </c>
      <c r="N23" s="205"/>
      <c r="O23" s="20"/>
      <c r="P23" s="18"/>
      <c r="R23" s="40"/>
    </row>
    <row r="24" spans="2:18" s="10" customFormat="1" ht="96" customHeight="1">
      <c r="B24" s="1"/>
      <c r="C24" s="206"/>
      <c r="D24" s="207"/>
      <c r="E24" s="201" t="str">
        <f>IF('入力フォーム②　(支部5)'!B33="","",'入力フォーム②　(支部5)'!B33)</f>
        <v/>
      </c>
      <c r="F24" s="202"/>
      <c r="G24" s="203"/>
      <c r="H24" s="120" t="str">
        <f>IF('入力フォーム②　(支部5)'!C33="","",'入力フォーム②　(支部5)'!C33)</f>
        <v/>
      </c>
      <c r="I24" s="175" t="str">
        <f>IF('入力フォーム②　(支部5)'!D33="","",'入力フォーム②　(支部5)'!D33)</f>
        <v/>
      </c>
      <c r="J24" s="176"/>
      <c r="K24" s="176"/>
      <c r="L24" s="181"/>
      <c r="M24" s="204" t="str">
        <f>IF('入力フォーム②　(支部5)'!E33="","",'入力フォーム②　(支部5)'!E33)</f>
        <v/>
      </c>
      <c r="N24" s="205"/>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2A0D-0404-4FB2-84B0-CC4E88ED9DF9}">
  <sheetPr>
    <tabColor rgb="FFFFC000"/>
  </sheetPr>
  <dimension ref="B1:U51"/>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5" t="s">
        <v>52</v>
      </c>
    </row>
    <row r="3" spans="2:19" ht="15" customHeight="1">
      <c r="S3" s="125"/>
    </row>
    <row r="4" spans="2:19">
      <c r="B4" s="24"/>
      <c r="C4" s="170" t="s">
        <v>88</v>
      </c>
      <c r="D4" s="170"/>
      <c r="E4" s="170"/>
      <c r="F4" s="170"/>
      <c r="G4" s="170"/>
      <c r="H4" s="170"/>
      <c r="I4" s="170"/>
      <c r="J4" s="170"/>
      <c r="K4" s="170"/>
      <c r="L4" s="170"/>
      <c r="M4" s="170"/>
      <c r="N4" s="170"/>
      <c r="O4" s="170"/>
      <c r="P4" s="24"/>
    </row>
    <row r="5" spans="2:19" ht="24" customHeight="1">
      <c r="B5" s="25"/>
      <c r="C5" s="171" t="s">
        <v>26</v>
      </c>
      <c r="D5" s="171"/>
      <c r="E5" s="171"/>
      <c r="F5" s="171"/>
      <c r="G5" s="171"/>
      <c r="H5" s="171"/>
      <c r="I5" s="171"/>
      <c r="J5" s="171"/>
      <c r="K5" s="171"/>
      <c r="L5" s="171"/>
      <c r="M5" s="171"/>
      <c r="N5" s="171"/>
      <c r="O5" s="171"/>
      <c r="P5" s="25"/>
    </row>
    <row r="6" spans="2:19" ht="15" customHeight="1">
      <c r="B6" s="3"/>
      <c r="C6" s="3"/>
      <c r="D6" s="3"/>
      <c r="E6" s="3"/>
      <c r="F6" s="3"/>
      <c r="G6" s="3"/>
      <c r="H6" s="3"/>
      <c r="I6" s="3"/>
      <c r="J6" s="3"/>
      <c r="K6" s="3"/>
      <c r="L6" s="3"/>
      <c r="M6" s="3"/>
      <c r="N6" s="3"/>
      <c r="O6" s="3"/>
    </row>
    <row r="7" spans="2:19" ht="45" customHeight="1">
      <c r="I7" s="4"/>
      <c r="J7" s="172" t="s">
        <v>1</v>
      </c>
      <c r="K7" s="172"/>
      <c r="L7" s="172"/>
      <c r="M7" s="208" t="str">
        <f>IF('入力フォーム②　(支部5)'!D11="","",'入力フォーム②　(支部5)'!D11)</f>
        <v/>
      </c>
      <c r="N7" s="209"/>
      <c r="O7" s="210"/>
      <c r="R7" s="10" t="s">
        <v>2</v>
      </c>
      <c r="S7" s="40" t="s">
        <v>126</v>
      </c>
    </row>
    <row r="8" spans="2:19" ht="15" customHeight="1"/>
    <row r="9" spans="2:19" ht="15" customHeight="1">
      <c r="B9" s="2"/>
      <c r="C9" s="219" t="s">
        <v>14</v>
      </c>
      <c r="D9" s="220"/>
      <c r="E9" s="240" t="s">
        <v>27</v>
      </c>
      <c r="F9" s="241"/>
      <c r="G9" s="241"/>
      <c r="H9" s="241"/>
      <c r="I9" s="241"/>
      <c r="J9" s="241"/>
      <c r="K9" s="241"/>
      <c r="L9" s="241"/>
      <c r="M9" s="241"/>
      <c r="N9" s="241"/>
      <c r="O9" s="244"/>
      <c r="P9" s="14"/>
      <c r="Q9" s="15"/>
      <c r="R9" s="10" t="s">
        <v>3</v>
      </c>
      <c r="S9" s="40" t="s">
        <v>70</v>
      </c>
    </row>
    <row r="10" spans="2:19" ht="30" customHeight="1">
      <c r="C10" s="221"/>
      <c r="D10" s="222"/>
      <c r="E10" s="5" t="str">
        <f>IF('入力フォーム②　(支部5)'!D38="通年で定期的に事業実施（毎月、又は２、３箇月に１回（計４回以上））","✓","□")</f>
        <v>□</v>
      </c>
      <c r="F10" s="225" t="s">
        <v>101</v>
      </c>
      <c r="G10" s="225"/>
      <c r="H10" s="225"/>
      <c r="I10" s="225"/>
      <c r="J10" s="225"/>
      <c r="K10" s="225"/>
      <c r="L10" s="225"/>
      <c r="M10" s="225"/>
      <c r="N10" s="225"/>
      <c r="O10" s="225"/>
      <c r="P10" s="19"/>
      <c r="Q10" s="13"/>
      <c r="S10" s="40" t="s">
        <v>68</v>
      </c>
    </row>
    <row r="11" spans="2:19" ht="30" customHeight="1">
      <c r="C11" s="223"/>
      <c r="D11" s="224"/>
      <c r="E11" s="5" t="str">
        <f>IF('入力フォーム②　(支部5)'!D38="年末年始（令和８年12月１日から令和９年１月31日までの間）に限り事業実施","✓","□")</f>
        <v>□</v>
      </c>
      <c r="F11" s="245" t="s">
        <v>100</v>
      </c>
      <c r="G11" s="245"/>
      <c r="H11" s="245"/>
      <c r="I11" s="245"/>
      <c r="J11" s="245"/>
      <c r="K11" s="245"/>
      <c r="L11" s="245"/>
      <c r="M11" s="245"/>
      <c r="N11" s="245"/>
      <c r="O11" s="245"/>
      <c r="P11" s="19"/>
      <c r="Q11" s="13"/>
      <c r="S11" s="40" t="s">
        <v>69</v>
      </c>
    </row>
    <row r="12" spans="2:19" ht="120" customHeight="1">
      <c r="C12" s="188" t="s">
        <v>11</v>
      </c>
      <c r="D12" s="190"/>
      <c r="E12" s="175" t="str">
        <f>IF('入力フォーム②　(支部5)'!D39="","",'入力フォーム②　(支部5)'!D39)</f>
        <v/>
      </c>
      <c r="F12" s="176"/>
      <c r="G12" s="176"/>
      <c r="H12" s="176"/>
      <c r="I12" s="176"/>
      <c r="J12" s="176"/>
      <c r="K12" s="176"/>
      <c r="L12" s="176"/>
      <c r="M12" s="176"/>
      <c r="N12" s="176"/>
      <c r="O12" s="176"/>
      <c r="P12" s="20"/>
      <c r="Q12" s="18"/>
      <c r="R12" s="10" t="s">
        <v>4</v>
      </c>
      <c r="S12" s="40" t="s">
        <v>53</v>
      </c>
    </row>
    <row r="13" spans="2:19" ht="48" customHeight="1">
      <c r="C13" s="188" t="s">
        <v>13</v>
      </c>
      <c r="D13" s="190"/>
      <c r="E13" s="175" t="str">
        <f>IF('入力フォーム②　(支部5)'!D40="","",'入力フォーム②　(支部5)'!D40)</f>
        <v/>
      </c>
      <c r="F13" s="176"/>
      <c r="G13" s="176"/>
      <c r="H13" s="176"/>
      <c r="I13" s="176"/>
      <c r="J13" s="176"/>
      <c r="K13" s="176"/>
      <c r="L13" s="176"/>
      <c r="M13" s="176"/>
      <c r="N13" s="176"/>
      <c r="O13" s="181"/>
      <c r="P13" s="20"/>
      <c r="Q13" s="18"/>
      <c r="R13" s="10" t="s">
        <v>5</v>
      </c>
      <c r="S13" s="40" t="s">
        <v>54</v>
      </c>
    </row>
    <row r="14" spans="2:19" ht="48" customHeight="1">
      <c r="C14" s="188" t="s">
        <v>12</v>
      </c>
      <c r="D14" s="190"/>
      <c r="E14" s="175" t="str">
        <f>IF('入力フォーム②　(支部5)'!D41="","",'入力フォーム②　(支部5)'!D41)</f>
        <v/>
      </c>
      <c r="F14" s="176"/>
      <c r="G14" s="176"/>
      <c r="H14" s="176"/>
      <c r="I14" s="176"/>
      <c r="J14" s="176"/>
      <c r="K14" s="176"/>
      <c r="L14" s="176"/>
      <c r="M14" s="176"/>
      <c r="N14" s="176"/>
      <c r="O14" s="181"/>
      <c r="P14" s="20"/>
      <c r="Q14" s="18"/>
      <c r="R14" s="10" t="s">
        <v>6</v>
      </c>
      <c r="S14" s="40" t="s">
        <v>55</v>
      </c>
    </row>
    <row r="15" spans="2:19" ht="48" customHeight="1">
      <c r="C15" s="188" t="s">
        <v>15</v>
      </c>
      <c r="D15" s="190"/>
      <c r="E15" s="175" t="str">
        <f>IF('入力フォーム②　(支部5)'!D42="","",'入力フォーム②　(支部5)'!D42)</f>
        <v/>
      </c>
      <c r="F15" s="176"/>
      <c r="G15" s="176"/>
      <c r="H15" s="176"/>
      <c r="I15" s="176"/>
      <c r="J15" s="176"/>
      <c r="K15" s="176"/>
      <c r="L15" s="176"/>
      <c r="M15" s="176"/>
      <c r="N15" s="176"/>
      <c r="O15" s="181"/>
      <c r="P15" s="20"/>
      <c r="Q15" s="18"/>
      <c r="R15" s="10" t="s">
        <v>7</v>
      </c>
      <c r="S15" s="40" t="s">
        <v>56</v>
      </c>
    </row>
    <row r="16" spans="2:19" ht="15" customHeight="1">
      <c r="C16" s="238" t="s">
        <v>18</v>
      </c>
      <c r="D16" s="220"/>
      <c r="E16" s="240" t="s">
        <v>27</v>
      </c>
      <c r="F16" s="241"/>
      <c r="G16" s="241"/>
      <c r="H16" s="241"/>
      <c r="I16" s="241"/>
      <c r="J16" s="241"/>
      <c r="K16" s="241"/>
      <c r="L16" s="241"/>
      <c r="M16" s="241"/>
      <c r="N16" s="241"/>
      <c r="O16" s="241"/>
      <c r="P16" s="14"/>
      <c r="Q16" s="15"/>
      <c r="R16" s="184" t="s">
        <v>8</v>
      </c>
      <c r="S16" s="125" t="s">
        <v>99</v>
      </c>
    </row>
    <row r="17" spans="3:21" ht="15" customHeight="1">
      <c r="C17" s="221"/>
      <c r="D17" s="222"/>
      <c r="E17" s="235" t="s">
        <v>98</v>
      </c>
      <c r="F17" s="236"/>
      <c r="G17" s="236"/>
      <c r="H17" s="236"/>
      <c r="I17" s="236"/>
      <c r="J17" s="236"/>
      <c r="K17" s="236"/>
      <c r="L17" s="236"/>
      <c r="M17" s="236"/>
      <c r="N17" s="236"/>
      <c r="O17" s="237"/>
      <c r="P17" s="14"/>
      <c r="Q17" s="15"/>
      <c r="R17" s="184"/>
      <c r="S17" s="125"/>
    </row>
    <row r="18" spans="3:21" ht="24" customHeight="1">
      <c r="C18" s="221"/>
      <c r="D18" s="222"/>
      <c r="E18" s="34" t="str">
        <f>IF('入力フォーム②　(支部5)'!D47="常に公表","✓","□")</f>
        <v>□</v>
      </c>
      <c r="F18" s="225" t="s">
        <v>16</v>
      </c>
      <c r="G18" s="225"/>
      <c r="H18" s="225"/>
      <c r="I18" s="225"/>
      <c r="J18" s="225"/>
      <c r="K18" s="225"/>
      <c r="L18" s="225"/>
      <c r="M18" s="225"/>
      <c r="N18" s="225"/>
      <c r="O18" s="225"/>
      <c r="P18" s="19"/>
      <c r="Q18" s="13"/>
      <c r="S18" s="125" t="s">
        <v>97</v>
      </c>
      <c r="U18" s="40"/>
    </row>
    <row r="19" spans="3:21" ht="24" customHeight="1">
      <c r="C19" s="221"/>
      <c r="D19" s="222"/>
      <c r="E19" s="34" t="str">
        <f>IF('入力フォーム②　(支部5)'!D47="時期を限定して公表","✓","□")</f>
        <v>□</v>
      </c>
      <c r="F19" s="225" t="s">
        <v>47</v>
      </c>
      <c r="G19" s="225"/>
      <c r="H19" s="225"/>
      <c r="I19" s="225"/>
      <c r="J19" s="225"/>
      <c r="K19" s="225"/>
      <c r="L19" s="232" t="str">
        <f>IF('入力フォーム②　(支部5)'!D48="","",'入力フォーム②　(支部5)'!D48)</f>
        <v/>
      </c>
      <c r="M19" s="232"/>
      <c r="N19" s="232"/>
      <c r="O19" s="13" t="s">
        <v>46</v>
      </c>
      <c r="P19" s="21"/>
      <c r="Q19" s="12"/>
      <c r="S19" s="125"/>
      <c r="U19" s="40"/>
    </row>
    <row r="20" spans="3:21" ht="24" customHeight="1">
      <c r="C20" s="221"/>
      <c r="D20" s="222"/>
      <c r="E20" s="34" t="str">
        <f>IF('入力フォーム②　(支部5)'!D47="非公表","✓","□")</f>
        <v>□</v>
      </c>
      <c r="F20" s="225" t="s">
        <v>17</v>
      </c>
      <c r="G20" s="225"/>
      <c r="H20" s="225"/>
      <c r="I20" s="225"/>
      <c r="J20" s="225"/>
      <c r="K20" s="225"/>
      <c r="L20" s="225"/>
      <c r="M20" s="225"/>
      <c r="N20" s="225"/>
      <c r="O20" s="225"/>
      <c r="P20" s="19"/>
      <c r="Q20" s="13"/>
    </row>
    <row r="21" spans="3:21" ht="24" customHeight="1">
      <c r="C21" s="221"/>
      <c r="D21" s="222"/>
      <c r="E21" s="34"/>
      <c r="F21" s="125" t="s">
        <v>37</v>
      </c>
      <c r="G21" s="230"/>
      <c r="H21" s="230"/>
      <c r="I21" s="230"/>
      <c r="J21" s="230"/>
      <c r="K21" s="230"/>
      <c r="L21" s="230"/>
      <c r="M21" s="230"/>
      <c r="N21" s="230"/>
      <c r="O21" s="230"/>
      <c r="P21" s="19"/>
      <c r="Q21" s="13"/>
      <c r="S21" s="40" t="s">
        <v>66</v>
      </c>
    </row>
    <row r="22" spans="3:21" ht="24" customHeight="1">
      <c r="C22" s="221"/>
      <c r="D22" s="239"/>
      <c r="E22" s="34"/>
      <c r="F22" s="35" t="str">
        <f>IF('入力フォーム②　(支部5)'!D49="交付決定事業の対象者全員に漏れなく交付決定事業の実施を周知するため。","✓","□")</f>
        <v>□</v>
      </c>
      <c r="G22" s="125" t="s">
        <v>96</v>
      </c>
      <c r="H22" s="125"/>
      <c r="I22" s="125"/>
      <c r="J22" s="125"/>
      <c r="K22" s="125"/>
      <c r="L22" s="125"/>
      <c r="M22" s="125"/>
      <c r="N22" s="125"/>
      <c r="O22" s="125"/>
      <c r="P22" s="19"/>
      <c r="Q22" s="13"/>
      <c r="S22" s="40" t="s">
        <v>71</v>
      </c>
    </row>
    <row r="23" spans="3:21" ht="24" customHeight="1">
      <c r="C23" s="221"/>
      <c r="D23" s="239"/>
      <c r="E23" s="34"/>
      <c r="F23" s="35" t="str">
        <f>IF('入力フォーム②　(支部5)'!D49="交付決定事業の対象地域が、ごく限られた地域に限定されているため。","✓","□")</f>
        <v>□</v>
      </c>
      <c r="G23" s="125" t="s">
        <v>95</v>
      </c>
      <c r="H23" s="125"/>
      <c r="I23" s="125"/>
      <c r="J23" s="125"/>
      <c r="K23" s="125"/>
      <c r="L23" s="125"/>
      <c r="M23" s="125"/>
      <c r="N23" s="125"/>
      <c r="O23" s="125"/>
      <c r="P23" s="19"/>
      <c r="Q23" s="13"/>
    </row>
    <row r="24" spans="3:21" ht="15" customHeight="1">
      <c r="C24" s="221"/>
      <c r="D24" s="239"/>
      <c r="E24" s="242"/>
      <c r="F24" s="230" t="str">
        <f>IF('入力フォーム②　(支部5)'!D49="その他","✓","□")</f>
        <v>□</v>
      </c>
      <c r="G24" s="125" t="s">
        <v>48</v>
      </c>
      <c r="H24" s="125"/>
      <c r="I24" s="125"/>
      <c r="J24" s="125"/>
      <c r="K24" s="125"/>
      <c r="L24" s="125"/>
      <c r="M24" s="125"/>
      <c r="N24" s="125"/>
      <c r="O24" s="233"/>
      <c r="P24" s="19"/>
      <c r="Q24" s="13"/>
      <c r="S24" s="40" t="s">
        <v>73</v>
      </c>
    </row>
    <row r="25" spans="3:21" ht="30" customHeight="1">
      <c r="C25" s="221"/>
      <c r="D25" s="239"/>
      <c r="E25" s="243"/>
      <c r="F25" s="231"/>
      <c r="G25" s="41" t="s">
        <v>49</v>
      </c>
      <c r="H25" s="234" t="str">
        <f>IF('入力フォーム②　(支部5)'!D50="","",'入力フォーム②　(支部5)'!D50)</f>
        <v/>
      </c>
      <c r="I25" s="234"/>
      <c r="J25" s="234"/>
      <c r="K25" s="234"/>
      <c r="L25" s="234"/>
      <c r="M25" s="234"/>
      <c r="N25" s="234"/>
      <c r="O25" s="41" t="s">
        <v>46</v>
      </c>
      <c r="P25" s="21"/>
      <c r="Q25" s="12"/>
    </row>
    <row r="26" spans="3:21" ht="15" customHeight="1">
      <c r="C26" s="221"/>
      <c r="D26" s="222"/>
      <c r="E26" s="228" t="s">
        <v>94</v>
      </c>
      <c r="F26" s="229"/>
      <c r="G26" s="229"/>
      <c r="H26" s="229"/>
      <c r="I26" s="229"/>
      <c r="J26" s="229"/>
      <c r="K26" s="229"/>
      <c r="L26" s="229"/>
      <c r="M26" s="229"/>
      <c r="N26" s="229"/>
      <c r="O26" s="229"/>
      <c r="P26" s="11"/>
    </row>
    <row r="27" spans="3:21" ht="24" customHeight="1">
      <c r="C27" s="223"/>
      <c r="D27" s="224"/>
      <c r="E27" s="36" t="str">
        <f>IF('入力フォーム②　(支部5)'!D51="掲載予定あり","✓","□")</f>
        <v>□</v>
      </c>
      <c r="F27" s="226" t="s">
        <v>28</v>
      </c>
      <c r="G27" s="226"/>
      <c r="H27" s="226"/>
      <c r="I27" s="226"/>
      <c r="J27" s="37" t="str">
        <f>IF('入力フォーム②　(支部5)'!D51="掲載予定なし","✓","□")</f>
        <v>□</v>
      </c>
      <c r="K27" s="226" t="s">
        <v>29</v>
      </c>
      <c r="L27" s="226"/>
      <c r="M27" s="226"/>
      <c r="N27" s="226"/>
      <c r="O27" s="227"/>
      <c r="P27" s="11"/>
      <c r="R27" s="10" t="s">
        <v>9</v>
      </c>
      <c r="S27" s="40" t="s">
        <v>67</v>
      </c>
    </row>
    <row r="28" spans="3:21" ht="30" customHeight="1">
      <c r="C28" s="212" t="s">
        <v>14</v>
      </c>
      <c r="D28" s="213"/>
      <c r="E28" s="214" t="s">
        <v>20</v>
      </c>
      <c r="F28" s="214"/>
      <c r="G28" s="214"/>
      <c r="H28" s="214"/>
      <c r="I28" s="215" t="s">
        <v>91</v>
      </c>
      <c r="J28" s="215"/>
      <c r="K28" s="215"/>
      <c r="L28" s="215"/>
      <c r="M28" s="216"/>
      <c r="N28" s="217" t="s">
        <v>33</v>
      </c>
      <c r="O28" s="218"/>
      <c r="P28" s="4"/>
      <c r="R28" s="10" t="s">
        <v>10</v>
      </c>
      <c r="S28" s="40" t="s">
        <v>90</v>
      </c>
    </row>
    <row r="29" spans="3:21" ht="96" customHeight="1">
      <c r="C29" s="211" t="str">
        <f>IF('入力フォーム②　(支部5)'!B60="","",'入力フォーム②　(支部5)'!B60)</f>
        <v/>
      </c>
      <c r="D29" s="211"/>
      <c r="E29" s="211" t="str">
        <f>IF('入力フォーム②　(支部5)'!C60="","",'入力フォーム②　(支部5)'!C60)</f>
        <v/>
      </c>
      <c r="F29" s="211"/>
      <c r="G29" s="211"/>
      <c r="H29" s="211"/>
      <c r="I29" s="211" t="str">
        <f>IF('入力フォーム②　(支部5)'!D60="","",'入力フォーム②　(支部5)'!D60)</f>
        <v/>
      </c>
      <c r="J29" s="211"/>
      <c r="K29" s="211"/>
      <c r="L29" s="211"/>
      <c r="M29" s="211"/>
      <c r="N29" s="211" t="str">
        <f>IF('入力フォーム②　(支部5)'!E60="","",'入力フォーム②　(支部5)'!E60)</f>
        <v/>
      </c>
      <c r="O29" s="211"/>
      <c r="S29" s="40" t="s">
        <v>93</v>
      </c>
    </row>
    <row r="30" spans="3:21" ht="96" customHeight="1">
      <c r="C30" s="211" t="str">
        <f>IF('入力フォーム②　(支部5)'!B61="","",'入力フォーム②　(支部5)'!B61)</f>
        <v/>
      </c>
      <c r="D30" s="211"/>
      <c r="E30" s="211" t="str">
        <f>IF('入力フォーム②　(支部5)'!C61="","",'入力フォーム②　(支部5)'!C61)</f>
        <v/>
      </c>
      <c r="F30" s="211"/>
      <c r="G30" s="211"/>
      <c r="H30" s="211"/>
      <c r="I30" s="211" t="str">
        <f>IF('入力フォーム②　(支部5)'!D61="","",'入力フォーム②　(支部5)'!D61)</f>
        <v/>
      </c>
      <c r="J30" s="211"/>
      <c r="K30" s="211"/>
      <c r="L30" s="211"/>
      <c r="M30" s="211"/>
      <c r="N30" s="211" t="str">
        <f>IF('入力フォーム②　(支部5)'!E61="","",'入力フォーム②　(支部5)'!E61)</f>
        <v/>
      </c>
      <c r="O30" s="211"/>
      <c r="S30" s="40" t="s">
        <v>92</v>
      </c>
    </row>
    <row r="31" spans="3:21" ht="96" customHeight="1">
      <c r="C31" s="211" t="str">
        <f>IF('入力フォーム②　(支部5)'!B62="","",'入力フォーム②　(支部5)'!B62)</f>
        <v/>
      </c>
      <c r="D31" s="211"/>
      <c r="E31" s="211" t="str">
        <f>IF('入力フォーム②　(支部5)'!C62="","",'入力フォーム②　(支部5)'!C62)</f>
        <v/>
      </c>
      <c r="F31" s="211"/>
      <c r="G31" s="211"/>
      <c r="H31" s="211"/>
      <c r="I31" s="211" t="str">
        <f>IF('入力フォーム②　(支部5)'!D62="","",'入力フォーム②　(支部5)'!D62)</f>
        <v/>
      </c>
      <c r="J31" s="211"/>
      <c r="K31" s="211"/>
      <c r="L31" s="211"/>
      <c r="M31" s="211"/>
      <c r="N31" s="211" t="str">
        <f>IF('入力フォーム②　(支部5)'!E62="","",'入力フォーム②　(支部5)'!E62)</f>
        <v/>
      </c>
      <c r="O31" s="211"/>
    </row>
    <row r="32" spans="3:21" ht="96" customHeight="1">
      <c r="C32" s="211" t="str">
        <f>IF('入力フォーム②　(支部5)'!B63="","",'入力フォーム②　(支部5)'!B63)</f>
        <v/>
      </c>
      <c r="D32" s="211"/>
      <c r="E32" s="211" t="str">
        <f>IF('入力フォーム②　(支部5)'!C63="","",'入力フォーム②　(支部5)'!C63)</f>
        <v/>
      </c>
      <c r="F32" s="211"/>
      <c r="G32" s="211"/>
      <c r="H32" s="211"/>
      <c r="I32" s="211" t="str">
        <f>IF('入力フォーム②　(支部5)'!D63="","",'入力フォーム②　(支部5)'!D63)</f>
        <v/>
      </c>
      <c r="J32" s="211"/>
      <c r="K32" s="211"/>
      <c r="L32" s="211"/>
      <c r="M32" s="211"/>
      <c r="N32" s="211" t="str">
        <f>IF('入力フォーム②　(支部5)'!E63="","",'入力フォーム②　(支部5)'!E63)</f>
        <v/>
      </c>
      <c r="O32" s="211"/>
    </row>
    <row r="33" spans="3:16" ht="96" customHeight="1">
      <c r="C33" s="211" t="str">
        <f>IF('入力フォーム②　(支部5)'!B64="","",'入力フォーム②　(支部5)'!B64)</f>
        <v/>
      </c>
      <c r="D33" s="211"/>
      <c r="E33" s="211" t="str">
        <f>IF('入力フォーム②　(支部5)'!C64="","",'入力フォーム②　(支部5)'!C64)</f>
        <v/>
      </c>
      <c r="F33" s="211"/>
      <c r="G33" s="211"/>
      <c r="H33" s="211"/>
      <c r="I33" s="211" t="str">
        <f>IF('入力フォーム②　(支部5)'!D64="","",'入力フォーム②　(支部5)'!D64)</f>
        <v/>
      </c>
      <c r="J33" s="211"/>
      <c r="K33" s="211"/>
      <c r="L33" s="211"/>
      <c r="M33" s="211"/>
      <c r="N33" s="211" t="str">
        <f>IF('入力フォーム②　(支部5)'!E64="","",'入力フォーム②　(支部5)'!E64)</f>
        <v/>
      </c>
      <c r="O33" s="211"/>
    </row>
    <row r="34" spans="3:16" ht="96" customHeight="1">
      <c r="C34" s="211" t="str">
        <f>IF('入力フォーム②　(支部5)'!B65="","",'入力フォーム②　(支部5)'!B65)</f>
        <v/>
      </c>
      <c r="D34" s="211"/>
      <c r="E34" s="211" t="str">
        <f>IF('入力フォーム②　(支部5)'!C65="","",'入力フォーム②　(支部5)'!C65)</f>
        <v/>
      </c>
      <c r="F34" s="211"/>
      <c r="G34" s="211"/>
      <c r="H34" s="211"/>
      <c r="I34" s="211" t="str">
        <f>IF('入力フォーム②　(支部5)'!D65="","",'入力フォーム②　(支部5)'!D65)</f>
        <v/>
      </c>
      <c r="J34" s="211"/>
      <c r="K34" s="211"/>
      <c r="L34" s="211"/>
      <c r="M34" s="211"/>
      <c r="N34" s="211" t="str">
        <f>IF('入力フォーム②　(支部5)'!E65="","",'入力フォーム②　(支部5)'!E65)</f>
        <v/>
      </c>
      <c r="O34" s="211"/>
    </row>
    <row r="35" spans="3:16" ht="96" customHeight="1">
      <c r="C35" s="211" t="str">
        <f>IF('入力フォーム②　(支部5)'!B66="","",'入力フォーム②　(支部5)'!B66)</f>
        <v/>
      </c>
      <c r="D35" s="211"/>
      <c r="E35" s="211" t="str">
        <f>IF('入力フォーム②　(支部5)'!C66="","",'入力フォーム②　(支部5)'!C66)</f>
        <v/>
      </c>
      <c r="F35" s="211"/>
      <c r="G35" s="211"/>
      <c r="H35" s="211"/>
      <c r="I35" s="211" t="str">
        <f>IF('入力フォーム②　(支部5)'!D66="","",'入力フォーム②　(支部5)'!D66)</f>
        <v/>
      </c>
      <c r="J35" s="211"/>
      <c r="K35" s="211"/>
      <c r="L35" s="211"/>
      <c r="M35" s="211"/>
      <c r="N35" s="211" t="str">
        <f>IF('入力フォーム②　(支部5)'!E66="","",'入力フォーム②　(支部5)'!E66)</f>
        <v/>
      </c>
      <c r="O35" s="211"/>
    </row>
    <row r="36" spans="3:16" ht="30" customHeight="1">
      <c r="C36" s="212" t="s">
        <v>14</v>
      </c>
      <c r="D36" s="213"/>
      <c r="E36" s="214" t="s">
        <v>20</v>
      </c>
      <c r="F36" s="214"/>
      <c r="G36" s="214"/>
      <c r="H36" s="214"/>
      <c r="I36" s="215" t="s">
        <v>91</v>
      </c>
      <c r="J36" s="215"/>
      <c r="K36" s="215"/>
      <c r="L36" s="215"/>
      <c r="M36" s="216"/>
      <c r="N36" s="217" t="s">
        <v>33</v>
      </c>
      <c r="O36" s="218"/>
      <c r="P36" s="4"/>
    </row>
    <row r="37" spans="3:16" ht="96" customHeight="1">
      <c r="C37" s="211" t="str">
        <f>IF('入力フォーム②　(支部5)'!B67="","",'入力フォーム②　(支部5)'!B67)</f>
        <v/>
      </c>
      <c r="D37" s="211"/>
      <c r="E37" s="211" t="str">
        <f>IF('入力フォーム②　(支部5)'!C67="","",'入力フォーム②　(支部5)'!C67)</f>
        <v/>
      </c>
      <c r="F37" s="211"/>
      <c r="G37" s="211"/>
      <c r="H37" s="211"/>
      <c r="I37" s="211" t="str">
        <f>IF('入力フォーム②　(支部5)'!D67="","",'入力フォーム②　(支部5)'!D67)</f>
        <v/>
      </c>
      <c r="J37" s="211"/>
      <c r="K37" s="211"/>
      <c r="L37" s="211"/>
      <c r="M37" s="211"/>
      <c r="N37" s="211" t="str">
        <f>IF('入力フォーム②　(支部5)'!E67="","",'入力フォーム②　(支部5)'!E67)</f>
        <v/>
      </c>
      <c r="O37" s="211"/>
    </row>
    <row r="38" spans="3:16" ht="96" customHeight="1">
      <c r="C38" s="211" t="str">
        <f>IF('入力フォーム②　(支部5)'!B68="","",'入力フォーム②　(支部5)'!B68)</f>
        <v/>
      </c>
      <c r="D38" s="211"/>
      <c r="E38" s="211" t="str">
        <f>IF('入力フォーム②　(支部5)'!C68="","",'入力フォーム②　(支部5)'!C68)</f>
        <v/>
      </c>
      <c r="F38" s="211"/>
      <c r="G38" s="211"/>
      <c r="H38" s="211"/>
      <c r="I38" s="211" t="str">
        <f>IF('入力フォーム②　(支部5)'!D68="","",'入力フォーム②　(支部5)'!D68)</f>
        <v/>
      </c>
      <c r="J38" s="211"/>
      <c r="K38" s="211"/>
      <c r="L38" s="211"/>
      <c r="M38" s="211"/>
      <c r="N38" s="211" t="str">
        <f>IF('入力フォーム②　(支部5)'!E68="","",'入力フォーム②　(支部5)'!E68)</f>
        <v/>
      </c>
      <c r="O38" s="211"/>
    </row>
    <row r="39" spans="3:16" ht="96" customHeight="1">
      <c r="C39" s="211" t="str">
        <f>IF('入力フォーム②　(支部5)'!B69="","",'入力フォーム②　(支部5)'!B69)</f>
        <v/>
      </c>
      <c r="D39" s="211"/>
      <c r="E39" s="211" t="str">
        <f>IF('入力フォーム②　(支部5)'!C69="","",'入力フォーム②　(支部5)'!C69)</f>
        <v/>
      </c>
      <c r="F39" s="211"/>
      <c r="G39" s="211"/>
      <c r="H39" s="211"/>
      <c r="I39" s="211" t="str">
        <f>IF('入力フォーム②　(支部5)'!D69="","",'入力フォーム②　(支部5)'!D69)</f>
        <v/>
      </c>
      <c r="J39" s="211"/>
      <c r="K39" s="211"/>
      <c r="L39" s="211"/>
      <c r="M39" s="211"/>
      <c r="N39" s="211" t="str">
        <f>IF('入力フォーム②　(支部5)'!E69="","",'入力フォーム②　(支部5)'!E69)</f>
        <v/>
      </c>
      <c r="O39" s="211"/>
    </row>
    <row r="40" spans="3:16" ht="96" customHeight="1">
      <c r="C40" s="211" t="str">
        <f>IF('入力フォーム②　(支部5)'!B70="","",'入力フォーム②　(支部5)'!B70)</f>
        <v/>
      </c>
      <c r="D40" s="211"/>
      <c r="E40" s="211" t="str">
        <f>IF('入力フォーム②　(支部5)'!C70="","",'入力フォーム②　(支部5)'!C70)</f>
        <v/>
      </c>
      <c r="F40" s="211"/>
      <c r="G40" s="211"/>
      <c r="H40" s="211"/>
      <c r="I40" s="211" t="str">
        <f>IF('入力フォーム②　(支部5)'!D70="","",'入力フォーム②　(支部5)'!D70)</f>
        <v/>
      </c>
      <c r="J40" s="211"/>
      <c r="K40" s="211"/>
      <c r="L40" s="211"/>
      <c r="M40" s="211"/>
      <c r="N40" s="211" t="str">
        <f>IF('入力フォーム②　(支部5)'!E70="","",'入力フォーム②　(支部5)'!E70)</f>
        <v/>
      </c>
      <c r="O40" s="211"/>
    </row>
    <row r="41" spans="3:16" ht="96" customHeight="1">
      <c r="C41" s="211" t="str">
        <f>IF('入力フォーム②　(支部5)'!B71="","",'入力フォーム②　(支部5)'!B71)</f>
        <v/>
      </c>
      <c r="D41" s="211"/>
      <c r="E41" s="211" t="str">
        <f>IF('入力フォーム②　(支部5)'!C71="","",'入力フォーム②　(支部5)'!C71)</f>
        <v/>
      </c>
      <c r="F41" s="211"/>
      <c r="G41" s="211"/>
      <c r="H41" s="211"/>
      <c r="I41" s="211" t="str">
        <f>IF('入力フォーム②　(支部5)'!D71="","",'入力フォーム②　(支部5)'!D71)</f>
        <v/>
      </c>
      <c r="J41" s="211"/>
      <c r="K41" s="211"/>
      <c r="L41" s="211"/>
      <c r="M41" s="211"/>
      <c r="N41" s="211" t="str">
        <f>IF('入力フォーム②　(支部5)'!E71="","",'入力フォーム②　(支部5)'!E71)</f>
        <v/>
      </c>
      <c r="O41" s="211"/>
    </row>
    <row r="42" spans="3:16" ht="96" customHeight="1">
      <c r="C42" s="211" t="str">
        <f>IF('入力フォーム②　(支部5)'!B72="","",'入力フォーム②　(支部5)'!B72)</f>
        <v/>
      </c>
      <c r="D42" s="211"/>
      <c r="E42" s="211" t="str">
        <f>IF('入力フォーム②　(支部5)'!C72="","",'入力フォーム②　(支部5)'!C72)</f>
        <v/>
      </c>
      <c r="F42" s="211"/>
      <c r="G42" s="211"/>
      <c r="H42" s="211"/>
      <c r="I42" s="211" t="str">
        <f>IF('入力フォーム②　(支部5)'!D72="","",'入力フォーム②　(支部5)'!D72)</f>
        <v/>
      </c>
      <c r="J42" s="211"/>
      <c r="K42" s="211"/>
      <c r="L42" s="211"/>
      <c r="M42" s="211"/>
      <c r="N42" s="211" t="str">
        <f>IF('入力フォーム②　(支部5)'!E72="","",'入力フォーム②　(支部5)'!E72)</f>
        <v/>
      </c>
      <c r="O42" s="211"/>
    </row>
    <row r="43" spans="3:16" ht="96" customHeight="1">
      <c r="C43" s="211" t="str">
        <f>IF('入力フォーム②　(支部5)'!B73="","",'入力フォーム②　(支部5)'!B73)</f>
        <v/>
      </c>
      <c r="D43" s="211"/>
      <c r="E43" s="211" t="str">
        <f>IF('入力フォーム②　(支部5)'!C73="","",'入力フォーム②　(支部5)'!C73)</f>
        <v/>
      </c>
      <c r="F43" s="211"/>
      <c r="G43" s="211"/>
      <c r="H43" s="211"/>
      <c r="I43" s="211" t="str">
        <f>IF('入力フォーム②　(支部5)'!D73="","",'入力フォーム②　(支部5)'!D73)</f>
        <v/>
      </c>
      <c r="J43" s="211"/>
      <c r="K43" s="211"/>
      <c r="L43" s="211"/>
      <c r="M43" s="211"/>
      <c r="N43" s="211" t="str">
        <f>IF('入力フォーム②　(支部5)'!E73="","",'入力フォーム②　(支部5)'!E73)</f>
        <v/>
      </c>
      <c r="O43" s="211"/>
    </row>
    <row r="44" spans="3:16" ht="30" customHeight="1">
      <c r="C44" s="212" t="s">
        <v>14</v>
      </c>
      <c r="D44" s="213"/>
      <c r="E44" s="214" t="s">
        <v>20</v>
      </c>
      <c r="F44" s="214"/>
      <c r="G44" s="214"/>
      <c r="H44" s="214"/>
      <c r="I44" s="215" t="s">
        <v>91</v>
      </c>
      <c r="J44" s="215"/>
      <c r="K44" s="215"/>
      <c r="L44" s="215"/>
      <c r="M44" s="216"/>
      <c r="N44" s="217" t="s">
        <v>33</v>
      </c>
      <c r="O44" s="218"/>
      <c r="P44" s="4"/>
    </row>
    <row r="45" spans="3:16" ht="96" customHeight="1">
      <c r="C45" s="211" t="str">
        <f>IF('入力フォーム②　(支部5)'!B74="","",'入力フォーム②　(支部5)'!B74)</f>
        <v/>
      </c>
      <c r="D45" s="211"/>
      <c r="E45" s="211" t="str">
        <f>IF('入力フォーム②　(支部5)'!C74="","",'入力フォーム②　(支部5)'!C74)</f>
        <v/>
      </c>
      <c r="F45" s="211"/>
      <c r="G45" s="211"/>
      <c r="H45" s="211"/>
      <c r="I45" s="211" t="str">
        <f>IF('入力フォーム②　(支部5)'!D74="","",'入力フォーム②　(支部5)'!D74)</f>
        <v/>
      </c>
      <c r="J45" s="211"/>
      <c r="K45" s="211"/>
      <c r="L45" s="211"/>
      <c r="M45" s="211"/>
      <c r="N45" s="211" t="str">
        <f>IF('入力フォーム②　(支部5)'!E74="","",'入力フォーム②　(支部5)'!E74)</f>
        <v/>
      </c>
      <c r="O45" s="211"/>
    </row>
    <row r="46" spans="3:16" ht="96" customHeight="1">
      <c r="C46" s="211" t="str">
        <f>IF('入力フォーム②　(支部5)'!B75="","",'入力フォーム②　(支部5)'!B75)</f>
        <v/>
      </c>
      <c r="D46" s="211"/>
      <c r="E46" s="211" t="str">
        <f>IF('入力フォーム②　(支部5)'!C75="","",'入力フォーム②　(支部5)'!C75)</f>
        <v/>
      </c>
      <c r="F46" s="211"/>
      <c r="G46" s="211"/>
      <c r="H46" s="211"/>
      <c r="I46" s="211" t="str">
        <f>IF('入力フォーム②　(支部5)'!D75="","",'入力フォーム②　(支部5)'!D75)</f>
        <v/>
      </c>
      <c r="J46" s="211"/>
      <c r="K46" s="211"/>
      <c r="L46" s="211"/>
      <c r="M46" s="211"/>
      <c r="N46" s="211" t="str">
        <f>IF('入力フォーム②　(支部5)'!E75="","",'入力フォーム②　(支部5)'!E75)</f>
        <v/>
      </c>
      <c r="O46" s="211"/>
    </row>
    <row r="47" spans="3:16" ht="96" customHeight="1">
      <c r="C47" s="211" t="str">
        <f>IF('入力フォーム②　(支部5)'!B76="","",'入力フォーム②　(支部5)'!B76)</f>
        <v/>
      </c>
      <c r="D47" s="211"/>
      <c r="E47" s="211" t="str">
        <f>IF('入力フォーム②　(支部5)'!C76="","",'入力フォーム②　(支部5)'!C76)</f>
        <v/>
      </c>
      <c r="F47" s="211"/>
      <c r="G47" s="211"/>
      <c r="H47" s="211"/>
      <c r="I47" s="211" t="str">
        <f>IF('入力フォーム②　(支部5)'!D76="","",'入力フォーム②　(支部5)'!D76)</f>
        <v/>
      </c>
      <c r="J47" s="211"/>
      <c r="K47" s="211"/>
      <c r="L47" s="211"/>
      <c r="M47" s="211"/>
      <c r="N47" s="211" t="str">
        <f>IF('入力フォーム②　(支部5)'!E76="","",'入力フォーム②　(支部5)'!E76)</f>
        <v/>
      </c>
      <c r="O47" s="211"/>
    </row>
    <row r="48" spans="3:16" ht="96" customHeight="1">
      <c r="C48" s="211" t="str">
        <f>IF('入力フォーム②　(支部5)'!B77="","",'入力フォーム②　(支部5)'!B77)</f>
        <v/>
      </c>
      <c r="D48" s="211"/>
      <c r="E48" s="211" t="str">
        <f>IF('入力フォーム②　(支部5)'!C77="","",'入力フォーム②　(支部5)'!C77)</f>
        <v/>
      </c>
      <c r="F48" s="211"/>
      <c r="G48" s="211"/>
      <c r="H48" s="211"/>
      <c r="I48" s="211" t="str">
        <f>IF('入力フォーム②　(支部5)'!D77="","",'入力フォーム②　(支部5)'!D77)</f>
        <v/>
      </c>
      <c r="J48" s="211"/>
      <c r="K48" s="211"/>
      <c r="L48" s="211"/>
      <c r="M48" s="211"/>
      <c r="N48" s="211" t="str">
        <f>IF('入力フォーム②　(支部5)'!E77="","",'入力フォーム②　(支部5)'!E77)</f>
        <v/>
      </c>
      <c r="O48" s="211"/>
    </row>
    <row r="49" spans="3:15" ht="96" customHeight="1">
      <c r="C49" s="211" t="str">
        <f>IF('入力フォーム②　(支部5)'!B78="","",'入力フォーム②　(支部5)'!B78)</f>
        <v/>
      </c>
      <c r="D49" s="211"/>
      <c r="E49" s="211" t="str">
        <f>IF('入力フォーム②　(支部5)'!C78="","",'入力フォーム②　(支部5)'!C78)</f>
        <v/>
      </c>
      <c r="F49" s="211"/>
      <c r="G49" s="211"/>
      <c r="H49" s="211"/>
      <c r="I49" s="211" t="str">
        <f>IF('入力フォーム②　(支部5)'!D78="","",'入力フォーム②　(支部5)'!D78)</f>
        <v/>
      </c>
      <c r="J49" s="211"/>
      <c r="K49" s="211"/>
      <c r="L49" s="211"/>
      <c r="M49" s="211"/>
      <c r="N49" s="211" t="str">
        <f>IF('入力フォーム②　(支部5)'!E78="","",'入力フォーム②　(支部5)'!E78)</f>
        <v/>
      </c>
      <c r="O49" s="211"/>
    </row>
    <row r="50" spans="3:15" ht="96" customHeight="1">
      <c r="C50" s="211" t="str">
        <f>IF('入力フォーム②　(支部5)'!B79="","",'入力フォーム②　(支部5)'!B79)</f>
        <v/>
      </c>
      <c r="D50" s="211"/>
      <c r="E50" s="211" t="str">
        <f>IF('入力フォーム②　(支部5)'!C79="","",'入力フォーム②　(支部5)'!C79)</f>
        <v/>
      </c>
      <c r="F50" s="211"/>
      <c r="G50" s="211"/>
      <c r="H50" s="211"/>
      <c r="I50" s="211" t="str">
        <f>IF('入力フォーム②　(支部5)'!D79="","",'入力フォーム②　(支部5)'!D79)</f>
        <v/>
      </c>
      <c r="J50" s="211"/>
      <c r="K50" s="211"/>
      <c r="L50" s="211"/>
      <c r="M50" s="211"/>
      <c r="N50" s="211" t="str">
        <f>IF('入力フォーム②　(支部5)'!E79="","",'入力フォーム②　(支部5)'!E79)</f>
        <v/>
      </c>
      <c r="O50" s="211"/>
    </row>
    <row r="51" spans="3:15" ht="96" customHeight="1">
      <c r="C51" s="211" t="str">
        <f>IF('入力フォーム②　(支部5)'!B80="","",'入力フォーム②　(支部5)'!B80)</f>
        <v/>
      </c>
      <c r="D51" s="211"/>
      <c r="E51" s="211" t="str">
        <f>IF('入力フォーム②　(支部5)'!C80="","",'入力フォーム②　(支部5)'!C80)</f>
        <v/>
      </c>
      <c r="F51" s="211"/>
      <c r="G51" s="211"/>
      <c r="H51" s="211"/>
      <c r="I51" s="211" t="str">
        <f>IF('入力フォーム②　(支部5)'!D80="","",'入力フォーム②　(支部5)'!D80)</f>
        <v/>
      </c>
      <c r="J51" s="211"/>
      <c r="K51" s="211"/>
      <c r="L51" s="211"/>
      <c r="M51" s="211"/>
      <c r="N51" s="211" t="str">
        <f>IF('入力フォーム②　(支部5)'!E80="","",'入力フォーム②　(支部5)'!E80)</f>
        <v/>
      </c>
      <c r="O51" s="211"/>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D8CE-2976-476C-B31C-F37BFA3447C6}">
  <sheetPr>
    <tabColor rgb="FFFFC000"/>
  </sheetPr>
  <dimension ref="B1:R42"/>
  <sheetViews>
    <sheetView view="pageBreakPreview" zoomScaleNormal="100" zoomScaleSheetLayoutView="100" workbookViewId="0">
      <selection activeCell="B2" sqref="B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6" t="s">
        <v>31</v>
      </c>
      <c r="M2" s="247"/>
      <c r="N2" s="248"/>
      <c r="R2" s="125" t="s">
        <v>57</v>
      </c>
    </row>
    <row r="3" spans="2:18" ht="15" customHeight="1">
      <c r="R3" s="125"/>
    </row>
    <row r="4" spans="2:18">
      <c r="B4" s="24"/>
      <c r="C4" s="170" t="s">
        <v>88</v>
      </c>
      <c r="D4" s="170"/>
      <c r="E4" s="170"/>
      <c r="F4" s="170"/>
      <c r="G4" s="170"/>
      <c r="H4" s="170"/>
      <c r="I4" s="170"/>
      <c r="J4" s="170"/>
      <c r="K4" s="170"/>
      <c r="L4" s="170"/>
      <c r="M4" s="170"/>
      <c r="N4" s="170"/>
      <c r="O4" s="24"/>
      <c r="R4" s="125" t="s">
        <v>58</v>
      </c>
    </row>
    <row r="5" spans="2:18" ht="24" customHeight="1">
      <c r="B5" s="25"/>
      <c r="C5" s="171" t="s">
        <v>32</v>
      </c>
      <c r="D5" s="171"/>
      <c r="E5" s="171"/>
      <c r="F5" s="171"/>
      <c r="G5" s="171"/>
      <c r="H5" s="171"/>
      <c r="I5" s="171"/>
      <c r="J5" s="171"/>
      <c r="K5" s="171"/>
      <c r="L5" s="171"/>
      <c r="M5" s="171"/>
      <c r="N5" s="171"/>
      <c r="O5" s="25"/>
      <c r="R5" s="125"/>
    </row>
    <row r="6" spans="2:18" ht="15" customHeight="1">
      <c r="B6" s="3"/>
      <c r="C6" s="3"/>
      <c r="D6" s="3"/>
      <c r="E6" s="3"/>
      <c r="F6" s="3"/>
      <c r="G6" s="3"/>
      <c r="H6" s="3"/>
      <c r="I6" s="3"/>
      <c r="J6" s="3"/>
      <c r="K6" s="3"/>
      <c r="L6" s="3"/>
      <c r="M6" s="3"/>
      <c r="N6" s="3"/>
    </row>
    <row r="7" spans="2:18" ht="45" customHeight="1">
      <c r="F7" s="4"/>
      <c r="G7" s="4"/>
      <c r="H7" s="188" t="s">
        <v>1</v>
      </c>
      <c r="I7" s="189"/>
      <c r="J7" s="189"/>
      <c r="K7" s="190"/>
      <c r="L7" s="208" t="str">
        <f>IF('入力フォーム②　(支部5)'!D11="","",'入力フォーム②　(支部5)'!D11)</f>
        <v/>
      </c>
      <c r="M7" s="209"/>
      <c r="N7" s="210"/>
      <c r="Q7" s="10" t="s">
        <v>2</v>
      </c>
      <c r="R7" s="40" t="s">
        <v>126</v>
      </c>
    </row>
    <row r="8" spans="2:18" ht="15" customHeight="1"/>
    <row r="9" spans="2:18" ht="30" customHeight="1">
      <c r="C9" s="219" t="s">
        <v>22</v>
      </c>
      <c r="D9" s="220"/>
      <c r="E9" s="8" t="s">
        <v>0</v>
      </c>
      <c r="F9" s="261" t="str">
        <f>IF('入力フォーム②　(支部5)'!D85="","",'入力フォーム②　(支部5)'!D85)</f>
        <v/>
      </c>
      <c r="G9" s="262"/>
      <c r="H9" s="262"/>
      <c r="I9" s="262"/>
      <c r="J9" s="262"/>
      <c r="K9" s="262"/>
      <c r="L9" s="262"/>
      <c r="M9" s="262"/>
      <c r="N9" s="263"/>
      <c r="O9" s="26"/>
      <c r="Q9" s="10" t="s">
        <v>3</v>
      </c>
      <c r="R9" s="40" t="s">
        <v>62</v>
      </c>
    </row>
    <row r="10" spans="2:18" ht="30" customHeight="1">
      <c r="C10" s="221"/>
      <c r="D10" s="222"/>
      <c r="E10" s="267" t="s">
        <v>23</v>
      </c>
      <c r="F10" s="264" t="str">
        <f>IF('入力フォーム②　(支部5)'!D86="","",'入力フォーム②　(支部5)'!D86)</f>
        <v/>
      </c>
      <c r="G10" s="265"/>
      <c r="H10" s="265"/>
      <c r="I10" s="265"/>
      <c r="J10" s="265"/>
      <c r="K10" s="265"/>
      <c r="L10" s="265"/>
      <c r="M10" s="265"/>
      <c r="N10" s="266"/>
      <c r="O10" s="27"/>
      <c r="P10" s="13"/>
      <c r="R10" s="40" t="s">
        <v>109</v>
      </c>
    </row>
    <row r="11" spans="2:18" ht="30" customHeight="1">
      <c r="C11" s="221"/>
      <c r="D11" s="222"/>
      <c r="E11" s="268"/>
      <c r="F11" s="257" t="s">
        <v>25</v>
      </c>
      <c r="G11" s="258"/>
      <c r="H11" s="258"/>
      <c r="I11" s="259" t="str">
        <f>IF('入力フォーム②　(支部5)'!D87="","",'入力フォーム②　(支部5)'!D87)</f>
        <v/>
      </c>
      <c r="J11" s="259"/>
      <c r="K11" s="259"/>
      <c r="L11" s="259"/>
      <c r="M11" s="259"/>
      <c r="N11" s="260"/>
      <c r="O11" s="12"/>
      <c r="P11" s="13"/>
      <c r="R11" s="40" t="s">
        <v>60</v>
      </c>
    </row>
    <row r="12" spans="2:18" ht="30" customHeight="1">
      <c r="C12" s="223"/>
      <c r="D12" s="224"/>
      <c r="E12" s="9" t="s">
        <v>24</v>
      </c>
      <c r="F12" s="251" t="str">
        <f>IF('入力フォーム②　(支部5)'!D88="","",'入力フォーム②　(支部5)'!D88)</f>
        <v/>
      </c>
      <c r="G12" s="252"/>
      <c r="H12" s="252"/>
      <c r="I12" s="252"/>
      <c r="J12" s="252"/>
      <c r="K12" s="252"/>
      <c r="L12" s="252"/>
      <c r="M12" s="252"/>
      <c r="N12" s="253"/>
      <c r="O12" s="27"/>
      <c r="P12" s="7"/>
      <c r="R12" s="40" t="s">
        <v>61</v>
      </c>
    </row>
    <row r="13" spans="2:18" ht="120" customHeight="1">
      <c r="C13" s="188" t="s">
        <v>11</v>
      </c>
      <c r="D13" s="190"/>
      <c r="E13" s="175" t="str">
        <f>IF('入力フォーム②　(支部5)'!D89="","",'入力フォーム②　(支部5)'!D89)</f>
        <v/>
      </c>
      <c r="F13" s="176"/>
      <c r="G13" s="176"/>
      <c r="H13" s="176"/>
      <c r="I13" s="176"/>
      <c r="J13" s="176"/>
      <c r="K13" s="176"/>
      <c r="L13" s="176"/>
      <c r="M13" s="176"/>
      <c r="N13" s="181"/>
      <c r="O13" s="18"/>
      <c r="Q13" s="10" t="s">
        <v>4</v>
      </c>
      <c r="R13" s="40" t="s">
        <v>108</v>
      </c>
    </row>
    <row r="14" spans="2:18" ht="60" customHeight="1">
      <c r="C14" s="188" t="s">
        <v>13</v>
      </c>
      <c r="D14" s="190"/>
      <c r="E14" s="175" t="str">
        <f>IF('入力フォーム②　(支部5)'!D90="","",'入力フォーム②　(支部5)'!D90)</f>
        <v/>
      </c>
      <c r="F14" s="176"/>
      <c r="G14" s="176"/>
      <c r="H14" s="176"/>
      <c r="I14" s="176"/>
      <c r="J14" s="176"/>
      <c r="K14" s="176"/>
      <c r="L14" s="176"/>
      <c r="M14" s="176"/>
      <c r="N14" s="181"/>
      <c r="O14" s="18"/>
      <c r="Q14" s="10" t="s">
        <v>5</v>
      </c>
      <c r="R14" s="40" t="s">
        <v>107</v>
      </c>
    </row>
    <row r="15" spans="2:18" ht="30" customHeight="1">
      <c r="C15" s="238" t="s">
        <v>51</v>
      </c>
      <c r="D15" s="220"/>
      <c r="E15" s="193" t="str">
        <f>IF('入力フォーム②　(支部5)'!D91="","",'入力フォーム②　(支部5)'!D91)</f>
        <v/>
      </c>
      <c r="F15" s="194"/>
      <c r="G15" s="194"/>
      <c r="H15" s="194"/>
      <c r="I15" s="194"/>
      <c r="J15" s="194"/>
      <c r="K15" s="194"/>
      <c r="L15" s="194"/>
      <c r="M15" s="194"/>
      <c r="N15" s="195"/>
      <c r="O15" s="18"/>
      <c r="Q15" s="10" t="s">
        <v>6</v>
      </c>
      <c r="R15" s="40" t="s">
        <v>106</v>
      </c>
    </row>
    <row r="16" spans="2:18" ht="30" customHeight="1">
      <c r="C16" s="223"/>
      <c r="D16" s="224"/>
      <c r="E16" s="254" t="s">
        <v>50</v>
      </c>
      <c r="F16" s="255"/>
      <c r="G16" s="6" t="str">
        <f>IF('入力フォーム②　(支部5)'!D92="対応できる","✓","□")</f>
        <v>□</v>
      </c>
      <c r="H16" s="256" t="s">
        <v>35</v>
      </c>
      <c r="I16" s="256"/>
      <c r="J16" s="6" t="str">
        <f>IF('入力フォーム②　(支部5)'!D92="対応できない","✓","□")</f>
        <v>□</v>
      </c>
      <c r="K16" s="256" t="s">
        <v>36</v>
      </c>
      <c r="L16" s="256"/>
      <c r="M16" s="6" t="str">
        <f>IF('入力フォーム②　(支部5)'!D92="要相談","✓","□")</f>
        <v>□</v>
      </c>
      <c r="N16" s="43" t="s">
        <v>34</v>
      </c>
      <c r="O16" s="18"/>
      <c r="Q16" s="10" t="s">
        <v>7</v>
      </c>
      <c r="R16" s="40" t="s">
        <v>72</v>
      </c>
    </row>
    <row r="17" spans="3:18" ht="60" customHeight="1">
      <c r="C17" s="188" t="s">
        <v>105</v>
      </c>
      <c r="D17" s="190"/>
      <c r="E17" s="175" t="str">
        <f>IF('入力フォーム②　(支部5)'!D93="","",'入力フォーム②　(支部5)'!D93)</f>
        <v/>
      </c>
      <c r="F17" s="176"/>
      <c r="G17" s="176"/>
      <c r="H17" s="176"/>
      <c r="I17" s="176"/>
      <c r="J17" s="176"/>
      <c r="K17" s="176"/>
      <c r="L17" s="176"/>
      <c r="M17" s="176"/>
      <c r="N17" s="181"/>
      <c r="O17" s="18"/>
      <c r="Q17" s="10" t="s">
        <v>5</v>
      </c>
      <c r="R17" s="40" t="s">
        <v>104</v>
      </c>
    </row>
    <row r="18" spans="3:18" ht="30" customHeight="1">
      <c r="C18" s="212" t="s">
        <v>14</v>
      </c>
      <c r="D18" s="213"/>
      <c r="E18" s="185" t="s">
        <v>20</v>
      </c>
      <c r="F18" s="187"/>
      <c r="G18" s="185" t="s">
        <v>21</v>
      </c>
      <c r="H18" s="186"/>
      <c r="I18" s="186"/>
      <c r="J18" s="186"/>
      <c r="K18" s="186"/>
      <c r="L18" s="186"/>
      <c r="M18" s="187"/>
      <c r="N18" s="33" t="s">
        <v>33</v>
      </c>
      <c r="O18" s="4"/>
      <c r="Q18" s="10" t="s">
        <v>8</v>
      </c>
      <c r="R18" s="40" t="s">
        <v>90</v>
      </c>
    </row>
    <row r="19" spans="3:18" ht="96" customHeight="1">
      <c r="C19" s="249" t="str">
        <f>IF('入力フォーム②　(支部5)'!B60="","",'入力フォーム②　(支部5)'!B60)</f>
        <v/>
      </c>
      <c r="D19" s="249"/>
      <c r="E19" s="250" t="str">
        <f>IF('入力フォーム②　(支部5)'!C60="","",'入力フォーム②　(支部5)'!C60)</f>
        <v/>
      </c>
      <c r="F19" s="250"/>
      <c r="G19" s="250" t="str">
        <f>IF('入力フォーム②　(支部5)'!D60="","",'入力フォーム②　(支部5)'!D60)</f>
        <v/>
      </c>
      <c r="H19" s="250"/>
      <c r="I19" s="250"/>
      <c r="J19" s="250"/>
      <c r="K19" s="250"/>
      <c r="L19" s="250"/>
      <c r="M19" s="250"/>
      <c r="N19" s="119" t="str">
        <f>IF('入力フォーム②　(支部5)'!E60="","",'入力フォーム②　(支部5)'!E60)</f>
        <v/>
      </c>
      <c r="O19" s="18"/>
      <c r="R19" s="40" t="s">
        <v>103</v>
      </c>
    </row>
    <row r="20" spans="3:18" ht="96" customHeight="1">
      <c r="C20" s="249" t="str">
        <f>IF('入力フォーム②　(支部5)'!B61="","",'入力フォーム②　(支部5)'!B61)</f>
        <v/>
      </c>
      <c r="D20" s="249"/>
      <c r="E20" s="250" t="str">
        <f>IF('入力フォーム②　(支部5)'!C61="","",'入力フォーム②　(支部5)'!C61)</f>
        <v/>
      </c>
      <c r="F20" s="250"/>
      <c r="G20" s="250" t="str">
        <f>IF('入力フォーム②　(支部5)'!D61="","",'入力フォーム②　(支部5)'!D61)</f>
        <v/>
      </c>
      <c r="H20" s="250"/>
      <c r="I20" s="250"/>
      <c r="J20" s="250"/>
      <c r="K20" s="250"/>
      <c r="L20" s="250"/>
      <c r="M20" s="250"/>
      <c r="N20" s="119" t="str">
        <f>IF('入力フォーム②　(支部5)'!E61="","",'入力フォーム②　(支部5)'!E61)</f>
        <v/>
      </c>
      <c r="O20" s="18"/>
      <c r="R20" s="40" t="s">
        <v>92</v>
      </c>
    </row>
    <row r="21" spans="3:18" ht="96" customHeight="1">
      <c r="C21" s="249" t="str">
        <f>IF('入力フォーム②　(支部5)'!B62="","",'入力フォーム②　(支部5)'!B62)</f>
        <v/>
      </c>
      <c r="D21" s="249"/>
      <c r="E21" s="250" t="str">
        <f>IF('入力フォーム②　(支部5)'!C62="","",'入力フォーム②　(支部5)'!C62)</f>
        <v/>
      </c>
      <c r="F21" s="250"/>
      <c r="G21" s="250" t="str">
        <f>IF('入力フォーム②　(支部5)'!D62="","",'入力フォーム②　(支部5)'!D62)</f>
        <v/>
      </c>
      <c r="H21" s="250"/>
      <c r="I21" s="250"/>
      <c r="J21" s="250"/>
      <c r="K21" s="250"/>
      <c r="L21" s="250"/>
      <c r="M21" s="250"/>
      <c r="N21" s="119" t="str">
        <f>IF('入力フォーム②　(支部5)'!E62="","",'入力フォーム②　(支部5)'!E62)</f>
        <v/>
      </c>
      <c r="O21" s="18"/>
    </row>
    <row r="22" spans="3:18" ht="96" customHeight="1">
      <c r="C22" s="249" t="str">
        <f>IF('入力フォーム②　(支部5)'!B63="","",'入力フォーム②　(支部5)'!B63)</f>
        <v/>
      </c>
      <c r="D22" s="249"/>
      <c r="E22" s="250" t="str">
        <f>IF('入力フォーム②　(支部5)'!C63="","",'入力フォーム②　(支部5)'!C63)</f>
        <v/>
      </c>
      <c r="F22" s="250"/>
      <c r="G22" s="250" t="str">
        <f>IF('入力フォーム②　(支部5)'!D63="","",'入力フォーム②　(支部5)'!D63)</f>
        <v/>
      </c>
      <c r="H22" s="250"/>
      <c r="I22" s="250"/>
      <c r="J22" s="250"/>
      <c r="K22" s="250"/>
      <c r="L22" s="250"/>
      <c r="M22" s="250"/>
      <c r="N22" s="119" t="str">
        <f>IF('入力フォーム②　(支部5)'!E63="","",'入力フォーム②　(支部5)'!E63)</f>
        <v/>
      </c>
      <c r="O22" s="18"/>
    </row>
    <row r="23" spans="3:18" ht="96" customHeight="1">
      <c r="C23" s="249" t="str">
        <f>IF('入力フォーム②　(支部5)'!B64="","",'入力フォーム②　(支部5)'!B64)</f>
        <v/>
      </c>
      <c r="D23" s="249"/>
      <c r="E23" s="250" t="str">
        <f>IF('入力フォーム②　(支部5)'!C64="","",'入力フォーム②　(支部5)'!C64)</f>
        <v/>
      </c>
      <c r="F23" s="250"/>
      <c r="G23" s="250" t="str">
        <f>IF('入力フォーム②　(支部5)'!D64="","",'入力フォーム②　(支部5)'!D64)</f>
        <v/>
      </c>
      <c r="H23" s="250"/>
      <c r="I23" s="250"/>
      <c r="J23" s="250"/>
      <c r="K23" s="250"/>
      <c r="L23" s="250"/>
      <c r="M23" s="250"/>
      <c r="N23" s="119" t="str">
        <f>IF('入力フォーム②　(支部5)'!E64="","",'入力フォーム②　(支部5)'!E64)</f>
        <v/>
      </c>
      <c r="O23" s="18"/>
    </row>
    <row r="24" spans="3:18" ht="96" customHeight="1">
      <c r="C24" s="249" t="str">
        <f>IF('入力フォーム②　(支部5)'!B65="","",'入力フォーム②　(支部5)'!B65)</f>
        <v/>
      </c>
      <c r="D24" s="249"/>
      <c r="E24" s="250" t="str">
        <f>IF('入力フォーム②　(支部5)'!C65="","",'入力フォーム②　(支部5)'!C65)</f>
        <v/>
      </c>
      <c r="F24" s="250"/>
      <c r="G24" s="250" t="str">
        <f>IF('入力フォーム②　(支部5)'!D65="","",'入力フォーム②　(支部5)'!D65)</f>
        <v/>
      </c>
      <c r="H24" s="250"/>
      <c r="I24" s="250"/>
      <c r="J24" s="250"/>
      <c r="K24" s="250"/>
      <c r="L24" s="250"/>
      <c r="M24" s="250"/>
      <c r="N24" s="119" t="str">
        <f>IF('入力フォーム②　(支部5)'!E65="","",'入力フォーム②　(支部5)'!E65)</f>
        <v/>
      </c>
      <c r="O24" s="18"/>
    </row>
    <row r="25" spans="3:18" ht="96" customHeight="1">
      <c r="C25" s="249" t="str">
        <f>IF('入力フォーム②　(支部5)'!B66="","",'入力フォーム②　(支部5)'!B66)</f>
        <v/>
      </c>
      <c r="D25" s="249"/>
      <c r="E25" s="250" t="str">
        <f>IF('入力フォーム②　(支部5)'!C66="","",'入力フォーム②　(支部5)'!C66)</f>
        <v/>
      </c>
      <c r="F25" s="250"/>
      <c r="G25" s="250" t="str">
        <f>IF('入力フォーム②　(支部5)'!D66="","",'入力フォーム②　(支部5)'!D66)</f>
        <v/>
      </c>
      <c r="H25" s="250"/>
      <c r="I25" s="250"/>
      <c r="J25" s="250"/>
      <c r="K25" s="250"/>
      <c r="L25" s="250"/>
      <c r="M25" s="250"/>
      <c r="N25" s="119" t="str">
        <f>IF('入力フォーム②　(支部5)'!E66="","",'入力フォーム②　(支部5)'!E66)</f>
        <v/>
      </c>
      <c r="O25" s="18"/>
    </row>
    <row r="26" spans="3:18" ht="30" customHeight="1">
      <c r="C26" s="212" t="s">
        <v>14</v>
      </c>
      <c r="D26" s="213"/>
      <c r="E26" s="185" t="s">
        <v>20</v>
      </c>
      <c r="F26" s="187"/>
      <c r="G26" s="185" t="s">
        <v>21</v>
      </c>
      <c r="H26" s="186"/>
      <c r="I26" s="186"/>
      <c r="J26" s="186"/>
      <c r="K26" s="186"/>
      <c r="L26" s="186"/>
      <c r="M26" s="187"/>
      <c r="N26" s="33" t="s">
        <v>33</v>
      </c>
      <c r="O26" s="4"/>
    </row>
    <row r="27" spans="3:18" ht="96" customHeight="1">
      <c r="C27" s="249" t="str">
        <f>IF('入力フォーム②　(支部5)'!B67="","",'入力フォーム②　(支部5)'!B67)</f>
        <v/>
      </c>
      <c r="D27" s="249"/>
      <c r="E27" s="250" t="str">
        <f>IF('入力フォーム②　(支部5)'!C67="","",'入力フォーム②　(支部5)'!C67)</f>
        <v/>
      </c>
      <c r="F27" s="250"/>
      <c r="G27" s="250" t="str">
        <f>IF('入力フォーム②　(支部5)'!D67="","",'入力フォーム②　(支部5)'!D67)</f>
        <v/>
      </c>
      <c r="H27" s="250"/>
      <c r="I27" s="250"/>
      <c r="J27" s="250"/>
      <c r="K27" s="250"/>
      <c r="L27" s="250"/>
      <c r="M27" s="250"/>
      <c r="N27" s="119" t="str">
        <f>IF('入力フォーム②　(支部5)'!E67="","",'入力フォーム②　(支部5)'!E67)</f>
        <v/>
      </c>
      <c r="O27" s="18"/>
    </row>
    <row r="28" spans="3:18" ht="96" customHeight="1">
      <c r="C28" s="249" t="str">
        <f>IF('入力フォーム②　(支部5)'!B68="","",'入力フォーム②　(支部5)'!B68)</f>
        <v/>
      </c>
      <c r="D28" s="249"/>
      <c r="E28" s="250" t="str">
        <f>IF('入力フォーム②　(支部5)'!C68="","",'入力フォーム②　(支部5)'!C68)</f>
        <v/>
      </c>
      <c r="F28" s="250"/>
      <c r="G28" s="250" t="str">
        <f>IF('入力フォーム②　(支部5)'!D68="","",'入力フォーム②　(支部5)'!D68)</f>
        <v/>
      </c>
      <c r="H28" s="250"/>
      <c r="I28" s="250"/>
      <c r="J28" s="250"/>
      <c r="K28" s="250"/>
      <c r="L28" s="250"/>
      <c r="M28" s="250"/>
      <c r="N28" s="119" t="str">
        <f>IF('入力フォーム②　(支部5)'!E68="","",'入力フォーム②　(支部5)'!E68)</f>
        <v/>
      </c>
      <c r="O28" s="18"/>
    </row>
    <row r="29" spans="3:18" ht="96" customHeight="1">
      <c r="C29" s="249" t="str">
        <f>IF('入力フォーム②　(支部5)'!B69="","",'入力フォーム②　(支部5)'!B69)</f>
        <v/>
      </c>
      <c r="D29" s="249"/>
      <c r="E29" s="250" t="str">
        <f>IF('入力フォーム②　(支部5)'!C69="","",'入力フォーム②　(支部5)'!C69)</f>
        <v/>
      </c>
      <c r="F29" s="250"/>
      <c r="G29" s="250" t="str">
        <f>IF('入力フォーム②　(支部5)'!D69="","",'入力フォーム②　(支部5)'!D69)</f>
        <v/>
      </c>
      <c r="H29" s="250"/>
      <c r="I29" s="250"/>
      <c r="J29" s="250"/>
      <c r="K29" s="250"/>
      <c r="L29" s="250"/>
      <c r="M29" s="250"/>
      <c r="N29" s="119" t="str">
        <f>IF('入力フォーム②　(支部5)'!E69="","",'入力フォーム②　(支部5)'!E69)</f>
        <v/>
      </c>
      <c r="O29" s="18"/>
    </row>
    <row r="30" spans="3:18" ht="96" customHeight="1">
      <c r="C30" s="249" t="str">
        <f>IF('入力フォーム②　(支部5)'!B70="","",'入力フォーム②　(支部5)'!B70)</f>
        <v/>
      </c>
      <c r="D30" s="249"/>
      <c r="E30" s="250" t="str">
        <f>IF('入力フォーム②　(支部5)'!C70="","",'入力フォーム②　(支部5)'!C70)</f>
        <v/>
      </c>
      <c r="F30" s="250"/>
      <c r="G30" s="250" t="str">
        <f>IF('入力フォーム②　(支部5)'!D70="","",'入力フォーム②　(支部5)'!D70)</f>
        <v/>
      </c>
      <c r="H30" s="250"/>
      <c r="I30" s="250"/>
      <c r="J30" s="250"/>
      <c r="K30" s="250"/>
      <c r="L30" s="250"/>
      <c r="M30" s="250"/>
      <c r="N30" s="119" t="str">
        <f>IF('入力フォーム②　(支部5)'!E70="","",'入力フォーム②　(支部5)'!E70)</f>
        <v/>
      </c>
      <c r="O30" s="18"/>
    </row>
    <row r="31" spans="3:18" ht="96" customHeight="1">
      <c r="C31" s="249" t="str">
        <f>IF('入力フォーム②　(支部5)'!B71="","",'入力フォーム②　(支部5)'!B71)</f>
        <v/>
      </c>
      <c r="D31" s="249"/>
      <c r="E31" s="250" t="str">
        <f>IF('入力フォーム②　(支部5)'!C71="","",'入力フォーム②　(支部5)'!C71)</f>
        <v/>
      </c>
      <c r="F31" s="250"/>
      <c r="G31" s="250" t="str">
        <f>IF('入力フォーム②　(支部5)'!D71="","",'入力フォーム②　(支部5)'!D71)</f>
        <v/>
      </c>
      <c r="H31" s="250"/>
      <c r="I31" s="250"/>
      <c r="J31" s="250"/>
      <c r="K31" s="250"/>
      <c r="L31" s="250"/>
      <c r="M31" s="250"/>
      <c r="N31" s="119" t="str">
        <f>IF('入力フォーム②　(支部5)'!E71="","",'入力フォーム②　(支部5)'!E71)</f>
        <v/>
      </c>
      <c r="O31" s="18"/>
    </row>
    <row r="32" spans="3:18" ht="96" customHeight="1">
      <c r="C32" s="249" t="str">
        <f>IF('入力フォーム②　(支部5)'!B72="","",'入力フォーム②　(支部5)'!B72)</f>
        <v/>
      </c>
      <c r="D32" s="249"/>
      <c r="E32" s="250" t="str">
        <f>IF('入力フォーム②　(支部5)'!C72="","",'入力フォーム②　(支部5)'!C72)</f>
        <v/>
      </c>
      <c r="F32" s="250"/>
      <c r="G32" s="250" t="str">
        <f>IF('入力フォーム②　(支部5)'!D72="","",'入力フォーム②　(支部5)'!D72)</f>
        <v/>
      </c>
      <c r="H32" s="250"/>
      <c r="I32" s="250"/>
      <c r="J32" s="250"/>
      <c r="K32" s="250"/>
      <c r="L32" s="250"/>
      <c r="M32" s="250"/>
      <c r="N32" s="119" t="str">
        <f>IF('入力フォーム②　(支部5)'!E72="","",'入力フォーム②　(支部5)'!E72)</f>
        <v/>
      </c>
      <c r="O32" s="18"/>
    </row>
    <row r="33" spans="3:15" ht="96" customHeight="1">
      <c r="C33" s="249" t="str">
        <f>IF('入力フォーム②　(支部5)'!B73="","",'入力フォーム②　(支部5)'!B73)</f>
        <v/>
      </c>
      <c r="D33" s="249"/>
      <c r="E33" s="250" t="str">
        <f>IF('入力フォーム②　(支部5)'!C73="","",'入力フォーム②　(支部5)'!C73)</f>
        <v/>
      </c>
      <c r="F33" s="250"/>
      <c r="G33" s="250" t="str">
        <f>IF('入力フォーム②　(支部5)'!D73="","",'入力フォーム②　(支部5)'!D73)</f>
        <v/>
      </c>
      <c r="H33" s="250"/>
      <c r="I33" s="250"/>
      <c r="J33" s="250"/>
      <c r="K33" s="250"/>
      <c r="L33" s="250"/>
      <c r="M33" s="250"/>
      <c r="N33" s="119" t="str">
        <f>IF('入力フォーム②　(支部5)'!E73="","",'入力フォーム②　(支部5)'!E73)</f>
        <v/>
      </c>
      <c r="O33" s="18"/>
    </row>
    <row r="34" spans="3:15" ht="30" customHeight="1">
      <c r="C34" s="212" t="s">
        <v>14</v>
      </c>
      <c r="D34" s="213"/>
      <c r="E34" s="185" t="s">
        <v>20</v>
      </c>
      <c r="F34" s="187"/>
      <c r="G34" s="185" t="s">
        <v>21</v>
      </c>
      <c r="H34" s="186"/>
      <c r="I34" s="186"/>
      <c r="J34" s="186"/>
      <c r="K34" s="186"/>
      <c r="L34" s="186"/>
      <c r="M34" s="187"/>
      <c r="N34" s="33" t="s">
        <v>33</v>
      </c>
      <c r="O34" s="4"/>
    </row>
    <row r="35" spans="3:15" ht="96" customHeight="1">
      <c r="C35" s="249" t="str">
        <f>IF('入力フォーム②　(支部5)'!B74="","",'入力フォーム②　(支部5)'!B74)</f>
        <v/>
      </c>
      <c r="D35" s="249"/>
      <c r="E35" s="250" t="str">
        <f>IF('入力フォーム②　(支部5)'!C74="","",'入力フォーム②　(支部5)'!C74)</f>
        <v/>
      </c>
      <c r="F35" s="250"/>
      <c r="G35" s="250" t="str">
        <f>IF('入力フォーム②　(支部5)'!D74="","",'入力フォーム②　(支部5)'!D74)</f>
        <v/>
      </c>
      <c r="H35" s="250"/>
      <c r="I35" s="250"/>
      <c r="J35" s="250"/>
      <c r="K35" s="250"/>
      <c r="L35" s="250"/>
      <c r="M35" s="250"/>
      <c r="N35" s="119" t="str">
        <f>IF('入力フォーム②　(支部5)'!E74="","",'入力フォーム②　(支部5)'!E74)</f>
        <v/>
      </c>
      <c r="O35" s="18"/>
    </row>
    <row r="36" spans="3:15" ht="96" customHeight="1">
      <c r="C36" s="249" t="str">
        <f>IF('入力フォーム②　(支部5)'!B75="","",'入力フォーム②　(支部5)'!B75)</f>
        <v/>
      </c>
      <c r="D36" s="249"/>
      <c r="E36" s="250" t="str">
        <f>IF('入力フォーム②　(支部5)'!C75="","",'入力フォーム②　(支部5)'!C75)</f>
        <v/>
      </c>
      <c r="F36" s="250"/>
      <c r="G36" s="250" t="str">
        <f>IF('入力フォーム②　(支部5)'!D75="","",'入力フォーム②　(支部5)'!D75)</f>
        <v/>
      </c>
      <c r="H36" s="250"/>
      <c r="I36" s="250"/>
      <c r="J36" s="250"/>
      <c r="K36" s="250"/>
      <c r="L36" s="250"/>
      <c r="M36" s="250"/>
      <c r="N36" s="119" t="str">
        <f>IF('入力フォーム②　(支部5)'!E75="","",'入力フォーム②　(支部5)'!E75)</f>
        <v/>
      </c>
      <c r="O36" s="18"/>
    </row>
    <row r="37" spans="3:15" ht="96" customHeight="1">
      <c r="C37" s="249" t="str">
        <f>IF('入力フォーム②　(支部5)'!B76="","",'入力フォーム②　(支部5)'!B76)</f>
        <v/>
      </c>
      <c r="D37" s="249"/>
      <c r="E37" s="250" t="str">
        <f>IF('入力フォーム②　(支部5)'!C76="","",'入力フォーム②　(支部5)'!C76)</f>
        <v/>
      </c>
      <c r="F37" s="250"/>
      <c r="G37" s="250" t="str">
        <f>IF('入力フォーム②　(支部5)'!D76="","",'入力フォーム②　(支部5)'!D76)</f>
        <v/>
      </c>
      <c r="H37" s="250"/>
      <c r="I37" s="250"/>
      <c r="J37" s="250"/>
      <c r="K37" s="250"/>
      <c r="L37" s="250"/>
      <c r="M37" s="250"/>
      <c r="N37" s="119" t="str">
        <f>IF('入力フォーム②　(支部5)'!E76="","",'入力フォーム②　(支部5)'!E76)</f>
        <v/>
      </c>
      <c r="O37" s="18"/>
    </row>
    <row r="38" spans="3:15" ht="96" customHeight="1">
      <c r="C38" s="249" t="str">
        <f>IF('入力フォーム②　(支部5)'!B77="","",'入力フォーム②　(支部5)'!B77)</f>
        <v/>
      </c>
      <c r="D38" s="249"/>
      <c r="E38" s="250" t="str">
        <f>IF('入力フォーム②　(支部5)'!C77="","",'入力フォーム②　(支部5)'!C77)</f>
        <v/>
      </c>
      <c r="F38" s="250"/>
      <c r="G38" s="250" t="str">
        <f>IF('入力フォーム②　(支部5)'!D77="","",'入力フォーム②　(支部5)'!D77)</f>
        <v/>
      </c>
      <c r="H38" s="250"/>
      <c r="I38" s="250"/>
      <c r="J38" s="250"/>
      <c r="K38" s="250"/>
      <c r="L38" s="250"/>
      <c r="M38" s="250"/>
      <c r="N38" s="119" t="str">
        <f>IF('入力フォーム②　(支部5)'!E77="","",'入力フォーム②　(支部5)'!E77)</f>
        <v/>
      </c>
      <c r="O38" s="18"/>
    </row>
    <row r="39" spans="3:15" ht="96" customHeight="1">
      <c r="C39" s="249" t="str">
        <f>IF('入力フォーム②　(支部5)'!B78="","",'入力フォーム②　(支部5)'!B78)</f>
        <v/>
      </c>
      <c r="D39" s="249"/>
      <c r="E39" s="250" t="str">
        <f>IF('入力フォーム②　(支部5)'!C78="","",'入力フォーム②　(支部5)'!C78)</f>
        <v/>
      </c>
      <c r="F39" s="250"/>
      <c r="G39" s="250" t="str">
        <f>IF('入力フォーム②　(支部5)'!D78="","",'入力フォーム②　(支部5)'!D78)</f>
        <v/>
      </c>
      <c r="H39" s="250"/>
      <c r="I39" s="250"/>
      <c r="J39" s="250"/>
      <c r="K39" s="250"/>
      <c r="L39" s="250"/>
      <c r="M39" s="250"/>
      <c r="N39" s="119" t="str">
        <f>IF('入力フォーム②　(支部5)'!E78="","",'入力フォーム②　(支部5)'!E78)</f>
        <v/>
      </c>
      <c r="O39" s="18"/>
    </row>
    <row r="40" spans="3:15" ht="96" customHeight="1">
      <c r="C40" s="249" t="str">
        <f>IF('入力フォーム②　(支部5)'!B79="","",'入力フォーム②　(支部5)'!B79)</f>
        <v/>
      </c>
      <c r="D40" s="249"/>
      <c r="E40" s="250" t="str">
        <f>IF('入力フォーム②　(支部5)'!C79="","",'入力フォーム②　(支部5)'!C79)</f>
        <v/>
      </c>
      <c r="F40" s="250"/>
      <c r="G40" s="250" t="str">
        <f>IF('入力フォーム②　(支部5)'!D79="","",'入力フォーム②　(支部5)'!D79)</f>
        <v/>
      </c>
      <c r="H40" s="250"/>
      <c r="I40" s="250"/>
      <c r="J40" s="250"/>
      <c r="K40" s="250"/>
      <c r="L40" s="250"/>
      <c r="M40" s="250"/>
      <c r="N40" s="119" t="str">
        <f>IF('入力フォーム②　(支部5)'!E79="","",'入力フォーム②　(支部5)'!E79)</f>
        <v/>
      </c>
      <c r="O40" s="18"/>
    </row>
    <row r="41" spans="3:15" ht="96" customHeight="1">
      <c r="C41" s="249" t="str">
        <f>IF('入力フォーム②　(支部5)'!B80="","",'入力フォーム②　(支部5)'!B80)</f>
        <v/>
      </c>
      <c r="D41" s="249"/>
      <c r="E41" s="250" t="str">
        <f>IF('入力フォーム②　(支部5)'!C80="","",'入力フォーム②　(支部5)'!C80)</f>
        <v/>
      </c>
      <c r="F41" s="250"/>
      <c r="G41" s="250" t="str">
        <f>IF('入力フォーム②　(支部5)'!D80="","",'入力フォーム②　(支部5)'!D80)</f>
        <v/>
      </c>
      <c r="H41" s="250"/>
      <c r="I41" s="250"/>
      <c r="J41" s="250"/>
      <c r="K41" s="250"/>
      <c r="L41" s="250"/>
      <c r="M41" s="250"/>
      <c r="N41" s="119" t="str">
        <f>IF('入力フォーム②　(支部5)'!E80="","",'入力フォーム②　(支部5)'!E80)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2DFF-16D6-4A75-99DE-74BA4ECBF7D8}">
  <sheetPr>
    <tabColor rgb="FF92D050"/>
  </sheetPr>
  <dimension ref="B1:R24"/>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5" t="s">
        <v>52</v>
      </c>
    </row>
    <row r="3" spans="2:18" ht="15" customHeight="1">
      <c r="R3" s="125"/>
    </row>
    <row r="4" spans="2:18">
      <c r="B4" s="24"/>
      <c r="C4" s="170" t="s">
        <v>88</v>
      </c>
      <c r="D4" s="170"/>
      <c r="E4" s="170"/>
      <c r="F4" s="170"/>
      <c r="G4" s="170"/>
      <c r="H4" s="170"/>
      <c r="I4" s="170"/>
      <c r="J4" s="170"/>
      <c r="K4" s="170"/>
      <c r="L4" s="170"/>
      <c r="M4" s="170"/>
      <c r="N4" s="170"/>
      <c r="O4" s="24"/>
    </row>
    <row r="5" spans="2:18" ht="24" customHeight="1">
      <c r="B5" s="25"/>
      <c r="C5" s="171" t="s">
        <v>87</v>
      </c>
      <c r="D5" s="171"/>
      <c r="E5" s="171"/>
      <c r="F5" s="171"/>
      <c r="G5" s="171"/>
      <c r="H5" s="171"/>
      <c r="I5" s="171"/>
      <c r="J5" s="171"/>
      <c r="K5" s="171"/>
      <c r="L5" s="171"/>
      <c r="M5" s="171"/>
      <c r="N5" s="171"/>
      <c r="O5" s="25"/>
    </row>
    <row r="6" spans="2:18" ht="15" customHeight="1">
      <c r="B6" s="3"/>
      <c r="C6" s="3"/>
      <c r="D6" s="3"/>
      <c r="E6" s="3"/>
      <c r="F6" s="3"/>
      <c r="G6" s="3"/>
      <c r="H6" s="3"/>
      <c r="I6" s="3"/>
      <c r="J6" s="3"/>
      <c r="K6" s="3"/>
      <c r="L6" s="3"/>
      <c r="M6" s="3"/>
      <c r="N6" s="3"/>
    </row>
    <row r="7" spans="2:18" ht="45" customHeight="1">
      <c r="H7" s="4"/>
      <c r="I7" s="172" t="s">
        <v>1</v>
      </c>
      <c r="J7" s="172"/>
      <c r="K7" s="172"/>
      <c r="L7" s="208" t="str">
        <f>IF('入力フォーム②　(支部6)'!D11="","",'入力フォーム②　(支部6)'!D11)</f>
        <v/>
      </c>
      <c r="M7" s="209"/>
      <c r="N7" s="210"/>
      <c r="Q7" s="10" t="s">
        <v>2</v>
      </c>
      <c r="R7" s="40" t="s">
        <v>126</v>
      </c>
    </row>
    <row r="8" spans="2:18" ht="15" customHeight="1"/>
    <row r="9" spans="2:18" ht="120" customHeight="1">
      <c r="C9" s="188" t="s">
        <v>86</v>
      </c>
      <c r="D9" s="190"/>
      <c r="E9" s="175" t="str">
        <f>IF('入力フォーム②　(支部6)'!D16="","",'入力フォーム②　(支部6)'!D16)</f>
        <v/>
      </c>
      <c r="F9" s="176"/>
      <c r="G9" s="176"/>
      <c r="H9" s="176"/>
      <c r="I9" s="176"/>
      <c r="J9" s="176"/>
      <c r="K9" s="176"/>
      <c r="L9" s="176"/>
      <c r="M9" s="176"/>
      <c r="N9" s="176"/>
      <c r="O9" s="20"/>
      <c r="P9" s="18"/>
      <c r="Q9" s="10" t="s">
        <v>3</v>
      </c>
      <c r="R9" s="40" t="s">
        <v>85</v>
      </c>
    </row>
    <row r="10" spans="2:18" ht="60" customHeight="1">
      <c r="C10" s="188" t="s">
        <v>13</v>
      </c>
      <c r="D10" s="190"/>
      <c r="E10" s="175" t="str">
        <f>IF('入力フォーム②　(支部6)'!D17="","",'入力フォーム②　(支部6)'!D17)</f>
        <v/>
      </c>
      <c r="F10" s="176"/>
      <c r="G10" s="176"/>
      <c r="H10" s="176"/>
      <c r="I10" s="176"/>
      <c r="J10" s="176"/>
      <c r="K10" s="176"/>
      <c r="L10" s="176"/>
      <c r="M10" s="176"/>
      <c r="N10" s="176"/>
      <c r="O10" s="20"/>
      <c r="P10" s="18"/>
      <c r="Q10" s="10" t="s">
        <v>4</v>
      </c>
      <c r="R10" s="40" t="s">
        <v>84</v>
      </c>
    </row>
    <row r="11" spans="2:18" ht="60" customHeight="1">
      <c r="C11" s="188" t="s">
        <v>12</v>
      </c>
      <c r="D11" s="190"/>
      <c r="E11" s="175" t="str">
        <f>IF('入力フォーム②　(支部6)'!D18="","",'入力フォーム②　(支部6)'!D18)</f>
        <v/>
      </c>
      <c r="F11" s="176"/>
      <c r="G11" s="176"/>
      <c r="H11" s="176"/>
      <c r="I11" s="176"/>
      <c r="J11" s="176"/>
      <c r="K11" s="176"/>
      <c r="L11" s="176"/>
      <c r="M11" s="176"/>
      <c r="N11" s="176"/>
      <c r="O11" s="20"/>
      <c r="P11" s="18"/>
      <c r="Q11" s="10" t="s">
        <v>5</v>
      </c>
      <c r="R11" s="40" t="s">
        <v>83</v>
      </c>
    </row>
    <row r="12" spans="2:18" ht="30" customHeight="1">
      <c r="C12" s="177" t="s">
        <v>82</v>
      </c>
      <c r="D12" s="178"/>
      <c r="E12" s="175" t="str">
        <f>IF('入力フォーム②　(支部6)'!D19="","",'入力フォーム②　(支部6)'!D19)</f>
        <v/>
      </c>
      <c r="F12" s="176"/>
      <c r="G12" s="176"/>
      <c r="H12" s="176"/>
      <c r="I12" s="176"/>
      <c r="J12" s="176"/>
      <c r="K12" s="176"/>
      <c r="L12" s="176"/>
      <c r="M12" s="176"/>
      <c r="N12" s="176"/>
      <c r="O12" s="20"/>
      <c r="P12" s="18"/>
      <c r="Q12" s="10" t="s">
        <v>6</v>
      </c>
      <c r="R12" s="40" t="s">
        <v>81</v>
      </c>
    </row>
    <row r="13" spans="2:18" ht="30" customHeight="1">
      <c r="C13" s="179"/>
      <c r="D13" s="180"/>
      <c r="E13" s="175" t="str">
        <f>IF('入力フォーム②　(支部6)'!D20="","",'入力フォーム②　(支部6)'!D20)</f>
        <v/>
      </c>
      <c r="F13" s="176"/>
      <c r="G13" s="176"/>
      <c r="H13" s="176"/>
      <c r="I13" s="176"/>
      <c r="J13" s="176"/>
      <c r="K13" s="176"/>
      <c r="L13" s="176"/>
      <c r="M13" s="176"/>
      <c r="N13" s="176"/>
      <c r="O13" s="20"/>
      <c r="P13" s="18"/>
    </row>
    <row r="14" spans="2:18" ht="15" customHeight="1">
      <c r="C14" s="177" t="s">
        <v>45</v>
      </c>
      <c r="D14" s="178"/>
      <c r="E14" s="193" t="s">
        <v>38</v>
      </c>
      <c r="F14" s="194"/>
      <c r="G14" s="194"/>
      <c r="H14" s="194"/>
      <c r="I14" s="194"/>
      <c r="J14" s="194"/>
      <c r="K14" s="194"/>
      <c r="L14" s="194"/>
      <c r="M14" s="194"/>
      <c r="N14" s="195"/>
      <c r="O14" s="20"/>
      <c r="P14" s="18"/>
    </row>
    <row r="15" spans="2:18" ht="31.9" customHeight="1">
      <c r="C15" s="182"/>
      <c r="D15" s="183"/>
      <c r="E15" s="196" t="s">
        <v>80</v>
      </c>
      <c r="F15" s="197"/>
      <c r="G15" s="197"/>
      <c r="H15" s="197"/>
      <c r="I15" s="197"/>
      <c r="J15" s="197"/>
      <c r="K15" s="197"/>
      <c r="L15" s="197"/>
      <c r="M15" s="197"/>
      <c r="N15" s="198"/>
      <c r="O15" s="20"/>
      <c r="P15" s="18"/>
      <c r="Q15" s="10" t="s">
        <v>7</v>
      </c>
      <c r="R15" s="40" t="s">
        <v>79</v>
      </c>
    </row>
    <row r="16" spans="2:18" ht="30" customHeight="1">
      <c r="C16" s="179"/>
      <c r="D16" s="180"/>
      <c r="E16" s="50" t="str">
        <f>IF('入力フォーム②　(支部6)'!D24="交付決定あり","✓","□")</f>
        <v>□</v>
      </c>
      <c r="F16" s="191" t="s">
        <v>78</v>
      </c>
      <c r="G16" s="191"/>
      <c r="H16" s="191"/>
      <c r="I16" s="47" t="str">
        <f>IF('入力フォーム②　(支部6)'!D24="交付決定なし","✓","□")</f>
        <v>□</v>
      </c>
      <c r="J16" s="191" t="s">
        <v>77</v>
      </c>
      <c r="K16" s="191"/>
      <c r="L16" s="191"/>
      <c r="M16" s="191"/>
      <c r="N16" s="192"/>
      <c r="O16" s="20"/>
      <c r="P16" s="18"/>
    </row>
    <row r="17" spans="2:18" ht="15" customHeight="1">
      <c r="C17" s="45"/>
      <c r="D17" s="46"/>
      <c r="E17" s="175" t="s">
        <v>76</v>
      </c>
      <c r="F17" s="176"/>
      <c r="G17" s="176"/>
      <c r="H17" s="176"/>
      <c r="I17" s="176"/>
      <c r="J17" s="176"/>
      <c r="K17" s="176"/>
      <c r="L17" s="176"/>
      <c r="M17" s="176"/>
      <c r="N17" s="181"/>
      <c r="O17" s="20"/>
      <c r="P17" s="18"/>
      <c r="Q17" s="184" t="s">
        <v>8</v>
      </c>
      <c r="R17" s="125" t="s">
        <v>75</v>
      </c>
    </row>
    <row r="18" spans="2:18" ht="30" customHeight="1">
      <c r="C18" s="49"/>
      <c r="D18" s="48"/>
      <c r="E18" s="185" t="s">
        <v>19</v>
      </c>
      <c r="F18" s="186"/>
      <c r="G18" s="187"/>
      <c r="H18" s="16" t="s">
        <v>20</v>
      </c>
      <c r="I18" s="188" t="s">
        <v>21</v>
      </c>
      <c r="J18" s="189"/>
      <c r="K18" s="189"/>
      <c r="L18" s="190"/>
      <c r="M18" s="185" t="s">
        <v>30</v>
      </c>
      <c r="N18" s="187"/>
      <c r="O18" s="23"/>
      <c r="P18" s="22"/>
      <c r="Q18" s="184"/>
      <c r="R18" s="125"/>
    </row>
    <row r="19" spans="2:18" ht="96" customHeight="1">
      <c r="C19" s="199"/>
      <c r="D19" s="200"/>
      <c r="E19" s="269" t="str">
        <f>IF('入力フォーム②　(支部6)'!B28="","",'入力フォーム②　(支部6)'!B28)</f>
        <v/>
      </c>
      <c r="F19" s="270"/>
      <c r="G19" s="271"/>
      <c r="H19" s="38" t="str">
        <f>IF('入力フォーム②　(支部6)'!C28="","",'入力フォーム②　(支部6)'!C28)</f>
        <v/>
      </c>
      <c r="I19" s="193" t="str">
        <f>IF('入力フォーム②　(支部6)'!D28="","",'入力フォーム②　(支部6)'!D28)</f>
        <v/>
      </c>
      <c r="J19" s="194"/>
      <c r="K19" s="194"/>
      <c r="L19" s="195"/>
      <c r="M19" s="272" t="str">
        <f>IF('入力フォーム②　(支部6)'!E28="","",'入力フォーム②　(支部6)'!E28)</f>
        <v/>
      </c>
      <c r="N19" s="273"/>
      <c r="O19" s="20"/>
      <c r="P19" s="18"/>
    </row>
    <row r="20" spans="2:18" ht="96" customHeight="1">
      <c r="C20" s="199"/>
      <c r="D20" s="200"/>
      <c r="E20" s="201" t="str">
        <f>IF('入力フォーム②　(支部6)'!B29="","",'入力フォーム②　(支部6)'!B29)</f>
        <v/>
      </c>
      <c r="F20" s="202"/>
      <c r="G20" s="203"/>
      <c r="H20" s="120" t="str">
        <f>IF('入力フォーム②　(支部6)'!C29="","",'入力フォーム②　(支部6)'!C29)</f>
        <v/>
      </c>
      <c r="I20" s="175" t="str">
        <f>IF('入力フォーム②　(支部6)'!D29="","",'入力フォーム②　(支部6)'!D29)</f>
        <v/>
      </c>
      <c r="J20" s="176"/>
      <c r="K20" s="176"/>
      <c r="L20" s="181"/>
      <c r="M20" s="204" t="str">
        <f>IF('入力フォーム②　(支部6)'!E29="","",'入力フォーム②　(支部6)'!E29)</f>
        <v/>
      </c>
      <c r="N20" s="205"/>
      <c r="O20" s="20"/>
      <c r="P20" s="18"/>
    </row>
    <row r="21" spans="2:18" ht="96" customHeight="1">
      <c r="C21" s="199"/>
      <c r="D21" s="200"/>
      <c r="E21" s="201" t="str">
        <f>IF('入力フォーム②　(支部6)'!B30="","",'入力フォーム②　(支部6)'!B30)</f>
        <v/>
      </c>
      <c r="F21" s="202"/>
      <c r="G21" s="203"/>
      <c r="H21" s="120" t="str">
        <f>IF('入力フォーム②　(支部6)'!C30="","",'入力フォーム②　(支部6)'!C30)</f>
        <v/>
      </c>
      <c r="I21" s="175" t="str">
        <f>IF('入力フォーム②　(支部6)'!D30="","",'入力フォーム②　(支部6)'!D30)</f>
        <v/>
      </c>
      <c r="J21" s="176"/>
      <c r="K21" s="176"/>
      <c r="L21" s="181"/>
      <c r="M21" s="204" t="str">
        <f>IF('入力フォーム②　(支部6)'!E30="","",'入力フォーム②　(支部6)'!E30)</f>
        <v/>
      </c>
      <c r="N21" s="205"/>
      <c r="O21" s="20"/>
      <c r="P21" s="18"/>
    </row>
    <row r="22" spans="2:18" s="10" customFormat="1" ht="96" customHeight="1">
      <c r="B22" s="1"/>
      <c r="C22" s="199"/>
      <c r="D22" s="200"/>
      <c r="E22" s="201" t="str">
        <f>IF('入力フォーム②　(支部6)'!B31="","",'入力フォーム②　(支部6)'!B31)</f>
        <v/>
      </c>
      <c r="F22" s="202"/>
      <c r="G22" s="203"/>
      <c r="H22" s="120" t="str">
        <f>IF('入力フォーム②　(支部6)'!C31="","",'入力フォーム②　(支部6)'!C31)</f>
        <v/>
      </c>
      <c r="I22" s="175" t="str">
        <f>IF('入力フォーム②　(支部6)'!D31="","",'入力フォーム②　(支部6)'!D31)</f>
        <v/>
      </c>
      <c r="J22" s="176"/>
      <c r="K22" s="176"/>
      <c r="L22" s="181"/>
      <c r="M22" s="204" t="str">
        <f>IF('入力フォーム②　(支部6)'!E31="","",'入力フォーム②　(支部6)'!E31)</f>
        <v/>
      </c>
      <c r="N22" s="205"/>
      <c r="O22" s="20"/>
      <c r="P22" s="18"/>
      <c r="R22" s="40"/>
    </row>
    <row r="23" spans="2:18" s="10" customFormat="1" ht="96" customHeight="1">
      <c r="B23" s="1"/>
      <c r="C23" s="199"/>
      <c r="D23" s="200"/>
      <c r="E23" s="201" t="str">
        <f>IF('入力フォーム②　(支部6)'!B32="","",'入力フォーム②　(支部6)'!B32)</f>
        <v/>
      </c>
      <c r="F23" s="202"/>
      <c r="G23" s="203"/>
      <c r="H23" s="120" t="str">
        <f>IF('入力フォーム②　(支部6)'!C32="","",'入力フォーム②　(支部6)'!C32)</f>
        <v/>
      </c>
      <c r="I23" s="175" t="str">
        <f>IF('入力フォーム②　(支部6)'!D32="","",'入力フォーム②　(支部6)'!D32)</f>
        <v/>
      </c>
      <c r="J23" s="176"/>
      <c r="K23" s="176"/>
      <c r="L23" s="181"/>
      <c r="M23" s="204" t="str">
        <f>IF('入力フォーム②　(支部6)'!E32="","",'入力フォーム②　(支部6)'!E32)</f>
        <v/>
      </c>
      <c r="N23" s="205"/>
      <c r="O23" s="20"/>
      <c r="P23" s="18"/>
      <c r="R23" s="40"/>
    </row>
    <row r="24" spans="2:18" s="10" customFormat="1" ht="96" customHeight="1">
      <c r="B24" s="1"/>
      <c r="C24" s="206"/>
      <c r="D24" s="207"/>
      <c r="E24" s="201" t="str">
        <f>IF('入力フォーム②　(支部6)'!B33="","",'入力フォーム②　(支部6)'!B33)</f>
        <v/>
      </c>
      <c r="F24" s="202"/>
      <c r="G24" s="203"/>
      <c r="H24" s="120" t="str">
        <f>IF('入力フォーム②　(支部6)'!C33="","",'入力フォーム②　(支部6)'!C33)</f>
        <v/>
      </c>
      <c r="I24" s="175" t="str">
        <f>IF('入力フォーム②　(支部6)'!D33="","",'入力フォーム②　(支部6)'!D33)</f>
        <v/>
      </c>
      <c r="J24" s="176"/>
      <c r="K24" s="176"/>
      <c r="L24" s="181"/>
      <c r="M24" s="204" t="str">
        <f>IF('入力フォーム②　(支部6)'!E33="","",'入力フォーム②　(支部6)'!E33)</f>
        <v/>
      </c>
      <c r="N24" s="205"/>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FAE7F-088A-4E70-B82F-A40B8ABB0524}">
  <sheetPr>
    <tabColor rgb="FF92D050"/>
  </sheetPr>
  <dimension ref="B1:U51"/>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5" t="s">
        <v>52</v>
      </c>
    </row>
    <row r="3" spans="2:19" ht="15" customHeight="1">
      <c r="S3" s="125"/>
    </row>
    <row r="4" spans="2:19">
      <c r="B4" s="24"/>
      <c r="C4" s="170" t="s">
        <v>88</v>
      </c>
      <c r="D4" s="170"/>
      <c r="E4" s="170"/>
      <c r="F4" s="170"/>
      <c r="G4" s="170"/>
      <c r="H4" s="170"/>
      <c r="I4" s="170"/>
      <c r="J4" s="170"/>
      <c r="K4" s="170"/>
      <c r="L4" s="170"/>
      <c r="M4" s="170"/>
      <c r="N4" s="170"/>
      <c r="O4" s="170"/>
      <c r="P4" s="24"/>
    </row>
    <row r="5" spans="2:19" ht="24" customHeight="1">
      <c r="B5" s="25"/>
      <c r="C5" s="171" t="s">
        <v>26</v>
      </c>
      <c r="D5" s="171"/>
      <c r="E5" s="171"/>
      <c r="F5" s="171"/>
      <c r="G5" s="171"/>
      <c r="H5" s="171"/>
      <c r="I5" s="171"/>
      <c r="J5" s="171"/>
      <c r="K5" s="171"/>
      <c r="L5" s="171"/>
      <c r="M5" s="171"/>
      <c r="N5" s="171"/>
      <c r="O5" s="171"/>
      <c r="P5" s="25"/>
    </row>
    <row r="6" spans="2:19" ht="15" customHeight="1">
      <c r="B6" s="3"/>
      <c r="C6" s="3"/>
      <c r="D6" s="3"/>
      <c r="E6" s="3"/>
      <c r="F6" s="3"/>
      <c r="G6" s="3"/>
      <c r="H6" s="3"/>
      <c r="I6" s="3"/>
      <c r="J6" s="3"/>
      <c r="K6" s="3"/>
      <c r="L6" s="3"/>
      <c r="M6" s="3"/>
      <c r="N6" s="3"/>
      <c r="O6" s="3"/>
    </row>
    <row r="7" spans="2:19" ht="45" customHeight="1">
      <c r="I7" s="4"/>
      <c r="J7" s="172" t="s">
        <v>1</v>
      </c>
      <c r="K7" s="172"/>
      <c r="L7" s="172"/>
      <c r="M7" s="208" t="str">
        <f>IF('入力フォーム②　(支部6)'!D11="","",'入力フォーム②　(支部6)'!D11)</f>
        <v/>
      </c>
      <c r="N7" s="209"/>
      <c r="O7" s="210"/>
      <c r="R7" s="10" t="s">
        <v>2</v>
      </c>
      <c r="S7" s="40" t="s">
        <v>126</v>
      </c>
    </row>
    <row r="8" spans="2:19" ht="15" customHeight="1"/>
    <row r="9" spans="2:19" ht="15" customHeight="1">
      <c r="B9" s="2"/>
      <c r="C9" s="219" t="s">
        <v>14</v>
      </c>
      <c r="D9" s="220"/>
      <c r="E9" s="240" t="s">
        <v>27</v>
      </c>
      <c r="F9" s="241"/>
      <c r="G9" s="241"/>
      <c r="H9" s="241"/>
      <c r="I9" s="241"/>
      <c r="J9" s="241"/>
      <c r="K9" s="241"/>
      <c r="L9" s="241"/>
      <c r="M9" s="241"/>
      <c r="N9" s="241"/>
      <c r="O9" s="244"/>
      <c r="P9" s="14"/>
      <c r="Q9" s="15"/>
      <c r="R9" s="10" t="s">
        <v>3</v>
      </c>
      <c r="S9" s="40" t="s">
        <v>70</v>
      </c>
    </row>
    <row r="10" spans="2:19" ht="30" customHeight="1">
      <c r="C10" s="221"/>
      <c r="D10" s="222"/>
      <c r="E10" s="5" t="str">
        <f>IF('入力フォーム②　(支部6)'!D38="通年で定期的に事業実施（毎月、又は２、３箇月に１回（計４回以上））","✓","□")</f>
        <v>□</v>
      </c>
      <c r="F10" s="225" t="s">
        <v>101</v>
      </c>
      <c r="G10" s="225"/>
      <c r="H10" s="225"/>
      <c r="I10" s="225"/>
      <c r="J10" s="225"/>
      <c r="K10" s="225"/>
      <c r="L10" s="225"/>
      <c r="M10" s="225"/>
      <c r="N10" s="225"/>
      <c r="O10" s="225"/>
      <c r="P10" s="19"/>
      <c r="Q10" s="13"/>
      <c r="S10" s="40" t="s">
        <v>68</v>
      </c>
    </row>
    <row r="11" spans="2:19" ht="30" customHeight="1">
      <c r="C11" s="223"/>
      <c r="D11" s="224"/>
      <c r="E11" s="5" t="str">
        <f>IF('入力フォーム②　(支部6)'!D38="年末年始（令和８年12月１日から令和９年１月31日までの間）に限り事業実施","✓","□")</f>
        <v>□</v>
      </c>
      <c r="F11" s="245" t="s">
        <v>100</v>
      </c>
      <c r="G11" s="245"/>
      <c r="H11" s="245"/>
      <c r="I11" s="245"/>
      <c r="J11" s="245"/>
      <c r="K11" s="245"/>
      <c r="L11" s="245"/>
      <c r="M11" s="245"/>
      <c r="N11" s="245"/>
      <c r="O11" s="245"/>
      <c r="P11" s="19"/>
      <c r="Q11" s="13"/>
      <c r="S11" s="40" t="s">
        <v>69</v>
      </c>
    </row>
    <row r="12" spans="2:19" ht="120" customHeight="1">
      <c r="C12" s="188" t="s">
        <v>11</v>
      </c>
      <c r="D12" s="190"/>
      <c r="E12" s="175" t="str">
        <f>IF('入力フォーム②　(支部6)'!D39="","",'入力フォーム②　(支部6)'!D39)</f>
        <v/>
      </c>
      <c r="F12" s="176"/>
      <c r="G12" s="176"/>
      <c r="H12" s="176"/>
      <c r="I12" s="176"/>
      <c r="J12" s="176"/>
      <c r="K12" s="176"/>
      <c r="L12" s="176"/>
      <c r="M12" s="176"/>
      <c r="N12" s="176"/>
      <c r="O12" s="176"/>
      <c r="P12" s="20"/>
      <c r="Q12" s="18"/>
      <c r="R12" s="10" t="s">
        <v>4</v>
      </c>
      <c r="S12" s="40" t="s">
        <v>53</v>
      </c>
    </row>
    <row r="13" spans="2:19" ht="48" customHeight="1">
      <c r="C13" s="188" t="s">
        <v>13</v>
      </c>
      <c r="D13" s="190"/>
      <c r="E13" s="175" t="str">
        <f>IF('入力フォーム②　(支部6)'!D40="","",'入力フォーム②　(支部6)'!D40)</f>
        <v/>
      </c>
      <c r="F13" s="176"/>
      <c r="G13" s="176"/>
      <c r="H13" s="176"/>
      <c r="I13" s="176"/>
      <c r="J13" s="176"/>
      <c r="K13" s="176"/>
      <c r="L13" s="176"/>
      <c r="M13" s="176"/>
      <c r="N13" s="176"/>
      <c r="O13" s="181"/>
      <c r="P13" s="20"/>
      <c r="Q13" s="18"/>
      <c r="R13" s="10" t="s">
        <v>5</v>
      </c>
      <c r="S13" s="40" t="s">
        <v>54</v>
      </c>
    </row>
    <row r="14" spans="2:19" ht="48" customHeight="1">
      <c r="C14" s="188" t="s">
        <v>12</v>
      </c>
      <c r="D14" s="190"/>
      <c r="E14" s="175" t="str">
        <f>IF('入力フォーム②　(支部6)'!D41="","",'入力フォーム②　(支部6)'!D41)</f>
        <v/>
      </c>
      <c r="F14" s="176"/>
      <c r="G14" s="176"/>
      <c r="H14" s="176"/>
      <c r="I14" s="176"/>
      <c r="J14" s="176"/>
      <c r="K14" s="176"/>
      <c r="L14" s="176"/>
      <c r="M14" s="176"/>
      <c r="N14" s="176"/>
      <c r="O14" s="181"/>
      <c r="P14" s="20"/>
      <c r="Q14" s="18"/>
      <c r="R14" s="10" t="s">
        <v>6</v>
      </c>
      <c r="S14" s="40" t="s">
        <v>55</v>
      </c>
    </row>
    <row r="15" spans="2:19" ht="48" customHeight="1">
      <c r="C15" s="188" t="s">
        <v>15</v>
      </c>
      <c r="D15" s="190"/>
      <c r="E15" s="175" t="str">
        <f>IF('入力フォーム②　(支部6)'!D42="","",'入力フォーム②　(支部6)'!D42)</f>
        <v/>
      </c>
      <c r="F15" s="176"/>
      <c r="G15" s="176"/>
      <c r="H15" s="176"/>
      <c r="I15" s="176"/>
      <c r="J15" s="176"/>
      <c r="K15" s="176"/>
      <c r="L15" s="176"/>
      <c r="M15" s="176"/>
      <c r="N15" s="176"/>
      <c r="O15" s="181"/>
      <c r="P15" s="20"/>
      <c r="Q15" s="18"/>
      <c r="R15" s="10" t="s">
        <v>7</v>
      </c>
      <c r="S15" s="40" t="s">
        <v>56</v>
      </c>
    </row>
    <row r="16" spans="2:19" ht="15" customHeight="1">
      <c r="C16" s="238" t="s">
        <v>18</v>
      </c>
      <c r="D16" s="220"/>
      <c r="E16" s="240" t="s">
        <v>27</v>
      </c>
      <c r="F16" s="241"/>
      <c r="G16" s="241"/>
      <c r="H16" s="241"/>
      <c r="I16" s="241"/>
      <c r="J16" s="241"/>
      <c r="K16" s="241"/>
      <c r="L16" s="241"/>
      <c r="M16" s="241"/>
      <c r="N16" s="241"/>
      <c r="O16" s="241"/>
      <c r="P16" s="14"/>
      <c r="Q16" s="15"/>
      <c r="R16" s="184" t="s">
        <v>8</v>
      </c>
      <c r="S16" s="125" t="s">
        <v>99</v>
      </c>
    </row>
    <row r="17" spans="3:21" ht="15" customHeight="1">
      <c r="C17" s="221"/>
      <c r="D17" s="222"/>
      <c r="E17" s="235" t="s">
        <v>98</v>
      </c>
      <c r="F17" s="236"/>
      <c r="G17" s="236"/>
      <c r="H17" s="236"/>
      <c r="I17" s="236"/>
      <c r="J17" s="236"/>
      <c r="K17" s="236"/>
      <c r="L17" s="236"/>
      <c r="M17" s="236"/>
      <c r="N17" s="236"/>
      <c r="O17" s="237"/>
      <c r="P17" s="14"/>
      <c r="Q17" s="15"/>
      <c r="R17" s="184"/>
      <c r="S17" s="125"/>
    </row>
    <row r="18" spans="3:21" ht="24" customHeight="1">
      <c r="C18" s="221"/>
      <c r="D18" s="222"/>
      <c r="E18" s="34" t="str">
        <f>IF('入力フォーム②　(支部6)'!D47="常に公表","✓","□")</f>
        <v>□</v>
      </c>
      <c r="F18" s="225" t="s">
        <v>16</v>
      </c>
      <c r="G18" s="225"/>
      <c r="H18" s="225"/>
      <c r="I18" s="225"/>
      <c r="J18" s="225"/>
      <c r="K18" s="225"/>
      <c r="L18" s="225"/>
      <c r="M18" s="225"/>
      <c r="N18" s="225"/>
      <c r="O18" s="225"/>
      <c r="P18" s="19"/>
      <c r="Q18" s="13"/>
      <c r="S18" s="125" t="s">
        <v>97</v>
      </c>
      <c r="U18" s="40"/>
    </row>
    <row r="19" spans="3:21" ht="24" customHeight="1">
      <c r="C19" s="221"/>
      <c r="D19" s="222"/>
      <c r="E19" s="34" t="str">
        <f>IF('入力フォーム②　(支部6)'!D47="時期を限定して公表","✓","□")</f>
        <v>□</v>
      </c>
      <c r="F19" s="225" t="s">
        <v>47</v>
      </c>
      <c r="G19" s="225"/>
      <c r="H19" s="225"/>
      <c r="I19" s="225"/>
      <c r="J19" s="225"/>
      <c r="K19" s="225"/>
      <c r="L19" s="232" t="str">
        <f>IF('入力フォーム②　(支部6)'!D48="","",'入力フォーム②　(支部6)'!D48)</f>
        <v/>
      </c>
      <c r="M19" s="232"/>
      <c r="N19" s="232"/>
      <c r="O19" s="13" t="s">
        <v>46</v>
      </c>
      <c r="P19" s="21"/>
      <c r="Q19" s="12"/>
      <c r="S19" s="125"/>
      <c r="U19" s="40"/>
    </row>
    <row r="20" spans="3:21" ht="24" customHeight="1">
      <c r="C20" s="221"/>
      <c r="D20" s="222"/>
      <c r="E20" s="34" t="str">
        <f>IF('入力フォーム②　(支部6)'!D47="非公表","✓","□")</f>
        <v>□</v>
      </c>
      <c r="F20" s="225" t="s">
        <v>17</v>
      </c>
      <c r="G20" s="225"/>
      <c r="H20" s="225"/>
      <c r="I20" s="225"/>
      <c r="J20" s="225"/>
      <c r="K20" s="225"/>
      <c r="L20" s="225"/>
      <c r="M20" s="225"/>
      <c r="N20" s="225"/>
      <c r="O20" s="225"/>
      <c r="P20" s="19"/>
      <c r="Q20" s="13"/>
    </row>
    <row r="21" spans="3:21" ht="24" customHeight="1">
      <c r="C21" s="221"/>
      <c r="D21" s="222"/>
      <c r="E21" s="34"/>
      <c r="F21" s="125" t="s">
        <v>37</v>
      </c>
      <c r="G21" s="230"/>
      <c r="H21" s="230"/>
      <c r="I21" s="230"/>
      <c r="J21" s="230"/>
      <c r="K21" s="230"/>
      <c r="L21" s="230"/>
      <c r="M21" s="230"/>
      <c r="N21" s="230"/>
      <c r="O21" s="230"/>
      <c r="P21" s="19"/>
      <c r="Q21" s="13"/>
      <c r="S21" s="40" t="s">
        <v>66</v>
      </c>
    </row>
    <row r="22" spans="3:21" ht="24" customHeight="1">
      <c r="C22" s="221"/>
      <c r="D22" s="239"/>
      <c r="E22" s="34"/>
      <c r="F22" s="35" t="str">
        <f>IF('入力フォーム②　(支部6)'!D49="交付決定事業の対象者全員に漏れなく交付決定事業の実施を周知するため。","✓","□")</f>
        <v>□</v>
      </c>
      <c r="G22" s="125" t="s">
        <v>96</v>
      </c>
      <c r="H22" s="125"/>
      <c r="I22" s="125"/>
      <c r="J22" s="125"/>
      <c r="K22" s="125"/>
      <c r="L22" s="125"/>
      <c r="M22" s="125"/>
      <c r="N22" s="125"/>
      <c r="O22" s="125"/>
      <c r="P22" s="19"/>
      <c r="Q22" s="13"/>
      <c r="S22" s="40" t="s">
        <v>71</v>
      </c>
    </row>
    <row r="23" spans="3:21" ht="24" customHeight="1">
      <c r="C23" s="221"/>
      <c r="D23" s="239"/>
      <c r="E23" s="34"/>
      <c r="F23" s="35" t="str">
        <f>IF('入力フォーム②　(支部6)'!D49="交付決定事業の対象地域が、ごく限られた地域に限定されているため。","✓","□")</f>
        <v>□</v>
      </c>
      <c r="G23" s="125" t="s">
        <v>95</v>
      </c>
      <c r="H23" s="125"/>
      <c r="I23" s="125"/>
      <c r="J23" s="125"/>
      <c r="K23" s="125"/>
      <c r="L23" s="125"/>
      <c r="M23" s="125"/>
      <c r="N23" s="125"/>
      <c r="O23" s="125"/>
      <c r="P23" s="19"/>
      <c r="Q23" s="13"/>
    </row>
    <row r="24" spans="3:21" ht="15" customHeight="1">
      <c r="C24" s="221"/>
      <c r="D24" s="239"/>
      <c r="E24" s="242"/>
      <c r="F24" s="230" t="str">
        <f>IF('入力フォーム②　(支部6)'!D49="その他","✓","□")</f>
        <v>□</v>
      </c>
      <c r="G24" s="125" t="s">
        <v>48</v>
      </c>
      <c r="H24" s="125"/>
      <c r="I24" s="125"/>
      <c r="J24" s="125"/>
      <c r="K24" s="125"/>
      <c r="L24" s="125"/>
      <c r="M24" s="125"/>
      <c r="N24" s="125"/>
      <c r="O24" s="233"/>
      <c r="P24" s="19"/>
      <c r="Q24" s="13"/>
      <c r="S24" s="40" t="s">
        <v>73</v>
      </c>
    </row>
    <row r="25" spans="3:21" ht="30" customHeight="1">
      <c r="C25" s="221"/>
      <c r="D25" s="239"/>
      <c r="E25" s="243"/>
      <c r="F25" s="231"/>
      <c r="G25" s="41" t="s">
        <v>49</v>
      </c>
      <c r="H25" s="234" t="str">
        <f>IF('入力フォーム②　(支部6)'!D50="","",'入力フォーム②　(支部6)'!D50)</f>
        <v/>
      </c>
      <c r="I25" s="234"/>
      <c r="J25" s="234"/>
      <c r="K25" s="234"/>
      <c r="L25" s="234"/>
      <c r="M25" s="234"/>
      <c r="N25" s="234"/>
      <c r="O25" s="41" t="s">
        <v>46</v>
      </c>
      <c r="P25" s="21"/>
      <c r="Q25" s="12"/>
    </row>
    <row r="26" spans="3:21" ht="15" customHeight="1">
      <c r="C26" s="221"/>
      <c r="D26" s="222"/>
      <c r="E26" s="228" t="s">
        <v>94</v>
      </c>
      <c r="F26" s="229"/>
      <c r="G26" s="229"/>
      <c r="H26" s="229"/>
      <c r="I26" s="229"/>
      <c r="J26" s="229"/>
      <c r="K26" s="229"/>
      <c r="L26" s="229"/>
      <c r="M26" s="229"/>
      <c r="N26" s="229"/>
      <c r="O26" s="229"/>
      <c r="P26" s="11"/>
    </row>
    <row r="27" spans="3:21" ht="24" customHeight="1">
      <c r="C27" s="223"/>
      <c r="D27" s="224"/>
      <c r="E27" s="36" t="str">
        <f>IF('入力フォーム②　(支部6)'!D51="掲載予定あり","✓","□")</f>
        <v>□</v>
      </c>
      <c r="F27" s="226" t="s">
        <v>28</v>
      </c>
      <c r="G27" s="226"/>
      <c r="H27" s="226"/>
      <c r="I27" s="226"/>
      <c r="J27" s="37" t="str">
        <f>IF('入力フォーム②　(支部6)'!D51="掲載予定なし","✓","□")</f>
        <v>□</v>
      </c>
      <c r="K27" s="226" t="s">
        <v>29</v>
      </c>
      <c r="L27" s="226"/>
      <c r="M27" s="226"/>
      <c r="N27" s="226"/>
      <c r="O27" s="227"/>
      <c r="P27" s="11"/>
      <c r="R27" s="10" t="s">
        <v>9</v>
      </c>
      <c r="S27" s="40" t="s">
        <v>67</v>
      </c>
    </row>
    <row r="28" spans="3:21" ht="30" customHeight="1">
      <c r="C28" s="212" t="s">
        <v>14</v>
      </c>
      <c r="D28" s="213"/>
      <c r="E28" s="214" t="s">
        <v>20</v>
      </c>
      <c r="F28" s="214"/>
      <c r="G28" s="214"/>
      <c r="H28" s="214"/>
      <c r="I28" s="215" t="s">
        <v>91</v>
      </c>
      <c r="J28" s="215"/>
      <c r="K28" s="215"/>
      <c r="L28" s="215"/>
      <c r="M28" s="216"/>
      <c r="N28" s="217" t="s">
        <v>33</v>
      </c>
      <c r="O28" s="218"/>
      <c r="P28" s="4"/>
      <c r="R28" s="10" t="s">
        <v>10</v>
      </c>
      <c r="S28" s="40" t="s">
        <v>90</v>
      </c>
    </row>
    <row r="29" spans="3:21" ht="96" customHeight="1">
      <c r="C29" s="211" t="str">
        <f>IF('入力フォーム②　(支部6)'!B60="","",'入力フォーム②　(支部6)'!B60)</f>
        <v/>
      </c>
      <c r="D29" s="211"/>
      <c r="E29" s="211" t="str">
        <f>IF('入力フォーム②　(支部6)'!C60="","",'入力フォーム②　(支部6)'!C60)</f>
        <v/>
      </c>
      <c r="F29" s="211"/>
      <c r="G29" s="211"/>
      <c r="H29" s="211"/>
      <c r="I29" s="211" t="str">
        <f>IF('入力フォーム②　(支部6)'!D60="","",'入力フォーム②　(支部6)'!D60)</f>
        <v/>
      </c>
      <c r="J29" s="211"/>
      <c r="K29" s="211"/>
      <c r="L29" s="211"/>
      <c r="M29" s="211"/>
      <c r="N29" s="211" t="str">
        <f>IF('入力フォーム②　(支部6)'!E60="","",'入力フォーム②　(支部6)'!E60)</f>
        <v/>
      </c>
      <c r="O29" s="211"/>
      <c r="S29" s="40" t="s">
        <v>93</v>
      </c>
    </row>
    <row r="30" spans="3:21" ht="96" customHeight="1">
      <c r="C30" s="211" t="str">
        <f>IF('入力フォーム②　(支部6)'!B61="","",'入力フォーム②　(支部6)'!B61)</f>
        <v/>
      </c>
      <c r="D30" s="211"/>
      <c r="E30" s="211" t="str">
        <f>IF('入力フォーム②　(支部6)'!C61="","",'入力フォーム②　(支部6)'!C61)</f>
        <v/>
      </c>
      <c r="F30" s="211"/>
      <c r="G30" s="211"/>
      <c r="H30" s="211"/>
      <c r="I30" s="211" t="str">
        <f>IF('入力フォーム②　(支部6)'!D61="","",'入力フォーム②　(支部6)'!D61)</f>
        <v/>
      </c>
      <c r="J30" s="211"/>
      <c r="K30" s="211"/>
      <c r="L30" s="211"/>
      <c r="M30" s="211"/>
      <c r="N30" s="211" t="str">
        <f>IF('入力フォーム②　(支部6)'!E61="","",'入力フォーム②　(支部6)'!E61)</f>
        <v/>
      </c>
      <c r="O30" s="211"/>
      <c r="S30" s="40" t="s">
        <v>92</v>
      </c>
    </row>
    <row r="31" spans="3:21" ht="96" customHeight="1">
      <c r="C31" s="211" t="str">
        <f>IF('入力フォーム②　(支部6)'!B62="","",'入力フォーム②　(支部6)'!B62)</f>
        <v/>
      </c>
      <c r="D31" s="211"/>
      <c r="E31" s="211" t="str">
        <f>IF('入力フォーム②　(支部6)'!C62="","",'入力フォーム②　(支部6)'!C62)</f>
        <v/>
      </c>
      <c r="F31" s="211"/>
      <c r="G31" s="211"/>
      <c r="H31" s="211"/>
      <c r="I31" s="211" t="str">
        <f>IF('入力フォーム②　(支部6)'!D62="","",'入力フォーム②　(支部6)'!D62)</f>
        <v/>
      </c>
      <c r="J31" s="211"/>
      <c r="K31" s="211"/>
      <c r="L31" s="211"/>
      <c r="M31" s="211"/>
      <c r="N31" s="211" t="str">
        <f>IF('入力フォーム②　(支部6)'!E62="","",'入力フォーム②　(支部6)'!E62)</f>
        <v/>
      </c>
      <c r="O31" s="211"/>
    </row>
    <row r="32" spans="3:21" ht="96" customHeight="1">
      <c r="C32" s="211" t="str">
        <f>IF('入力フォーム②　(支部6)'!B63="","",'入力フォーム②　(支部6)'!B63)</f>
        <v/>
      </c>
      <c r="D32" s="211"/>
      <c r="E32" s="211" t="str">
        <f>IF('入力フォーム②　(支部6)'!C63="","",'入力フォーム②　(支部6)'!C63)</f>
        <v/>
      </c>
      <c r="F32" s="211"/>
      <c r="G32" s="211"/>
      <c r="H32" s="211"/>
      <c r="I32" s="211" t="str">
        <f>IF('入力フォーム②　(支部6)'!D63="","",'入力フォーム②　(支部6)'!D63)</f>
        <v/>
      </c>
      <c r="J32" s="211"/>
      <c r="K32" s="211"/>
      <c r="L32" s="211"/>
      <c r="M32" s="211"/>
      <c r="N32" s="211" t="str">
        <f>IF('入力フォーム②　(支部6)'!E63="","",'入力フォーム②　(支部6)'!E63)</f>
        <v/>
      </c>
      <c r="O32" s="211"/>
    </row>
    <row r="33" spans="3:16" ht="96" customHeight="1">
      <c r="C33" s="211" t="str">
        <f>IF('入力フォーム②　(支部6)'!B64="","",'入力フォーム②　(支部6)'!B64)</f>
        <v/>
      </c>
      <c r="D33" s="211"/>
      <c r="E33" s="211" t="str">
        <f>IF('入力フォーム②　(支部6)'!C64="","",'入力フォーム②　(支部6)'!C64)</f>
        <v/>
      </c>
      <c r="F33" s="211"/>
      <c r="G33" s="211"/>
      <c r="H33" s="211"/>
      <c r="I33" s="211" t="str">
        <f>IF('入力フォーム②　(支部6)'!D64="","",'入力フォーム②　(支部6)'!D64)</f>
        <v/>
      </c>
      <c r="J33" s="211"/>
      <c r="K33" s="211"/>
      <c r="L33" s="211"/>
      <c r="M33" s="211"/>
      <c r="N33" s="211" t="str">
        <f>IF('入力フォーム②　(支部6)'!E64="","",'入力フォーム②　(支部6)'!E64)</f>
        <v/>
      </c>
      <c r="O33" s="211"/>
    </row>
    <row r="34" spans="3:16" ht="96" customHeight="1">
      <c r="C34" s="211" t="str">
        <f>IF('入力フォーム②　(支部6)'!B65="","",'入力フォーム②　(支部6)'!B65)</f>
        <v/>
      </c>
      <c r="D34" s="211"/>
      <c r="E34" s="211" t="str">
        <f>IF('入力フォーム②　(支部6)'!C65="","",'入力フォーム②　(支部6)'!C65)</f>
        <v/>
      </c>
      <c r="F34" s="211"/>
      <c r="G34" s="211"/>
      <c r="H34" s="211"/>
      <c r="I34" s="211" t="str">
        <f>IF('入力フォーム②　(支部6)'!D65="","",'入力フォーム②　(支部6)'!D65)</f>
        <v/>
      </c>
      <c r="J34" s="211"/>
      <c r="K34" s="211"/>
      <c r="L34" s="211"/>
      <c r="M34" s="211"/>
      <c r="N34" s="211" t="str">
        <f>IF('入力フォーム②　(支部6)'!E65="","",'入力フォーム②　(支部6)'!E65)</f>
        <v/>
      </c>
      <c r="O34" s="211"/>
    </row>
    <row r="35" spans="3:16" ht="96" customHeight="1">
      <c r="C35" s="211" t="str">
        <f>IF('入力フォーム②　(支部6)'!B66="","",'入力フォーム②　(支部6)'!B66)</f>
        <v/>
      </c>
      <c r="D35" s="211"/>
      <c r="E35" s="211" t="str">
        <f>IF('入力フォーム②　(支部6)'!C66="","",'入力フォーム②　(支部6)'!C66)</f>
        <v/>
      </c>
      <c r="F35" s="211"/>
      <c r="G35" s="211"/>
      <c r="H35" s="211"/>
      <c r="I35" s="211" t="str">
        <f>IF('入力フォーム②　(支部6)'!D66="","",'入力フォーム②　(支部6)'!D66)</f>
        <v/>
      </c>
      <c r="J35" s="211"/>
      <c r="K35" s="211"/>
      <c r="L35" s="211"/>
      <c r="M35" s="211"/>
      <c r="N35" s="211" t="str">
        <f>IF('入力フォーム②　(支部6)'!E66="","",'入力フォーム②　(支部6)'!E66)</f>
        <v/>
      </c>
      <c r="O35" s="211"/>
    </row>
    <row r="36" spans="3:16" ht="30" customHeight="1">
      <c r="C36" s="212" t="s">
        <v>14</v>
      </c>
      <c r="D36" s="213"/>
      <c r="E36" s="214" t="s">
        <v>20</v>
      </c>
      <c r="F36" s="214"/>
      <c r="G36" s="214"/>
      <c r="H36" s="214"/>
      <c r="I36" s="215" t="s">
        <v>91</v>
      </c>
      <c r="J36" s="215"/>
      <c r="K36" s="215"/>
      <c r="L36" s="215"/>
      <c r="M36" s="216"/>
      <c r="N36" s="217" t="s">
        <v>33</v>
      </c>
      <c r="O36" s="218"/>
      <c r="P36" s="4"/>
    </row>
    <row r="37" spans="3:16" ht="96" customHeight="1">
      <c r="C37" s="211" t="str">
        <f>IF('入力フォーム②　(支部6)'!B67="","",'入力フォーム②　(支部6)'!B67)</f>
        <v/>
      </c>
      <c r="D37" s="211"/>
      <c r="E37" s="211" t="str">
        <f>IF('入力フォーム②　(支部6)'!C67="","",'入力フォーム②　(支部6)'!C67)</f>
        <v/>
      </c>
      <c r="F37" s="211"/>
      <c r="G37" s="211"/>
      <c r="H37" s="211"/>
      <c r="I37" s="211" t="str">
        <f>IF('入力フォーム②　(支部6)'!D67="","",'入力フォーム②　(支部6)'!D67)</f>
        <v/>
      </c>
      <c r="J37" s="211"/>
      <c r="K37" s="211"/>
      <c r="L37" s="211"/>
      <c r="M37" s="211"/>
      <c r="N37" s="211" t="str">
        <f>IF('入力フォーム②　(支部6)'!E67="","",'入力フォーム②　(支部6)'!E67)</f>
        <v/>
      </c>
      <c r="O37" s="211"/>
    </row>
    <row r="38" spans="3:16" ht="96" customHeight="1">
      <c r="C38" s="211" t="str">
        <f>IF('入力フォーム②　(支部6)'!B68="","",'入力フォーム②　(支部6)'!B68)</f>
        <v/>
      </c>
      <c r="D38" s="211"/>
      <c r="E38" s="211" t="str">
        <f>IF('入力フォーム②　(支部6)'!C68="","",'入力フォーム②　(支部6)'!C68)</f>
        <v/>
      </c>
      <c r="F38" s="211"/>
      <c r="G38" s="211"/>
      <c r="H38" s="211"/>
      <c r="I38" s="211" t="str">
        <f>IF('入力フォーム②　(支部6)'!D68="","",'入力フォーム②　(支部6)'!D68)</f>
        <v/>
      </c>
      <c r="J38" s="211"/>
      <c r="K38" s="211"/>
      <c r="L38" s="211"/>
      <c r="M38" s="211"/>
      <c r="N38" s="211" t="str">
        <f>IF('入力フォーム②　(支部6)'!E68="","",'入力フォーム②　(支部6)'!E68)</f>
        <v/>
      </c>
      <c r="O38" s="211"/>
    </row>
    <row r="39" spans="3:16" ht="96" customHeight="1">
      <c r="C39" s="211" t="str">
        <f>IF('入力フォーム②　(支部6)'!B69="","",'入力フォーム②　(支部6)'!B69)</f>
        <v/>
      </c>
      <c r="D39" s="211"/>
      <c r="E39" s="211" t="str">
        <f>IF('入力フォーム②　(支部6)'!C69="","",'入力フォーム②　(支部6)'!C69)</f>
        <v/>
      </c>
      <c r="F39" s="211"/>
      <c r="G39" s="211"/>
      <c r="H39" s="211"/>
      <c r="I39" s="211" t="str">
        <f>IF('入力フォーム②　(支部6)'!D69="","",'入力フォーム②　(支部6)'!D69)</f>
        <v/>
      </c>
      <c r="J39" s="211"/>
      <c r="K39" s="211"/>
      <c r="L39" s="211"/>
      <c r="M39" s="211"/>
      <c r="N39" s="211" t="str">
        <f>IF('入力フォーム②　(支部6)'!E69="","",'入力フォーム②　(支部6)'!E69)</f>
        <v/>
      </c>
      <c r="O39" s="211"/>
    </row>
    <row r="40" spans="3:16" ht="96" customHeight="1">
      <c r="C40" s="211" t="str">
        <f>IF('入力フォーム②　(支部6)'!B70="","",'入力フォーム②　(支部6)'!B70)</f>
        <v/>
      </c>
      <c r="D40" s="211"/>
      <c r="E40" s="211" t="str">
        <f>IF('入力フォーム②　(支部6)'!C70="","",'入力フォーム②　(支部6)'!C70)</f>
        <v/>
      </c>
      <c r="F40" s="211"/>
      <c r="G40" s="211"/>
      <c r="H40" s="211"/>
      <c r="I40" s="211" t="str">
        <f>IF('入力フォーム②　(支部6)'!D70="","",'入力フォーム②　(支部6)'!D70)</f>
        <v/>
      </c>
      <c r="J40" s="211"/>
      <c r="K40" s="211"/>
      <c r="L40" s="211"/>
      <c r="M40" s="211"/>
      <c r="N40" s="211" t="str">
        <f>IF('入力フォーム②　(支部6)'!E70="","",'入力フォーム②　(支部6)'!E70)</f>
        <v/>
      </c>
      <c r="O40" s="211"/>
    </row>
    <row r="41" spans="3:16" ht="96" customHeight="1">
      <c r="C41" s="211" t="str">
        <f>IF('入力フォーム②　(支部6)'!B71="","",'入力フォーム②　(支部6)'!B71)</f>
        <v/>
      </c>
      <c r="D41" s="211"/>
      <c r="E41" s="211" t="str">
        <f>IF('入力フォーム②　(支部6)'!C71="","",'入力フォーム②　(支部6)'!C71)</f>
        <v/>
      </c>
      <c r="F41" s="211"/>
      <c r="G41" s="211"/>
      <c r="H41" s="211"/>
      <c r="I41" s="211" t="str">
        <f>IF('入力フォーム②　(支部6)'!D71="","",'入力フォーム②　(支部6)'!D71)</f>
        <v/>
      </c>
      <c r="J41" s="211"/>
      <c r="K41" s="211"/>
      <c r="L41" s="211"/>
      <c r="M41" s="211"/>
      <c r="N41" s="211" t="str">
        <f>IF('入力フォーム②　(支部6)'!E71="","",'入力フォーム②　(支部6)'!E71)</f>
        <v/>
      </c>
      <c r="O41" s="211"/>
    </row>
    <row r="42" spans="3:16" ht="96" customHeight="1">
      <c r="C42" s="211" t="str">
        <f>IF('入力フォーム②　(支部6)'!B72="","",'入力フォーム②　(支部6)'!B72)</f>
        <v/>
      </c>
      <c r="D42" s="211"/>
      <c r="E42" s="211" t="str">
        <f>IF('入力フォーム②　(支部6)'!C72="","",'入力フォーム②　(支部6)'!C72)</f>
        <v/>
      </c>
      <c r="F42" s="211"/>
      <c r="G42" s="211"/>
      <c r="H42" s="211"/>
      <c r="I42" s="211" t="str">
        <f>IF('入力フォーム②　(支部6)'!D72="","",'入力フォーム②　(支部6)'!D72)</f>
        <v/>
      </c>
      <c r="J42" s="211"/>
      <c r="K42" s="211"/>
      <c r="L42" s="211"/>
      <c r="M42" s="211"/>
      <c r="N42" s="211" t="str">
        <f>IF('入力フォーム②　(支部6)'!E72="","",'入力フォーム②　(支部6)'!E72)</f>
        <v/>
      </c>
      <c r="O42" s="211"/>
    </row>
    <row r="43" spans="3:16" ht="96" customHeight="1">
      <c r="C43" s="211" t="str">
        <f>IF('入力フォーム②　(支部6)'!B73="","",'入力フォーム②　(支部6)'!B73)</f>
        <v/>
      </c>
      <c r="D43" s="211"/>
      <c r="E43" s="211" t="str">
        <f>IF('入力フォーム②　(支部6)'!C73="","",'入力フォーム②　(支部6)'!C73)</f>
        <v/>
      </c>
      <c r="F43" s="211"/>
      <c r="G43" s="211"/>
      <c r="H43" s="211"/>
      <c r="I43" s="211" t="str">
        <f>IF('入力フォーム②　(支部6)'!D73="","",'入力フォーム②　(支部6)'!D73)</f>
        <v/>
      </c>
      <c r="J43" s="211"/>
      <c r="K43" s="211"/>
      <c r="L43" s="211"/>
      <c r="M43" s="211"/>
      <c r="N43" s="211" t="str">
        <f>IF('入力フォーム②　(支部6)'!E73="","",'入力フォーム②　(支部6)'!E73)</f>
        <v/>
      </c>
      <c r="O43" s="211"/>
    </row>
    <row r="44" spans="3:16" ht="30" customHeight="1">
      <c r="C44" s="212" t="s">
        <v>14</v>
      </c>
      <c r="D44" s="213"/>
      <c r="E44" s="214" t="s">
        <v>20</v>
      </c>
      <c r="F44" s="214"/>
      <c r="G44" s="214"/>
      <c r="H44" s="214"/>
      <c r="I44" s="215" t="s">
        <v>91</v>
      </c>
      <c r="J44" s="215"/>
      <c r="K44" s="215"/>
      <c r="L44" s="215"/>
      <c r="M44" s="216"/>
      <c r="N44" s="217" t="s">
        <v>33</v>
      </c>
      <c r="O44" s="218"/>
      <c r="P44" s="4"/>
    </row>
    <row r="45" spans="3:16" ht="96" customHeight="1">
      <c r="C45" s="211" t="str">
        <f>IF('入力フォーム②　(支部6)'!B74="","",'入力フォーム②　(支部6)'!B74)</f>
        <v/>
      </c>
      <c r="D45" s="211"/>
      <c r="E45" s="211" t="str">
        <f>IF('入力フォーム②　(支部6)'!C74="","",'入力フォーム②　(支部6)'!C74)</f>
        <v/>
      </c>
      <c r="F45" s="211"/>
      <c r="G45" s="211"/>
      <c r="H45" s="211"/>
      <c r="I45" s="211" t="str">
        <f>IF('入力フォーム②　(支部6)'!D74="","",'入力フォーム②　(支部6)'!D74)</f>
        <v/>
      </c>
      <c r="J45" s="211"/>
      <c r="K45" s="211"/>
      <c r="L45" s="211"/>
      <c r="M45" s="211"/>
      <c r="N45" s="211" t="str">
        <f>IF('入力フォーム②　(支部6)'!E74="","",'入力フォーム②　(支部6)'!E74)</f>
        <v/>
      </c>
      <c r="O45" s="211"/>
    </row>
    <row r="46" spans="3:16" ht="96" customHeight="1">
      <c r="C46" s="211" t="str">
        <f>IF('入力フォーム②　(支部6)'!B75="","",'入力フォーム②　(支部6)'!B75)</f>
        <v/>
      </c>
      <c r="D46" s="211"/>
      <c r="E46" s="211" t="str">
        <f>IF('入力フォーム②　(支部6)'!C75="","",'入力フォーム②　(支部6)'!C75)</f>
        <v/>
      </c>
      <c r="F46" s="211"/>
      <c r="G46" s="211"/>
      <c r="H46" s="211"/>
      <c r="I46" s="211" t="str">
        <f>IF('入力フォーム②　(支部6)'!D75="","",'入力フォーム②　(支部6)'!D75)</f>
        <v/>
      </c>
      <c r="J46" s="211"/>
      <c r="K46" s="211"/>
      <c r="L46" s="211"/>
      <c r="M46" s="211"/>
      <c r="N46" s="211" t="str">
        <f>IF('入力フォーム②　(支部6)'!E75="","",'入力フォーム②　(支部6)'!E75)</f>
        <v/>
      </c>
      <c r="O46" s="211"/>
    </row>
    <row r="47" spans="3:16" ht="96" customHeight="1">
      <c r="C47" s="211" t="str">
        <f>IF('入力フォーム②　(支部6)'!B76="","",'入力フォーム②　(支部6)'!B76)</f>
        <v/>
      </c>
      <c r="D47" s="211"/>
      <c r="E47" s="211" t="str">
        <f>IF('入力フォーム②　(支部6)'!C76="","",'入力フォーム②　(支部6)'!C76)</f>
        <v/>
      </c>
      <c r="F47" s="211"/>
      <c r="G47" s="211"/>
      <c r="H47" s="211"/>
      <c r="I47" s="211" t="str">
        <f>IF('入力フォーム②　(支部6)'!D76="","",'入力フォーム②　(支部6)'!D76)</f>
        <v/>
      </c>
      <c r="J47" s="211"/>
      <c r="K47" s="211"/>
      <c r="L47" s="211"/>
      <c r="M47" s="211"/>
      <c r="N47" s="211" t="str">
        <f>IF('入力フォーム②　(支部6)'!E76="","",'入力フォーム②　(支部6)'!E76)</f>
        <v/>
      </c>
      <c r="O47" s="211"/>
    </row>
    <row r="48" spans="3:16" ht="96" customHeight="1">
      <c r="C48" s="211" t="str">
        <f>IF('入力フォーム②　(支部6)'!B77="","",'入力フォーム②　(支部6)'!B77)</f>
        <v/>
      </c>
      <c r="D48" s="211"/>
      <c r="E48" s="211" t="str">
        <f>IF('入力フォーム②　(支部6)'!C77="","",'入力フォーム②　(支部6)'!C77)</f>
        <v/>
      </c>
      <c r="F48" s="211"/>
      <c r="G48" s="211"/>
      <c r="H48" s="211"/>
      <c r="I48" s="211" t="str">
        <f>IF('入力フォーム②　(支部6)'!D77="","",'入力フォーム②　(支部6)'!D77)</f>
        <v/>
      </c>
      <c r="J48" s="211"/>
      <c r="K48" s="211"/>
      <c r="L48" s="211"/>
      <c r="M48" s="211"/>
      <c r="N48" s="211" t="str">
        <f>IF('入力フォーム②　(支部6)'!E77="","",'入力フォーム②　(支部6)'!E77)</f>
        <v/>
      </c>
      <c r="O48" s="211"/>
    </row>
    <row r="49" spans="3:15" ht="96" customHeight="1">
      <c r="C49" s="211" t="str">
        <f>IF('入力フォーム②　(支部6)'!B78="","",'入力フォーム②　(支部6)'!B78)</f>
        <v/>
      </c>
      <c r="D49" s="211"/>
      <c r="E49" s="211" t="str">
        <f>IF('入力フォーム②　(支部6)'!C78="","",'入力フォーム②　(支部6)'!C78)</f>
        <v/>
      </c>
      <c r="F49" s="211"/>
      <c r="G49" s="211"/>
      <c r="H49" s="211"/>
      <c r="I49" s="211" t="str">
        <f>IF('入力フォーム②　(支部6)'!D78="","",'入力フォーム②　(支部6)'!D78)</f>
        <v/>
      </c>
      <c r="J49" s="211"/>
      <c r="K49" s="211"/>
      <c r="L49" s="211"/>
      <c r="M49" s="211"/>
      <c r="N49" s="211" t="str">
        <f>IF('入力フォーム②　(支部6)'!E78="","",'入力フォーム②　(支部6)'!E78)</f>
        <v/>
      </c>
      <c r="O49" s="211"/>
    </row>
    <row r="50" spans="3:15" ht="96" customHeight="1">
      <c r="C50" s="211" t="str">
        <f>IF('入力フォーム②　(支部6)'!B79="","",'入力フォーム②　(支部6)'!B79)</f>
        <v/>
      </c>
      <c r="D50" s="211"/>
      <c r="E50" s="211" t="str">
        <f>IF('入力フォーム②　(支部6)'!C79="","",'入力フォーム②　(支部6)'!C79)</f>
        <v/>
      </c>
      <c r="F50" s="211"/>
      <c r="G50" s="211"/>
      <c r="H50" s="211"/>
      <c r="I50" s="211" t="str">
        <f>IF('入力フォーム②　(支部6)'!D79="","",'入力フォーム②　(支部6)'!D79)</f>
        <v/>
      </c>
      <c r="J50" s="211"/>
      <c r="K50" s="211"/>
      <c r="L50" s="211"/>
      <c r="M50" s="211"/>
      <c r="N50" s="211" t="str">
        <f>IF('入力フォーム②　(支部6)'!E79="","",'入力フォーム②　(支部6)'!E79)</f>
        <v/>
      </c>
      <c r="O50" s="211"/>
    </row>
    <row r="51" spans="3:15" ht="96" customHeight="1">
      <c r="C51" s="211" t="str">
        <f>IF('入力フォーム②　(支部6)'!B80="","",'入力フォーム②　(支部6)'!B80)</f>
        <v/>
      </c>
      <c r="D51" s="211"/>
      <c r="E51" s="211" t="str">
        <f>IF('入力フォーム②　(支部6)'!C80="","",'入力フォーム②　(支部6)'!C80)</f>
        <v/>
      </c>
      <c r="F51" s="211"/>
      <c r="G51" s="211"/>
      <c r="H51" s="211"/>
      <c r="I51" s="211" t="str">
        <f>IF('入力フォーム②　(支部6)'!D80="","",'入力フォーム②　(支部6)'!D80)</f>
        <v/>
      </c>
      <c r="J51" s="211"/>
      <c r="K51" s="211"/>
      <c r="L51" s="211"/>
      <c r="M51" s="211"/>
      <c r="N51" s="211" t="str">
        <f>IF('入力フォーム②　(支部6)'!E80="","",'入力フォーム②　(支部6)'!E80)</f>
        <v/>
      </c>
      <c r="O51" s="211"/>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2481-4E53-4728-A9A1-F2955E6C14A4}">
  <sheetPr>
    <tabColor rgb="FF92D050"/>
  </sheetPr>
  <dimension ref="B1:R42"/>
  <sheetViews>
    <sheetView view="pageBreakPreview" zoomScaleNormal="100" zoomScaleSheetLayoutView="100" workbookViewId="0">
      <selection activeCell="B2" sqref="B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6" t="s">
        <v>31</v>
      </c>
      <c r="M2" s="247"/>
      <c r="N2" s="248"/>
      <c r="R2" s="125" t="s">
        <v>57</v>
      </c>
    </row>
    <row r="3" spans="2:18" ht="15" customHeight="1">
      <c r="R3" s="125"/>
    </row>
    <row r="4" spans="2:18">
      <c r="B4" s="24"/>
      <c r="C4" s="170" t="s">
        <v>88</v>
      </c>
      <c r="D4" s="170"/>
      <c r="E4" s="170"/>
      <c r="F4" s="170"/>
      <c r="G4" s="170"/>
      <c r="H4" s="170"/>
      <c r="I4" s="170"/>
      <c r="J4" s="170"/>
      <c r="K4" s="170"/>
      <c r="L4" s="170"/>
      <c r="M4" s="170"/>
      <c r="N4" s="170"/>
      <c r="O4" s="24"/>
      <c r="R4" s="125" t="s">
        <v>58</v>
      </c>
    </row>
    <row r="5" spans="2:18" ht="24" customHeight="1">
      <c r="B5" s="25"/>
      <c r="C5" s="171" t="s">
        <v>32</v>
      </c>
      <c r="D5" s="171"/>
      <c r="E5" s="171"/>
      <c r="F5" s="171"/>
      <c r="G5" s="171"/>
      <c r="H5" s="171"/>
      <c r="I5" s="171"/>
      <c r="J5" s="171"/>
      <c r="K5" s="171"/>
      <c r="L5" s="171"/>
      <c r="M5" s="171"/>
      <c r="N5" s="171"/>
      <c r="O5" s="25"/>
      <c r="R5" s="125"/>
    </row>
    <row r="6" spans="2:18" ht="15" customHeight="1">
      <c r="B6" s="3"/>
      <c r="C6" s="3"/>
      <c r="D6" s="3"/>
      <c r="E6" s="3"/>
      <c r="F6" s="3"/>
      <c r="G6" s="3"/>
      <c r="H6" s="3"/>
      <c r="I6" s="3"/>
      <c r="J6" s="3"/>
      <c r="K6" s="3"/>
      <c r="L6" s="3"/>
      <c r="M6" s="3"/>
      <c r="N6" s="3"/>
    </row>
    <row r="7" spans="2:18" ht="45" customHeight="1">
      <c r="F7" s="4"/>
      <c r="G7" s="4"/>
      <c r="H7" s="188" t="s">
        <v>1</v>
      </c>
      <c r="I7" s="189"/>
      <c r="J7" s="189"/>
      <c r="K7" s="190"/>
      <c r="L7" s="208" t="str">
        <f>IF('入力フォーム②　(支部6)'!D11="","",'入力フォーム②　(支部6)'!D11)</f>
        <v/>
      </c>
      <c r="M7" s="209"/>
      <c r="N7" s="210"/>
      <c r="Q7" s="10" t="s">
        <v>2</v>
      </c>
      <c r="R7" s="40" t="s">
        <v>126</v>
      </c>
    </row>
    <row r="8" spans="2:18" ht="15" customHeight="1"/>
    <row r="9" spans="2:18" ht="30" customHeight="1">
      <c r="C9" s="219" t="s">
        <v>22</v>
      </c>
      <c r="D9" s="220"/>
      <c r="E9" s="8" t="s">
        <v>0</v>
      </c>
      <c r="F9" s="261" t="str">
        <f>IF('入力フォーム②　(支部6)'!D85="","",'入力フォーム②　(支部6)'!D85)</f>
        <v/>
      </c>
      <c r="G9" s="262"/>
      <c r="H9" s="262"/>
      <c r="I9" s="262"/>
      <c r="J9" s="262"/>
      <c r="K9" s="262"/>
      <c r="L9" s="262"/>
      <c r="M9" s="262"/>
      <c r="N9" s="263"/>
      <c r="O9" s="26"/>
      <c r="Q9" s="10" t="s">
        <v>3</v>
      </c>
      <c r="R9" s="40" t="s">
        <v>62</v>
      </c>
    </row>
    <row r="10" spans="2:18" ht="30" customHeight="1">
      <c r="C10" s="221"/>
      <c r="D10" s="222"/>
      <c r="E10" s="267" t="s">
        <v>23</v>
      </c>
      <c r="F10" s="264" t="str">
        <f>IF('入力フォーム②　(支部6)'!D86="","",'入力フォーム②　(支部6)'!D86)</f>
        <v/>
      </c>
      <c r="G10" s="265"/>
      <c r="H10" s="265"/>
      <c r="I10" s="265"/>
      <c r="J10" s="265"/>
      <c r="K10" s="265"/>
      <c r="L10" s="265"/>
      <c r="M10" s="265"/>
      <c r="N10" s="266"/>
      <c r="O10" s="27"/>
      <c r="P10" s="13"/>
      <c r="R10" s="40" t="s">
        <v>109</v>
      </c>
    </row>
    <row r="11" spans="2:18" ht="30" customHeight="1">
      <c r="C11" s="221"/>
      <c r="D11" s="222"/>
      <c r="E11" s="268"/>
      <c r="F11" s="257" t="s">
        <v>25</v>
      </c>
      <c r="G11" s="258"/>
      <c r="H11" s="258"/>
      <c r="I11" s="259" t="str">
        <f>IF('入力フォーム②　(支部6)'!D87="","",'入力フォーム②　(支部6)'!D87)</f>
        <v/>
      </c>
      <c r="J11" s="259"/>
      <c r="K11" s="259"/>
      <c r="L11" s="259"/>
      <c r="M11" s="259"/>
      <c r="N11" s="260"/>
      <c r="O11" s="12"/>
      <c r="P11" s="13"/>
      <c r="R11" s="40" t="s">
        <v>60</v>
      </c>
    </row>
    <row r="12" spans="2:18" ht="30" customHeight="1">
      <c r="C12" s="223"/>
      <c r="D12" s="224"/>
      <c r="E12" s="9" t="s">
        <v>24</v>
      </c>
      <c r="F12" s="251" t="str">
        <f>IF('入力フォーム②　(支部6)'!D88="","",'入力フォーム②　(支部6)'!D88)</f>
        <v/>
      </c>
      <c r="G12" s="252"/>
      <c r="H12" s="252"/>
      <c r="I12" s="252"/>
      <c r="J12" s="252"/>
      <c r="K12" s="252"/>
      <c r="L12" s="252"/>
      <c r="M12" s="252"/>
      <c r="N12" s="253"/>
      <c r="O12" s="27"/>
      <c r="P12" s="7"/>
      <c r="R12" s="40" t="s">
        <v>61</v>
      </c>
    </row>
    <row r="13" spans="2:18" ht="120" customHeight="1">
      <c r="C13" s="188" t="s">
        <v>11</v>
      </c>
      <c r="D13" s="190"/>
      <c r="E13" s="175" t="str">
        <f>IF('入力フォーム②　(支部6)'!D89="","",'入力フォーム②　(支部6)'!D89)</f>
        <v/>
      </c>
      <c r="F13" s="176"/>
      <c r="G13" s="176"/>
      <c r="H13" s="176"/>
      <c r="I13" s="176"/>
      <c r="J13" s="176"/>
      <c r="K13" s="176"/>
      <c r="L13" s="176"/>
      <c r="M13" s="176"/>
      <c r="N13" s="181"/>
      <c r="O13" s="18"/>
      <c r="Q13" s="10" t="s">
        <v>4</v>
      </c>
      <c r="R13" s="40" t="s">
        <v>108</v>
      </c>
    </row>
    <row r="14" spans="2:18" ht="60" customHeight="1">
      <c r="C14" s="188" t="s">
        <v>13</v>
      </c>
      <c r="D14" s="190"/>
      <c r="E14" s="175" t="str">
        <f>IF('入力フォーム②　(支部6)'!D90="","",'入力フォーム②　(支部6)'!D90)</f>
        <v/>
      </c>
      <c r="F14" s="176"/>
      <c r="G14" s="176"/>
      <c r="H14" s="176"/>
      <c r="I14" s="176"/>
      <c r="J14" s="176"/>
      <c r="K14" s="176"/>
      <c r="L14" s="176"/>
      <c r="M14" s="176"/>
      <c r="N14" s="181"/>
      <c r="O14" s="18"/>
      <c r="Q14" s="10" t="s">
        <v>5</v>
      </c>
      <c r="R14" s="40" t="s">
        <v>107</v>
      </c>
    </row>
    <row r="15" spans="2:18" ht="30" customHeight="1">
      <c r="C15" s="238" t="s">
        <v>51</v>
      </c>
      <c r="D15" s="220"/>
      <c r="E15" s="193" t="str">
        <f>IF('入力フォーム②　(支部6)'!D91="","",'入力フォーム②　(支部6)'!D91)</f>
        <v/>
      </c>
      <c r="F15" s="194"/>
      <c r="G15" s="194"/>
      <c r="H15" s="194"/>
      <c r="I15" s="194"/>
      <c r="J15" s="194"/>
      <c r="K15" s="194"/>
      <c r="L15" s="194"/>
      <c r="M15" s="194"/>
      <c r="N15" s="195"/>
      <c r="O15" s="18"/>
      <c r="Q15" s="10" t="s">
        <v>6</v>
      </c>
      <c r="R15" s="40" t="s">
        <v>106</v>
      </c>
    </row>
    <row r="16" spans="2:18" ht="30" customHeight="1">
      <c r="C16" s="223"/>
      <c r="D16" s="224"/>
      <c r="E16" s="254" t="s">
        <v>50</v>
      </c>
      <c r="F16" s="255"/>
      <c r="G16" s="6" t="str">
        <f>IF('入力フォーム②　(支部6)'!D92="対応できる","✓","□")</f>
        <v>□</v>
      </c>
      <c r="H16" s="256" t="s">
        <v>35</v>
      </c>
      <c r="I16" s="256"/>
      <c r="J16" s="6" t="str">
        <f>IF('入力フォーム②　(支部6)'!D92="対応できない","✓","□")</f>
        <v>□</v>
      </c>
      <c r="K16" s="256" t="s">
        <v>36</v>
      </c>
      <c r="L16" s="256"/>
      <c r="M16" s="6" t="str">
        <f>IF('入力フォーム②　(支部6)'!D92="要相談","✓","□")</f>
        <v>□</v>
      </c>
      <c r="N16" s="43" t="s">
        <v>34</v>
      </c>
      <c r="O16" s="18"/>
      <c r="Q16" s="10" t="s">
        <v>7</v>
      </c>
      <c r="R16" s="40" t="s">
        <v>72</v>
      </c>
    </row>
    <row r="17" spans="3:18" ht="60" customHeight="1">
      <c r="C17" s="188" t="s">
        <v>105</v>
      </c>
      <c r="D17" s="190"/>
      <c r="E17" s="175" t="str">
        <f>IF('入力フォーム②　(支部6)'!D93="","",'入力フォーム②　(支部6)'!D93)</f>
        <v/>
      </c>
      <c r="F17" s="176"/>
      <c r="G17" s="176"/>
      <c r="H17" s="176"/>
      <c r="I17" s="176"/>
      <c r="J17" s="176"/>
      <c r="K17" s="176"/>
      <c r="L17" s="176"/>
      <c r="M17" s="176"/>
      <c r="N17" s="181"/>
      <c r="O17" s="18"/>
      <c r="Q17" s="10" t="s">
        <v>5</v>
      </c>
      <c r="R17" s="40" t="s">
        <v>104</v>
      </c>
    </row>
    <row r="18" spans="3:18" ht="30" customHeight="1">
      <c r="C18" s="212" t="s">
        <v>14</v>
      </c>
      <c r="D18" s="213"/>
      <c r="E18" s="185" t="s">
        <v>20</v>
      </c>
      <c r="F18" s="187"/>
      <c r="G18" s="185" t="s">
        <v>21</v>
      </c>
      <c r="H18" s="186"/>
      <c r="I18" s="186"/>
      <c r="J18" s="186"/>
      <c r="K18" s="186"/>
      <c r="L18" s="186"/>
      <c r="M18" s="187"/>
      <c r="N18" s="33" t="s">
        <v>33</v>
      </c>
      <c r="O18" s="4"/>
      <c r="Q18" s="10" t="s">
        <v>8</v>
      </c>
      <c r="R18" s="40" t="s">
        <v>90</v>
      </c>
    </row>
    <row r="19" spans="3:18" ht="96" customHeight="1">
      <c r="C19" s="249" t="str">
        <f>IF('入力フォーム②　(支部6)'!B60="","",'入力フォーム②　(支部6)'!B60)</f>
        <v/>
      </c>
      <c r="D19" s="249"/>
      <c r="E19" s="250" t="str">
        <f>IF('入力フォーム②　(支部6)'!C60="","",'入力フォーム②　(支部6)'!C60)</f>
        <v/>
      </c>
      <c r="F19" s="250"/>
      <c r="G19" s="250" t="str">
        <f>IF('入力フォーム②　(支部6)'!D60="","",'入力フォーム②　(支部6)'!D60)</f>
        <v/>
      </c>
      <c r="H19" s="250"/>
      <c r="I19" s="250"/>
      <c r="J19" s="250"/>
      <c r="K19" s="250"/>
      <c r="L19" s="250"/>
      <c r="M19" s="250"/>
      <c r="N19" s="119" t="str">
        <f>IF('入力フォーム②　(支部6)'!E60="","",'入力フォーム②　(支部6)'!E60)</f>
        <v/>
      </c>
      <c r="O19" s="18"/>
      <c r="R19" s="40" t="s">
        <v>103</v>
      </c>
    </row>
    <row r="20" spans="3:18" ht="96" customHeight="1">
      <c r="C20" s="249" t="str">
        <f>IF('入力フォーム②　(支部6)'!B61="","",'入力フォーム②　(支部6)'!B61)</f>
        <v/>
      </c>
      <c r="D20" s="249"/>
      <c r="E20" s="250" t="str">
        <f>IF('入力フォーム②　(支部6)'!C61="","",'入力フォーム②　(支部6)'!C61)</f>
        <v/>
      </c>
      <c r="F20" s="250"/>
      <c r="G20" s="250" t="str">
        <f>IF('入力フォーム②　(支部6)'!D61="","",'入力フォーム②　(支部6)'!D61)</f>
        <v/>
      </c>
      <c r="H20" s="250"/>
      <c r="I20" s="250"/>
      <c r="J20" s="250"/>
      <c r="K20" s="250"/>
      <c r="L20" s="250"/>
      <c r="M20" s="250"/>
      <c r="N20" s="119" t="str">
        <f>IF('入力フォーム②　(支部6)'!E61="","",'入力フォーム②　(支部6)'!E61)</f>
        <v/>
      </c>
      <c r="O20" s="18"/>
      <c r="R20" s="40" t="s">
        <v>92</v>
      </c>
    </row>
    <row r="21" spans="3:18" ht="96" customHeight="1">
      <c r="C21" s="249" t="str">
        <f>IF('入力フォーム②　(支部6)'!B62="","",'入力フォーム②　(支部6)'!B62)</f>
        <v/>
      </c>
      <c r="D21" s="249"/>
      <c r="E21" s="250" t="str">
        <f>IF('入力フォーム②　(支部6)'!C62="","",'入力フォーム②　(支部6)'!C62)</f>
        <v/>
      </c>
      <c r="F21" s="250"/>
      <c r="G21" s="250" t="str">
        <f>IF('入力フォーム②　(支部6)'!D62="","",'入力フォーム②　(支部6)'!D62)</f>
        <v/>
      </c>
      <c r="H21" s="250"/>
      <c r="I21" s="250"/>
      <c r="J21" s="250"/>
      <c r="K21" s="250"/>
      <c r="L21" s="250"/>
      <c r="M21" s="250"/>
      <c r="N21" s="119" t="str">
        <f>IF('入力フォーム②　(支部6)'!E62="","",'入力フォーム②　(支部6)'!E62)</f>
        <v/>
      </c>
      <c r="O21" s="18"/>
    </row>
    <row r="22" spans="3:18" ht="96" customHeight="1">
      <c r="C22" s="249" t="str">
        <f>IF('入力フォーム②　(支部6)'!B63="","",'入力フォーム②　(支部6)'!B63)</f>
        <v/>
      </c>
      <c r="D22" s="249"/>
      <c r="E22" s="250" t="str">
        <f>IF('入力フォーム②　(支部6)'!C63="","",'入力フォーム②　(支部6)'!C63)</f>
        <v/>
      </c>
      <c r="F22" s="250"/>
      <c r="G22" s="250" t="str">
        <f>IF('入力フォーム②　(支部6)'!D63="","",'入力フォーム②　(支部6)'!D63)</f>
        <v/>
      </c>
      <c r="H22" s="250"/>
      <c r="I22" s="250"/>
      <c r="J22" s="250"/>
      <c r="K22" s="250"/>
      <c r="L22" s="250"/>
      <c r="M22" s="250"/>
      <c r="N22" s="119" t="str">
        <f>IF('入力フォーム②　(支部6)'!E63="","",'入力フォーム②　(支部6)'!E63)</f>
        <v/>
      </c>
      <c r="O22" s="18"/>
    </row>
    <row r="23" spans="3:18" ht="96" customHeight="1">
      <c r="C23" s="249" t="str">
        <f>IF('入力フォーム②　(支部6)'!B64="","",'入力フォーム②　(支部6)'!B64)</f>
        <v/>
      </c>
      <c r="D23" s="249"/>
      <c r="E23" s="250" t="str">
        <f>IF('入力フォーム②　(支部6)'!C64="","",'入力フォーム②　(支部6)'!C64)</f>
        <v/>
      </c>
      <c r="F23" s="250"/>
      <c r="G23" s="250" t="str">
        <f>IF('入力フォーム②　(支部6)'!D64="","",'入力フォーム②　(支部6)'!D64)</f>
        <v/>
      </c>
      <c r="H23" s="250"/>
      <c r="I23" s="250"/>
      <c r="J23" s="250"/>
      <c r="K23" s="250"/>
      <c r="L23" s="250"/>
      <c r="M23" s="250"/>
      <c r="N23" s="119" t="str">
        <f>IF('入力フォーム②　(支部6)'!E64="","",'入力フォーム②　(支部6)'!E64)</f>
        <v/>
      </c>
      <c r="O23" s="18"/>
    </row>
    <row r="24" spans="3:18" ht="96" customHeight="1">
      <c r="C24" s="249" t="str">
        <f>IF('入力フォーム②　(支部6)'!B65="","",'入力フォーム②　(支部6)'!B65)</f>
        <v/>
      </c>
      <c r="D24" s="249"/>
      <c r="E24" s="250" t="str">
        <f>IF('入力フォーム②　(支部6)'!C65="","",'入力フォーム②　(支部6)'!C65)</f>
        <v/>
      </c>
      <c r="F24" s="250"/>
      <c r="G24" s="250" t="str">
        <f>IF('入力フォーム②　(支部6)'!D65="","",'入力フォーム②　(支部6)'!D65)</f>
        <v/>
      </c>
      <c r="H24" s="250"/>
      <c r="I24" s="250"/>
      <c r="J24" s="250"/>
      <c r="K24" s="250"/>
      <c r="L24" s="250"/>
      <c r="M24" s="250"/>
      <c r="N24" s="119" t="str">
        <f>IF('入力フォーム②　(支部6)'!E65="","",'入力フォーム②　(支部6)'!E65)</f>
        <v/>
      </c>
      <c r="O24" s="18"/>
    </row>
    <row r="25" spans="3:18" ht="96" customHeight="1">
      <c r="C25" s="249" t="str">
        <f>IF('入力フォーム②　(支部6)'!B66="","",'入力フォーム②　(支部6)'!B66)</f>
        <v/>
      </c>
      <c r="D25" s="249"/>
      <c r="E25" s="250" t="str">
        <f>IF('入力フォーム②　(支部6)'!C66="","",'入力フォーム②　(支部6)'!C66)</f>
        <v/>
      </c>
      <c r="F25" s="250"/>
      <c r="G25" s="250" t="str">
        <f>IF('入力フォーム②　(支部6)'!D66="","",'入力フォーム②　(支部6)'!D66)</f>
        <v/>
      </c>
      <c r="H25" s="250"/>
      <c r="I25" s="250"/>
      <c r="J25" s="250"/>
      <c r="K25" s="250"/>
      <c r="L25" s="250"/>
      <c r="M25" s="250"/>
      <c r="N25" s="119" t="str">
        <f>IF('入力フォーム②　(支部6)'!E66="","",'入力フォーム②　(支部6)'!E66)</f>
        <v/>
      </c>
      <c r="O25" s="18"/>
    </row>
    <row r="26" spans="3:18" ht="30" customHeight="1">
      <c r="C26" s="212" t="s">
        <v>14</v>
      </c>
      <c r="D26" s="213"/>
      <c r="E26" s="185" t="s">
        <v>20</v>
      </c>
      <c r="F26" s="187"/>
      <c r="G26" s="185" t="s">
        <v>21</v>
      </c>
      <c r="H26" s="186"/>
      <c r="I26" s="186"/>
      <c r="J26" s="186"/>
      <c r="K26" s="186"/>
      <c r="L26" s="186"/>
      <c r="M26" s="187"/>
      <c r="N26" s="33" t="s">
        <v>33</v>
      </c>
      <c r="O26" s="4"/>
    </row>
    <row r="27" spans="3:18" ht="96" customHeight="1">
      <c r="C27" s="249" t="str">
        <f>IF('入力フォーム②　(支部6)'!B67="","",'入力フォーム②　(支部6)'!B67)</f>
        <v/>
      </c>
      <c r="D27" s="249"/>
      <c r="E27" s="250" t="str">
        <f>IF('入力フォーム②　(支部6)'!C67="","",'入力フォーム②　(支部6)'!C67)</f>
        <v/>
      </c>
      <c r="F27" s="250"/>
      <c r="G27" s="250" t="str">
        <f>IF('入力フォーム②　(支部6)'!D67="","",'入力フォーム②　(支部6)'!D67)</f>
        <v/>
      </c>
      <c r="H27" s="250"/>
      <c r="I27" s="250"/>
      <c r="J27" s="250"/>
      <c r="K27" s="250"/>
      <c r="L27" s="250"/>
      <c r="M27" s="250"/>
      <c r="N27" s="119" t="str">
        <f>IF('入力フォーム②　(支部6)'!E67="","",'入力フォーム②　(支部6)'!E67)</f>
        <v/>
      </c>
      <c r="O27" s="18"/>
    </row>
    <row r="28" spans="3:18" ht="96" customHeight="1">
      <c r="C28" s="249" t="str">
        <f>IF('入力フォーム②　(支部6)'!B68="","",'入力フォーム②　(支部6)'!B68)</f>
        <v/>
      </c>
      <c r="D28" s="249"/>
      <c r="E28" s="250" t="str">
        <f>IF('入力フォーム②　(支部6)'!C68="","",'入力フォーム②　(支部6)'!C68)</f>
        <v/>
      </c>
      <c r="F28" s="250"/>
      <c r="G28" s="250" t="str">
        <f>IF('入力フォーム②　(支部6)'!D68="","",'入力フォーム②　(支部6)'!D68)</f>
        <v/>
      </c>
      <c r="H28" s="250"/>
      <c r="I28" s="250"/>
      <c r="J28" s="250"/>
      <c r="K28" s="250"/>
      <c r="L28" s="250"/>
      <c r="M28" s="250"/>
      <c r="N28" s="119" t="str">
        <f>IF('入力フォーム②　(支部6)'!E68="","",'入力フォーム②　(支部6)'!E68)</f>
        <v/>
      </c>
      <c r="O28" s="18"/>
    </row>
    <row r="29" spans="3:18" ht="96" customHeight="1">
      <c r="C29" s="249" t="str">
        <f>IF('入力フォーム②　(支部6)'!B69="","",'入力フォーム②　(支部6)'!B69)</f>
        <v/>
      </c>
      <c r="D29" s="249"/>
      <c r="E29" s="250" t="str">
        <f>IF('入力フォーム②　(支部6)'!C69="","",'入力フォーム②　(支部6)'!C69)</f>
        <v/>
      </c>
      <c r="F29" s="250"/>
      <c r="G29" s="250" t="str">
        <f>IF('入力フォーム②　(支部6)'!D69="","",'入力フォーム②　(支部6)'!D69)</f>
        <v/>
      </c>
      <c r="H29" s="250"/>
      <c r="I29" s="250"/>
      <c r="J29" s="250"/>
      <c r="K29" s="250"/>
      <c r="L29" s="250"/>
      <c r="M29" s="250"/>
      <c r="N29" s="119" t="str">
        <f>IF('入力フォーム②　(支部6)'!E69="","",'入力フォーム②　(支部6)'!E69)</f>
        <v/>
      </c>
      <c r="O29" s="18"/>
    </row>
    <row r="30" spans="3:18" ht="96" customHeight="1">
      <c r="C30" s="249" t="str">
        <f>IF('入力フォーム②　(支部6)'!B70="","",'入力フォーム②　(支部6)'!B70)</f>
        <v/>
      </c>
      <c r="D30" s="249"/>
      <c r="E30" s="250" t="str">
        <f>IF('入力フォーム②　(支部6)'!C70="","",'入力フォーム②　(支部6)'!C70)</f>
        <v/>
      </c>
      <c r="F30" s="250"/>
      <c r="G30" s="250" t="str">
        <f>IF('入力フォーム②　(支部6)'!D70="","",'入力フォーム②　(支部6)'!D70)</f>
        <v/>
      </c>
      <c r="H30" s="250"/>
      <c r="I30" s="250"/>
      <c r="J30" s="250"/>
      <c r="K30" s="250"/>
      <c r="L30" s="250"/>
      <c r="M30" s="250"/>
      <c r="N30" s="119" t="str">
        <f>IF('入力フォーム②　(支部6)'!E70="","",'入力フォーム②　(支部6)'!E70)</f>
        <v/>
      </c>
      <c r="O30" s="18"/>
    </row>
    <row r="31" spans="3:18" ht="96" customHeight="1">
      <c r="C31" s="249" t="str">
        <f>IF('入力フォーム②　(支部6)'!B71="","",'入力フォーム②　(支部6)'!B71)</f>
        <v/>
      </c>
      <c r="D31" s="249"/>
      <c r="E31" s="250" t="str">
        <f>IF('入力フォーム②　(支部6)'!C71="","",'入力フォーム②　(支部6)'!C71)</f>
        <v/>
      </c>
      <c r="F31" s="250"/>
      <c r="G31" s="250" t="str">
        <f>IF('入力フォーム②　(支部6)'!D71="","",'入力フォーム②　(支部6)'!D71)</f>
        <v/>
      </c>
      <c r="H31" s="250"/>
      <c r="I31" s="250"/>
      <c r="J31" s="250"/>
      <c r="K31" s="250"/>
      <c r="L31" s="250"/>
      <c r="M31" s="250"/>
      <c r="N31" s="119" t="str">
        <f>IF('入力フォーム②　(支部6)'!E71="","",'入力フォーム②　(支部6)'!E71)</f>
        <v/>
      </c>
      <c r="O31" s="18"/>
    </row>
    <row r="32" spans="3:18" ht="96" customHeight="1">
      <c r="C32" s="249" t="str">
        <f>IF('入力フォーム②　(支部6)'!B72="","",'入力フォーム②　(支部6)'!B72)</f>
        <v/>
      </c>
      <c r="D32" s="249"/>
      <c r="E32" s="250" t="str">
        <f>IF('入力フォーム②　(支部6)'!C72="","",'入力フォーム②　(支部6)'!C72)</f>
        <v/>
      </c>
      <c r="F32" s="250"/>
      <c r="G32" s="250" t="str">
        <f>IF('入力フォーム②　(支部6)'!D72="","",'入力フォーム②　(支部6)'!D72)</f>
        <v/>
      </c>
      <c r="H32" s="250"/>
      <c r="I32" s="250"/>
      <c r="J32" s="250"/>
      <c r="K32" s="250"/>
      <c r="L32" s="250"/>
      <c r="M32" s="250"/>
      <c r="N32" s="119" t="str">
        <f>IF('入力フォーム②　(支部6)'!E72="","",'入力フォーム②　(支部6)'!E72)</f>
        <v/>
      </c>
      <c r="O32" s="18"/>
    </row>
    <row r="33" spans="3:15" ht="96" customHeight="1">
      <c r="C33" s="249" t="str">
        <f>IF('入力フォーム②　(支部6)'!B73="","",'入力フォーム②　(支部6)'!B73)</f>
        <v/>
      </c>
      <c r="D33" s="249"/>
      <c r="E33" s="250" t="str">
        <f>IF('入力フォーム②　(支部6)'!C73="","",'入力フォーム②　(支部6)'!C73)</f>
        <v/>
      </c>
      <c r="F33" s="250"/>
      <c r="G33" s="250" t="str">
        <f>IF('入力フォーム②　(支部6)'!D73="","",'入力フォーム②　(支部6)'!D73)</f>
        <v/>
      </c>
      <c r="H33" s="250"/>
      <c r="I33" s="250"/>
      <c r="J33" s="250"/>
      <c r="K33" s="250"/>
      <c r="L33" s="250"/>
      <c r="M33" s="250"/>
      <c r="N33" s="119" t="str">
        <f>IF('入力フォーム②　(支部6)'!E73="","",'入力フォーム②　(支部6)'!E73)</f>
        <v/>
      </c>
      <c r="O33" s="18"/>
    </row>
    <row r="34" spans="3:15" ht="30" customHeight="1">
      <c r="C34" s="212" t="s">
        <v>14</v>
      </c>
      <c r="D34" s="213"/>
      <c r="E34" s="185" t="s">
        <v>20</v>
      </c>
      <c r="F34" s="187"/>
      <c r="G34" s="185" t="s">
        <v>21</v>
      </c>
      <c r="H34" s="186"/>
      <c r="I34" s="186"/>
      <c r="J34" s="186"/>
      <c r="K34" s="186"/>
      <c r="L34" s="186"/>
      <c r="M34" s="187"/>
      <c r="N34" s="33" t="s">
        <v>33</v>
      </c>
      <c r="O34" s="4"/>
    </row>
    <row r="35" spans="3:15" ht="96" customHeight="1">
      <c r="C35" s="249" t="str">
        <f>IF('入力フォーム②　(支部6)'!B74="","",'入力フォーム②　(支部6)'!B74)</f>
        <v/>
      </c>
      <c r="D35" s="249"/>
      <c r="E35" s="250" t="str">
        <f>IF('入力フォーム②　(支部6)'!C74="","",'入力フォーム②　(支部6)'!C74)</f>
        <v/>
      </c>
      <c r="F35" s="250"/>
      <c r="G35" s="250" t="str">
        <f>IF('入力フォーム②　(支部6)'!D74="","",'入力フォーム②　(支部6)'!D74)</f>
        <v/>
      </c>
      <c r="H35" s="250"/>
      <c r="I35" s="250"/>
      <c r="J35" s="250"/>
      <c r="K35" s="250"/>
      <c r="L35" s="250"/>
      <c r="M35" s="250"/>
      <c r="N35" s="119" t="str">
        <f>IF('入力フォーム②　(支部6)'!E74="","",'入力フォーム②　(支部6)'!E74)</f>
        <v/>
      </c>
      <c r="O35" s="18"/>
    </row>
    <row r="36" spans="3:15" ht="96" customHeight="1">
      <c r="C36" s="249" t="str">
        <f>IF('入力フォーム②　(支部6)'!B75="","",'入力フォーム②　(支部6)'!B75)</f>
        <v/>
      </c>
      <c r="D36" s="249"/>
      <c r="E36" s="250" t="str">
        <f>IF('入力フォーム②　(支部6)'!C75="","",'入力フォーム②　(支部6)'!C75)</f>
        <v/>
      </c>
      <c r="F36" s="250"/>
      <c r="G36" s="250" t="str">
        <f>IF('入力フォーム②　(支部6)'!D75="","",'入力フォーム②　(支部6)'!D75)</f>
        <v/>
      </c>
      <c r="H36" s="250"/>
      <c r="I36" s="250"/>
      <c r="J36" s="250"/>
      <c r="K36" s="250"/>
      <c r="L36" s="250"/>
      <c r="M36" s="250"/>
      <c r="N36" s="119" t="str">
        <f>IF('入力フォーム②　(支部6)'!E75="","",'入力フォーム②　(支部6)'!E75)</f>
        <v/>
      </c>
      <c r="O36" s="18"/>
    </row>
    <row r="37" spans="3:15" ht="96" customHeight="1">
      <c r="C37" s="249" t="str">
        <f>IF('入力フォーム②　(支部6)'!B76="","",'入力フォーム②　(支部6)'!B76)</f>
        <v/>
      </c>
      <c r="D37" s="249"/>
      <c r="E37" s="250" t="str">
        <f>IF('入力フォーム②　(支部6)'!C76="","",'入力フォーム②　(支部6)'!C76)</f>
        <v/>
      </c>
      <c r="F37" s="250"/>
      <c r="G37" s="250" t="str">
        <f>IF('入力フォーム②　(支部6)'!D76="","",'入力フォーム②　(支部6)'!D76)</f>
        <v/>
      </c>
      <c r="H37" s="250"/>
      <c r="I37" s="250"/>
      <c r="J37" s="250"/>
      <c r="K37" s="250"/>
      <c r="L37" s="250"/>
      <c r="M37" s="250"/>
      <c r="N37" s="119" t="str">
        <f>IF('入力フォーム②　(支部6)'!E76="","",'入力フォーム②　(支部6)'!E76)</f>
        <v/>
      </c>
      <c r="O37" s="18"/>
    </row>
    <row r="38" spans="3:15" ht="96" customHeight="1">
      <c r="C38" s="249" t="str">
        <f>IF('入力フォーム②　(支部6)'!B77="","",'入力フォーム②　(支部6)'!B77)</f>
        <v/>
      </c>
      <c r="D38" s="249"/>
      <c r="E38" s="250" t="str">
        <f>IF('入力フォーム②　(支部6)'!C77="","",'入力フォーム②　(支部6)'!C77)</f>
        <v/>
      </c>
      <c r="F38" s="250"/>
      <c r="G38" s="250" t="str">
        <f>IF('入力フォーム②　(支部6)'!D77="","",'入力フォーム②　(支部6)'!D77)</f>
        <v/>
      </c>
      <c r="H38" s="250"/>
      <c r="I38" s="250"/>
      <c r="J38" s="250"/>
      <c r="K38" s="250"/>
      <c r="L38" s="250"/>
      <c r="M38" s="250"/>
      <c r="N38" s="119" t="str">
        <f>IF('入力フォーム②　(支部6)'!E77="","",'入力フォーム②　(支部6)'!E77)</f>
        <v/>
      </c>
      <c r="O38" s="18"/>
    </row>
    <row r="39" spans="3:15" ht="96" customHeight="1">
      <c r="C39" s="249" t="str">
        <f>IF('入力フォーム②　(支部6)'!B78="","",'入力フォーム②　(支部6)'!B78)</f>
        <v/>
      </c>
      <c r="D39" s="249"/>
      <c r="E39" s="250" t="str">
        <f>IF('入力フォーム②　(支部6)'!C78="","",'入力フォーム②　(支部6)'!C78)</f>
        <v/>
      </c>
      <c r="F39" s="250"/>
      <c r="G39" s="250" t="str">
        <f>IF('入力フォーム②　(支部6)'!D78="","",'入力フォーム②　(支部6)'!D78)</f>
        <v/>
      </c>
      <c r="H39" s="250"/>
      <c r="I39" s="250"/>
      <c r="J39" s="250"/>
      <c r="K39" s="250"/>
      <c r="L39" s="250"/>
      <c r="M39" s="250"/>
      <c r="N39" s="119" t="str">
        <f>IF('入力フォーム②　(支部6)'!E78="","",'入力フォーム②　(支部6)'!E78)</f>
        <v/>
      </c>
      <c r="O39" s="18"/>
    </row>
    <row r="40" spans="3:15" ht="96" customHeight="1">
      <c r="C40" s="249" t="str">
        <f>IF('入力フォーム②　(支部6)'!B79="","",'入力フォーム②　(支部6)'!B79)</f>
        <v/>
      </c>
      <c r="D40" s="249"/>
      <c r="E40" s="250" t="str">
        <f>IF('入力フォーム②　(支部6)'!C79="","",'入力フォーム②　(支部6)'!C79)</f>
        <v/>
      </c>
      <c r="F40" s="250"/>
      <c r="G40" s="250" t="str">
        <f>IF('入力フォーム②　(支部6)'!D79="","",'入力フォーム②　(支部6)'!D79)</f>
        <v/>
      </c>
      <c r="H40" s="250"/>
      <c r="I40" s="250"/>
      <c r="J40" s="250"/>
      <c r="K40" s="250"/>
      <c r="L40" s="250"/>
      <c r="M40" s="250"/>
      <c r="N40" s="119" t="str">
        <f>IF('入力フォーム②　(支部6)'!E79="","",'入力フォーム②　(支部6)'!E79)</f>
        <v/>
      </c>
      <c r="O40" s="18"/>
    </row>
    <row r="41" spans="3:15" ht="96" customHeight="1">
      <c r="C41" s="249" t="str">
        <f>IF('入力フォーム②　(支部6)'!B80="","",'入力フォーム②　(支部6)'!B80)</f>
        <v/>
      </c>
      <c r="D41" s="249"/>
      <c r="E41" s="250" t="str">
        <f>IF('入力フォーム②　(支部6)'!C80="","",'入力フォーム②　(支部6)'!C80)</f>
        <v/>
      </c>
      <c r="F41" s="250"/>
      <c r="G41" s="250" t="str">
        <f>IF('入力フォーム②　(支部6)'!D80="","",'入力フォーム②　(支部6)'!D80)</f>
        <v/>
      </c>
      <c r="H41" s="250"/>
      <c r="I41" s="250"/>
      <c r="J41" s="250"/>
      <c r="K41" s="250"/>
      <c r="L41" s="250"/>
      <c r="M41" s="250"/>
      <c r="N41" s="119" t="str">
        <f>IF('入力フォーム②　(支部6)'!E80="","",'入力フォーム②　(支部6)'!E80)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2FA3-1040-42F8-874F-54A2A3B9E32E}">
  <sheetPr>
    <tabColor rgb="FFFF0000"/>
    <pageSetUpPr fitToPage="1"/>
  </sheetPr>
  <dimension ref="A1:O95"/>
  <sheetViews>
    <sheetView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45" t="s">
        <v>346</v>
      </c>
      <c r="C10" s="72" t="s">
        <v>133</v>
      </c>
      <c r="D10" s="72" t="s">
        <v>133</v>
      </c>
      <c r="E10" s="73" t="s">
        <v>135</v>
      </c>
    </row>
    <row r="11" spans="1:5" ht="37.5" customHeight="1">
      <c r="B11" s="145"/>
      <c r="C11" s="61" t="s">
        <v>247</v>
      </c>
      <c r="D11" s="114"/>
      <c r="E11" s="67" t="s">
        <v>246</v>
      </c>
    </row>
    <row r="13" spans="1:5">
      <c r="A13" s="59" t="s">
        <v>256</v>
      </c>
      <c r="B13" s="24"/>
    </row>
    <row r="14" spans="1:5" ht="15" customHeight="1"/>
    <row r="15" spans="1:5" s="3" customFormat="1" ht="22.5" customHeight="1">
      <c r="A15" s="64"/>
      <c r="B15" s="56"/>
      <c r="C15" s="72" t="s">
        <v>133</v>
      </c>
      <c r="D15" s="73" t="s">
        <v>134</v>
      </c>
      <c r="E15" s="73" t="s">
        <v>135</v>
      </c>
    </row>
    <row r="16" spans="1:5" ht="112.5" customHeight="1">
      <c r="B16" s="61" t="s">
        <v>140</v>
      </c>
      <c r="C16" s="61" t="s">
        <v>257</v>
      </c>
      <c r="D16" s="68"/>
      <c r="E16" s="67" t="s">
        <v>258</v>
      </c>
    </row>
    <row r="17" spans="1:5" ht="37.5" customHeight="1">
      <c r="B17" s="61" t="s">
        <v>141</v>
      </c>
      <c r="C17" s="61" t="s">
        <v>259</v>
      </c>
      <c r="D17" s="68"/>
      <c r="E17" s="67" t="s">
        <v>260</v>
      </c>
    </row>
    <row r="18" spans="1:5" ht="37.5" customHeight="1">
      <c r="B18" s="61" t="s">
        <v>142</v>
      </c>
      <c r="C18" s="61" t="s">
        <v>261</v>
      </c>
      <c r="D18" s="68"/>
      <c r="E18" s="67" t="s">
        <v>262</v>
      </c>
    </row>
    <row r="19" spans="1:5" ht="37.5" customHeight="1">
      <c r="B19" s="61" t="s">
        <v>143</v>
      </c>
      <c r="C19" s="61" t="s">
        <v>263</v>
      </c>
      <c r="D19" s="68"/>
      <c r="E19" s="67" t="s">
        <v>264</v>
      </c>
    </row>
    <row r="20" spans="1:5" ht="37.5" customHeight="1">
      <c r="B20" s="61"/>
      <c r="C20" s="61" t="s">
        <v>265</v>
      </c>
      <c r="D20" s="68"/>
      <c r="E20" s="67"/>
    </row>
    <row r="21" spans="1:5" ht="18.75" customHeight="1">
      <c r="B21" s="74"/>
    </row>
    <row r="22" spans="1:5">
      <c r="A22" s="59" t="s">
        <v>144</v>
      </c>
    </row>
    <row r="23" spans="1:5" ht="15" customHeight="1">
      <c r="B23" s="147" t="s">
        <v>133</v>
      </c>
      <c r="C23" s="147"/>
      <c r="D23" s="72" t="s">
        <v>133</v>
      </c>
      <c r="E23" s="73" t="s">
        <v>135</v>
      </c>
    </row>
    <row r="24" spans="1:5" ht="48" customHeight="1">
      <c r="B24" s="146" t="s">
        <v>145</v>
      </c>
      <c r="C24" s="146"/>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266</v>
      </c>
      <c r="E27" s="78" t="s">
        <v>152</v>
      </c>
    </row>
    <row r="28" spans="1:5" ht="60" customHeight="1">
      <c r="B28" s="67"/>
      <c r="C28" s="67"/>
      <c r="D28" s="68"/>
      <c r="E28" s="67"/>
    </row>
    <row r="29" spans="1:5" ht="60" customHeight="1">
      <c r="B29" s="67"/>
      <c r="C29" s="67"/>
      <c r="D29" s="68"/>
      <c r="E29" s="67"/>
    </row>
    <row r="30" spans="1:5" ht="60" customHeight="1">
      <c r="B30" s="67"/>
      <c r="C30" s="67"/>
      <c r="D30" s="68"/>
      <c r="E30" s="67"/>
    </row>
    <row r="31" spans="1:5" ht="60" customHeight="1">
      <c r="B31" s="67"/>
      <c r="C31" s="67"/>
      <c r="D31" s="68"/>
      <c r="E31" s="67"/>
    </row>
    <row r="32" spans="1:5" ht="60" customHeight="1">
      <c r="B32" s="67"/>
      <c r="C32" s="67"/>
      <c r="D32" s="68"/>
      <c r="E32" s="67"/>
    </row>
    <row r="33" spans="1:15" ht="60" customHeight="1">
      <c r="B33" s="67"/>
      <c r="C33" s="67"/>
      <c r="D33" s="68"/>
      <c r="E33" s="67"/>
    </row>
    <row r="34" spans="1:15">
      <c r="C34" s="24"/>
    </row>
    <row r="35" spans="1:15">
      <c r="A35" s="59" t="s">
        <v>267</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268</v>
      </c>
      <c r="D39" s="68"/>
      <c r="E39" s="67" t="s">
        <v>269</v>
      </c>
    </row>
    <row r="40" spans="1:15" ht="37.5" customHeight="1">
      <c r="B40" s="61" t="s">
        <v>156</v>
      </c>
      <c r="C40" s="61" t="s">
        <v>270</v>
      </c>
      <c r="D40" s="68"/>
      <c r="E40" s="67" t="s">
        <v>271</v>
      </c>
    </row>
    <row r="41" spans="1:15" ht="37.5" customHeight="1">
      <c r="B41" s="61" t="s">
        <v>157</v>
      </c>
      <c r="C41" s="61" t="s">
        <v>272</v>
      </c>
      <c r="D41" s="68"/>
      <c r="E41" s="67" t="s">
        <v>273</v>
      </c>
    </row>
    <row r="42" spans="1:15" ht="37.5" customHeight="1">
      <c r="B42" s="61" t="s">
        <v>158</v>
      </c>
      <c r="C42" s="61" t="s">
        <v>274</v>
      </c>
      <c r="D42" s="68"/>
      <c r="E42" s="67" t="s">
        <v>275</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1" t="s">
        <v>166</v>
      </c>
      <c r="C49" s="69" t="s">
        <v>167</v>
      </c>
      <c r="D49" s="68"/>
      <c r="E49" s="67" t="s">
        <v>168</v>
      </c>
    </row>
    <row r="50" spans="1:5" ht="37.5" customHeight="1">
      <c r="B50" s="152"/>
      <c r="C50" s="69" t="s">
        <v>169</v>
      </c>
      <c r="D50" s="68"/>
      <c r="E50" s="67"/>
    </row>
    <row r="51" spans="1:5" ht="37.5" customHeight="1">
      <c r="B51" s="153" t="s">
        <v>170</v>
      </c>
      <c r="C51" s="154"/>
      <c r="D51" s="68"/>
      <c r="E51" s="88" t="s">
        <v>171</v>
      </c>
    </row>
    <row r="52" spans="1:5" ht="18.75" customHeight="1"/>
    <row r="53" spans="1:5" ht="20.100000000000001" customHeight="1">
      <c r="A53" s="59" t="s">
        <v>276</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67"/>
      <c r="C60" s="67"/>
      <c r="D60" s="68"/>
      <c r="E60" s="67"/>
    </row>
    <row r="61" spans="1:5" ht="75" customHeight="1">
      <c r="A61" s="76">
        <v>2</v>
      </c>
      <c r="B61" s="67"/>
      <c r="C61" s="67"/>
      <c r="D61" s="68"/>
      <c r="E61" s="67"/>
    </row>
    <row r="62" spans="1:5" ht="75" customHeight="1">
      <c r="A62" s="76">
        <v>3</v>
      </c>
      <c r="B62" s="67"/>
      <c r="C62" s="67"/>
      <c r="D62" s="68"/>
      <c r="E62" s="67"/>
    </row>
    <row r="63" spans="1:5" ht="75" customHeight="1">
      <c r="A63" s="76">
        <v>4</v>
      </c>
      <c r="B63" s="67"/>
      <c r="C63" s="67"/>
      <c r="D63" s="68"/>
      <c r="E63" s="67"/>
    </row>
    <row r="64" spans="1:5" ht="75" customHeight="1">
      <c r="A64" s="76">
        <v>5</v>
      </c>
      <c r="B64" s="67"/>
      <c r="C64" s="67"/>
      <c r="D64" s="68"/>
      <c r="E64" s="67"/>
    </row>
    <row r="65" spans="1:5" ht="75" customHeight="1">
      <c r="A65" s="76">
        <v>6</v>
      </c>
      <c r="B65" s="67"/>
      <c r="C65" s="67"/>
      <c r="D65" s="68"/>
      <c r="E65" s="67"/>
    </row>
    <row r="66" spans="1:5" ht="75" customHeight="1">
      <c r="A66" s="76">
        <v>7</v>
      </c>
      <c r="B66" s="67"/>
      <c r="C66" s="67"/>
      <c r="D66" s="68"/>
      <c r="E66" s="67"/>
    </row>
    <row r="67" spans="1:5" ht="75" customHeight="1">
      <c r="A67" s="76">
        <v>8</v>
      </c>
      <c r="B67" s="67"/>
      <c r="C67" s="67"/>
      <c r="D67" s="68"/>
      <c r="E67" s="67"/>
    </row>
    <row r="68" spans="1:5" ht="75" customHeight="1">
      <c r="A68" s="76">
        <v>9</v>
      </c>
      <c r="B68" s="67"/>
      <c r="C68" s="67"/>
      <c r="D68" s="68"/>
      <c r="E68" s="67"/>
    </row>
    <row r="69" spans="1:5" ht="75" customHeight="1">
      <c r="A69" s="76">
        <v>10</v>
      </c>
      <c r="B69" s="67"/>
      <c r="C69" s="67"/>
      <c r="D69" s="68"/>
      <c r="E69" s="67"/>
    </row>
    <row r="70" spans="1:5" ht="75" customHeight="1">
      <c r="A70" s="76">
        <v>11</v>
      </c>
      <c r="B70" s="67"/>
      <c r="C70" s="67"/>
      <c r="D70" s="68"/>
      <c r="E70" s="67"/>
    </row>
    <row r="71" spans="1:5" ht="75" customHeight="1">
      <c r="A71" s="76">
        <v>12</v>
      </c>
      <c r="B71" s="67"/>
      <c r="C71" s="67"/>
      <c r="D71" s="68"/>
      <c r="E71" s="67"/>
    </row>
    <row r="72" spans="1:5" ht="75" customHeight="1">
      <c r="A72" s="76">
        <v>13</v>
      </c>
      <c r="B72" s="67"/>
      <c r="C72" s="67"/>
      <c r="D72" s="68"/>
      <c r="E72" s="67"/>
    </row>
    <row r="73" spans="1:5" ht="75" customHeight="1">
      <c r="A73" s="76">
        <v>14</v>
      </c>
      <c r="B73" s="67"/>
      <c r="C73" s="67"/>
      <c r="D73" s="68"/>
      <c r="E73" s="67"/>
    </row>
    <row r="74" spans="1:5" ht="75" customHeight="1">
      <c r="A74" s="76">
        <v>15</v>
      </c>
      <c r="B74" s="67"/>
      <c r="C74" s="67"/>
      <c r="D74" s="68"/>
      <c r="E74" s="67"/>
    </row>
    <row r="75" spans="1:5" ht="75" customHeight="1">
      <c r="A75" s="76">
        <v>16</v>
      </c>
      <c r="B75" s="67"/>
      <c r="C75" s="67"/>
      <c r="D75" s="68"/>
      <c r="E75" s="67"/>
    </row>
    <row r="76" spans="1:5" ht="75" customHeight="1">
      <c r="A76" s="76">
        <v>17</v>
      </c>
      <c r="B76" s="67"/>
      <c r="C76" s="67"/>
      <c r="D76" s="68"/>
      <c r="E76" s="67"/>
    </row>
    <row r="77" spans="1:5" ht="75" customHeight="1">
      <c r="A77" s="76">
        <v>18</v>
      </c>
      <c r="B77" s="67"/>
      <c r="C77" s="67"/>
      <c r="D77" s="68"/>
      <c r="E77" s="67"/>
    </row>
    <row r="78" spans="1:5" ht="75" customHeight="1">
      <c r="A78" s="76">
        <v>19</v>
      </c>
      <c r="B78" s="67"/>
      <c r="C78" s="67"/>
      <c r="D78" s="68"/>
      <c r="E78" s="67"/>
    </row>
    <row r="79" spans="1:5" ht="75" customHeight="1">
      <c r="A79" s="76">
        <v>20</v>
      </c>
      <c r="B79" s="67"/>
      <c r="C79" s="67"/>
      <c r="D79" s="68"/>
      <c r="E79" s="67"/>
    </row>
    <row r="80" spans="1:5" ht="75" customHeight="1">
      <c r="A80" s="76">
        <v>21</v>
      </c>
      <c r="B80" s="67"/>
      <c r="C80" s="67"/>
      <c r="D80" s="68"/>
      <c r="E80" s="67"/>
    </row>
    <row r="82" spans="1:5">
      <c r="A82" s="59" t="s">
        <v>277</v>
      </c>
      <c r="C82" s="81" t="s">
        <v>177</v>
      </c>
    </row>
    <row r="83" spans="1:5" ht="15" customHeight="1">
      <c r="C83" s="81"/>
    </row>
    <row r="84" spans="1:5" ht="22.5" customHeight="1">
      <c r="C84" s="72" t="s">
        <v>133</v>
      </c>
      <c r="D84" s="73" t="s">
        <v>134</v>
      </c>
      <c r="E84" s="73" t="s">
        <v>135</v>
      </c>
    </row>
    <row r="85" spans="1:5" ht="37.5" customHeight="1">
      <c r="B85" s="152" t="s">
        <v>178</v>
      </c>
      <c r="C85" s="70" t="s">
        <v>278</v>
      </c>
      <c r="D85" s="68"/>
      <c r="E85" s="148" t="s">
        <v>249</v>
      </c>
    </row>
    <row r="86" spans="1:5" ht="37.5" customHeight="1">
      <c r="B86" s="152"/>
      <c r="C86" s="61" t="s">
        <v>279</v>
      </c>
      <c r="D86" s="68"/>
      <c r="E86" s="148"/>
    </row>
    <row r="87" spans="1:5" ht="37.5" customHeight="1">
      <c r="B87" s="152"/>
      <c r="C87" s="61" t="s">
        <v>179</v>
      </c>
      <c r="D87" s="68"/>
      <c r="E87" s="148"/>
    </row>
    <row r="88" spans="1:5" ht="37.5" customHeight="1">
      <c r="B88" s="152"/>
      <c r="C88" s="61" t="s">
        <v>280</v>
      </c>
      <c r="D88" s="68"/>
      <c r="E88" s="148"/>
    </row>
    <row r="89" spans="1:5" ht="112.5" customHeight="1">
      <c r="B89" s="61" t="s">
        <v>155</v>
      </c>
      <c r="C89" s="61" t="s">
        <v>268</v>
      </c>
      <c r="D89" s="68"/>
      <c r="E89" s="67" t="s">
        <v>281</v>
      </c>
    </row>
    <row r="90" spans="1:5" ht="37.5" customHeight="1">
      <c r="B90" s="61" t="s">
        <v>156</v>
      </c>
      <c r="C90" s="61" t="s">
        <v>270</v>
      </c>
      <c r="D90" s="68"/>
      <c r="E90" s="67" t="s">
        <v>282</v>
      </c>
    </row>
    <row r="91" spans="1:5" ht="37.5" customHeight="1">
      <c r="B91" s="149" t="s">
        <v>157</v>
      </c>
      <c r="C91" s="61" t="s">
        <v>272</v>
      </c>
      <c r="D91" s="68"/>
      <c r="E91" s="67" t="s">
        <v>283</v>
      </c>
    </row>
    <row r="92" spans="1:5" ht="37.5" customHeight="1">
      <c r="B92" s="150"/>
      <c r="C92" s="61" t="s">
        <v>180</v>
      </c>
      <c r="D92" s="68"/>
      <c r="E92" s="67" t="s">
        <v>181</v>
      </c>
    </row>
    <row r="93" spans="1:5" ht="37.5" customHeight="1">
      <c r="B93" s="61" t="s">
        <v>158</v>
      </c>
      <c r="C93" s="61" t="s">
        <v>274</v>
      </c>
      <c r="D93" s="68"/>
      <c r="E93" s="67" t="s">
        <v>284</v>
      </c>
    </row>
    <row r="95" spans="1:5">
      <c r="A95" s="59" t="s">
        <v>524</v>
      </c>
    </row>
  </sheetData>
  <mergeCells count="8">
    <mergeCell ref="B10:B11"/>
    <mergeCell ref="B24:C24"/>
    <mergeCell ref="B23:C23"/>
    <mergeCell ref="E85:E88"/>
    <mergeCell ref="B91:B92"/>
    <mergeCell ref="B49:B50"/>
    <mergeCell ref="B51:C51"/>
    <mergeCell ref="B85:B88"/>
  </mergeCells>
  <phoneticPr fontId="13"/>
  <conditionalFormatting sqref="B59 D59:E59">
    <cfRule type="expression" dxfId="143" priority="141">
      <formula>$D59=""</formula>
    </cfRule>
  </conditionalFormatting>
  <conditionalFormatting sqref="B27:E33">
    <cfRule type="expression" dxfId="142" priority="138">
      <formula>B27=""</formula>
    </cfRule>
  </conditionalFormatting>
  <conditionalFormatting sqref="B60:E80">
    <cfRule type="expression" dxfId="141" priority="136">
      <formula>B60=""</formula>
    </cfRule>
  </conditionalFormatting>
  <conditionalFormatting sqref="C59">
    <cfRule type="expression" dxfId="140" priority="115">
      <formula>C59=""</formula>
    </cfRule>
  </conditionalFormatting>
  <conditionalFormatting sqref="D8">
    <cfRule type="expression" dxfId="139" priority="116">
      <formula>D8=""</formula>
    </cfRule>
  </conditionalFormatting>
  <conditionalFormatting sqref="D11">
    <cfRule type="expression" dxfId="138" priority="117">
      <formula>D11=""</formula>
    </cfRule>
  </conditionalFormatting>
  <conditionalFormatting sqref="D16:D20">
    <cfRule type="expression" dxfId="137" priority="147">
      <formula>D16=""</formula>
    </cfRule>
  </conditionalFormatting>
  <conditionalFormatting sqref="D24">
    <cfRule type="expression" dxfId="136" priority="148">
      <formula>D24=""</formula>
    </cfRule>
  </conditionalFormatting>
  <conditionalFormatting sqref="D38">
    <cfRule type="expression" dxfId="135" priority="146">
      <formula>D38=""</formula>
    </cfRule>
  </conditionalFormatting>
  <conditionalFormatting sqref="D39:D42">
    <cfRule type="expression" dxfId="134" priority="137">
      <formula>D39=""</formula>
    </cfRule>
  </conditionalFormatting>
  <conditionalFormatting sqref="D47">
    <cfRule type="expression" dxfId="133" priority="145">
      <formula>$D47=""</formula>
    </cfRule>
  </conditionalFormatting>
  <conditionalFormatting sqref="D48">
    <cfRule type="expression" dxfId="132" priority="143">
      <formula>$D48=""</formula>
    </cfRule>
  </conditionalFormatting>
  <conditionalFormatting sqref="D49">
    <cfRule type="expression" dxfId="131" priority="144">
      <formula>$D49=""</formula>
    </cfRule>
  </conditionalFormatting>
  <conditionalFormatting sqref="D50">
    <cfRule type="expression" dxfId="130" priority="142">
      <formula>$D50=""</formula>
    </cfRule>
  </conditionalFormatting>
  <conditionalFormatting sqref="D51">
    <cfRule type="expression" dxfId="129" priority="124">
      <formula>$D51=""</formula>
    </cfRule>
  </conditionalFormatting>
  <conditionalFormatting sqref="D85:D91">
    <cfRule type="expression" dxfId="128" priority="122">
      <formula>D85=""</formula>
    </cfRule>
  </conditionalFormatting>
  <conditionalFormatting sqref="D92">
    <cfRule type="expression" dxfId="127" priority="140">
      <formula>D92=""</formula>
    </cfRule>
  </conditionalFormatting>
  <conditionalFormatting sqref="D93">
    <cfRule type="expression" dxfId="126" priority="121">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E35AA6A9-EFEF-4AEB-9F41-D6E54561E480}">
          <x14:formula1>
            <xm:f>プルダウン!$C$25:$C$26</xm:f>
          </x14:formula1>
          <xm:sqref>D51</xm:sqref>
        </x14:dataValidation>
        <x14:dataValidation type="list" allowBlank="1" showInputMessage="1" showErrorMessage="1" xr:uid="{7BDC5EF5-7AD7-4A2F-B3F3-8453737C2A9B}">
          <x14:formula1>
            <xm:f>プルダウン!$C$28:$C$30</xm:f>
          </x14:formula1>
          <xm:sqref>D92</xm:sqref>
        </x14:dataValidation>
        <x14:dataValidation type="list" allowBlank="1" showInputMessage="1" showErrorMessage="1" xr:uid="{FE4B5BD0-E59C-402E-8FB5-4BE39CCBFBA8}">
          <x14:formula1>
            <xm:f>プルダウン!$C$21:$C$23</xm:f>
          </x14:formula1>
          <xm:sqref>D49</xm:sqref>
        </x14:dataValidation>
        <x14:dataValidation type="list" allowBlank="1" showInputMessage="1" showErrorMessage="1" xr:uid="{74B26FE5-E9ED-4B17-875C-D39CC314EBA7}">
          <x14:formula1>
            <xm:f>プルダウン!$C$17:$C$19</xm:f>
          </x14:formula1>
          <xm:sqref>D47</xm:sqref>
        </x14:dataValidation>
        <x14:dataValidation type="list" allowBlank="1" showInputMessage="1" showErrorMessage="1" xr:uid="{3191040F-F1EC-44BD-B29C-690DABD225F0}">
          <x14:formula1>
            <xm:f>プルダウン!$C$14:$C$15</xm:f>
          </x14:formula1>
          <xm:sqref>D38</xm:sqref>
        </x14:dataValidation>
        <x14:dataValidation type="list" allowBlank="1" showInputMessage="1" showErrorMessage="1" xr:uid="{38E2745B-6762-40F7-8522-33F6D4E8CD23}">
          <x14:formula1>
            <xm:f>プルダウン!$C$11:$C$12</xm:f>
          </x14:formula1>
          <xm:sqref>D24</xm:sqref>
        </x14:dataValidation>
        <x14:dataValidation type="list" allowBlank="1" showInputMessage="1" showErrorMessage="1" xr:uid="{11912C3E-8E7D-4981-A3DD-55DFC99F4891}">
          <x14:formula1>
            <xm:f>プルダウン!$B$46:$B$54</xm:f>
          </x14:formula1>
          <xm:sqref>D11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D898-D34C-473D-A9CE-6BBD56A2F051}">
  <sheetPr>
    <tabColor rgb="FF00B0F0"/>
  </sheetPr>
  <dimension ref="B1:R24"/>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5" t="s">
        <v>52</v>
      </c>
    </row>
    <row r="3" spans="2:18" ht="15" customHeight="1">
      <c r="R3" s="125"/>
    </row>
    <row r="4" spans="2:18">
      <c r="B4" s="24"/>
      <c r="C4" s="170" t="s">
        <v>88</v>
      </c>
      <c r="D4" s="170"/>
      <c r="E4" s="170"/>
      <c r="F4" s="170"/>
      <c r="G4" s="170"/>
      <c r="H4" s="170"/>
      <c r="I4" s="170"/>
      <c r="J4" s="170"/>
      <c r="K4" s="170"/>
      <c r="L4" s="170"/>
      <c r="M4" s="170"/>
      <c r="N4" s="170"/>
      <c r="O4" s="24"/>
    </row>
    <row r="5" spans="2:18" ht="24" customHeight="1">
      <c r="B5" s="25"/>
      <c r="C5" s="171" t="s">
        <v>87</v>
      </c>
      <c r="D5" s="171"/>
      <c r="E5" s="171"/>
      <c r="F5" s="171"/>
      <c r="G5" s="171"/>
      <c r="H5" s="171"/>
      <c r="I5" s="171"/>
      <c r="J5" s="171"/>
      <c r="K5" s="171"/>
      <c r="L5" s="171"/>
      <c r="M5" s="171"/>
      <c r="N5" s="171"/>
      <c r="O5" s="25"/>
    </row>
    <row r="6" spans="2:18" ht="15" customHeight="1">
      <c r="B6" s="3"/>
      <c r="C6" s="3"/>
      <c r="D6" s="3"/>
      <c r="E6" s="3"/>
      <c r="F6" s="3"/>
      <c r="G6" s="3"/>
      <c r="H6" s="3"/>
      <c r="I6" s="3"/>
      <c r="J6" s="3"/>
      <c r="K6" s="3"/>
      <c r="L6" s="3"/>
      <c r="M6" s="3"/>
      <c r="N6" s="3"/>
    </row>
    <row r="7" spans="2:18" ht="45" customHeight="1">
      <c r="H7" s="4"/>
      <c r="I7" s="172" t="s">
        <v>1</v>
      </c>
      <c r="J7" s="172"/>
      <c r="K7" s="172"/>
      <c r="L7" s="208" t="str">
        <f>IF('入力フォーム②　(支部7)'!D11="","",'入力フォーム②　(支部7)'!D11)</f>
        <v/>
      </c>
      <c r="M7" s="209"/>
      <c r="N7" s="210"/>
      <c r="Q7" s="10" t="s">
        <v>2</v>
      </c>
      <c r="R7" s="40" t="s">
        <v>126</v>
      </c>
    </row>
    <row r="8" spans="2:18" ht="15" customHeight="1"/>
    <row r="9" spans="2:18" ht="120" customHeight="1">
      <c r="C9" s="188" t="s">
        <v>86</v>
      </c>
      <c r="D9" s="190"/>
      <c r="E9" s="175" t="str">
        <f>IF('入力フォーム②　(支部7)'!D16="","",'入力フォーム②　(支部7)'!D16)</f>
        <v/>
      </c>
      <c r="F9" s="176"/>
      <c r="G9" s="176"/>
      <c r="H9" s="176"/>
      <c r="I9" s="176"/>
      <c r="J9" s="176"/>
      <c r="K9" s="176"/>
      <c r="L9" s="176"/>
      <c r="M9" s="176"/>
      <c r="N9" s="176"/>
      <c r="O9" s="20"/>
      <c r="P9" s="18"/>
      <c r="Q9" s="10" t="s">
        <v>3</v>
      </c>
      <c r="R9" s="40" t="s">
        <v>85</v>
      </c>
    </row>
    <row r="10" spans="2:18" ht="60" customHeight="1">
      <c r="C10" s="188" t="s">
        <v>13</v>
      </c>
      <c r="D10" s="190"/>
      <c r="E10" s="175" t="str">
        <f>IF('入力フォーム②　(支部7)'!D17="","",'入力フォーム②　(支部7)'!D17)</f>
        <v/>
      </c>
      <c r="F10" s="176"/>
      <c r="G10" s="176"/>
      <c r="H10" s="176"/>
      <c r="I10" s="176"/>
      <c r="J10" s="176"/>
      <c r="K10" s="176"/>
      <c r="L10" s="176"/>
      <c r="M10" s="176"/>
      <c r="N10" s="176"/>
      <c r="O10" s="20"/>
      <c r="P10" s="18"/>
      <c r="Q10" s="10" t="s">
        <v>4</v>
      </c>
      <c r="R10" s="40" t="s">
        <v>84</v>
      </c>
    </row>
    <row r="11" spans="2:18" ht="60" customHeight="1">
      <c r="C11" s="188" t="s">
        <v>12</v>
      </c>
      <c r="D11" s="190"/>
      <c r="E11" s="175" t="str">
        <f>IF('入力フォーム②　(支部7)'!D18="","",'入力フォーム②　(支部7)'!D18)</f>
        <v/>
      </c>
      <c r="F11" s="176"/>
      <c r="G11" s="176"/>
      <c r="H11" s="176"/>
      <c r="I11" s="176"/>
      <c r="J11" s="176"/>
      <c r="K11" s="176"/>
      <c r="L11" s="176"/>
      <c r="M11" s="176"/>
      <c r="N11" s="176"/>
      <c r="O11" s="20"/>
      <c r="P11" s="18"/>
      <c r="Q11" s="10" t="s">
        <v>5</v>
      </c>
      <c r="R11" s="40" t="s">
        <v>83</v>
      </c>
    </row>
    <row r="12" spans="2:18" ht="30" customHeight="1">
      <c r="C12" s="177" t="s">
        <v>82</v>
      </c>
      <c r="D12" s="178"/>
      <c r="E12" s="175" t="str">
        <f>IF('入力フォーム②　(支部7)'!D19="","",'入力フォーム②　(支部7)'!D19)</f>
        <v/>
      </c>
      <c r="F12" s="176"/>
      <c r="G12" s="176"/>
      <c r="H12" s="176"/>
      <c r="I12" s="176"/>
      <c r="J12" s="176"/>
      <c r="K12" s="176"/>
      <c r="L12" s="176"/>
      <c r="M12" s="176"/>
      <c r="N12" s="176"/>
      <c r="O12" s="20"/>
      <c r="P12" s="18"/>
      <c r="Q12" s="10" t="s">
        <v>6</v>
      </c>
      <c r="R12" s="40" t="s">
        <v>81</v>
      </c>
    </row>
    <row r="13" spans="2:18" ht="30" customHeight="1">
      <c r="C13" s="179"/>
      <c r="D13" s="180"/>
      <c r="E13" s="175" t="str">
        <f>IF('入力フォーム②　(支部7)'!D20="","",'入力フォーム②　(支部7)'!D20)</f>
        <v/>
      </c>
      <c r="F13" s="176"/>
      <c r="G13" s="176"/>
      <c r="H13" s="176"/>
      <c r="I13" s="176"/>
      <c r="J13" s="176"/>
      <c r="K13" s="176"/>
      <c r="L13" s="176"/>
      <c r="M13" s="176"/>
      <c r="N13" s="176"/>
      <c r="O13" s="20"/>
      <c r="P13" s="18"/>
    </row>
    <row r="14" spans="2:18" ht="15" customHeight="1">
      <c r="C14" s="177" t="s">
        <v>45</v>
      </c>
      <c r="D14" s="178"/>
      <c r="E14" s="193" t="s">
        <v>38</v>
      </c>
      <c r="F14" s="194"/>
      <c r="G14" s="194"/>
      <c r="H14" s="194"/>
      <c r="I14" s="194"/>
      <c r="J14" s="194"/>
      <c r="K14" s="194"/>
      <c r="L14" s="194"/>
      <c r="M14" s="194"/>
      <c r="N14" s="195"/>
      <c r="O14" s="20"/>
      <c r="P14" s="18"/>
    </row>
    <row r="15" spans="2:18" ht="31.9" customHeight="1">
      <c r="C15" s="182"/>
      <c r="D15" s="183"/>
      <c r="E15" s="196" t="s">
        <v>80</v>
      </c>
      <c r="F15" s="197"/>
      <c r="G15" s="197"/>
      <c r="H15" s="197"/>
      <c r="I15" s="197"/>
      <c r="J15" s="197"/>
      <c r="K15" s="197"/>
      <c r="L15" s="197"/>
      <c r="M15" s="197"/>
      <c r="N15" s="198"/>
      <c r="O15" s="20"/>
      <c r="P15" s="18"/>
      <c r="Q15" s="10" t="s">
        <v>7</v>
      </c>
      <c r="R15" s="40" t="s">
        <v>79</v>
      </c>
    </row>
    <row r="16" spans="2:18" ht="30" customHeight="1">
      <c r="C16" s="179"/>
      <c r="D16" s="180"/>
      <c r="E16" s="50" t="str">
        <f>IF('入力フォーム②　(支部7)'!D24="交付決定あり","✓","□")</f>
        <v>□</v>
      </c>
      <c r="F16" s="191" t="s">
        <v>78</v>
      </c>
      <c r="G16" s="191"/>
      <c r="H16" s="191"/>
      <c r="I16" s="47" t="str">
        <f>IF('入力フォーム②　(支部7)'!D24="交付決定なし","✓","□")</f>
        <v>□</v>
      </c>
      <c r="J16" s="191" t="s">
        <v>77</v>
      </c>
      <c r="K16" s="191"/>
      <c r="L16" s="191"/>
      <c r="M16" s="191"/>
      <c r="N16" s="192"/>
      <c r="O16" s="20"/>
      <c r="P16" s="18"/>
    </row>
    <row r="17" spans="2:18" ht="15" customHeight="1">
      <c r="C17" s="45"/>
      <c r="D17" s="46"/>
      <c r="E17" s="175" t="s">
        <v>76</v>
      </c>
      <c r="F17" s="176"/>
      <c r="G17" s="176"/>
      <c r="H17" s="176"/>
      <c r="I17" s="176"/>
      <c r="J17" s="176"/>
      <c r="K17" s="176"/>
      <c r="L17" s="176"/>
      <c r="M17" s="176"/>
      <c r="N17" s="181"/>
      <c r="O17" s="20"/>
      <c r="P17" s="18"/>
      <c r="Q17" s="184" t="s">
        <v>8</v>
      </c>
      <c r="R17" s="125" t="s">
        <v>75</v>
      </c>
    </row>
    <row r="18" spans="2:18" ht="30" customHeight="1">
      <c r="C18" s="49"/>
      <c r="D18" s="48"/>
      <c r="E18" s="185" t="s">
        <v>19</v>
      </c>
      <c r="F18" s="186"/>
      <c r="G18" s="187"/>
      <c r="H18" s="16" t="s">
        <v>20</v>
      </c>
      <c r="I18" s="188" t="s">
        <v>21</v>
      </c>
      <c r="J18" s="189"/>
      <c r="K18" s="189"/>
      <c r="L18" s="190"/>
      <c r="M18" s="185" t="s">
        <v>30</v>
      </c>
      <c r="N18" s="187"/>
      <c r="O18" s="23"/>
      <c r="P18" s="22"/>
      <c r="Q18" s="184"/>
      <c r="R18" s="125"/>
    </row>
    <row r="19" spans="2:18" ht="96" customHeight="1">
      <c r="C19" s="199"/>
      <c r="D19" s="200"/>
      <c r="E19" s="269" t="str">
        <f>IF('入力フォーム②　(支部7)'!B28="","",'入力フォーム②　(支部7)'!B28)</f>
        <v/>
      </c>
      <c r="F19" s="270"/>
      <c r="G19" s="271"/>
      <c r="H19" s="38" t="str">
        <f>IF('入力フォーム②　(支部7)'!C28="","",'入力フォーム②　(支部7)'!C28)</f>
        <v/>
      </c>
      <c r="I19" s="290" t="str">
        <f>IF('入力フォーム②　(支部7)'!D28="","",'入力フォーム②　(支部7)'!D28)</f>
        <v/>
      </c>
      <c r="J19" s="291"/>
      <c r="K19" s="291"/>
      <c r="L19" s="292"/>
      <c r="M19" s="272" t="str">
        <f>IF('入力フォーム②　(支部7)'!E28="","",'入力フォーム②　(支部7)'!E28)</f>
        <v/>
      </c>
      <c r="N19" s="273"/>
      <c r="O19" s="20"/>
      <c r="P19" s="18"/>
    </row>
    <row r="20" spans="2:18" ht="96" customHeight="1">
      <c r="C20" s="199"/>
      <c r="D20" s="200"/>
      <c r="E20" s="282" t="str">
        <f>IF('入力フォーム②　(支部7)'!B29="","",'入力フォーム②　(支部7)'!B29)</f>
        <v/>
      </c>
      <c r="F20" s="283"/>
      <c r="G20" s="284"/>
      <c r="H20" s="39" t="str">
        <f>IF('入力フォーム②　(支部7)'!C29="","",'入力フォーム②　(支部7)'!C29)</f>
        <v/>
      </c>
      <c r="I20" s="285" t="str">
        <f>IF('入力フォーム②　(支部7)'!D29="","",'入力フォーム②　(支部7)'!D29)</f>
        <v/>
      </c>
      <c r="J20" s="286"/>
      <c r="K20" s="286"/>
      <c r="L20" s="287"/>
      <c r="M20" s="288" t="str">
        <f>IF('入力フォーム②　(支部7)'!E29="","",'入力フォーム②　(支部7)'!E29)</f>
        <v/>
      </c>
      <c r="N20" s="289"/>
      <c r="O20" s="20"/>
      <c r="P20" s="18"/>
    </row>
    <row r="21" spans="2:18" ht="96" customHeight="1">
      <c r="C21" s="199"/>
      <c r="D21" s="200"/>
      <c r="E21" s="282" t="str">
        <f>IF('入力フォーム②　(支部7)'!B30="","",'入力フォーム②　(支部7)'!B30)</f>
        <v/>
      </c>
      <c r="F21" s="283"/>
      <c r="G21" s="284"/>
      <c r="H21" s="39" t="str">
        <f>IF('入力フォーム②　(支部7)'!C30="","",'入力フォーム②　(支部7)'!C30)</f>
        <v/>
      </c>
      <c r="I21" s="285" t="str">
        <f>IF('入力フォーム②　(支部7)'!D30="","",'入力フォーム②　(支部7)'!D30)</f>
        <v/>
      </c>
      <c r="J21" s="286"/>
      <c r="K21" s="286"/>
      <c r="L21" s="287"/>
      <c r="M21" s="288" t="str">
        <f>IF('入力フォーム②　(支部7)'!E30="","",'入力フォーム②　(支部7)'!E30)</f>
        <v/>
      </c>
      <c r="N21" s="289"/>
      <c r="O21" s="20"/>
      <c r="P21" s="18"/>
    </row>
    <row r="22" spans="2:18" s="10" customFormat="1" ht="96" customHeight="1">
      <c r="B22" s="1"/>
      <c r="C22" s="199"/>
      <c r="D22" s="200"/>
      <c r="E22" s="282" t="str">
        <f>IF('入力フォーム②　(支部7)'!B31="","",'入力フォーム②　(支部7)'!B31)</f>
        <v/>
      </c>
      <c r="F22" s="283"/>
      <c r="G22" s="284"/>
      <c r="H22" s="39" t="str">
        <f>IF('入力フォーム②　(支部7)'!C31="","",'入力フォーム②　(支部7)'!C31)</f>
        <v/>
      </c>
      <c r="I22" s="285" t="str">
        <f>IF('入力フォーム②　(支部7)'!D31="","",'入力フォーム②　(支部7)'!D31)</f>
        <v/>
      </c>
      <c r="J22" s="286"/>
      <c r="K22" s="286"/>
      <c r="L22" s="287"/>
      <c r="M22" s="288" t="str">
        <f>IF('入力フォーム②　(支部7)'!E31="","",'入力フォーム②　(支部7)'!E31)</f>
        <v/>
      </c>
      <c r="N22" s="289"/>
      <c r="O22" s="20"/>
      <c r="P22" s="18"/>
      <c r="R22" s="40"/>
    </row>
    <row r="23" spans="2:18" s="10" customFormat="1" ht="96" customHeight="1">
      <c r="B23" s="1"/>
      <c r="C23" s="199"/>
      <c r="D23" s="200"/>
      <c r="E23" s="282" t="str">
        <f>IF('入力フォーム②　(支部7)'!B32="","",'入力フォーム②　(支部7)'!B32)</f>
        <v/>
      </c>
      <c r="F23" s="283"/>
      <c r="G23" s="284"/>
      <c r="H23" s="39" t="str">
        <f>IF('入力フォーム②　(支部7)'!C32="","",'入力フォーム②　(支部7)'!C32)</f>
        <v/>
      </c>
      <c r="I23" s="285" t="str">
        <f>IF('入力フォーム②　(支部7)'!D32="","",'入力フォーム②　(支部7)'!D32)</f>
        <v/>
      </c>
      <c r="J23" s="286"/>
      <c r="K23" s="286"/>
      <c r="L23" s="287"/>
      <c r="M23" s="288" t="str">
        <f>IF('入力フォーム②　(支部7)'!E32="","",'入力フォーム②　(支部7)'!E32)</f>
        <v/>
      </c>
      <c r="N23" s="289"/>
      <c r="O23" s="20"/>
      <c r="P23" s="18"/>
      <c r="R23" s="40"/>
    </row>
    <row r="24" spans="2:18" s="10" customFormat="1" ht="96" customHeight="1">
      <c r="B24" s="1"/>
      <c r="C24" s="206"/>
      <c r="D24" s="207"/>
      <c r="E24" s="274" t="str">
        <f>IF('入力フォーム②　(支部7)'!B33="","",'入力フォーム②　(支部7)'!B33)</f>
        <v/>
      </c>
      <c r="F24" s="275"/>
      <c r="G24" s="276"/>
      <c r="H24" s="44" t="str">
        <f>IF('入力フォーム②　(支部7)'!C33="","",'入力フォーム②　(支部7)'!C33)</f>
        <v/>
      </c>
      <c r="I24" s="277" t="str">
        <f>IF('入力フォーム②　(支部7)'!D33="","",'入力フォーム②　(支部7)'!D33)</f>
        <v/>
      </c>
      <c r="J24" s="278"/>
      <c r="K24" s="278"/>
      <c r="L24" s="279"/>
      <c r="M24" s="280" t="str">
        <f>IF('入力フォーム②　(支部7)'!E33="","",'入力フォーム②　(支部7)'!E33)</f>
        <v/>
      </c>
      <c r="N24" s="281"/>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1578-0F4B-4703-B0B1-B21F04473D63}">
  <sheetPr>
    <tabColor rgb="FF00B0F0"/>
  </sheetPr>
  <dimension ref="B1:U51"/>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5" t="s">
        <v>52</v>
      </c>
    </row>
    <row r="3" spans="2:19" ht="15" customHeight="1">
      <c r="S3" s="125"/>
    </row>
    <row r="4" spans="2:19">
      <c r="B4" s="24"/>
      <c r="C4" s="170" t="s">
        <v>88</v>
      </c>
      <c r="D4" s="170"/>
      <c r="E4" s="170"/>
      <c r="F4" s="170"/>
      <c r="G4" s="170"/>
      <c r="H4" s="170"/>
      <c r="I4" s="170"/>
      <c r="J4" s="170"/>
      <c r="K4" s="170"/>
      <c r="L4" s="170"/>
      <c r="M4" s="170"/>
      <c r="N4" s="170"/>
      <c r="O4" s="170"/>
      <c r="P4" s="24"/>
    </row>
    <row r="5" spans="2:19" ht="24" customHeight="1">
      <c r="B5" s="25"/>
      <c r="C5" s="171" t="s">
        <v>26</v>
      </c>
      <c r="D5" s="171"/>
      <c r="E5" s="171"/>
      <c r="F5" s="171"/>
      <c r="G5" s="171"/>
      <c r="H5" s="171"/>
      <c r="I5" s="171"/>
      <c r="J5" s="171"/>
      <c r="K5" s="171"/>
      <c r="L5" s="171"/>
      <c r="M5" s="171"/>
      <c r="N5" s="171"/>
      <c r="O5" s="171"/>
      <c r="P5" s="25"/>
    </row>
    <row r="6" spans="2:19" ht="15" customHeight="1">
      <c r="B6" s="3"/>
      <c r="C6" s="3"/>
      <c r="D6" s="3"/>
      <c r="E6" s="3"/>
      <c r="F6" s="3"/>
      <c r="G6" s="3"/>
      <c r="H6" s="3"/>
      <c r="I6" s="3"/>
      <c r="J6" s="3"/>
      <c r="K6" s="3"/>
      <c r="L6" s="3"/>
      <c r="M6" s="3"/>
      <c r="N6" s="3"/>
      <c r="O6" s="3"/>
    </row>
    <row r="7" spans="2:19" ht="45" customHeight="1">
      <c r="I7" s="4"/>
      <c r="J7" s="172" t="s">
        <v>1</v>
      </c>
      <c r="K7" s="172"/>
      <c r="L7" s="172"/>
      <c r="M7" s="208" t="str">
        <f>IF('入力フォーム②　(支部7)'!D11="","",'入力フォーム②　(支部7)'!D11)</f>
        <v/>
      </c>
      <c r="N7" s="209"/>
      <c r="O7" s="210"/>
      <c r="R7" s="10" t="s">
        <v>2</v>
      </c>
      <c r="S7" s="40" t="s">
        <v>126</v>
      </c>
    </row>
    <row r="8" spans="2:19" ht="15" customHeight="1"/>
    <row r="9" spans="2:19" ht="15" customHeight="1">
      <c r="B9" s="2"/>
      <c r="C9" s="219" t="s">
        <v>14</v>
      </c>
      <c r="D9" s="220"/>
      <c r="E9" s="240" t="s">
        <v>27</v>
      </c>
      <c r="F9" s="241"/>
      <c r="G9" s="241"/>
      <c r="H9" s="241"/>
      <c r="I9" s="241"/>
      <c r="J9" s="241"/>
      <c r="K9" s="241"/>
      <c r="L9" s="241"/>
      <c r="M9" s="241"/>
      <c r="N9" s="241"/>
      <c r="O9" s="244"/>
      <c r="P9" s="14"/>
      <c r="Q9" s="15"/>
      <c r="R9" s="10" t="s">
        <v>3</v>
      </c>
      <c r="S9" s="40" t="s">
        <v>70</v>
      </c>
    </row>
    <row r="10" spans="2:19" ht="30" customHeight="1">
      <c r="C10" s="221"/>
      <c r="D10" s="222"/>
      <c r="E10" s="5" t="str">
        <f>IF('入力フォーム②　(支部7)'!D38="通年で定期的に事業実施（毎月、又は２、３箇月に１回（計４回以上））","✓","□")</f>
        <v>□</v>
      </c>
      <c r="F10" s="225" t="s">
        <v>101</v>
      </c>
      <c r="G10" s="225"/>
      <c r="H10" s="225"/>
      <c r="I10" s="225"/>
      <c r="J10" s="225"/>
      <c r="K10" s="225"/>
      <c r="L10" s="225"/>
      <c r="M10" s="225"/>
      <c r="N10" s="225"/>
      <c r="O10" s="225"/>
      <c r="P10" s="19"/>
      <c r="Q10" s="13"/>
      <c r="S10" s="40" t="s">
        <v>68</v>
      </c>
    </row>
    <row r="11" spans="2:19" ht="30" customHeight="1">
      <c r="C11" s="223"/>
      <c r="D11" s="224"/>
      <c r="E11" s="5" t="str">
        <f>IF('入力フォーム②　(支部7)'!D38="年末年始（令和８年12月１日から令和９年１月31日までの間）に限り事業実施","✓","□")</f>
        <v>□</v>
      </c>
      <c r="F11" s="245" t="s">
        <v>100</v>
      </c>
      <c r="G11" s="245"/>
      <c r="H11" s="245"/>
      <c r="I11" s="245"/>
      <c r="J11" s="245"/>
      <c r="K11" s="245"/>
      <c r="L11" s="245"/>
      <c r="M11" s="245"/>
      <c r="N11" s="245"/>
      <c r="O11" s="245"/>
      <c r="P11" s="19"/>
      <c r="Q11" s="13"/>
      <c r="S11" s="40" t="s">
        <v>69</v>
      </c>
    </row>
    <row r="12" spans="2:19" ht="120" customHeight="1">
      <c r="C12" s="188" t="s">
        <v>11</v>
      </c>
      <c r="D12" s="190"/>
      <c r="E12" s="175" t="str">
        <f>IF('入力フォーム②　(支部7)'!D39="","",'入力フォーム②　(支部7)'!D39)</f>
        <v/>
      </c>
      <c r="F12" s="176"/>
      <c r="G12" s="176"/>
      <c r="H12" s="176"/>
      <c r="I12" s="176"/>
      <c r="J12" s="176"/>
      <c r="K12" s="176"/>
      <c r="L12" s="176"/>
      <c r="M12" s="176"/>
      <c r="N12" s="176"/>
      <c r="O12" s="176"/>
      <c r="P12" s="20"/>
      <c r="Q12" s="18"/>
      <c r="R12" s="10" t="s">
        <v>4</v>
      </c>
      <c r="S12" s="40" t="s">
        <v>53</v>
      </c>
    </row>
    <row r="13" spans="2:19" ht="48" customHeight="1">
      <c r="C13" s="188" t="s">
        <v>13</v>
      </c>
      <c r="D13" s="190"/>
      <c r="E13" s="175" t="str">
        <f>IF('入力フォーム②　(支部7)'!D40="","",'入力フォーム②　(支部7)'!D40)</f>
        <v/>
      </c>
      <c r="F13" s="176"/>
      <c r="G13" s="176"/>
      <c r="H13" s="176"/>
      <c r="I13" s="176"/>
      <c r="J13" s="176"/>
      <c r="K13" s="176"/>
      <c r="L13" s="176"/>
      <c r="M13" s="176"/>
      <c r="N13" s="176"/>
      <c r="O13" s="181"/>
      <c r="P13" s="20"/>
      <c r="Q13" s="18"/>
      <c r="R13" s="10" t="s">
        <v>5</v>
      </c>
      <c r="S13" s="40" t="s">
        <v>54</v>
      </c>
    </row>
    <row r="14" spans="2:19" ht="48" customHeight="1">
      <c r="C14" s="188" t="s">
        <v>12</v>
      </c>
      <c r="D14" s="190"/>
      <c r="E14" s="175" t="str">
        <f>IF('入力フォーム②　(支部7)'!D41="","",'入力フォーム②　(支部7)'!D41)</f>
        <v/>
      </c>
      <c r="F14" s="176"/>
      <c r="G14" s="176"/>
      <c r="H14" s="176"/>
      <c r="I14" s="176"/>
      <c r="J14" s="176"/>
      <c r="K14" s="176"/>
      <c r="L14" s="176"/>
      <c r="M14" s="176"/>
      <c r="N14" s="176"/>
      <c r="O14" s="181"/>
      <c r="P14" s="20"/>
      <c r="Q14" s="18"/>
      <c r="R14" s="10" t="s">
        <v>6</v>
      </c>
      <c r="S14" s="40" t="s">
        <v>55</v>
      </c>
    </row>
    <row r="15" spans="2:19" ht="48" customHeight="1">
      <c r="C15" s="188" t="s">
        <v>15</v>
      </c>
      <c r="D15" s="190"/>
      <c r="E15" s="175" t="str">
        <f>IF('入力フォーム②　(支部7)'!D42="","",'入力フォーム②　(支部7)'!D42)</f>
        <v/>
      </c>
      <c r="F15" s="176"/>
      <c r="G15" s="176"/>
      <c r="H15" s="176"/>
      <c r="I15" s="176"/>
      <c r="J15" s="176"/>
      <c r="K15" s="176"/>
      <c r="L15" s="176"/>
      <c r="M15" s="176"/>
      <c r="N15" s="176"/>
      <c r="O15" s="181"/>
      <c r="P15" s="20"/>
      <c r="Q15" s="18"/>
      <c r="R15" s="10" t="s">
        <v>7</v>
      </c>
      <c r="S15" s="40" t="s">
        <v>56</v>
      </c>
    </row>
    <row r="16" spans="2:19" ht="15" customHeight="1">
      <c r="C16" s="238" t="s">
        <v>18</v>
      </c>
      <c r="D16" s="220"/>
      <c r="E16" s="240" t="s">
        <v>27</v>
      </c>
      <c r="F16" s="241"/>
      <c r="G16" s="241"/>
      <c r="H16" s="241"/>
      <c r="I16" s="241"/>
      <c r="J16" s="241"/>
      <c r="K16" s="241"/>
      <c r="L16" s="241"/>
      <c r="M16" s="241"/>
      <c r="N16" s="241"/>
      <c r="O16" s="241"/>
      <c r="P16" s="14"/>
      <c r="Q16" s="15"/>
      <c r="R16" s="184" t="s">
        <v>8</v>
      </c>
      <c r="S16" s="125" t="s">
        <v>99</v>
      </c>
    </row>
    <row r="17" spans="3:21" ht="15" customHeight="1">
      <c r="C17" s="221"/>
      <c r="D17" s="222"/>
      <c r="E17" s="235" t="s">
        <v>98</v>
      </c>
      <c r="F17" s="236"/>
      <c r="G17" s="236"/>
      <c r="H17" s="236"/>
      <c r="I17" s="236"/>
      <c r="J17" s="236"/>
      <c r="K17" s="236"/>
      <c r="L17" s="236"/>
      <c r="M17" s="236"/>
      <c r="N17" s="236"/>
      <c r="O17" s="237"/>
      <c r="P17" s="14"/>
      <c r="Q17" s="15"/>
      <c r="R17" s="184"/>
      <c r="S17" s="125"/>
    </row>
    <row r="18" spans="3:21" ht="24" customHeight="1">
      <c r="C18" s="221"/>
      <c r="D18" s="222"/>
      <c r="E18" s="34" t="str">
        <f>IF('入力フォーム②　(支部7)'!D47="常に公表","✓","□")</f>
        <v>□</v>
      </c>
      <c r="F18" s="225" t="s">
        <v>16</v>
      </c>
      <c r="G18" s="225"/>
      <c r="H18" s="225"/>
      <c r="I18" s="225"/>
      <c r="J18" s="225"/>
      <c r="K18" s="225"/>
      <c r="L18" s="225"/>
      <c r="M18" s="225"/>
      <c r="N18" s="225"/>
      <c r="O18" s="225"/>
      <c r="P18" s="19"/>
      <c r="Q18" s="13"/>
      <c r="S18" s="125" t="s">
        <v>97</v>
      </c>
      <c r="U18" s="40"/>
    </row>
    <row r="19" spans="3:21" ht="24" customHeight="1">
      <c r="C19" s="221"/>
      <c r="D19" s="222"/>
      <c r="E19" s="34" t="str">
        <f>IF('入力フォーム②　(支部7)'!D47="時期を限定して公表","✓","□")</f>
        <v>□</v>
      </c>
      <c r="F19" s="225" t="s">
        <v>47</v>
      </c>
      <c r="G19" s="225"/>
      <c r="H19" s="225"/>
      <c r="I19" s="225"/>
      <c r="J19" s="225"/>
      <c r="K19" s="225"/>
      <c r="L19" s="232" t="str">
        <f>IF('入力フォーム②　(支部7)'!D48="","",'入力フォーム②　(支部7)'!D48)</f>
        <v/>
      </c>
      <c r="M19" s="232"/>
      <c r="N19" s="232"/>
      <c r="O19" s="13" t="s">
        <v>46</v>
      </c>
      <c r="P19" s="21"/>
      <c r="Q19" s="12"/>
      <c r="S19" s="125"/>
      <c r="U19" s="40"/>
    </row>
    <row r="20" spans="3:21" ht="24" customHeight="1">
      <c r="C20" s="221"/>
      <c r="D20" s="222"/>
      <c r="E20" s="34" t="str">
        <f>IF('入力フォーム②　(支部7)'!D47="非公表","✓","□")</f>
        <v>□</v>
      </c>
      <c r="F20" s="225" t="s">
        <v>17</v>
      </c>
      <c r="G20" s="225"/>
      <c r="H20" s="225"/>
      <c r="I20" s="225"/>
      <c r="J20" s="225"/>
      <c r="K20" s="225"/>
      <c r="L20" s="225"/>
      <c r="M20" s="225"/>
      <c r="N20" s="225"/>
      <c r="O20" s="225"/>
      <c r="P20" s="19"/>
      <c r="Q20" s="13"/>
    </row>
    <row r="21" spans="3:21" ht="24" customHeight="1">
      <c r="C21" s="221"/>
      <c r="D21" s="222"/>
      <c r="E21" s="34"/>
      <c r="F21" s="125" t="s">
        <v>37</v>
      </c>
      <c r="G21" s="230"/>
      <c r="H21" s="230"/>
      <c r="I21" s="230"/>
      <c r="J21" s="230"/>
      <c r="K21" s="230"/>
      <c r="L21" s="230"/>
      <c r="M21" s="230"/>
      <c r="N21" s="230"/>
      <c r="O21" s="230"/>
      <c r="P21" s="19"/>
      <c r="Q21" s="13"/>
      <c r="S21" s="40" t="s">
        <v>66</v>
      </c>
    </row>
    <row r="22" spans="3:21" ht="24" customHeight="1">
      <c r="C22" s="221"/>
      <c r="D22" s="239"/>
      <c r="E22" s="34"/>
      <c r="F22" s="35" t="str">
        <f>IF('入力フォーム②　(支部7)'!D49="交付決定事業の対象者全員に漏れなく交付決定事業の実施を周知するため。","✓","□")</f>
        <v>□</v>
      </c>
      <c r="G22" s="125" t="s">
        <v>96</v>
      </c>
      <c r="H22" s="125"/>
      <c r="I22" s="125"/>
      <c r="J22" s="125"/>
      <c r="K22" s="125"/>
      <c r="L22" s="125"/>
      <c r="M22" s="125"/>
      <c r="N22" s="125"/>
      <c r="O22" s="125"/>
      <c r="P22" s="19"/>
      <c r="Q22" s="13"/>
      <c r="S22" s="40" t="s">
        <v>71</v>
      </c>
    </row>
    <row r="23" spans="3:21" ht="24" customHeight="1">
      <c r="C23" s="221"/>
      <c r="D23" s="239"/>
      <c r="E23" s="34"/>
      <c r="F23" s="35" t="str">
        <f>IF('入力フォーム②　(支部7)'!D49="交付決定事業の対象地域が、ごく限られた地域に限定されているため。","✓","□")</f>
        <v>□</v>
      </c>
      <c r="G23" s="125" t="s">
        <v>95</v>
      </c>
      <c r="H23" s="125"/>
      <c r="I23" s="125"/>
      <c r="J23" s="125"/>
      <c r="K23" s="125"/>
      <c r="L23" s="125"/>
      <c r="M23" s="125"/>
      <c r="N23" s="125"/>
      <c r="O23" s="125"/>
      <c r="P23" s="19"/>
      <c r="Q23" s="13"/>
    </row>
    <row r="24" spans="3:21" ht="15" customHeight="1">
      <c r="C24" s="221"/>
      <c r="D24" s="239"/>
      <c r="E24" s="242"/>
      <c r="F24" s="230" t="str">
        <f>IF('入力フォーム②　(支部7)'!D49="その他","✓","□")</f>
        <v>□</v>
      </c>
      <c r="G24" s="125" t="s">
        <v>48</v>
      </c>
      <c r="H24" s="125"/>
      <c r="I24" s="125"/>
      <c r="J24" s="125"/>
      <c r="K24" s="125"/>
      <c r="L24" s="125"/>
      <c r="M24" s="125"/>
      <c r="N24" s="125"/>
      <c r="O24" s="233"/>
      <c r="P24" s="19"/>
      <c r="Q24" s="13"/>
      <c r="S24" s="40" t="s">
        <v>73</v>
      </c>
    </row>
    <row r="25" spans="3:21" ht="30" customHeight="1">
      <c r="C25" s="221"/>
      <c r="D25" s="239"/>
      <c r="E25" s="243"/>
      <c r="F25" s="231"/>
      <c r="G25" s="41" t="s">
        <v>49</v>
      </c>
      <c r="H25" s="234" t="str">
        <f>IF('入力フォーム②　(支部7)'!D50="","",'入力フォーム②　(支部7)'!D50)</f>
        <v/>
      </c>
      <c r="I25" s="234"/>
      <c r="J25" s="234"/>
      <c r="K25" s="234"/>
      <c r="L25" s="234"/>
      <c r="M25" s="234"/>
      <c r="N25" s="234"/>
      <c r="O25" s="41" t="s">
        <v>46</v>
      </c>
      <c r="P25" s="21"/>
      <c r="Q25" s="12"/>
    </row>
    <row r="26" spans="3:21" ht="15" customHeight="1">
      <c r="C26" s="221"/>
      <c r="D26" s="222"/>
      <c r="E26" s="228" t="s">
        <v>94</v>
      </c>
      <c r="F26" s="229"/>
      <c r="G26" s="229"/>
      <c r="H26" s="229"/>
      <c r="I26" s="229"/>
      <c r="J26" s="229"/>
      <c r="K26" s="229"/>
      <c r="L26" s="229"/>
      <c r="M26" s="229"/>
      <c r="N26" s="229"/>
      <c r="O26" s="229"/>
      <c r="P26" s="11"/>
    </row>
    <row r="27" spans="3:21" ht="24" customHeight="1">
      <c r="C27" s="223"/>
      <c r="D27" s="224"/>
      <c r="E27" s="36" t="str">
        <f>IF('入力フォーム②　(支部7)'!D51="掲載予定あり","✓","□")</f>
        <v>□</v>
      </c>
      <c r="F27" s="226" t="s">
        <v>28</v>
      </c>
      <c r="G27" s="226"/>
      <c r="H27" s="226"/>
      <c r="I27" s="226"/>
      <c r="J27" s="37" t="str">
        <f>IF('入力フォーム②　(支部7)'!D51="掲載予定なし","✓","□")</f>
        <v>□</v>
      </c>
      <c r="K27" s="226" t="s">
        <v>29</v>
      </c>
      <c r="L27" s="226"/>
      <c r="M27" s="226"/>
      <c r="N27" s="226"/>
      <c r="O27" s="227"/>
      <c r="P27" s="11"/>
      <c r="R27" s="10" t="s">
        <v>9</v>
      </c>
      <c r="S27" s="40" t="s">
        <v>67</v>
      </c>
    </row>
    <row r="28" spans="3:21" ht="30" customHeight="1">
      <c r="C28" s="212" t="s">
        <v>14</v>
      </c>
      <c r="D28" s="213"/>
      <c r="E28" s="214" t="s">
        <v>20</v>
      </c>
      <c r="F28" s="214"/>
      <c r="G28" s="214"/>
      <c r="H28" s="214"/>
      <c r="I28" s="215" t="s">
        <v>91</v>
      </c>
      <c r="J28" s="215"/>
      <c r="K28" s="215"/>
      <c r="L28" s="215"/>
      <c r="M28" s="216"/>
      <c r="N28" s="217" t="s">
        <v>33</v>
      </c>
      <c r="O28" s="218"/>
      <c r="P28" s="4"/>
      <c r="R28" s="10" t="s">
        <v>10</v>
      </c>
      <c r="S28" s="40" t="s">
        <v>90</v>
      </c>
    </row>
    <row r="29" spans="3:21" ht="96" customHeight="1">
      <c r="C29" s="211" t="str">
        <f>IF('入力フォーム②　(支部7)'!B60="","",'入力フォーム②　(支部7)'!B60)</f>
        <v/>
      </c>
      <c r="D29" s="211"/>
      <c r="E29" s="211" t="str">
        <f>IF('入力フォーム②　(支部7)'!C60="","",'入力フォーム②　(支部7)'!C60)</f>
        <v/>
      </c>
      <c r="F29" s="211"/>
      <c r="G29" s="211"/>
      <c r="H29" s="211"/>
      <c r="I29" s="211" t="str">
        <f>IF('入力フォーム②　(支部7)'!D60="","",'入力フォーム②　(支部7)'!D60)</f>
        <v/>
      </c>
      <c r="J29" s="211"/>
      <c r="K29" s="211"/>
      <c r="L29" s="211"/>
      <c r="M29" s="211"/>
      <c r="N29" s="211" t="str">
        <f>IF('入力フォーム②　(支部7)'!E60="","",'入力フォーム②　(支部7)'!E60)</f>
        <v/>
      </c>
      <c r="O29" s="211"/>
      <c r="S29" s="40" t="s">
        <v>93</v>
      </c>
    </row>
    <row r="30" spans="3:21" ht="96" customHeight="1">
      <c r="C30" s="211" t="str">
        <f>IF('入力フォーム②　(支部7)'!B61="","",'入力フォーム②　(支部7)'!B61)</f>
        <v/>
      </c>
      <c r="D30" s="211"/>
      <c r="E30" s="211" t="str">
        <f>IF('入力フォーム②　(支部7)'!C61="","",'入力フォーム②　(支部7)'!C61)</f>
        <v/>
      </c>
      <c r="F30" s="211"/>
      <c r="G30" s="211"/>
      <c r="H30" s="211"/>
      <c r="I30" s="211" t="str">
        <f>IF('入力フォーム②　(支部7)'!D61="","",'入力フォーム②　(支部7)'!D61)</f>
        <v/>
      </c>
      <c r="J30" s="211"/>
      <c r="K30" s="211"/>
      <c r="L30" s="211"/>
      <c r="M30" s="211"/>
      <c r="N30" s="211" t="str">
        <f>IF('入力フォーム②　(支部7)'!E61="","",'入力フォーム②　(支部7)'!E61)</f>
        <v/>
      </c>
      <c r="O30" s="211"/>
      <c r="S30" s="40" t="s">
        <v>92</v>
      </c>
    </row>
    <row r="31" spans="3:21" ht="96" customHeight="1">
      <c r="C31" s="211" t="str">
        <f>IF('入力フォーム②　(支部7)'!B62="","",'入力フォーム②　(支部7)'!B62)</f>
        <v/>
      </c>
      <c r="D31" s="211"/>
      <c r="E31" s="211" t="str">
        <f>IF('入力フォーム②　(支部7)'!C62="","",'入力フォーム②　(支部7)'!C62)</f>
        <v/>
      </c>
      <c r="F31" s="211"/>
      <c r="G31" s="211"/>
      <c r="H31" s="211"/>
      <c r="I31" s="211" t="str">
        <f>IF('入力フォーム②　(支部7)'!D62="","",'入力フォーム②　(支部7)'!D62)</f>
        <v/>
      </c>
      <c r="J31" s="211"/>
      <c r="K31" s="211"/>
      <c r="L31" s="211"/>
      <c r="M31" s="211"/>
      <c r="N31" s="211" t="str">
        <f>IF('入力フォーム②　(支部7)'!E62="","",'入力フォーム②　(支部7)'!E62)</f>
        <v/>
      </c>
      <c r="O31" s="211"/>
    </row>
    <row r="32" spans="3:21" ht="96" customHeight="1">
      <c r="C32" s="211" t="str">
        <f>IF('入力フォーム②　(支部7)'!B63="","",'入力フォーム②　(支部7)'!B63)</f>
        <v/>
      </c>
      <c r="D32" s="211"/>
      <c r="E32" s="211" t="str">
        <f>IF('入力フォーム②　(支部7)'!C63="","",'入力フォーム②　(支部7)'!C63)</f>
        <v/>
      </c>
      <c r="F32" s="211"/>
      <c r="G32" s="211"/>
      <c r="H32" s="211"/>
      <c r="I32" s="211" t="str">
        <f>IF('入力フォーム②　(支部7)'!D63="","",'入力フォーム②　(支部7)'!D63)</f>
        <v/>
      </c>
      <c r="J32" s="211"/>
      <c r="K32" s="211"/>
      <c r="L32" s="211"/>
      <c r="M32" s="211"/>
      <c r="N32" s="211" t="str">
        <f>IF('入力フォーム②　(支部7)'!E63="","",'入力フォーム②　(支部7)'!E63)</f>
        <v/>
      </c>
      <c r="O32" s="211"/>
    </row>
    <row r="33" spans="3:16" ht="96" customHeight="1">
      <c r="C33" s="211" t="str">
        <f>IF('入力フォーム②　(支部7)'!B64="","",'入力フォーム②　(支部7)'!B64)</f>
        <v/>
      </c>
      <c r="D33" s="211"/>
      <c r="E33" s="211" t="str">
        <f>IF('入力フォーム②　(支部7)'!C64="","",'入力フォーム②　(支部7)'!C64)</f>
        <v/>
      </c>
      <c r="F33" s="211"/>
      <c r="G33" s="211"/>
      <c r="H33" s="211"/>
      <c r="I33" s="211" t="str">
        <f>IF('入力フォーム②　(支部7)'!D64="","",'入力フォーム②　(支部7)'!D64)</f>
        <v/>
      </c>
      <c r="J33" s="211"/>
      <c r="K33" s="211"/>
      <c r="L33" s="211"/>
      <c r="M33" s="211"/>
      <c r="N33" s="211" t="str">
        <f>IF('入力フォーム②　(支部7)'!E64="","",'入力フォーム②　(支部7)'!E64)</f>
        <v/>
      </c>
      <c r="O33" s="211"/>
    </row>
    <row r="34" spans="3:16" ht="96" customHeight="1">
      <c r="C34" s="211" t="str">
        <f>IF('入力フォーム②　(支部7)'!B65="","",'入力フォーム②　(支部7)'!B65)</f>
        <v/>
      </c>
      <c r="D34" s="211"/>
      <c r="E34" s="211" t="str">
        <f>IF('入力フォーム②　(支部7)'!C65="","",'入力フォーム②　(支部7)'!C65)</f>
        <v/>
      </c>
      <c r="F34" s="211"/>
      <c r="G34" s="211"/>
      <c r="H34" s="211"/>
      <c r="I34" s="211" t="str">
        <f>IF('入力フォーム②　(支部7)'!D65="","",'入力フォーム②　(支部7)'!D65)</f>
        <v/>
      </c>
      <c r="J34" s="211"/>
      <c r="K34" s="211"/>
      <c r="L34" s="211"/>
      <c r="M34" s="211"/>
      <c r="N34" s="211" t="str">
        <f>IF('入力フォーム②　(支部7)'!E65="","",'入力フォーム②　(支部7)'!E65)</f>
        <v/>
      </c>
      <c r="O34" s="211"/>
    </row>
    <row r="35" spans="3:16" ht="96" customHeight="1">
      <c r="C35" s="211" t="str">
        <f>IF('入力フォーム②　(支部7)'!B66="","",'入力フォーム②　(支部7)'!B66)</f>
        <v/>
      </c>
      <c r="D35" s="211"/>
      <c r="E35" s="211" t="str">
        <f>IF('入力フォーム②　(支部7)'!C66="","",'入力フォーム②　(支部7)'!C66)</f>
        <v/>
      </c>
      <c r="F35" s="211"/>
      <c r="G35" s="211"/>
      <c r="H35" s="211"/>
      <c r="I35" s="211" t="str">
        <f>IF('入力フォーム②　(支部7)'!D66="","",'入力フォーム②　(支部7)'!D66)</f>
        <v/>
      </c>
      <c r="J35" s="211"/>
      <c r="K35" s="211"/>
      <c r="L35" s="211"/>
      <c r="M35" s="211"/>
      <c r="N35" s="211" t="str">
        <f>IF('入力フォーム②　(支部7)'!E66="","",'入力フォーム②　(支部7)'!E66)</f>
        <v/>
      </c>
      <c r="O35" s="211"/>
    </row>
    <row r="36" spans="3:16" ht="30" customHeight="1">
      <c r="C36" s="212" t="s">
        <v>14</v>
      </c>
      <c r="D36" s="213"/>
      <c r="E36" s="214" t="s">
        <v>20</v>
      </c>
      <c r="F36" s="214"/>
      <c r="G36" s="214"/>
      <c r="H36" s="214"/>
      <c r="I36" s="215" t="s">
        <v>91</v>
      </c>
      <c r="J36" s="215"/>
      <c r="K36" s="215"/>
      <c r="L36" s="215"/>
      <c r="M36" s="216"/>
      <c r="N36" s="217" t="s">
        <v>33</v>
      </c>
      <c r="O36" s="218"/>
      <c r="P36" s="4"/>
    </row>
    <row r="37" spans="3:16" ht="96" customHeight="1">
      <c r="C37" s="211" t="str">
        <f>IF('入力フォーム②　(支部7)'!B67="","",'入力フォーム②　(支部7)'!B67)</f>
        <v/>
      </c>
      <c r="D37" s="211"/>
      <c r="E37" s="211" t="str">
        <f>IF('入力フォーム②　(支部7)'!C67="","",'入力フォーム②　(支部7)'!C67)</f>
        <v/>
      </c>
      <c r="F37" s="211"/>
      <c r="G37" s="211"/>
      <c r="H37" s="211"/>
      <c r="I37" s="211" t="str">
        <f>IF('入力フォーム②　(支部7)'!D67="","",'入力フォーム②　(支部7)'!D67)</f>
        <v/>
      </c>
      <c r="J37" s="211"/>
      <c r="K37" s="211"/>
      <c r="L37" s="211"/>
      <c r="M37" s="211"/>
      <c r="N37" s="211" t="str">
        <f>IF('入力フォーム②　(支部7)'!E67="","",'入力フォーム②　(支部7)'!E67)</f>
        <v/>
      </c>
      <c r="O37" s="211"/>
    </row>
    <row r="38" spans="3:16" ht="96" customHeight="1">
      <c r="C38" s="211" t="str">
        <f>IF('入力フォーム②　(支部7)'!B68="","",'入力フォーム②　(支部7)'!B68)</f>
        <v/>
      </c>
      <c r="D38" s="211"/>
      <c r="E38" s="211" t="str">
        <f>IF('入力フォーム②　(支部7)'!C68="","",'入力フォーム②　(支部7)'!C68)</f>
        <v/>
      </c>
      <c r="F38" s="211"/>
      <c r="G38" s="211"/>
      <c r="H38" s="211"/>
      <c r="I38" s="211" t="str">
        <f>IF('入力フォーム②　(支部7)'!D68="","",'入力フォーム②　(支部7)'!D68)</f>
        <v/>
      </c>
      <c r="J38" s="211"/>
      <c r="K38" s="211"/>
      <c r="L38" s="211"/>
      <c r="M38" s="211"/>
      <c r="N38" s="211" t="str">
        <f>IF('入力フォーム②　(支部7)'!E68="","",'入力フォーム②　(支部7)'!E68)</f>
        <v/>
      </c>
      <c r="O38" s="211"/>
    </row>
    <row r="39" spans="3:16" ht="96" customHeight="1">
      <c r="C39" s="211" t="str">
        <f>IF('入力フォーム②　(支部7)'!B69="","",'入力フォーム②　(支部7)'!B69)</f>
        <v/>
      </c>
      <c r="D39" s="211"/>
      <c r="E39" s="211" t="str">
        <f>IF('入力フォーム②　(支部7)'!C69="","",'入力フォーム②　(支部7)'!C69)</f>
        <v/>
      </c>
      <c r="F39" s="211"/>
      <c r="G39" s="211"/>
      <c r="H39" s="211"/>
      <c r="I39" s="211" t="str">
        <f>IF('入力フォーム②　(支部7)'!D69="","",'入力フォーム②　(支部7)'!D69)</f>
        <v/>
      </c>
      <c r="J39" s="211"/>
      <c r="K39" s="211"/>
      <c r="L39" s="211"/>
      <c r="M39" s="211"/>
      <c r="N39" s="211" t="str">
        <f>IF('入力フォーム②　(支部7)'!E69="","",'入力フォーム②　(支部7)'!E69)</f>
        <v/>
      </c>
      <c r="O39" s="211"/>
    </row>
    <row r="40" spans="3:16" ht="96" customHeight="1">
      <c r="C40" s="211" t="str">
        <f>IF('入力フォーム②　(支部7)'!B70="","",'入力フォーム②　(支部7)'!B70)</f>
        <v/>
      </c>
      <c r="D40" s="211"/>
      <c r="E40" s="211" t="str">
        <f>IF('入力フォーム②　(支部7)'!C70="","",'入力フォーム②　(支部7)'!C70)</f>
        <v/>
      </c>
      <c r="F40" s="211"/>
      <c r="G40" s="211"/>
      <c r="H40" s="211"/>
      <c r="I40" s="211" t="str">
        <f>IF('入力フォーム②　(支部7)'!D70="","",'入力フォーム②　(支部7)'!D70)</f>
        <v/>
      </c>
      <c r="J40" s="211"/>
      <c r="K40" s="211"/>
      <c r="L40" s="211"/>
      <c r="M40" s="211"/>
      <c r="N40" s="211" t="str">
        <f>IF('入力フォーム②　(支部7)'!E70="","",'入力フォーム②　(支部7)'!E70)</f>
        <v/>
      </c>
      <c r="O40" s="211"/>
    </row>
    <row r="41" spans="3:16" ht="96" customHeight="1">
      <c r="C41" s="211" t="str">
        <f>IF('入力フォーム②　(支部7)'!B71="","",'入力フォーム②　(支部7)'!B71)</f>
        <v/>
      </c>
      <c r="D41" s="211"/>
      <c r="E41" s="211" t="str">
        <f>IF('入力フォーム②　(支部7)'!C71="","",'入力フォーム②　(支部7)'!C71)</f>
        <v/>
      </c>
      <c r="F41" s="211"/>
      <c r="G41" s="211"/>
      <c r="H41" s="211"/>
      <c r="I41" s="211" t="str">
        <f>IF('入力フォーム②　(支部7)'!D71="","",'入力フォーム②　(支部7)'!D71)</f>
        <v/>
      </c>
      <c r="J41" s="211"/>
      <c r="K41" s="211"/>
      <c r="L41" s="211"/>
      <c r="M41" s="211"/>
      <c r="N41" s="211" t="str">
        <f>IF('入力フォーム②　(支部7)'!E71="","",'入力フォーム②　(支部7)'!E71)</f>
        <v/>
      </c>
      <c r="O41" s="211"/>
    </row>
    <row r="42" spans="3:16" ht="96" customHeight="1">
      <c r="C42" s="211" t="str">
        <f>IF('入力フォーム②　(支部7)'!B72="","",'入力フォーム②　(支部7)'!B72)</f>
        <v/>
      </c>
      <c r="D42" s="211"/>
      <c r="E42" s="211" t="str">
        <f>IF('入力フォーム②　(支部7)'!C72="","",'入力フォーム②　(支部7)'!C72)</f>
        <v/>
      </c>
      <c r="F42" s="211"/>
      <c r="G42" s="211"/>
      <c r="H42" s="211"/>
      <c r="I42" s="211" t="str">
        <f>IF('入力フォーム②　(支部7)'!D72="","",'入力フォーム②　(支部7)'!D72)</f>
        <v/>
      </c>
      <c r="J42" s="211"/>
      <c r="K42" s="211"/>
      <c r="L42" s="211"/>
      <c r="M42" s="211"/>
      <c r="N42" s="211" t="str">
        <f>IF('入力フォーム②　(支部7)'!E72="","",'入力フォーム②　(支部7)'!E72)</f>
        <v/>
      </c>
      <c r="O42" s="211"/>
    </row>
    <row r="43" spans="3:16" ht="96" customHeight="1">
      <c r="C43" s="211" t="str">
        <f>IF('入力フォーム②　(支部7)'!B73="","",'入力フォーム②　(支部7)'!B73)</f>
        <v/>
      </c>
      <c r="D43" s="211"/>
      <c r="E43" s="211" t="str">
        <f>IF('入力フォーム②　(支部7)'!C73="","",'入力フォーム②　(支部7)'!C73)</f>
        <v/>
      </c>
      <c r="F43" s="211"/>
      <c r="G43" s="211"/>
      <c r="H43" s="211"/>
      <c r="I43" s="211" t="str">
        <f>IF('入力フォーム②　(支部7)'!D73="","",'入力フォーム②　(支部7)'!D73)</f>
        <v/>
      </c>
      <c r="J43" s="211"/>
      <c r="K43" s="211"/>
      <c r="L43" s="211"/>
      <c r="M43" s="211"/>
      <c r="N43" s="211" t="str">
        <f>IF('入力フォーム②　(支部7)'!E73="","",'入力フォーム②　(支部7)'!E73)</f>
        <v/>
      </c>
      <c r="O43" s="211"/>
    </row>
    <row r="44" spans="3:16" ht="30" customHeight="1">
      <c r="C44" s="212" t="s">
        <v>14</v>
      </c>
      <c r="D44" s="213"/>
      <c r="E44" s="214" t="s">
        <v>20</v>
      </c>
      <c r="F44" s="214"/>
      <c r="G44" s="214"/>
      <c r="H44" s="214"/>
      <c r="I44" s="215" t="s">
        <v>91</v>
      </c>
      <c r="J44" s="215"/>
      <c r="K44" s="215"/>
      <c r="L44" s="215"/>
      <c r="M44" s="216"/>
      <c r="N44" s="217" t="s">
        <v>33</v>
      </c>
      <c r="O44" s="218"/>
      <c r="P44" s="4"/>
    </row>
    <row r="45" spans="3:16" ht="96" customHeight="1">
      <c r="C45" s="211" t="str">
        <f>IF('入力フォーム②　(支部7)'!B74="","",'入力フォーム②　(支部7)'!B74)</f>
        <v/>
      </c>
      <c r="D45" s="211"/>
      <c r="E45" s="211" t="str">
        <f>IF('入力フォーム②　(支部7)'!C74="","",'入力フォーム②　(支部7)'!C74)</f>
        <v/>
      </c>
      <c r="F45" s="211"/>
      <c r="G45" s="211"/>
      <c r="H45" s="211"/>
      <c r="I45" s="211" t="str">
        <f>IF('入力フォーム②　(支部7)'!D74="","",'入力フォーム②　(支部7)'!D74)</f>
        <v/>
      </c>
      <c r="J45" s="211"/>
      <c r="K45" s="211"/>
      <c r="L45" s="211"/>
      <c r="M45" s="211"/>
      <c r="N45" s="211" t="str">
        <f>IF('入力フォーム②　(支部7)'!E74="","",'入力フォーム②　(支部7)'!E74)</f>
        <v/>
      </c>
      <c r="O45" s="211"/>
    </row>
    <row r="46" spans="3:16" ht="96" customHeight="1">
      <c r="C46" s="211" t="str">
        <f>IF('入力フォーム②　(支部7)'!B75="","",'入力フォーム②　(支部7)'!B75)</f>
        <v/>
      </c>
      <c r="D46" s="211"/>
      <c r="E46" s="211" t="str">
        <f>IF('入力フォーム②　(支部7)'!C75="","",'入力フォーム②　(支部7)'!C75)</f>
        <v/>
      </c>
      <c r="F46" s="211"/>
      <c r="G46" s="211"/>
      <c r="H46" s="211"/>
      <c r="I46" s="211" t="str">
        <f>IF('入力フォーム②　(支部7)'!D75="","",'入力フォーム②　(支部7)'!D75)</f>
        <v/>
      </c>
      <c r="J46" s="211"/>
      <c r="K46" s="211"/>
      <c r="L46" s="211"/>
      <c r="M46" s="211"/>
      <c r="N46" s="211" t="str">
        <f>IF('入力フォーム②　(支部7)'!E75="","",'入力フォーム②　(支部7)'!E75)</f>
        <v/>
      </c>
      <c r="O46" s="211"/>
    </row>
    <row r="47" spans="3:16" ht="96" customHeight="1">
      <c r="C47" s="211" t="str">
        <f>IF('入力フォーム②　(支部7)'!B76="","",'入力フォーム②　(支部7)'!B76)</f>
        <v/>
      </c>
      <c r="D47" s="211"/>
      <c r="E47" s="211" t="str">
        <f>IF('入力フォーム②　(支部7)'!C76="","",'入力フォーム②　(支部7)'!C76)</f>
        <v/>
      </c>
      <c r="F47" s="211"/>
      <c r="G47" s="211"/>
      <c r="H47" s="211"/>
      <c r="I47" s="211" t="str">
        <f>IF('入力フォーム②　(支部7)'!D76="","",'入力フォーム②　(支部7)'!D76)</f>
        <v/>
      </c>
      <c r="J47" s="211"/>
      <c r="K47" s="211"/>
      <c r="L47" s="211"/>
      <c r="M47" s="211"/>
      <c r="N47" s="211" t="str">
        <f>IF('入力フォーム②　(支部7)'!E76="","",'入力フォーム②　(支部7)'!E76)</f>
        <v/>
      </c>
      <c r="O47" s="211"/>
    </row>
    <row r="48" spans="3:16" ht="96" customHeight="1">
      <c r="C48" s="211" t="str">
        <f>IF('入力フォーム②　(支部7)'!B77="","",'入力フォーム②　(支部7)'!B77)</f>
        <v/>
      </c>
      <c r="D48" s="211"/>
      <c r="E48" s="211" t="str">
        <f>IF('入力フォーム②　(支部7)'!C77="","",'入力フォーム②　(支部7)'!C77)</f>
        <v/>
      </c>
      <c r="F48" s="211"/>
      <c r="G48" s="211"/>
      <c r="H48" s="211"/>
      <c r="I48" s="211" t="str">
        <f>IF('入力フォーム②　(支部7)'!D77="","",'入力フォーム②　(支部7)'!D77)</f>
        <v/>
      </c>
      <c r="J48" s="211"/>
      <c r="K48" s="211"/>
      <c r="L48" s="211"/>
      <c r="M48" s="211"/>
      <c r="N48" s="211" t="str">
        <f>IF('入力フォーム②　(支部7)'!E77="","",'入力フォーム②　(支部7)'!E77)</f>
        <v/>
      </c>
      <c r="O48" s="211"/>
    </row>
    <row r="49" spans="3:15" ht="96" customHeight="1">
      <c r="C49" s="211" t="str">
        <f>IF('入力フォーム②　(支部7)'!B78="","",'入力フォーム②　(支部7)'!B78)</f>
        <v/>
      </c>
      <c r="D49" s="211"/>
      <c r="E49" s="211" t="str">
        <f>IF('入力フォーム②　(支部7)'!C78="","",'入力フォーム②　(支部7)'!C78)</f>
        <v/>
      </c>
      <c r="F49" s="211"/>
      <c r="G49" s="211"/>
      <c r="H49" s="211"/>
      <c r="I49" s="211" t="str">
        <f>IF('入力フォーム②　(支部7)'!D78="","",'入力フォーム②　(支部7)'!D78)</f>
        <v/>
      </c>
      <c r="J49" s="211"/>
      <c r="K49" s="211"/>
      <c r="L49" s="211"/>
      <c r="M49" s="211"/>
      <c r="N49" s="211" t="str">
        <f>IF('入力フォーム②　(支部7)'!E78="","",'入力フォーム②　(支部7)'!E78)</f>
        <v/>
      </c>
      <c r="O49" s="211"/>
    </row>
    <row r="50" spans="3:15" ht="96" customHeight="1">
      <c r="C50" s="211" t="str">
        <f>IF('入力フォーム②　(支部7)'!B79="","",'入力フォーム②　(支部7)'!B79)</f>
        <v/>
      </c>
      <c r="D50" s="211"/>
      <c r="E50" s="211" t="str">
        <f>IF('入力フォーム②　(支部7)'!C79="","",'入力フォーム②　(支部7)'!C79)</f>
        <v/>
      </c>
      <c r="F50" s="211"/>
      <c r="G50" s="211"/>
      <c r="H50" s="211"/>
      <c r="I50" s="211" t="str">
        <f>IF('入力フォーム②　(支部7)'!D79="","",'入力フォーム②　(支部7)'!D79)</f>
        <v/>
      </c>
      <c r="J50" s="211"/>
      <c r="K50" s="211"/>
      <c r="L50" s="211"/>
      <c r="M50" s="211"/>
      <c r="N50" s="211" t="str">
        <f>IF('入力フォーム②　(支部7)'!E79="","",'入力フォーム②　(支部7)'!E79)</f>
        <v/>
      </c>
      <c r="O50" s="211"/>
    </row>
    <row r="51" spans="3:15" ht="96" customHeight="1">
      <c r="C51" s="211" t="str">
        <f>IF('入力フォーム②　(支部7)'!B80="","",'入力フォーム②　(支部7)'!B80)</f>
        <v/>
      </c>
      <c r="D51" s="211"/>
      <c r="E51" s="211" t="str">
        <f>IF('入力フォーム②　(支部7)'!C80="","",'入力フォーム②　(支部7)'!C80)</f>
        <v/>
      </c>
      <c r="F51" s="211"/>
      <c r="G51" s="211"/>
      <c r="H51" s="211"/>
      <c r="I51" s="211" t="str">
        <f>IF('入力フォーム②　(支部7)'!D80="","",'入力フォーム②　(支部7)'!D80)</f>
        <v/>
      </c>
      <c r="J51" s="211"/>
      <c r="K51" s="211"/>
      <c r="L51" s="211"/>
      <c r="M51" s="211"/>
      <c r="N51" s="211" t="str">
        <f>IF('入力フォーム②　(支部7)'!E80="","",'入力フォーム②　(支部7)'!E80)</f>
        <v/>
      </c>
      <c r="O51" s="211"/>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01DFA-F3B9-48B9-B17B-032D0165DF15}">
  <sheetPr>
    <tabColor rgb="FF00B0F0"/>
  </sheetPr>
  <dimension ref="B1:R42"/>
  <sheetViews>
    <sheetView view="pageBreakPreview" zoomScaleNormal="100" zoomScaleSheetLayoutView="100" workbookViewId="0">
      <selection activeCell="B2" sqref="B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6" t="s">
        <v>31</v>
      </c>
      <c r="M2" s="247"/>
      <c r="N2" s="248"/>
      <c r="R2" s="125" t="s">
        <v>57</v>
      </c>
    </row>
    <row r="3" spans="2:18" ht="15" customHeight="1">
      <c r="R3" s="125"/>
    </row>
    <row r="4" spans="2:18">
      <c r="B4" s="24"/>
      <c r="C4" s="170" t="s">
        <v>88</v>
      </c>
      <c r="D4" s="170"/>
      <c r="E4" s="170"/>
      <c r="F4" s="170"/>
      <c r="G4" s="170"/>
      <c r="H4" s="170"/>
      <c r="I4" s="170"/>
      <c r="J4" s="170"/>
      <c r="K4" s="170"/>
      <c r="L4" s="170"/>
      <c r="M4" s="170"/>
      <c r="N4" s="170"/>
      <c r="O4" s="24"/>
      <c r="R4" s="125" t="s">
        <v>58</v>
      </c>
    </row>
    <row r="5" spans="2:18" ht="24" customHeight="1">
      <c r="B5" s="25"/>
      <c r="C5" s="171" t="s">
        <v>32</v>
      </c>
      <c r="D5" s="171"/>
      <c r="E5" s="171"/>
      <c r="F5" s="171"/>
      <c r="G5" s="171"/>
      <c r="H5" s="171"/>
      <c r="I5" s="171"/>
      <c r="J5" s="171"/>
      <c r="K5" s="171"/>
      <c r="L5" s="171"/>
      <c r="M5" s="171"/>
      <c r="N5" s="171"/>
      <c r="O5" s="25"/>
      <c r="R5" s="125"/>
    </row>
    <row r="6" spans="2:18" ht="15" customHeight="1">
      <c r="B6" s="3"/>
      <c r="C6" s="3"/>
      <c r="D6" s="3"/>
      <c r="E6" s="3"/>
      <c r="F6" s="3"/>
      <c r="G6" s="3"/>
      <c r="H6" s="3"/>
      <c r="I6" s="3"/>
      <c r="J6" s="3"/>
      <c r="K6" s="3"/>
      <c r="L6" s="3"/>
      <c r="M6" s="3"/>
      <c r="N6" s="3"/>
    </row>
    <row r="7" spans="2:18" ht="45" customHeight="1">
      <c r="F7" s="4"/>
      <c r="G7" s="4"/>
      <c r="H7" s="188" t="s">
        <v>1</v>
      </c>
      <c r="I7" s="189"/>
      <c r="J7" s="189"/>
      <c r="K7" s="190"/>
      <c r="L7" s="208" t="str">
        <f>IF('入力フォーム②　(支部7)'!D11="","",'入力フォーム②　(支部7)'!D11)</f>
        <v/>
      </c>
      <c r="M7" s="209"/>
      <c r="N7" s="210"/>
      <c r="Q7" s="10" t="s">
        <v>2</v>
      </c>
      <c r="R7" s="40" t="s">
        <v>126</v>
      </c>
    </row>
    <row r="8" spans="2:18" ht="15" customHeight="1"/>
    <row r="9" spans="2:18" ht="30" customHeight="1">
      <c r="C9" s="219" t="s">
        <v>22</v>
      </c>
      <c r="D9" s="220"/>
      <c r="E9" s="8" t="s">
        <v>0</v>
      </c>
      <c r="F9" s="261" t="str">
        <f>IF('入力フォーム②　(支部7)'!D85="","",'入力フォーム②　(支部7)'!D85)</f>
        <v/>
      </c>
      <c r="G9" s="262"/>
      <c r="H9" s="262"/>
      <c r="I9" s="262"/>
      <c r="J9" s="262"/>
      <c r="K9" s="262"/>
      <c r="L9" s="262"/>
      <c r="M9" s="262"/>
      <c r="N9" s="263"/>
      <c r="O9" s="26"/>
      <c r="Q9" s="10" t="s">
        <v>3</v>
      </c>
      <c r="R9" s="40" t="s">
        <v>62</v>
      </c>
    </row>
    <row r="10" spans="2:18" ht="30" customHeight="1">
      <c r="C10" s="221"/>
      <c r="D10" s="222"/>
      <c r="E10" s="267" t="s">
        <v>23</v>
      </c>
      <c r="F10" s="264" t="str">
        <f>IF('入力フォーム②　(支部7)'!D86="","",'入力フォーム②　(支部7)'!D86)</f>
        <v/>
      </c>
      <c r="G10" s="265"/>
      <c r="H10" s="265"/>
      <c r="I10" s="265"/>
      <c r="J10" s="265"/>
      <c r="K10" s="265"/>
      <c r="L10" s="265"/>
      <c r="M10" s="265"/>
      <c r="N10" s="266"/>
      <c r="O10" s="27"/>
      <c r="P10" s="13"/>
      <c r="R10" s="40" t="s">
        <v>109</v>
      </c>
    </row>
    <row r="11" spans="2:18" ht="30" customHeight="1">
      <c r="C11" s="221"/>
      <c r="D11" s="222"/>
      <c r="E11" s="268"/>
      <c r="F11" s="257" t="s">
        <v>25</v>
      </c>
      <c r="G11" s="258"/>
      <c r="H11" s="258"/>
      <c r="I11" s="259" t="str">
        <f>IF('入力フォーム②　(支部7)'!D87="","",'入力フォーム②　(支部7)'!D87)</f>
        <v/>
      </c>
      <c r="J11" s="259"/>
      <c r="K11" s="259"/>
      <c r="L11" s="259"/>
      <c r="M11" s="259"/>
      <c r="N11" s="260"/>
      <c r="O11" s="12"/>
      <c r="P11" s="13"/>
      <c r="R11" s="40" t="s">
        <v>60</v>
      </c>
    </row>
    <row r="12" spans="2:18" ht="30" customHeight="1">
      <c r="C12" s="223"/>
      <c r="D12" s="224"/>
      <c r="E12" s="9" t="s">
        <v>24</v>
      </c>
      <c r="F12" s="251" t="str">
        <f>IF('入力フォーム②　(支部7)'!D88="","",'入力フォーム②　(支部7)'!D88)</f>
        <v/>
      </c>
      <c r="G12" s="252"/>
      <c r="H12" s="252"/>
      <c r="I12" s="252"/>
      <c r="J12" s="252"/>
      <c r="K12" s="252"/>
      <c r="L12" s="252"/>
      <c r="M12" s="252"/>
      <c r="N12" s="253"/>
      <c r="O12" s="27"/>
      <c r="P12" s="7"/>
      <c r="R12" s="40" t="s">
        <v>61</v>
      </c>
    </row>
    <row r="13" spans="2:18" ht="120" customHeight="1">
      <c r="C13" s="188" t="s">
        <v>11</v>
      </c>
      <c r="D13" s="190"/>
      <c r="E13" s="175" t="str">
        <f>IF('入力フォーム②　(支部7)'!D89="","",'入力フォーム②　(支部7)'!D89)</f>
        <v/>
      </c>
      <c r="F13" s="176"/>
      <c r="G13" s="176"/>
      <c r="H13" s="176"/>
      <c r="I13" s="176"/>
      <c r="J13" s="176"/>
      <c r="K13" s="176"/>
      <c r="L13" s="176"/>
      <c r="M13" s="176"/>
      <c r="N13" s="181"/>
      <c r="O13" s="18"/>
      <c r="Q13" s="10" t="s">
        <v>4</v>
      </c>
      <c r="R13" s="40" t="s">
        <v>108</v>
      </c>
    </row>
    <row r="14" spans="2:18" ht="60" customHeight="1">
      <c r="C14" s="188" t="s">
        <v>13</v>
      </c>
      <c r="D14" s="190"/>
      <c r="E14" s="175" t="str">
        <f>IF('入力フォーム②　(支部7)'!D90="","",'入力フォーム②　(支部7)'!D90)</f>
        <v/>
      </c>
      <c r="F14" s="176"/>
      <c r="G14" s="176"/>
      <c r="H14" s="176"/>
      <c r="I14" s="176"/>
      <c r="J14" s="176"/>
      <c r="K14" s="176"/>
      <c r="L14" s="176"/>
      <c r="M14" s="176"/>
      <c r="N14" s="181"/>
      <c r="O14" s="18"/>
      <c r="Q14" s="10" t="s">
        <v>5</v>
      </c>
      <c r="R14" s="40" t="s">
        <v>107</v>
      </c>
    </row>
    <row r="15" spans="2:18" ht="30" customHeight="1">
      <c r="C15" s="238" t="s">
        <v>51</v>
      </c>
      <c r="D15" s="220"/>
      <c r="E15" s="193" t="str">
        <f>IF('入力フォーム②　(支部7)'!D91="","",'入力フォーム②　(支部7)'!D91)</f>
        <v/>
      </c>
      <c r="F15" s="194"/>
      <c r="G15" s="194"/>
      <c r="H15" s="194"/>
      <c r="I15" s="194"/>
      <c r="J15" s="194"/>
      <c r="K15" s="194"/>
      <c r="L15" s="194"/>
      <c r="M15" s="194"/>
      <c r="N15" s="195"/>
      <c r="O15" s="18"/>
      <c r="Q15" s="10" t="s">
        <v>6</v>
      </c>
      <c r="R15" s="40" t="s">
        <v>106</v>
      </c>
    </row>
    <row r="16" spans="2:18" ht="30" customHeight="1">
      <c r="C16" s="223"/>
      <c r="D16" s="224"/>
      <c r="E16" s="254" t="s">
        <v>50</v>
      </c>
      <c r="F16" s="255"/>
      <c r="G16" s="6" t="str">
        <f>IF('入力フォーム②　(支部7)'!D92="対応できる","✓","□")</f>
        <v>□</v>
      </c>
      <c r="H16" s="256" t="s">
        <v>35</v>
      </c>
      <c r="I16" s="256"/>
      <c r="J16" s="6" t="str">
        <f>IF('入力フォーム②　(支部7)'!D92="対応できない","✓","□")</f>
        <v>□</v>
      </c>
      <c r="K16" s="256" t="s">
        <v>36</v>
      </c>
      <c r="L16" s="256"/>
      <c r="M16" s="6" t="str">
        <f>IF('入力フォーム②　(支部7)'!D92="要相談","✓","□")</f>
        <v>□</v>
      </c>
      <c r="N16" s="43" t="s">
        <v>34</v>
      </c>
      <c r="O16" s="18"/>
      <c r="Q16" s="10" t="s">
        <v>7</v>
      </c>
      <c r="R16" s="40" t="s">
        <v>72</v>
      </c>
    </row>
    <row r="17" spans="3:18" ht="60" customHeight="1">
      <c r="C17" s="188" t="s">
        <v>105</v>
      </c>
      <c r="D17" s="190"/>
      <c r="E17" s="175" t="str">
        <f>IF('入力フォーム②　(支部7)'!D93="","",'入力フォーム②　(支部7)'!D93)</f>
        <v/>
      </c>
      <c r="F17" s="176"/>
      <c r="G17" s="176"/>
      <c r="H17" s="176"/>
      <c r="I17" s="176"/>
      <c r="J17" s="176"/>
      <c r="K17" s="176"/>
      <c r="L17" s="176"/>
      <c r="M17" s="176"/>
      <c r="N17" s="181"/>
      <c r="O17" s="18"/>
      <c r="Q17" s="10" t="s">
        <v>5</v>
      </c>
      <c r="R17" s="40" t="s">
        <v>104</v>
      </c>
    </row>
    <row r="18" spans="3:18" ht="30" customHeight="1">
      <c r="C18" s="212" t="s">
        <v>14</v>
      </c>
      <c r="D18" s="213"/>
      <c r="E18" s="185" t="s">
        <v>20</v>
      </c>
      <c r="F18" s="187"/>
      <c r="G18" s="185" t="s">
        <v>21</v>
      </c>
      <c r="H18" s="186"/>
      <c r="I18" s="186"/>
      <c r="J18" s="186"/>
      <c r="K18" s="186"/>
      <c r="L18" s="186"/>
      <c r="M18" s="187"/>
      <c r="N18" s="33" t="s">
        <v>33</v>
      </c>
      <c r="O18" s="4"/>
      <c r="Q18" s="10" t="s">
        <v>8</v>
      </c>
      <c r="R18" s="40" t="s">
        <v>90</v>
      </c>
    </row>
    <row r="19" spans="3:18" ht="96" customHeight="1">
      <c r="C19" s="249" t="str">
        <f>IF('入力フォーム②　(支部7)'!B60="","",'入力フォーム②　(支部7)'!B60)</f>
        <v/>
      </c>
      <c r="D19" s="249"/>
      <c r="E19" s="250" t="str">
        <f>IF('入力フォーム②　(支部7)'!C60="","",'入力フォーム②　(支部7)'!C60)</f>
        <v/>
      </c>
      <c r="F19" s="250"/>
      <c r="G19" s="250" t="str">
        <f>IF('入力フォーム②　(支部7)'!D60="","",'入力フォーム②　(支部7)'!D60)</f>
        <v/>
      </c>
      <c r="H19" s="250"/>
      <c r="I19" s="250"/>
      <c r="J19" s="250"/>
      <c r="K19" s="250"/>
      <c r="L19" s="250"/>
      <c r="M19" s="250"/>
      <c r="N19" s="119" t="str">
        <f>IF('入力フォーム②　(支部7)'!E60="","",'入力フォーム②　(支部7)'!E60)</f>
        <v/>
      </c>
      <c r="O19" s="18"/>
      <c r="R19" s="40" t="s">
        <v>103</v>
      </c>
    </row>
    <row r="20" spans="3:18" ht="96" customHeight="1">
      <c r="C20" s="249" t="str">
        <f>IF('入力フォーム②　(支部7)'!B61="","",'入力フォーム②　(支部7)'!B61)</f>
        <v/>
      </c>
      <c r="D20" s="249"/>
      <c r="E20" s="250" t="str">
        <f>IF('入力フォーム②　(支部7)'!C61="","",'入力フォーム②　(支部7)'!C61)</f>
        <v/>
      </c>
      <c r="F20" s="250"/>
      <c r="G20" s="250" t="str">
        <f>IF('入力フォーム②　(支部7)'!D61="","",'入力フォーム②　(支部7)'!D61)</f>
        <v/>
      </c>
      <c r="H20" s="250"/>
      <c r="I20" s="250"/>
      <c r="J20" s="250"/>
      <c r="K20" s="250"/>
      <c r="L20" s="250"/>
      <c r="M20" s="250"/>
      <c r="N20" s="119" t="str">
        <f>IF('入力フォーム②　(支部7)'!E61="","",'入力フォーム②　(支部7)'!E61)</f>
        <v/>
      </c>
      <c r="O20" s="18"/>
      <c r="R20" s="40" t="s">
        <v>92</v>
      </c>
    </row>
    <row r="21" spans="3:18" ht="96" customHeight="1">
      <c r="C21" s="249" t="str">
        <f>IF('入力フォーム②　(支部7)'!B62="","",'入力フォーム②　(支部7)'!B62)</f>
        <v/>
      </c>
      <c r="D21" s="249"/>
      <c r="E21" s="250" t="str">
        <f>IF('入力フォーム②　(支部7)'!C62="","",'入力フォーム②　(支部7)'!C62)</f>
        <v/>
      </c>
      <c r="F21" s="250"/>
      <c r="G21" s="250" t="str">
        <f>IF('入力フォーム②　(支部7)'!D62="","",'入力フォーム②　(支部7)'!D62)</f>
        <v/>
      </c>
      <c r="H21" s="250"/>
      <c r="I21" s="250"/>
      <c r="J21" s="250"/>
      <c r="K21" s="250"/>
      <c r="L21" s="250"/>
      <c r="M21" s="250"/>
      <c r="N21" s="119" t="str">
        <f>IF('入力フォーム②　(支部7)'!E62="","",'入力フォーム②　(支部7)'!E62)</f>
        <v/>
      </c>
      <c r="O21" s="18"/>
    </row>
    <row r="22" spans="3:18" ht="96" customHeight="1">
      <c r="C22" s="249" t="str">
        <f>IF('入力フォーム②　(支部7)'!B63="","",'入力フォーム②　(支部7)'!B63)</f>
        <v/>
      </c>
      <c r="D22" s="249"/>
      <c r="E22" s="250" t="str">
        <f>IF('入力フォーム②　(支部7)'!C63="","",'入力フォーム②　(支部7)'!C63)</f>
        <v/>
      </c>
      <c r="F22" s="250"/>
      <c r="G22" s="250" t="str">
        <f>IF('入力フォーム②　(支部7)'!D63="","",'入力フォーム②　(支部7)'!D63)</f>
        <v/>
      </c>
      <c r="H22" s="250"/>
      <c r="I22" s="250"/>
      <c r="J22" s="250"/>
      <c r="K22" s="250"/>
      <c r="L22" s="250"/>
      <c r="M22" s="250"/>
      <c r="N22" s="119" t="str">
        <f>IF('入力フォーム②　(支部7)'!E63="","",'入力フォーム②　(支部7)'!E63)</f>
        <v/>
      </c>
      <c r="O22" s="18"/>
    </row>
    <row r="23" spans="3:18" ht="96" customHeight="1">
      <c r="C23" s="249" t="str">
        <f>IF('入力フォーム②　(支部7)'!B64="","",'入力フォーム②　(支部7)'!B64)</f>
        <v/>
      </c>
      <c r="D23" s="249"/>
      <c r="E23" s="250" t="str">
        <f>IF('入力フォーム②　(支部7)'!C64="","",'入力フォーム②　(支部7)'!C64)</f>
        <v/>
      </c>
      <c r="F23" s="250"/>
      <c r="G23" s="250" t="str">
        <f>IF('入力フォーム②　(支部7)'!D64="","",'入力フォーム②　(支部7)'!D64)</f>
        <v/>
      </c>
      <c r="H23" s="250"/>
      <c r="I23" s="250"/>
      <c r="J23" s="250"/>
      <c r="K23" s="250"/>
      <c r="L23" s="250"/>
      <c r="M23" s="250"/>
      <c r="N23" s="119" t="str">
        <f>IF('入力フォーム②　(支部7)'!E64="","",'入力フォーム②　(支部7)'!E64)</f>
        <v/>
      </c>
      <c r="O23" s="18"/>
    </row>
    <row r="24" spans="3:18" ht="96" customHeight="1">
      <c r="C24" s="249" t="str">
        <f>IF('入力フォーム②　(支部7)'!B65="","",'入力フォーム②　(支部7)'!B65)</f>
        <v/>
      </c>
      <c r="D24" s="249"/>
      <c r="E24" s="250" t="str">
        <f>IF('入力フォーム②　(支部7)'!C65="","",'入力フォーム②　(支部7)'!C65)</f>
        <v/>
      </c>
      <c r="F24" s="250"/>
      <c r="G24" s="250" t="str">
        <f>IF('入力フォーム②　(支部7)'!D65="","",'入力フォーム②　(支部7)'!D65)</f>
        <v/>
      </c>
      <c r="H24" s="250"/>
      <c r="I24" s="250"/>
      <c r="J24" s="250"/>
      <c r="K24" s="250"/>
      <c r="L24" s="250"/>
      <c r="M24" s="250"/>
      <c r="N24" s="119" t="str">
        <f>IF('入力フォーム②　(支部7)'!E65="","",'入力フォーム②　(支部7)'!E65)</f>
        <v/>
      </c>
      <c r="O24" s="18"/>
    </row>
    <row r="25" spans="3:18" ht="96" customHeight="1">
      <c r="C25" s="249" t="str">
        <f>IF('入力フォーム②　(支部7)'!B66="","",'入力フォーム②　(支部7)'!B66)</f>
        <v/>
      </c>
      <c r="D25" s="249"/>
      <c r="E25" s="250" t="str">
        <f>IF('入力フォーム②　(支部7)'!C66="","",'入力フォーム②　(支部7)'!C66)</f>
        <v/>
      </c>
      <c r="F25" s="250"/>
      <c r="G25" s="250" t="str">
        <f>IF('入力フォーム②　(支部7)'!D66="","",'入力フォーム②　(支部7)'!D66)</f>
        <v/>
      </c>
      <c r="H25" s="250"/>
      <c r="I25" s="250"/>
      <c r="J25" s="250"/>
      <c r="K25" s="250"/>
      <c r="L25" s="250"/>
      <c r="M25" s="250"/>
      <c r="N25" s="119" t="str">
        <f>IF('入力フォーム②　(支部7)'!E66="","",'入力フォーム②　(支部7)'!E66)</f>
        <v/>
      </c>
      <c r="O25" s="18"/>
    </row>
    <row r="26" spans="3:18" ht="30" customHeight="1">
      <c r="C26" s="212" t="s">
        <v>14</v>
      </c>
      <c r="D26" s="213"/>
      <c r="E26" s="185" t="s">
        <v>20</v>
      </c>
      <c r="F26" s="187"/>
      <c r="G26" s="185" t="s">
        <v>21</v>
      </c>
      <c r="H26" s="186"/>
      <c r="I26" s="186"/>
      <c r="J26" s="186"/>
      <c r="K26" s="186"/>
      <c r="L26" s="186"/>
      <c r="M26" s="187"/>
      <c r="N26" s="33" t="s">
        <v>33</v>
      </c>
      <c r="O26" s="4"/>
      <c r="Q26" s="10" t="s">
        <v>8</v>
      </c>
      <c r="R26" s="40" t="s">
        <v>90</v>
      </c>
    </row>
    <row r="27" spans="3:18" ht="96" customHeight="1">
      <c r="C27" s="249" t="str">
        <f>IF('入力フォーム②　(支部7)'!B67="","",'入力フォーム②　(支部7)'!B67)</f>
        <v/>
      </c>
      <c r="D27" s="249"/>
      <c r="E27" s="250" t="str">
        <f>IF('入力フォーム②　(支部7)'!C67="","",'入力フォーム②　(支部7)'!C67)</f>
        <v/>
      </c>
      <c r="F27" s="250"/>
      <c r="G27" s="250" t="str">
        <f>IF('入力フォーム②　(支部7)'!D67="","",'入力フォーム②　(支部7)'!D67)</f>
        <v/>
      </c>
      <c r="H27" s="250"/>
      <c r="I27" s="250"/>
      <c r="J27" s="250"/>
      <c r="K27" s="250"/>
      <c r="L27" s="250"/>
      <c r="M27" s="250"/>
      <c r="N27" s="119" t="str">
        <f>IF('入力フォーム②　(支部7)'!E67="","",'入力フォーム②　(支部7)'!E67)</f>
        <v/>
      </c>
      <c r="O27" s="18"/>
    </row>
    <row r="28" spans="3:18" ht="96" customHeight="1">
      <c r="C28" s="249" t="str">
        <f>IF('入力フォーム②　(支部7)'!B68="","",'入力フォーム②　(支部7)'!B68)</f>
        <v/>
      </c>
      <c r="D28" s="249"/>
      <c r="E28" s="250" t="str">
        <f>IF('入力フォーム②　(支部7)'!C68="","",'入力フォーム②　(支部7)'!C68)</f>
        <v/>
      </c>
      <c r="F28" s="250"/>
      <c r="G28" s="250" t="str">
        <f>IF('入力フォーム②　(支部7)'!D68="","",'入力フォーム②　(支部7)'!D68)</f>
        <v/>
      </c>
      <c r="H28" s="250"/>
      <c r="I28" s="250"/>
      <c r="J28" s="250"/>
      <c r="K28" s="250"/>
      <c r="L28" s="250"/>
      <c r="M28" s="250"/>
      <c r="N28" s="119" t="str">
        <f>IF('入力フォーム②　(支部7)'!E68="","",'入力フォーム②　(支部7)'!E68)</f>
        <v/>
      </c>
      <c r="O28" s="18"/>
    </row>
    <row r="29" spans="3:18" ht="96" customHeight="1">
      <c r="C29" s="249" t="str">
        <f>IF('入力フォーム②　(支部7)'!B69="","",'入力フォーム②　(支部7)'!B69)</f>
        <v/>
      </c>
      <c r="D29" s="249"/>
      <c r="E29" s="250" t="str">
        <f>IF('入力フォーム②　(支部7)'!C69="","",'入力フォーム②　(支部7)'!C69)</f>
        <v/>
      </c>
      <c r="F29" s="250"/>
      <c r="G29" s="250" t="str">
        <f>IF('入力フォーム②　(支部7)'!D69="","",'入力フォーム②　(支部7)'!D69)</f>
        <v/>
      </c>
      <c r="H29" s="250"/>
      <c r="I29" s="250"/>
      <c r="J29" s="250"/>
      <c r="K29" s="250"/>
      <c r="L29" s="250"/>
      <c r="M29" s="250"/>
      <c r="N29" s="119" t="str">
        <f>IF('入力フォーム②　(支部7)'!E69="","",'入力フォーム②　(支部7)'!E69)</f>
        <v/>
      </c>
      <c r="O29" s="18"/>
    </row>
    <row r="30" spans="3:18" ht="96" customHeight="1">
      <c r="C30" s="249" t="str">
        <f>IF('入力フォーム②　(支部7)'!B70="","",'入力フォーム②　(支部7)'!B70)</f>
        <v/>
      </c>
      <c r="D30" s="249"/>
      <c r="E30" s="250" t="str">
        <f>IF('入力フォーム②　(支部7)'!C70="","",'入力フォーム②　(支部7)'!C70)</f>
        <v/>
      </c>
      <c r="F30" s="250"/>
      <c r="G30" s="250" t="str">
        <f>IF('入力フォーム②　(支部7)'!D70="","",'入力フォーム②　(支部7)'!D70)</f>
        <v/>
      </c>
      <c r="H30" s="250"/>
      <c r="I30" s="250"/>
      <c r="J30" s="250"/>
      <c r="K30" s="250"/>
      <c r="L30" s="250"/>
      <c r="M30" s="250"/>
      <c r="N30" s="119" t="str">
        <f>IF('入力フォーム②　(支部7)'!E70="","",'入力フォーム②　(支部7)'!E70)</f>
        <v/>
      </c>
      <c r="O30" s="18"/>
    </row>
    <row r="31" spans="3:18" ht="96" customHeight="1">
      <c r="C31" s="249" t="str">
        <f>IF('入力フォーム②　(支部7)'!B71="","",'入力フォーム②　(支部7)'!B71)</f>
        <v/>
      </c>
      <c r="D31" s="249"/>
      <c r="E31" s="250" t="str">
        <f>IF('入力フォーム②　(支部7)'!C71="","",'入力フォーム②　(支部7)'!C71)</f>
        <v/>
      </c>
      <c r="F31" s="250"/>
      <c r="G31" s="250" t="str">
        <f>IF('入力フォーム②　(支部7)'!D71="","",'入力フォーム②　(支部7)'!D71)</f>
        <v/>
      </c>
      <c r="H31" s="250"/>
      <c r="I31" s="250"/>
      <c r="J31" s="250"/>
      <c r="K31" s="250"/>
      <c r="L31" s="250"/>
      <c r="M31" s="250"/>
      <c r="N31" s="119" t="str">
        <f>IF('入力フォーム②　(支部7)'!E71="","",'入力フォーム②　(支部7)'!E71)</f>
        <v/>
      </c>
      <c r="O31" s="18"/>
    </row>
    <row r="32" spans="3:18" ht="96" customHeight="1">
      <c r="C32" s="249" t="str">
        <f>IF('入力フォーム②　(支部7)'!B72="","",'入力フォーム②　(支部7)'!B72)</f>
        <v/>
      </c>
      <c r="D32" s="249"/>
      <c r="E32" s="250" t="str">
        <f>IF('入力フォーム②　(支部7)'!C72="","",'入力フォーム②　(支部7)'!C72)</f>
        <v/>
      </c>
      <c r="F32" s="250"/>
      <c r="G32" s="250" t="str">
        <f>IF('入力フォーム②　(支部7)'!D72="","",'入力フォーム②　(支部7)'!D72)</f>
        <v/>
      </c>
      <c r="H32" s="250"/>
      <c r="I32" s="250"/>
      <c r="J32" s="250"/>
      <c r="K32" s="250"/>
      <c r="L32" s="250"/>
      <c r="M32" s="250"/>
      <c r="N32" s="119" t="str">
        <f>IF('入力フォーム②　(支部7)'!E72="","",'入力フォーム②　(支部7)'!E72)</f>
        <v/>
      </c>
      <c r="O32" s="18"/>
    </row>
    <row r="33" spans="3:18" ht="96" customHeight="1">
      <c r="C33" s="249" t="str">
        <f>IF('入力フォーム②　(支部7)'!B73="","",'入力フォーム②　(支部7)'!B73)</f>
        <v/>
      </c>
      <c r="D33" s="249"/>
      <c r="E33" s="250" t="str">
        <f>IF('入力フォーム②　(支部7)'!C73="","",'入力フォーム②　(支部7)'!C73)</f>
        <v/>
      </c>
      <c r="F33" s="250"/>
      <c r="G33" s="250" t="str">
        <f>IF('入力フォーム②　(支部7)'!D73="","",'入力フォーム②　(支部7)'!D73)</f>
        <v/>
      </c>
      <c r="H33" s="250"/>
      <c r="I33" s="250"/>
      <c r="J33" s="250"/>
      <c r="K33" s="250"/>
      <c r="L33" s="250"/>
      <c r="M33" s="250"/>
      <c r="N33" s="119" t="str">
        <f>IF('入力フォーム②　(支部7)'!E73="","",'入力フォーム②　(支部7)'!E73)</f>
        <v/>
      </c>
      <c r="O33" s="18"/>
    </row>
    <row r="34" spans="3:18" ht="30" customHeight="1">
      <c r="C34" s="212" t="s">
        <v>14</v>
      </c>
      <c r="D34" s="213"/>
      <c r="E34" s="185" t="s">
        <v>20</v>
      </c>
      <c r="F34" s="187"/>
      <c r="G34" s="185" t="s">
        <v>21</v>
      </c>
      <c r="H34" s="186"/>
      <c r="I34" s="186"/>
      <c r="J34" s="186"/>
      <c r="K34" s="186"/>
      <c r="L34" s="186"/>
      <c r="M34" s="187"/>
      <c r="N34" s="33" t="s">
        <v>33</v>
      </c>
      <c r="O34" s="4"/>
      <c r="Q34" s="10" t="s">
        <v>8</v>
      </c>
      <c r="R34" s="40" t="s">
        <v>90</v>
      </c>
    </row>
    <row r="35" spans="3:18" ht="96" customHeight="1">
      <c r="C35" s="249" t="str">
        <f>IF('入力フォーム②　(支部7)'!B74="","",'入力フォーム②　(支部7)'!B74)</f>
        <v/>
      </c>
      <c r="D35" s="249"/>
      <c r="E35" s="250" t="str">
        <f>IF('入力フォーム②　(支部7)'!C74="","",'入力フォーム②　(支部7)'!C74)</f>
        <v/>
      </c>
      <c r="F35" s="250"/>
      <c r="G35" s="250" t="str">
        <f>IF('入力フォーム②　(支部7)'!D74="","",'入力フォーム②　(支部7)'!D74)</f>
        <v/>
      </c>
      <c r="H35" s="250"/>
      <c r="I35" s="250"/>
      <c r="J35" s="250"/>
      <c r="K35" s="250"/>
      <c r="L35" s="250"/>
      <c r="M35" s="250"/>
      <c r="N35" s="119" t="str">
        <f>IF('入力フォーム②　(支部7)'!E74="","",'入力フォーム②　(支部7)'!E74)</f>
        <v/>
      </c>
      <c r="O35" s="18"/>
    </row>
    <row r="36" spans="3:18" ht="96" customHeight="1">
      <c r="C36" s="249" t="str">
        <f>IF('入力フォーム②　(支部7)'!B75="","",'入力フォーム②　(支部7)'!B75)</f>
        <v/>
      </c>
      <c r="D36" s="249"/>
      <c r="E36" s="250" t="str">
        <f>IF('入力フォーム②　(支部7)'!C75="","",'入力フォーム②　(支部7)'!C75)</f>
        <v/>
      </c>
      <c r="F36" s="250"/>
      <c r="G36" s="250" t="str">
        <f>IF('入力フォーム②　(支部7)'!D75="","",'入力フォーム②　(支部7)'!D75)</f>
        <v/>
      </c>
      <c r="H36" s="250"/>
      <c r="I36" s="250"/>
      <c r="J36" s="250"/>
      <c r="K36" s="250"/>
      <c r="L36" s="250"/>
      <c r="M36" s="250"/>
      <c r="N36" s="119" t="str">
        <f>IF('入力フォーム②　(支部7)'!E75="","",'入力フォーム②　(支部7)'!E75)</f>
        <v/>
      </c>
      <c r="O36" s="18"/>
    </row>
    <row r="37" spans="3:18" ht="96" customHeight="1">
      <c r="C37" s="249" t="str">
        <f>IF('入力フォーム②　(支部7)'!B76="","",'入力フォーム②　(支部7)'!B76)</f>
        <v/>
      </c>
      <c r="D37" s="249"/>
      <c r="E37" s="250" t="str">
        <f>IF('入力フォーム②　(支部7)'!C76="","",'入力フォーム②　(支部7)'!C76)</f>
        <v/>
      </c>
      <c r="F37" s="250"/>
      <c r="G37" s="250" t="str">
        <f>IF('入力フォーム②　(支部7)'!D76="","",'入力フォーム②　(支部7)'!D76)</f>
        <v/>
      </c>
      <c r="H37" s="250"/>
      <c r="I37" s="250"/>
      <c r="J37" s="250"/>
      <c r="K37" s="250"/>
      <c r="L37" s="250"/>
      <c r="M37" s="250"/>
      <c r="N37" s="119" t="str">
        <f>IF('入力フォーム②　(支部7)'!E76="","",'入力フォーム②　(支部7)'!E76)</f>
        <v/>
      </c>
      <c r="O37" s="18"/>
    </row>
    <row r="38" spans="3:18" ht="96" customHeight="1">
      <c r="C38" s="249" t="str">
        <f>IF('入力フォーム②　(支部7)'!B77="","",'入力フォーム②　(支部7)'!B77)</f>
        <v/>
      </c>
      <c r="D38" s="249"/>
      <c r="E38" s="250" t="str">
        <f>IF('入力フォーム②　(支部7)'!C77="","",'入力フォーム②　(支部7)'!C77)</f>
        <v/>
      </c>
      <c r="F38" s="250"/>
      <c r="G38" s="250" t="str">
        <f>IF('入力フォーム②　(支部7)'!D77="","",'入力フォーム②　(支部7)'!D77)</f>
        <v/>
      </c>
      <c r="H38" s="250"/>
      <c r="I38" s="250"/>
      <c r="J38" s="250"/>
      <c r="K38" s="250"/>
      <c r="L38" s="250"/>
      <c r="M38" s="250"/>
      <c r="N38" s="119" t="str">
        <f>IF('入力フォーム②　(支部7)'!E77="","",'入力フォーム②　(支部7)'!E77)</f>
        <v/>
      </c>
      <c r="O38" s="18"/>
    </row>
    <row r="39" spans="3:18" ht="96" customHeight="1">
      <c r="C39" s="249" t="str">
        <f>IF('入力フォーム②　(支部7)'!B78="","",'入力フォーム②　(支部7)'!B78)</f>
        <v/>
      </c>
      <c r="D39" s="249"/>
      <c r="E39" s="250" t="str">
        <f>IF('入力フォーム②　(支部7)'!C78="","",'入力フォーム②　(支部7)'!C78)</f>
        <v/>
      </c>
      <c r="F39" s="250"/>
      <c r="G39" s="250" t="str">
        <f>IF('入力フォーム②　(支部7)'!D78="","",'入力フォーム②　(支部7)'!D78)</f>
        <v/>
      </c>
      <c r="H39" s="250"/>
      <c r="I39" s="250"/>
      <c r="J39" s="250"/>
      <c r="K39" s="250"/>
      <c r="L39" s="250"/>
      <c r="M39" s="250"/>
      <c r="N39" s="119" t="str">
        <f>IF('入力フォーム②　(支部7)'!E78="","",'入力フォーム②　(支部7)'!E78)</f>
        <v/>
      </c>
      <c r="O39" s="18"/>
    </row>
    <row r="40" spans="3:18" ht="96" customHeight="1">
      <c r="C40" s="249" t="str">
        <f>IF('入力フォーム②　(支部7)'!B79="","",'入力フォーム②　(支部7)'!B79)</f>
        <v/>
      </c>
      <c r="D40" s="249"/>
      <c r="E40" s="250" t="str">
        <f>IF('入力フォーム②　(支部7)'!C79="","",'入力フォーム②　(支部7)'!C79)</f>
        <v/>
      </c>
      <c r="F40" s="250"/>
      <c r="G40" s="250" t="str">
        <f>IF('入力フォーム②　(支部7)'!D79="","",'入力フォーム②　(支部7)'!D79)</f>
        <v/>
      </c>
      <c r="H40" s="250"/>
      <c r="I40" s="250"/>
      <c r="J40" s="250"/>
      <c r="K40" s="250"/>
      <c r="L40" s="250"/>
      <c r="M40" s="250"/>
      <c r="N40" s="119" t="str">
        <f>IF('入力フォーム②　(支部7)'!E79="","",'入力フォーム②　(支部7)'!E79)</f>
        <v/>
      </c>
      <c r="O40" s="18"/>
    </row>
    <row r="41" spans="3:18" ht="96" customHeight="1">
      <c r="C41" s="249" t="str">
        <f>IF('入力フォーム②　(支部7)'!B80="","",'入力フォーム②　(支部7)'!B80)</f>
        <v/>
      </c>
      <c r="D41" s="249"/>
      <c r="E41" s="250" t="str">
        <f>IF('入力フォーム②　(支部7)'!C80="","",'入力フォーム②　(支部7)'!C80)</f>
        <v/>
      </c>
      <c r="F41" s="250"/>
      <c r="G41" s="250" t="str">
        <f>IF('入力フォーム②　(支部7)'!D80="","",'入力フォーム②　(支部7)'!D80)</f>
        <v/>
      </c>
      <c r="H41" s="250"/>
      <c r="I41" s="250"/>
      <c r="J41" s="250"/>
      <c r="K41" s="250"/>
      <c r="L41" s="250"/>
      <c r="M41" s="250"/>
      <c r="N41" s="119" t="str">
        <f>IF('入力フォーム②　(支部7)'!E80="","",'入力フォーム②　(支部7)'!E80)</f>
        <v/>
      </c>
      <c r="O41" s="18"/>
    </row>
    <row r="42" spans="3:18"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FC85-0ED1-4C9E-BD66-C32E24CA3F1C}">
  <sheetPr>
    <tabColor rgb="FF7030A0"/>
  </sheetPr>
  <dimension ref="B1:R24"/>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5" t="s">
        <v>52</v>
      </c>
    </row>
    <row r="3" spans="2:18" ht="15" customHeight="1">
      <c r="R3" s="125"/>
    </row>
    <row r="4" spans="2:18">
      <c r="B4" s="24"/>
      <c r="C4" s="170" t="s">
        <v>88</v>
      </c>
      <c r="D4" s="170"/>
      <c r="E4" s="170"/>
      <c r="F4" s="170"/>
      <c r="G4" s="170"/>
      <c r="H4" s="170"/>
      <c r="I4" s="170"/>
      <c r="J4" s="170"/>
      <c r="K4" s="170"/>
      <c r="L4" s="170"/>
      <c r="M4" s="170"/>
      <c r="N4" s="170"/>
      <c r="O4" s="24"/>
    </row>
    <row r="5" spans="2:18" ht="24" customHeight="1">
      <c r="B5" s="25"/>
      <c r="C5" s="171" t="s">
        <v>87</v>
      </c>
      <c r="D5" s="171"/>
      <c r="E5" s="171"/>
      <c r="F5" s="171"/>
      <c r="G5" s="171"/>
      <c r="H5" s="171"/>
      <c r="I5" s="171"/>
      <c r="J5" s="171"/>
      <c r="K5" s="171"/>
      <c r="L5" s="171"/>
      <c r="M5" s="171"/>
      <c r="N5" s="171"/>
      <c r="O5" s="25"/>
    </row>
    <row r="6" spans="2:18" ht="15" customHeight="1">
      <c r="B6" s="3"/>
      <c r="C6" s="3"/>
      <c r="D6" s="3"/>
      <c r="E6" s="3"/>
      <c r="F6" s="3"/>
      <c r="G6" s="3"/>
      <c r="H6" s="3"/>
      <c r="I6" s="3"/>
      <c r="J6" s="3"/>
      <c r="K6" s="3"/>
      <c r="L6" s="3"/>
      <c r="M6" s="3"/>
      <c r="N6" s="3"/>
    </row>
    <row r="7" spans="2:18" ht="45" customHeight="1">
      <c r="H7" s="4"/>
      <c r="I7" s="172" t="s">
        <v>1</v>
      </c>
      <c r="J7" s="172"/>
      <c r="K7" s="172"/>
      <c r="L7" s="208" t="str">
        <f>IF('入力フォーム②　(支部8)'!D11="","",'入力フォーム②　(支部8)'!D11)</f>
        <v/>
      </c>
      <c r="M7" s="209"/>
      <c r="N7" s="210"/>
      <c r="Q7" s="10" t="s">
        <v>2</v>
      </c>
      <c r="R7" s="40" t="s">
        <v>126</v>
      </c>
    </row>
    <row r="8" spans="2:18" ht="15" customHeight="1"/>
    <row r="9" spans="2:18" ht="120" customHeight="1">
      <c r="C9" s="188" t="s">
        <v>86</v>
      </c>
      <c r="D9" s="190"/>
      <c r="E9" s="175" t="str">
        <f>IF('入力フォーム②　(支部8)'!D16="","",'入力フォーム②　(支部8)'!D16)</f>
        <v/>
      </c>
      <c r="F9" s="176"/>
      <c r="G9" s="176"/>
      <c r="H9" s="176"/>
      <c r="I9" s="176"/>
      <c r="J9" s="176"/>
      <c r="K9" s="176"/>
      <c r="L9" s="176"/>
      <c r="M9" s="176"/>
      <c r="N9" s="176"/>
      <c r="O9" s="20"/>
      <c r="P9" s="18"/>
      <c r="Q9" s="10" t="s">
        <v>3</v>
      </c>
      <c r="R9" s="40" t="s">
        <v>85</v>
      </c>
    </row>
    <row r="10" spans="2:18" ht="60" customHeight="1">
      <c r="C10" s="188" t="s">
        <v>13</v>
      </c>
      <c r="D10" s="190"/>
      <c r="E10" s="175" t="str">
        <f>IF('入力フォーム②　(支部8)'!D17="","",'入力フォーム②　(支部8)'!D17)</f>
        <v/>
      </c>
      <c r="F10" s="176"/>
      <c r="G10" s="176"/>
      <c r="H10" s="176"/>
      <c r="I10" s="176"/>
      <c r="J10" s="176"/>
      <c r="K10" s="176"/>
      <c r="L10" s="176"/>
      <c r="M10" s="176"/>
      <c r="N10" s="176"/>
      <c r="O10" s="20"/>
      <c r="P10" s="18"/>
      <c r="Q10" s="10" t="s">
        <v>4</v>
      </c>
      <c r="R10" s="40" t="s">
        <v>84</v>
      </c>
    </row>
    <row r="11" spans="2:18" ht="60" customHeight="1">
      <c r="C11" s="188" t="s">
        <v>12</v>
      </c>
      <c r="D11" s="190"/>
      <c r="E11" s="175" t="str">
        <f>IF('入力フォーム②　(支部8)'!D18="","",'入力フォーム②　(支部8)'!D18)</f>
        <v/>
      </c>
      <c r="F11" s="176"/>
      <c r="G11" s="176"/>
      <c r="H11" s="176"/>
      <c r="I11" s="176"/>
      <c r="J11" s="176"/>
      <c r="K11" s="176"/>
      <c r="L11" s="176"/>
      <c r="M11" s="176"/>
      <c r="N11" s="176"/>
      <c r="O11" s="20"/>
      <c r="P11" s="18"/>
      <c r="Q11" s="10" t="s">
        <v>5</v>
      </c>
      <c r="R11" s="40" t="s">
        <v>83</v>
      </c>
    </row>
    <row r="12" spans="2:18" ht="30" customHeight="1">
      <c r="C12" s="177" t="s">
        <v>82</v>
      </c>
      <c r="D12" s="178"/>
      <c r="E12" s="175" t="str">
        <f>IF('入力フォーム②　(支部8)'!D19="","",'入力フォーム②　(支部8)'!D19)</f>
        <v/>
      </c>
      <c r="F12" s="176"/>
      <c r="G12" s="176"/>
      <c r="H12" s="176"/>
      <c r="I12" s="176"/>
      <c r="J12" s="176"/>
      <c r="K12" s="176"/>
      <c r="L12" s="176"/>
      <c r="M12" s="176"/>
      <c r="N12" s="176"/>
      <c r="O12" s="20"/>
      <c r="P12" s="18"/>
      <c r="Q12" s="10" t="s">
        <v>6</v>
      </c>
      <c r="R12" s="40" t="s">
        <v>81</v>
      </c>
    </row>
    <row r="13" spans="2:18" ht="30" customHeight="1">
      <c r="C13" s="179"/>
      <c r="D13" s="180"/>
      <c r="E13" s="175" t="str">
        <f>IF('入力フォーム②　(支部8)'!D20="","",'入力フォーム②　(支部8)'!D20)</f>
        <v/>
      </c>
      <c r="F13" s="176"/>
      <c r="G13" s="176"/>
      <c r="H13" s="176"/>
      <c r="I13" s="176"/>
      <c r="J13" s="176"/>
      <c r="K13" s="176"/>
      <c r="L13" s="176"/>
      <c r="M13" s="176"/>
      <c r="N13" s="176"/>
      <c r="O13" s="20"/>
      <c r="P13" s="18"/>
    </row>
    <row r="14" spans="2:18" ht="15" customHeight="1">
      <c r="C14" s="177" t="s">
        <v>45</v>
      </c>
      <c r="D14" s="178"/>
      <c r="E14" s="193" t="s">
        <v>38</v>
      </c>
      <c r="F14" s="194"/>
      <c r="G14" s="194"/>
      <c r="H14" s="194"/>
      <c r="I14" s="194"/>
      <c r="J14" s="194"/>
      <c r="K14" s="194"/>
      <c r="L14" s="194"/>
      <c r="M14" s="194"/>
      <c r="N14" s="195"/>
      <c r="O14" s="20"/>
      <c r="P14" s="18"/>
    </row>
    <row r="15" spans="2:18" ht="31.9" customHeight="1">
      <c r="C15" s="182"/>
      <c r="D15" s="183"/>
      <c r="E15" s="196" t="s">
        <v>80</v>
      </c>
      <c r="F15" s="197"/>
      <c r="G15" s="197"/>
      <c r="H15" s="197"/>
      <c r="I15" s="197"/>
      <c r="J15" s="197"/>
      <c r="K15" s="197"/>
      <c r="L15" s="197"/>
      <c r="M15" s="197"/>
      <c r="N15" s="198"/>
      <c r="O15" s="20"/>
      <c r="P15" s="18"/>
      <c r="Q15" s="10" t="s">
        <v>7</v>
      </c>
      <c r="R15" s="40" t="s">
        <v>79</v>
      </c>
    </row>
    <row r="16" spans="2:18" ht="30" customHeight="1">
      <c r="C16" s="179"/>
      <c r="D16" s="180"/>
      <c r="E16" s="50" t="str">
        <f>IF('入力フォーム②　(支部8)'!D24="交付決定あり","✓","□")</f>
        <v>□</v>
      </c>
      <c r="F16" s="191" t="s">
        <v>78</v>
      </c>
      <c r="G16" s="191"/>
      <c r="H16" s="191"/>
      <c r="I16" s="47" t="str">
        <f>IF('入力フォーム②　(支部8)'!D24="交付決定なし","✓","□")</f>
        <v>□</v>
      </c>
      <c r="J16" s="191" t="s">
        <v>77</v>
      </c>
      <c r="K16" s="191"/>
      <c r="L16" s="191"/>
      <c r="M16" s="191"/>
      <c r="N16" s="192"/>
      <c r="O16" s="20"/>
      <c r="P16" s="18"/>
    </row>
    <row r="17" spans="2:18" ht="15" customHeight="1">
      <c r="C17" s="45"/>
      <c r="D17" s="46"/>
      <c r="E17" s="175" t="s">
        <v>76</v>
      </c>
      <c r="F17" s="176"/>
      <c r="G17" s="176"/>
      <c r="H17" s="176"/>
      <c r="I17" s="176"/>
      <c r="J17" s="176"/>
      <c r="K17" s="176"/>
      <c r="L17" s="176"/>
      <c r="M17" s="176"/>
      <c r="N17" s="181"/>
      <c r="O17" s="20"/>
      <c r="P17" s="18"/>
      <c r="Q17" s="184" t="s">
        <v>8</v>
      </c>
      <c r="R17" s="125" t="s">
        <v>75</v>
      </c>
    </row>
    <row r="18" spans="2:18" ht="30" customHeight="1">
      <c r="C18" s="49"/>
      <c r="D18" s="48"/>
      <c r="E18" s="185" t="s">
        <v>19</v>
      </c>
      <c r="F18" s="186"/>
      <c r="G18" s="187"/>
      <c r="H18" s="16" t="s">
        <v>20</v>
      </c>
      <c r="I18" s="188" t="s">
        <v>21</v>
      </c>
      <c r="J18" s="189"/>
      <c r="K18" s="189"/>
      <c r="L18" s="190"/>
      <c r="M18" s="185" t="s">
        <v>30</v>
      </c>
      <c r="N18" s="187"/>
      <c r="O18" s="23"/>
      <c r="P18" s="22"/>
      <c r="Q18" s="184"/>
      <c r="R18" s="125"/>
    </row>
    <row r="19" spans="2:18" ht="96" customHeight="1">
      <c r="C19" s="199"/>
      <c r="D19" s="200"/>
      <c r="E19" s="201" t="str">
        <f>IF('入力フォーム②　(支部8)'!B28="","",'入力フォーム②　(支部8)'!B28)</f>
        <v/>
      </c>
      <c r="F19" s="202"/>
      <c r="G19" s="203"/>
      <c r="H19" s="120" t="str">
        <f>IF('入力フォーム②　(支部8)'!C28="","",'入力フォーム②　(支部8)'!C28)</f>
        <v/>
      </c>
      <c r="I19" s="175" t="str">
        <f>IF('入力フォーム②　(支部8)'!D28="","",'入力フォーム②　(支部8)'!D28)</f>
        <v/>
      </c>
      <c r="J19" s="176"/>
      <c r="K19" s="176"/>
      <c r="L19" s="181"/>
      <c r="M19" s="204" t="str">
        <f>IF('入力フォーム②　(支部8)'!E28="","",'入力フォーム②　(支部8)'!E28)</f>
        <v/>
      </c>
      <c r="N19" s="205"/>
      <c r="O19" s="20"/>
      <c r="P19" s="18"/>
    </row>
    <row r="20" spans="2:18" ht="96" customHeight="1">
      <c r="C20" s="199"/>
      <c r="D20" s="200"/>
      <c r="E20" s="201" t="str">
        <f>IF('入力フォーム②　(支部8)'!B29="","",'入力フォーム②　(支部8)'!B29)</f>
        <v/>
      </c>
      <c r="F20" s="202"/>
      <c r="G20" s="203"/>
      <c r="H20" s="120" t="str">
        <f>IF('入力フォーム②　(支部8)'!C29="","",'入力フォーム②　(支部8)'!C29)</f>
        <v/>
      </c>
      <c r="I20" s="175" t="str">
        <f>IF('入力フォーム②　(支部8)'!D29="","",'入力フォーム②　(支部8)'!D29)</f>
        <v/>
      </c>
      <c r="J20" s="176"/>
      <c r="K20" s="176"/>
      <c r="L20" s="181"/>
      <c r="M20" s="204" t="str">
        <f>IF('入力フォーム②　(支部8)'!E29="","",'入力フォーム②　(支部8)'!E29)</f>
        <v/>
      </c>
      <c r="N20" s="205"/>
      <c r="O20" s="20"/>
      <c r="P20" s="18"/>
    </row>
    <row r="21" spans="2:18" ht="96" customHeight="1">
      <c r="C21" s="199"/>
      <c r="D21" s="200"/>
      <c r="E21" s="201" t="str">
        <f>IF('入力フォーム②　(支部8)'!B30="","",'入力フォーム②　(支部8)'!B30)</f>
        <v/>
      </c>
      <c r="F21" s="202"/>
      <c r="G21" s="203"/>
      <c r="H21" s="120" t="str">
        <f>IF('入力フォーム②　(支部8)'!C30="","",'入力フォーム②　(支部8)'!C30)</f>
        <v/>
      </c>
      <c r="I21" s="175" t="str">
        <f>IF('入力フォーム②　(支部8)'!D30="","",'入力フォーム②　(支部8)'!D30)</f>
        <v/>
      </c>
      <c r="J21" s="176"/>
      <c r="K21" s="176"/>
      <c r="L21" s="181"/>
      <c r="M21" s="204" t="str">
        <f>IF('入力フォーム②　(支部8)'!E30="","",'入力フォーム②　(支部8)'!E30)</f>
        <v/>
      </c>
      <c r="N21" s="205"/>
      <c r="O21" s="20"/>
      <c r="P21" s="18"/>
    </row>
    <row r="22" spans="2:18" s="10" customFormat="1" ht="96" customHeight="1">
      <c r="B22" s="1"/>
      <c r="C22" s="199"/>
      <c r="D22" s="200"/>
      <c r="E22" s="201" t="str">
        <f>IF('入力フォーム②　(支部8)'!B31="","",'入力フォーム②　(支部8)'!B31)</f>
        <v/>
      </c>
      <c r="F22" s="202"/>
      <c r="G22" s="203"/>
      <c r="H22" s="120" t="str">
        <f>IF('入力フォーム②　(支部8)'!C31="","",'入力フォーム②　(支部8)'!C31)</f>
        <v/>
      </c>
      <c r="I22" s="175" t="str">
        <f>IF('入力フォーム②　(支部8)'!D31="","",'入力フォーム②　(支部8)'!D31)</f>
        <v/>
      </c>
      <c r="J22" s="176"/>
      <c r="K22" s="176"/>
      <c r="L22" s="181"/>
      <c r="M22" s="204" t="str">
        <f>IF('入力フォーム②　(支部8)'!E31="","",'入力フォーム②　(支部8)'!E31)</f>
        <v/>
      </c>
      <c r="N22" s="205"/>
      <c r="O22" s="20"/>
      <c r="P22" s="18"/>
      <c r="R22" s="40"/>
    </row>
    <row r="23" spans="2:18" s="10" customFormat="1" ht="96" customHeight="1">
      <c r="B23" s="1"/>
      <c r="C23" s="199"/>
      <c r="D23" s="200"/>
      <c r="E23" s="201" t="str">
        <f>IF('入力フォーム②　(支部8)'!B32="","",'入力フォーム②　(支部8)'!B32)</f>
        <v/>
      </c>
      <c r="F23" s="202"/>
      <c r="G23" s="203"/>
      <c r="H23" s="120" t="str">
        <f>IF('入力フォーム②　(支部8)'!C32="","",'入力フォーム②　(支部8)'!C32)</f>
        <v/>
      </c>
      <c r="I23" s="175" t="str">
        <f>IF('入力フォーム②　(支部8)'!D32="","",'入力フォーム②　(支部8)'!D32)</f>
        <v/>
      </c>
      <c r="J23" s="176"/>
      <c r="K23" s="176"/>
      <c r="L23" s="181"/>
      <c r="M23" s="204" t="str">
        <f>IF('入力フォーム②　(支部8)'!E32="","",'入力フォーム②　(支部8)'!E32)</f>
        <v/>
      </c>
      <c r="N23" s="205"/>
      <c r="O23" s="20"/>
      <c r="P23" s="18"/>
      <c r="R23" s="40"/>
    </row>
    <row r="24" spans="2:18" s="10" customFormat="1" ht="96" customHeight="1">
      <c r="B24" s="1"/>
      <c r="C24" s="206"/>
      <c r="D24" s="207"/>
      <c r="E24" s="201" t="str">
        <f>IF('入力フォーム②　(支部8)'!B33="","",'入力フォーム②　(支部8)'!B33)</f>
        <v/>
      </c>
      <c r="F24" s="202"/>
      <c r="G24" s="203"/>
      <c r="H24" s="120" t="str">
        <f>IF('入力フォーム②　(支部8)'!C33="","",'入力フォーム②　(支部8)'!C33)</f>
        <v/>
      </c>
      <c r="I24" s="175" t="str">
        <f>IF('入力フォーム②　(支部8)'!D33="","",'入力フォーム②　(支部8)'!D33)</f>
        <v/>
      </c>
      <c r="J24" s="176"/>
      <c r="K24" s="176"/>
      <c r="L24" s="181"/>
      <c r="M24" s="204" t="str">
        <f>IF('入力フォーム②　(支部8)'!E33="","",'入力フォーム②　(支部8)'!E33)</f>
        <v/>
      </c>
      <c r="N24" s="205"/>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E38B-45DE-48D5-BE61-232273C5E4CF}">
  <sheetPr>
    <tabColor rgb="FF7030A0"/>
  </sheetPr>
  <dimension ref="B1:U51"/>
  <sheetViews>
    <sheetView view="pageBreakPreview" zoomScaleNormal="100" zoomScaleSheetLayoutView="100" workbookViewId="0">
      <selection activeCell="B2" sqref="B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5" t="s">
        <v>52</v>
      </c>
    </row>
    <row r="3" spans="2:19" ht="15" customHeight="1">
      <c r="S3" s="125"/>
    </row>
    <row r="4" spans="2:19">
      <c r="B4" s="24"/>
      <c r="C4" s="170" t="s">
        <v>88</v>
      </c>
      <c r="D4" s="170"/>
      <c r="E4" s="170"/>
      <c r="F4" s="170"/>
      <c r="G4" s="170"/>
      <c r="H4" s="170"/>
      <c r="I4" s="170"/>
      <c r="J4" s="170"/>
      <c r="K4" s="170"/>
      <c r="L4" s="170"/>
      <c r="M4" s="170"/>
      <c r="N4" s="170"/>
      <c r="O4" s="170"/>
      <c r="P4" s="24"/>
    </row>
    <row r="5" spans="2:19" ht="24" customHeight="1">
      <c r="B5" s="25"/>
      <c r="C5" s="171" t="s">
        <v>26</v>
      </c>
      <c r="D5" s="171"/>
      <c r="E5" s="171"/>
      <c r="F5" s="171"/>
      <c r="G5" s="171"/>
      <c r="H5" s="171"/>
      <c r="I5" s="171"/>
      <c r="J5" s="171"/>
      <c r="K5" s="171"/>
      <c r="L5" s="171"/>
      <c r="M5" s="171"/>
      <c r="N5" s="171"/>
      <c r="O5" s="171"/>
      <c r="P5" s="25"/>
    </row>
    <row r="6" spans="2:19" ht="15" customHeight="1">
      <c r="B6" s="3"/>
      <c r="C6" s="3"/>
      <c r="D6" s="3"/>
      <c r="E6" s="3"/>
      <c r="F6" s="3"/>
      <c r="G6" s="3"/>
      <c r="H6" s="3"/>
      <c r="I6" s="3"/>
      <c r="J6" s="3"/>
      <c r="K6" s="3"/>
      <c r="L6" s="3"/>
      <c r="M6" s="3"/>
      <c r="N6" s="3"/>
      <c r="O6" s="3"/>
    </row>
    <row r="7" spans="2:19" ht="45" customHeight="1">
      <c r="I7" s="4"/>
      <c r="J7" s="172" t="s">
        <v>1</v>
      </c>
      <c r="K7" s="172"/>
      <c r="L7" s="172"/>
      <c r="M7" s="208" t="str">
        <f>IF('入力フォーム②　(支部8)'!D11="","",'入力フォーム②　(支部8)'!D11)</f>
        <v/>
      </c>
      <c r="N7" s="209"/>
      <c r="O7" s="210"/>
      <c r="R7" s="10" t="s">
        <v>2</v>
      </c>
      <c r="S7" s="40" t="s">
        <v>126</v>
      </c>
    </row>
    <row r="8" spans="2:19" ht="15" customHeight="1"/>
    <row r="9" spans="2:19" ht="15" customHeight="1">
      <c r="B9" s="2"/>
      <c r="C9" s="219" t="s">
        <v>14</v>
      </c>
      <c r="D9" s="220"/>
      <c r="E9" s="240" t="s">
        <v>27</v>
      </c>
      <c r="F9" s="241"/>
      <c r="G9" s="241"/>
      <c r="H9" s="241"/>
      <c r="I9" s="241"/>
      <c r="J9" s="241"/>
      <c r="K9" s="241"/>
      <c r="L9" s="241"/>
      <c r="M9" s="241"/>
      <c r="N9" s="241"/>
      <c r="O9" s="244"/>
      <c r="P9" s="14"/>
      <c r="Q9" s="15"/>
      <c r="R9" s="10" t="s">
        <v>3</v>
      </c>
      <c r="S9" s="40" t="s">
        <v>70</v>
      </c>
    </row>
    <row r="10" spans="2:19" ht="30" customHeight="1">
      <c r="C10" s="221"/>
      <c r="D10" s="222"/>
      <c r="E10" s="5" t="str">
        <f>IF('入力フォーム②　(支部8)'!D38="通年で定期的に事業実施（毎月、又は２、３箇月に１回（計４回以上））","✓","□")</f>
        <v>□</v>
      </c>
      <c r="F10" s="225" t="s">
        <v>101</v>
      </c>
      <c r="G10" s="225"/>
      <c r="H10" s="225"/>
      <c r="I10" s="225"/>
      <c r="J10" s="225"/>
      <c r="K10" s="225"/>
      <c r="L10" s="225"/>
      <c r="M10" s="225"/>
      <c r="N10" s="225"/>
      <c r="O10" s="225"/>
      <c r="P10" s="19"/>
      <c r="Q10" s="13"/>
      <c r="S10" s="40" t="s">
        <v>68</v>
      </c>
    </row>
    <row r="11" spans="2:19" ht="30" customHeight="1">
      <c r="C11" s="223"/>
      <c r="D11" s="224"/>
      <c r="E11" s="5" t="str">
        <f>IF('入力フォーム②　(支部8)'!D38="年末年始（令和８年12月１日から令和９年１月31日までの間）に限り事業実施","✓","□")</f>
        <v>□</v>
      </c>
      <c r="F11" s="245" t="s">
        <v>100</v>
      </c>
      <c r="G11" s="245"/>
      <c r="H11" s="245"/>
      <c r="I11" s="245"/>
      <c r="J11" s="245"/>
      <c r="K11" s="245"/>
      <c r="L11" s="245"/>
      <c r="M11" s="245"/>
      <c r="N11" s="245"/>
      <c r="O11" s="245"/>
      <c r="P11" s="19"/>
      <c r="Q11" s="13"/>
      <c r="S11" s="40" t="s">
        <v>69</v>
      </c>
    </row>
    <row r="12" spans="2:19" ht="120" customHeight="1">
      <c r="C12" s="188" t="s">
        <v>11</v>
      </c>
      <c r="D12" s="190"/>
      <c r="E12" s="175" t="str">
        <f>IF('入力フォーム②　(支部8)'!D39="","",'入力フォーム②　(支部8)'!D39)</f>
        <v/>
      </c>
      <c r="F12" s="176"/>
      <c r="G12" s="176"/>
      <c r="H12" s="176"/>
      <c r="I12" s="176"/>
      <c r="J12" s="176"/>
      <c r="K12" s="176"/>
      <c r="L12" s="176"/>
      <c r="M12" s="176"/>
      <c r="N12" s="176"/>
      <c r="O12" s="176"/>
      <c r="P12" s="20"/>
      <c r="Q12" s="18"/>
      <c r="R12" s="10" t="s">
        <v>4</v>
      </c>
      <c r="S12" s="40" t="s">
        <v>53</v>
      </c>
    </row>
    <row r="13" spans="2:19" ht="48" customHeight="1">
      <c r="C13" s="188" t="s">
        <v>13</v>
      </c>
      <c r="D13" s="190"/>
      <c r="E13" s="175" t="str">
        <f>IF('入力フォーム②　(支部8)'!D40="","",'入力フォーム②　(支部8)'!D40)</f>
        <v/>
      </c>
      <c r="F13" s="176"/>
      <c r="G13" s="176"/>
      <c r="H13" s="176"/>
      <c r="I13" s="176"/>
      <c r="J13" s="176"/>
      <c r="K13" s="176"/>
      <c r="L13" s="176"/>
      <c r="M13" s="176"/>
      <c r="N13" s="176"/>
      <c r="O13" s="181"/>
      <c r="P13" s="20"/>
      <c r="Q13" s="18"/>
      <c r="R13" s="10" t="s">
        <v>5</v>
      </c>
      <c r="S13" s="40" t="s">
        <v>54</v>
      </c>
    </row>
    <row r="14" spans="2:19" ht="48" customHeight="1">
      <c r="C14" s="188" t="s">
        <v>12</v>
      </c>
      <c r="D14" s="190"/>
      <c r="E14" s="175" t="str">
        <f>IF('入力フォーム②　(支部8)'!D41="","",'入力フォーム②　(支部8)'!D41)</f>
        <v/>
      </c>
      <c r="F14" s="176"/>
      <c r="G14" s="176"/>
      <c r="H14" s="176"/>
      <c r="I14" s="176"/>
      <c r="J14" s="176"/>
      <c r="K14" s="176"/>
      <c r="L14" s="176"/>
      <c r="M14" s="176"/>
      <c r="N14" s="176"/>
      <c r="O14" s="181"/>
      <c r="P14" s="20"/>
      <c r="Q14" s="18"/>
      <c r="R14" s="10" t="s">
        <v>6</v>
      </c>
      <c r="S14" s="40" t="s">
        <v>55</v>
      </c>
    </row>
    <row r="15" spans="2:19" ht="48" customHeight="1">
      <c r="C15" s="188" t="s">
        <v>15</v>
      </c>
      <c r="D15" s="190"/>
      <c r="E15" s="175" t="str">
        <f>IF('入力フォーム②　(支部8)'!D42="","",'入力フォーム②　(支部8)'!D42)</f>
        <v/>
      </c>
      <c r="F15" s="176"/>
      <c r="G15" s="176"/>
      <c r="H15" s="176"/>
      <c r="I15" s="176"/>
      <c r="J15" s="176"/>
      <c r="K15" s="176"/>
      <c r="L15" s="176"/>
      <c r="M15" s="176"/>
      <c r="N15" s="176"/>
      <c r="O15" s="181"/>
      <c r="P15" s="20"/>
      <c r="Q15" s="18"/>
      <c r="R15" s="10" t="s">
        <v>7</v>
      </c>
      <c r="S15" s="40" t="s">
        <v>56</v>
      </c>
    </row>
    <row r="16" spans="2:19" ht="15" customHeight="1">
      <c r="C16" s="238" t="s">
        <v>18</v>
      </c>
      <c r="D16" s="220"/>
      <c r="E16" s="240" t="s">
        <v>27</v>
      </c>
      <c r="F16" s="241"/>
      <c r="G16" s="241"/>
      <c r="H16" s="241"/>
      <c r="I16" s="241"/>
      <c r="J16" s="241"/>
      <c r="K16" s="241"/>
      <c r="L16" s="241"/>
      <c r="M16" s="241"/>
      <c r="N16" s="241"/>
      <c r="O16" s="241"/>
      <c r="P16" s="14"/>
      <c r="Q16" s="15"/>
      <c r="R16" s="184" t="s">
        <v>8</v>
      </c>
      <c r="S16" s="125" t="s">
        <v>99</v>
      </c>
    </row>
    <row r="17" spans="3:21" ht="15" customHeight="1">
      <c r="C17" s="221"/>
      <c r="D17" s="222"/>
      <c r="E17" s="235" t="s">
        <v>98</v>
      </c>
      <c r="F17" s="236"/>
      <c r="G17" s="236"/>
      <c r="H17" s="236"/>
      <c r="I17" s="236"/>
      <c r="J17" s="236"/>
      <c r="K17" s="236"/>
      <c r="L17" s="236"/>
      <c r="M17" s="236"/>
      <c r="N17" s="236"/>
      <c r="O17" s="237"/>
      <c r="P17" s="14"/>
      <c r="Q17" s="15"/>
      <c r="R17" s="184"/>
      <c r="S17" s="125"/>
    </row>
    <row r="18" spans="3:21" ht="24" customHeight="1">
      <c r="C18" s="221"/>
      <c r="D18" s="222"/>
      <c r="E18" s="34" t="str">
        <f>IF('入力フォーム②　(支部8)'!D47="常に公表","✓","□")</f>
        <v>□</v>
      </c>
      <c r="F18" s="225" t="s">
        <v>16</v>
      </c>
      <c r="G18" s="225"/>
      <c r="H18" s="225"/>
      <c r="I18" s="225"/>
      <c r="J18" s="225"/>
      <c r="K18" s="225"/>
      <c r="L18" s="225"/>
      <c r="M18" s="225"/>
      <c r="N18" s="225"/>
      <c r="O18" s="225"/>
      <c r="P18" s="19"/>
      <c r="Q18" s="13"/>
      <c r="S18" s="125" t="s">
        <v>97</v>
      </c>
      <c r="U18" s="40"/>
    </row>
    <row r="19" spans="3:21" ht="24" customHeight="1">
      <c r="C19" s="221"/>
      <c r="D19" s="222"/>
      <c r="E19" s="34" t="str">
        <f>IF('入力フォーム②　(支部8)'!D47="時期を限定して公表","✓","□")</f>
        <v>□</v>
      </c>
      <c r="F19" s="225" t="s">
        <v>47</v>
      </c>
      <c r="G19" s="225"/>
      <c r="H19" s="225"/>
      <c r="I19" s="225"/>
      <c r="J19" s="225"/>
      <c r="K19" s="225"/>
      <c r="L19" s="232" t="str">
        <f>IF('入力フォーム②　(支部8)'!D48="","",'入力フォーム②　(支部8)'!D48)</f>
        <v/>
      </c>
      <c r="M19" s="232"/>
      <c r="N19" s="232"/>
      <c r="O19" s="13" t="s">
        <v>46</v>
      </c>
      <c r="P19" s="21"/>
      <c r="Q19" s="12"/>
      <c r="S19" s="125"/>
      <c r="U19" s="40"/>
    </row>
    <row r="20" spans="3:21" ht="24" customHeight="1">
      <c r="C20" s="221"/>
      <c r="D20" s="222"/>
      <c r="E20" s="34" t="str">
        <f>IF('入力フォーム②　(支部8)'!D47="非公表","✓","□")</f>
        <v>□</v>
      </c>
      <c r="F20" s="225" t="s">
        <v>17</v>
      </c>
      <c r="G20" s="225"/>
      <c r="H20" s="225"/>
      <c r="I20" s="225"/>
      <c r="J20" s="225"/>
      <c r="K20" s="225"/>
      <c r="L20" s="225"/>
      <c r="M20" s="225"/>
      <c r="N20" s="225"/>
      <c r="O20" s="225"/>
      <c r="P20" s="19"/>
      <c r="Q20" s="13"/>
    </row>
    <row r="21" spans="3:21" ht="24" customHeight="1">
      <c r="C21" s="221"/>
      <c r="D21" s="222"/>
      <c r="E21" s="34"/>
      <c r="F21" s="125" t="s">
        <v>37</v>
      </c>
      <c r="G21" s="230"/>
      <c r="H21" s="230"/>
      <c r="I21" s="230"/>
      <c r="J21" s="230"/>
      <c r="K21" s="230"/>
      <c r="L21" s="230"/>
      <c r="M21" s="230"/>
      <c r="N21" s="230"/>
      <c r="O21" s="230"/>
      <c r="P21" s="19"/>
      <c r="Q21" s="13"/>
      <c r="S21" s="40" t="s">
        <v>66</v>
      </c>
    </row>
    <row r="22" spans="3:21" ht="24" customHeight="1">
      <c r="C22" s="221"/>
      <c r="D22" s="239"/>
      <c r="E22" s="34"/>
      <c r="F22" s="35" t="str">
        <f>IF('入力フォーム②　(支部8)'!D49="交付決定事業の対象者全員に漏れなく交付決定事業の実施を周知するため。","✓","□")</f>
        <v>□</v>
      </c>
      <c r="G22" s="125" t="s">
        <v>96</v>
      </c>
      <c r="H22" s="125"/>
      <c r="I22" s="125"/>
      <c r="J22" s="125"/>
      <c r="K22" s="125"/>
      <c r="L22" s="125"/>
      <c r="M22" s="125"/>
      <c r="N22" s="125"/>
      <c r="O22" s="125"/>
      <c r="P22" s="19"/>
      <c r="Q22" s="13"/>
      <c r="S22" s="40" t="s">
        <v>71</v>
      </c>
    </row>
    <row r="23" spans="3:21" ht="24" customHeight="1">
      <c r="C23" s="221"/>
      <c r="D23" s="239"/>
      <c r="E23" s="34"/>
      <c r="F23" s="35" t="str">
        <f>IF('入力フォーム②　(支部8)'!D49="交付決定事業の対象地域が、ごく限られた地域に限定されているため。","✓","□")</f>
        <v>□</v>
      </c>
      <c r="G23" s="125" t="s">
        <v>95</v>
      </c>
      <c r="H23" s="125"/>
      <c r="I23" s="125"/>
      <c r="J23" s="125"/>
      <c r="K23" s="125"/>
      <c r="L23" s="125"/>
      <c r="M23" s="125"/>
      <c r="N23" s="125"/>
      <c r="O23" s="125"/>
      <c r="P23" s="19"/>
      <c r="Q23" s="13"/>
    </row>
    <row r="24" spans="3:21" ht="15" customHeight="1">
      <c r="C24" s="221"/>
      <c r="D24" s="239"/>
      <c r="E24" s="242"/>
      <c r="F24" s="230" t="str">
        <f>IF('入力フォーム②　(支部8)'!D49="その他","✓","□")</f>
        <v>□</v>
      </c>
      <c r="G24" s="125" t="s">
        <v>48</v>
      </c>
      <c r="H24" s="125"/>
      <c r="I24" s="125"/>
      <c r="J24" s="125"/>
      <c r="K24" s="125"/>
      <c r="L24" s="125"/>
      <c r="M24" s="125"/>
      <c r="N24" s="125"/>
      <c r="O24" s="233"/>
      <c r="P24" s="19"/>
      <c r="Q24" s="13"/>
      <c r="S24" s="40" t="s">
        <v>73</v>
      </c>
    </row>
    <row r="25" spans="3:21" ht="30" customHeight="1">
      <c r="C25" s="221"/>
      <c r="D25" s="239"/>
      <c r="E25" s="243"/>
      <c r="F25" s="231"/>
      <c r="G25" s="41" t="s">
        <v>49</v>
      </c>
      <c r="H25" s="234" t="str">
        <f>IF('入力フォーム②　(支部8)'!D50="","",'入力フォーム②　(支部8)'!D50)</f>
        <v/>
      </c>
      <c r="I25" s="234"/>
      <c r="J25" s="234"/>
      <c r="K25" s="234"/>
      <c r="L25" s="234"/>
      <c r="M25" s="234"/>
      <c r="N25" s="234"/>
      <c r="O25" s="41" t="s">
        <v>46</v>
      </c>
      <c r="P25" s="21"/>
      <c r="Q25" s="12"/>
    </row>
    <row r="26" spans="3:21" ht="15" customHeight="1">
      <c r="C26" s="221"/>
      <c r="D26" s="222"/>
      <c r="E26" s="228" t="s">
        <v>94</v>
      </c>
      <c r="F26" s="229"/>
      <c r="G26" s="229"/>
      <c r="H26" s="229"/>
      <c r="I26" s="229"/>
      <c r="J26" s="229"/>
      <c r="K26" s="229"/>
      <c r="L26" s="229"/>
      <c r="M26" s="229"/>
      <c r="N26" s="229"/>
      <c r="O26" s="229"/>
      <c r="P26" s="11"/>
    </row>
    <row r="27" spans="3:21" ht="24" customHeight="1">
      <c r="C27" s="223"/>
      <c r="D27" s="224"/>
      <c r="E27" s="36" t="str">
        <f>IF('入力フォーム②　(支部8)'!D51="掲載予定あり","✓","□")</f>
        <v>□</v>
      </c>
      <c r="F27" s="226" t="s">
        <v>28</v>
      </c>
      <c r="G27" s="226"/>
      <c r="H27" s="226"/>
      <c r="I27" s="226"/>
      <c r="J27" s="37" t="str">
        <f>IF('入力フォーム②　(支部8)'!D51="掲載予定なし","✓","□")</f>
        <v>□</v>
      </c>
      <c r="K27" s="226" t="s">
        <v>29</v>
      </c>
      <c r="L27" s="226"/>
      <c r="M27" s="226"/>
      <c r="N27" s="226"/>
      <c r="O27" s="227"/>
      <c r="P27" s="11"/>
      <c r="R27" s="10" t="s">
        <v>9</v>
      </c>
      <c r="S27" s="40" t="s">
        <v>67</v>
      </c>
    </row>
    <row r="28" spans="3:21" ht="30" customHeight="1">
      <c r="C28" s="212" t="s">
        <v>14</v>
      </c>
      <c r="D28" s="213"/>
      <c r="E28" s="214" t="s">
        <v>20</v>
      </c>
      <c r="F28" s="214"/>
      <c r="G28" s="214"/>
      <c r="H28" s="214"/>
      <c r="I28" s="215" t="s">
        <v>91</v>
      </c>
      <c r="J28" s="215"/>
      <c r="K28" s="215"/>
      <c r="L28" s="215"/>
      <c r="M28" s="216"/>
      <c r="N28" s="217" t="s">
        <v>33</v>
      </c>
      <c r="O28" s="218"/>
      <c r="P28" s="4"/>
      <c r="R28" s="10" t="s">
        <v>10</v>
      </c>
      <c r="S28" s="40" t="s">
        <v>90</v>
      </c>
    </row>
    <row r="29" spans="3:21" ht="96" customHeight="1">
      <c r="C29" s="211" t="str">
        <f>IF('入力フォーム②　(支部8)'!B60="","",'入力フォーム②　(支部8)'!B60)</f>
        <v/>
      </c>
      <c r="D29" s="211"/>
      <c r="E29" s="211" t="str">
        <f>IF('入力フォーム②　(支部8)'!C60="","",'入力フォーム②　(支部8)'!C60)</f>
        <v/>
      </c>
      <c r="F29" s="211"/>
      <c r="G29" s="211"/>
      <c r="H29" s="211"/>
      <c r="I29" s="211" t="str">
        <f>IF('入力フォーム②　(支部8)'!D60="","",'入力フォーム②　(支部8)'!D60)</f>
        <v/>
      </c>
      <c r="J29" s="211"/>
      <c r="K29" s="211"/>
      <c r="L29" s="211"/>
      <c r="M29" s="211"/>
      <c r="N29" s="211" t="str">
        <f>IF('入力フォーム②　(支部8)'!E60="","",'入力フォーム②　(支部8)'!E60)</f>
        <v/>
      </c>
      <c r="O29" s="211"/>
      <c r="S29" s="40" t="s">
        <v>93</v>
      </c>
    </row>
    <row r="30" spans="3:21" ht="96" customHeight="1">
      <c r="C30" s="211" t="str">
        <f>IF('入力フォーム②　(支部8)'!B61="","",'入力フォーム②　(支部8)'!B61)</f>
        <v/>
      </c>
      <c r="D30" s="211"/>
      <c r="E30" s="211" t="str">
        <f>IF('入力フォーム②　(支部8)'!C61="","",'入力フォーム②　(支部8)'!C61)</f>
        <v/>
      </c>
      <c r="F30" s="211"/>
      <c r="G30" s="211"/>
      <c r="H30" s="211"/>
      <c r="I30" s="211" t="str">
        <f>IF('入力フォーム②　(支部8)'!D61="","",'入力フォーム②　(支部8)'!D61)</f>
        <v/>
      </c>
      <c r="J30" s="211"/>
      <c r="K30" s="211"/>
      <c r="L30" s="211"/>
      <c r="M30" s="211"/>
      <c r="N30" s="211" t="str">
        <f>IF('入力フォーム②　(支部8)'!E61="","",'入力フォーム②　(支部8)'!E61)</f>
        <v/>
      </c>
      <c r="O30" s="211"/>
      <c r="S30" s="40" t="s">
        <v>92</v>
      </c>
    </row>
    <row r="31" spans="3:21" ht="96" customHeight="1">
      <c r="C31" s="211" t="str">
        <f>IF('入力フォーム②　(支部8)'!B62="","",'入力フォーム②　(支部8)'!B62)</f>
        <v/>
      </c>
      <c r="D31" s="211"/>
      <c r="E31" s="211" t="str">
        <f>IF('入力フォーム②　(支部8)'!C62="","",'入力フォーム②　(支部8)'!C62)</f>
        <v/>
      </c>
      <c r="F31" s="211"/>
      <c r="G31" s="211"/>
      <c r="H31" s="211"/>
      <c r="I31" s="211" t="str">
        <f>IF('入力フォーム②　(支部8)'!D62="","",'入力フォーム②　(支部8)'!D62)</f>
        <v/>
      </c>
      <c r="J31" s="211"/>
      <c r="K31" s="211"/>
      <c r="L31" s="211"/>
      <c r="M31" s="211"/>
      <c r="N31" s="211" t="str">
        <f>IF('入力フォーム②　(支部8)'!E62="","",'入力フォーム②　(支部8)'!E62)</f>
        <v/>
      </c>
      <c r="O31" s="211"/>
    </row>
    <row r="32" spans="3:21" ht="96" customHeight="1">
      <c r="C32" s="211" t="str">
        <f>IF('入力フォーム②　(支部8)'!B63="","",'入力フォーム②　(支部8)'!B63)</f>
        <v/>
      </c>
      <c r="D32" s="211"/>
      <c r="E32" s="211" t="str">
        <f>IF('入力フォーム②　(支部8)'!C63="","",'入力フォーム②　(支部8)'!C63)</f>
        <v/>
      </c>
      <c r="F32" s="211"/>
      <c r="G32" s="211"/>
      <c r="H32" s="211"/>
      <c r="I32" s="211" t="str">
        <f>IF('入力フォーム②　(支部8)'!D63="","",'入力フォーム②　(支部8)'!D63)</f>
        <v/>
      </c>
      <c r="J32" s="211"/>
      <c r="K32" s="211"/>
      <c r="L32" s="211"/>
      <c r="M32" s="211"/>
      <c r="N32" s="211" t="str">
        <f>IF('入力フォーム②　(支部8)'!E63="","",'入力フォーム②　(支部8)'!E63)</f>
        <v/>
      </c>
      <c r="O32" s="211"/>
    </row>
    <row r="33" spans="3:16" ht="96" customHeight="1">
      <c r="C33" s="211" t="str">
        <f>IF('入力フォーム②　(支部8)'!B64="","",'入力フォーム②　(支部8)'!B64)</f>
        <v/>
      </c>
      <c r="D33" s="211"/>
      <c r="E33" s="211" t="str">
        <f>IF('入力フォーム②　(支部8)'!C64="","",'入力フォーム②　(支部8)'!C64)</f>
        <v/>
      </c>
      <c r="F33" s="211"/>
      <c r="G33" s="211"/>
      <c r="H33" s="211"/>
      <c r="I33" s="211" t="str">
        <f>IF('入力フォーム②　(支部8)'!D64="","",'入力フォーム②　(支部8)'!D64)</f>
        <v/>
      </c>
      <c r="J33" s="211"/>
      <c r="K33" s="211"/>
      <c r="L33" s="211"/>
      <c r="M33" s="211"/>
      <c r="N33" s="211" t="str">
        <f>IF('入力フォーム②　(支部8)'!E64="","",'入力フォーム②　(支部8)'!E64)</f>
        <v/>
      </c>
      <c r="O33" s="211"/>
    </row>
    <row r="34" spans="3:16" ht="96" customHeight="1">
      <c r="C34" s="211" t="str">
        <f>IF('入力フォーム②　(支部8)'!B65="","",'入力フォーム②　(支部8)'!B65)</f>
        <v/>
      </c>
      <c r="D34" s="211"/>
      <c r="E34" s="211" t="str">
        <f>IF('入力フォーム②　(支部8)'!C65="","",'入力フォーム②　(支部8)'!C65)</f>
        <v/>
      </c>
      <c r="F34" s="211"/>
      <c r="G34" s="211"/>
      <c r="H34" s="211"/>
      <c r="I34" s="211" t="str">
        <f>IF('入力フォーム②　(支部8)'!D65="","",'入力フォーム②　(支部8)'!D65)</f>
        <v/>
      </c>
      <c r="J34" s="211"/>
      <c r="K34" s="211"/>
      <c r="L34" s="211"/>
      <c r="M34" s="211"/>
      <c r="N34" s="211" t="str">
        <f>IF('入力フォーム②　(支部8)'!E65="","",'入力フォーム②　(支部8)'!E65)</f>
        <v/>
      </c>
      <c r="O34" s="211"/>
    </row>
    <row r="35" spans="3:16" ht="96" customHeight="1">
      <c r="C35" s="211" t="str">
        <f>IF('入力フォーム②　(支部8)'!B66="","",'入力フォーム②　(支部8)'!B66)</f>
        <v/>
      </c>
      <c r="D35" s="211"/>
      <c r="E35" s="211" t="str">
        <f>IF('入力フォーム②　(支部8)'!C66="","",'入力フォーム②　(支部8)'!C66)</f>
        <v/>
      </c>
      <c r="F35" s="211"/>
      <c r="G35" s="211"/>
      <c r="H35" s="211"/>
      <c r="I35" s="211" t="str">
        <f>IF('入力フォーム②　(支部8)'!D66="","",'入力フォーム②　(支部8)'!D66)</f>
        <v/>
      </c>
      <c r="J35" s="211"/>
      <c r="K35" s="211"/>
      <c r="L35" s="211"/>
      <c r="M35" s="211"/>
      <c r="N35" s="211" t="str">
        <f>IF('入力フォーム②　(支部8)'!E66="","",'入力フォーム②　(支部8)'!E66)</f>
        <v/>
      </c>
      <c r="O35" s="211"/>
    </row>
    <row r="36" spans="3:16" ht="30" customHeight="1">
      <c r="C36" s="212" t="s">
        <v>14</v>
      </c>
      <c r="D36" s="213"/>
      <c r="E36" s="214" t="s">
        <v>20</v>
      </c>
      <c r="F36" s="214"/>
      <c r="G36" s="214"/>
      <c r="H36" s="214"/>
      <c r="I36" s="215" t="s">
        <v>91</v>
      </c>
      <c r="J36" s="215"/>
      <c r="K36" s="215"/>
      <c r="L36" s="215"/>
      <c r="M36" s="216"/>
      <c r="N36" s="217" t="s">
        <v>33</v>
      </c>
      <c r="O36" s="218"/>
      <c r="P36" s="4"/>
    </row>
    <row r="37" spans="3:16" ht="96" customHeight="1">
      <c r="C37" s="211" t="str">
        <f>IF('入力フォーム②　(支部8)'!B67="","",'入力フォーム②　(支部8)'!B67)</f>
        <v/>
      </c>
      <c r="D37" s="211"/>
      <c r="E37" s="211" t="str">
        <f>IF('入力フォーム②　(支部8)'!C67="","",'入力フォーム②　(支部8)'!C67)</f>
        <v/>
      </c>
      <c r="F37" s="211"/>
      <c r="G37" s="211"/>
      <c r="H37" s="211"/>
      <c r="I37" s="211" t="str">
        <f>IF('入力フォーム②　(支部8)'!D67="","",'入力フォーム②　(支部8)'!D67)</f>
        <v/>
      </c>
      <c r="J37" s="211"/>
      <c r="K37" s="211"/>
      <c r="L37" s="211"/>
      <c r="M37" s="211"/>
      <c r="N37" s="211" t="str">
        <f>IF('入力フォーム②　(支部8)'!E67="","",'入力フォーム②　(支部8)'!E67)</f>
        <v/>
      </c>
      <c r="O37" s="211"/>
    </row>
    <row r="38" spans="3:16" ht="96" customHeight="1">
      <c r="C38" s="211" t="str">
        <f>IF('入力フォーム②　(支部8)'!B68="","",'入力フォーム②　(支部8)'!B68)</f>
        <v/>
      </c>
      <c r="D38" s="211"/>
      <c r="E38" s="211" t="str">
        <f>IF('入力フォーム②　(支部8)'!C68="","",'入力フォーム②　(支部8)'!C68)</f>
        <v/>
      </c>
      <c r="F38" s="211"/>
      <c r="G38" s="211"/>
      <c r="H38" s="211"/>
      <c r="I38" s="211" t="str">
        <f>IF('入力フォーム②　(支部8)'!D68="","",'入力フォーム②　(支部8)'!D68)</f>
        <v/>
      </c>
      <c r="J38" s="211"/>
      <c r="K38" s="211"/>
      <c r="L38" s="211"/>
      <c r="M38" s="211"/>
      <c r="N38" s="211" t="str">
        <f>IF('入力フォーム②　(支部8)'!E68="","",'入力フォーム②　(支部8)'!E68)</f>
        <v/>
      </c>
      <c r="O38" s="211"/>
    </row>
    <row r="39" spans="3:16" ht="96" customHeight="1">
      <c r="C39" s="211" t="str">
        <f>IF('入力フォーム②　(支部8)'!B69="","",'入力フォーム②　(支部8)'!B69)</f>
        <v/>
      </c>
      <c r="D39" s="211"/>
      <c r="E39" s="211" t="str">
        <f>IF('入力フォーム②　(支部8)'!C69="","",'入力フォーム②　(支部8)'!C69)</f>
        <v/>
      </c>
      <c r="F39" s="211"/>
      <c r="G39" s="211"/>
      <c r="H39" s="211"/>
      <c r="I39" s="211" t="str">
        <f>IF('入力フォーム②　(支部8)'!D69="","",'入力フォーム②　(支部8)'!D69)</f>
        <v/>
      </c>
      <c r="J39" s="211"/>
      <c r="K39" s="211"/>
      <c r="L39" s="211"/>
      <c r="M39" s="211"/>
      <c r="N39" s="211" t="str">
        <f>IF('入力フォーム②　(支部8)'!E69="","",'入力フォーム②　(支部8)'!E69)</f>
        <v/>
      </c>
      <c r="O39" s="211"/>
    </row>
    <row r="40" spans="3:16" ht="96" customHeight="1">
      <c r="C40" s="211" t="str">
        <f>IF('入力フォーム②　(支部8)'!B70="","",'入力フォーム②　(支部8)'!B70)</f>
        <v/>
      </c>
      <c r="D40" s="211"/>
      <c r="E40" s="211" t="str">
        <f>IF('入力フォーム②　(支部8)'!C70="","",'入力フォーム②　(支部8)'!C70)</f>
        <v/>
      </c>
      <c r="F40" s="211"/>
      <c r="G40" s="211"/>
      <c r="H40" s="211"/>
      <c r="I40" s="211" t="str">
        <f>IF('入力フォーム②　(支部8)'!D70="","",'入力フォーム②　(支部8)'!D70)</f>
        <v/>
      </c>
      <c r="J40" s="211"/>
      <c r="K40" s="211"/>
      <c r="L40" s="211"/>
      <c r="M40" s="211"/>
      <c r="N40" s="211" t="str">
        <f>IF('入力フォーム②　(支部8)'!E70="","",'入力フォーム②　(支部8)'!E70)</f>
        <v/>
      </c>
      <c r="O40" s="211"/>
    </row>
    <row r="41" spans="3:16" ht="96" customHeight="1">
      <c r="C41" s="211" t="str">
        <f>IF('入力フォーム②　(支部8)'!B71="","",'入力フォーム②　(支部8)'!B71)</f>
        <v/>
      </c>
      <c r="D41" s="211"/>
      <c r="E41" s="211" t="str">
        <f>IF('入力フォーム②　(支部8)'!C71="","",'入力フォーム②　(支部8)'!C71)</f>
        <v/>
      </c>
      <c r="F41" s="211"/>
      <c r="G41" s="211"/>
      <c r="H41" s="211"/>
      <c r="I41" s="211" t="str">
        <f>IF('入力フォーム②　(支部8)'!D71="","",'入力フォーム②　(支部8)'!D71)</f>
        <v/>
      </c>
      <c r="J41" s="211"/>
      <c r="K41" s="211"/>
      <c r="L41" s="211"/>
      <c r="M41" s="211"/>
      <c r="N41" s="211" t="str">
        <f>IF('入力フォーム②　(支部8)'!E71="","",'入力フォーム②　(支部8)'!E71)</f>
        <v/>
      </c>
      <c r="O41" s="211"/>
    </row>
    <row r="42" spans="3:16" ht="96" customHeight="1">
      <c r="C42" s="211" t="str">
        <f>IF('入力フォーム②　(支部8)'!B72="","",'入力フォーム②　(支部8)'!B72)</f>
        <v/>
      </c>
      <c r="D42" s="211"/>
      <c r="E42" s="211" t="str">
        <f>IF('入力フォーム②　(支部8)'!C72="","",'入力フォーム②　(支部8)'!C72)</f>
        <v/>
      </c>
      <c r="F42" s="211"/>
      <c r="G42" s="211"/>
      <c r="H42" s="211"/>
      <c r="I42" s="211" t="str">
        <f>IF('入力フォーム②　(支部8)'!D72="","",'入力フォーム②　(支部8)'!D72)</f>
        <v/>
      </c>
      <c r="J42" s="211"/>
      <c r="K42" s="211"/>
      <c r="L42" s="211"/>
      <c r="M42" s="211"/>
      <c r="N42" s="211" t="str">
        <f>IF('入力フォーム②　(支部8)'!E72="","",'入力フォーム②　(支部8)'!E72)</f>
        <v/>
      </c>
      <c r="O42" s="211"/>
    </row>
    <row r="43" spans="3:16" ht="96" customHeight="1">
      <c r="C43" s="211" t="str">
        <f>IF('入力フォーム②　(支部8)'!B73="","",'入力フォーム②　(支部8)'!B73)</f>
        <v/>
      </c>
      <c r="D43" s="211"/>
      <c r="E43" s="211" t="str">
        <f>IF('入力フォーム②　(支部8)'!C73="","",'入力フォーム②　(支部8)'!C73)</f>
        <v/>
      </c>
      <c r="F43" s="211"/>
      <c r="G43" s="211"/>
      <c r="H43" s="211"/>
      <c r="I43" s="211" t="str">
        <f>IF('入力フォーム②　(支部8)'!D73="","",'入力フォーム②　(支部8)'!D73)</f>
        <v/>
      </c>
      <c r="J43" s="211"/>
      <c r="K43" s="211"/>
      <c r="L43" s="211"/>
      <c r="M43" s="211"/>
      <c r="N43" s="211" t="str">
        <f>IF('入力フォーム②　(支部8)'!E73="","",'入力フォーム②　(支部8)'!E73)</f>
        <v/>
      </c>
      <c r="O43" s="211"/>
    </row>
    <row r="44" spans="3:16" ht="30" customHeight="1">
      <c r="C44" s="212" t="s">
        <v>14</v>
      </c>
      <c r="D44" s="213"/>
      <c r="E44" s="214" t="s">
        <v>20</v>
      </c>
      <c r="F44" s="214"/>
      <c r="G44" s="214"/>
      <c r="H44" s="214"/>
      <c r="I44" s="215" t="s">
        <v>91</v>
      </c>
      <c r="J44" s="215"/>
      <c r="K44" s="215"/>
      <c r="L44" s="215"/>
      <c r="M44" s="216"/>
      <c r="N44" s="217" t="s">
        <v>33</v>
      </c>
      <c r="O44" s="218"/>
      <c r="P44" s="4"/>
    </row>
    <row r="45" spans="3:16" ht="96" customHeight="1">
      <c r="C45" s="211" t="str">
        <f>IF('入力フォーム②　(支部8)'!B74="","",'入力フォーム②　(支部8)'!B74)</f>
        <v/>
      </c>
      <c r="D45" s="211"/>
      <c r="E45" s="211" t="str">
        <f>IF('入力フォーム②　(支部8)'!C74="","",'入力フォーム②　(支部8)'!C74)</f>
        <v/>
      </c>
      <c r="F45" s="211"/>
      <c r="G45" s="211"/>
      <c r="H45" s="211"/>
      <c r="I45" s="211" t="str">
        <f>IF('入力フォーム②　(支部8)'!D74="","",'入力フォーム②　(支部8)'!D74)</f>
        <v/>
      </c>
      <c r="J45" s="211"/>
      <c r="K45" s="211"/>
      <c r="L45" s="211"/>
      <c r="M45" s="211"/>
      <c r="N45" s="211" t="str">
        <f>IF('入力フォーム②　(支部8)'!E74="","",'入力フォーム②　(支部8)'!E74)</f>
        <v/>
      </c>
      <c r="O45" s="211"/>
    </row>
    <row r="46" spans="3:16" ht="96" customHeight="1">
      <c r="C46" s="211" t="str">
        <f>IF('入力フォーム②　(支部8)'!B75="","",'入力フォーム②　(支部8)'!B75)</f>
        <v/>
      </c>
      <c r="D46" s="211"/>
      <c r="E46" s="211" t="str">
        <f>IF('入力フォーム②　(支部8)'!C75="","",'入力フォーム②　(支部8)'!C75)</f>
        <v/>
      </c>
      <c r="F46" s="211"/>
      <c r="G46" s="211"/>
      <c r="H46" s="211"/>
      <c r="I46" s="211" t="str">
        <f>IF('入力フォーム②　(支部8)'!D75="","",'入力フォーム②　(支部8)'!D75)</f>
        <v/>
      </c>
      <c r="J46" s="211"/>
      <c r="K46" s="211"/>
      <c r="L46" s="211"/>
      <c r="M46" s="211"/>
      <c r="N46" s="211" t="str">
        <f>IF('入力フォーム②　(支部8)'!E75="","",'入力フォーム②　(支部8)'!E75)</f>
        <v/>
      </c>
      <c r="O46" s="211"/>
    </row>
    <row r="47" spans="3:16" ht="96" customHeight="1">
      <c r="C47" s="211" t="str">
        <f>IF('入力フォーム②　(支部8)'!B76="","",'入力フォーム②　(支部8)'!B76)</f>
        <v/>
      </c>
      <c r="D47" s="211"/>
      <c r="E47" s="211" t="str">
        <f>IF('入力フォーム②　(支部8)'!C76="","",'入力フォーム②　(支部8)'!C76)</f>
        <v/>
      </c>
      <c r="F47" s="211"/>
      <c r="G47" s="211"/>
      <c r="H47" s="211"/>
      <c r="I47" s="211" t="str">
        <f>IF('入力フォーム②　(支部8)'!D76="","",'入力フォーム②　(支部8)'!D76)</f>
        <v/>
      </c>
      <c r="J47" s="211"/>
      <c r="K47" s="211"/>
      <c r="L47" s="211"/>
      <c r="M47" s="211"/>
      <c r="N47" s="211" t="str">
        <f>IF('入力フォーム②　(支部8)'!E76="","",'入力フォーム②　(支部8)'!E76)</f>
        <v/>
      </c>
      <c r="O47" s="211"/>
    </row>
    <row r="48" spans="3:16" ht="96" customHeight="1">
      <c r="C48" s="211" t="str">
        <f>IF('入力フォーム②　(支部8)'!B77="","",'入力フォーム②　(支部8)'!B77)</f>
        <v/>
      </c>
      <c r="D48" s="211"/>
      <c r="E48" s="211" t="str">
        <f>IF('入力フォーム②　(支部8)'!C77="","",'入力フォーム②　(支部8)'!C77)</f>
        <v/>
      </c>
      <c r="F48" s="211"/>
      <c r="G48" s="211"/>
      <c r="H48" s="211"/>
      <c r="I48" s="211" t="str">
        <f>IF('入力フォーム②　(支部8)'!D77="","",'入力フォーム②　(支部8)'!D77)</f>
        <v/>
      </c>
      <c r="J48" s="211"/>
      <c r="K48" s="211"/>
      <c r="L48" s="211"/>
      <c r="M48" s="211"/>
      <c r="N48" s="211" t="str">
        <f>IF('入力フォーム②　(支部8)'!E77="","",'入力フォーム②　(支部8)'!E77)</f>
        <v/>
      </c>
      <c r="O48" s="211"/>
    </row>
    <row r="49" spans="3:15" ht="96" customHeight="1">
      <c r="C49" s="211" t="str">
        <f>IF('入力フォーム②　(支部8)'!B78="","",'入力フォーム②　(支部8)'!B78)</f>
        <v/>
      </c>
      <c r="D49" s="211"/>
      <c r="E49" s="211" t="str">
        <f>IF('入力フォーム②　(支部8)'!C78="","",'入力フォーム②　(支部8)'!C78)</f>
        <v/>
      </c>
      <c r="F49" s="211"/>
      <c r="G49" s="211"/>
      <c r="H49" s="211"/>
      <c r="I49" s="211" t="str">
        <f>IF('入力フォーム②　(支部8)'!D78="","",'入力フォーム②　(支部8)'!D78)</f>
        <v/>
      </c>
      <c r="J49" s="211"/>
      <c r="K49" s="211"/>
      <c r="L49" s="211"/>
      <c r="M49" s="211"/>
      <c r="N49" s="211" t="str">
        <f>IF('入力フォーム②　(支部8)'!E78="","",'入力フォーム②　(支部8)'!E78)</f>
        <v/>
      </c>
      <c r="O49" s="211"/>
    </row>
    <row r="50" spans="3:15" ht="96" customHeight="1">
      <c r="C50" s="211" t="str">
        <f>IF('入力フォーム②　(支部8)'!B79="","",'入力フォーム②　(支部8)'!B79)</f>
        <v/>
      </c>
      <c r="D50" s="211"/>
      <c r="E50" s="211" t="str">
        <f>IF('入力フォーム②　(支部8)'!C79="","",'入力フォーム②　(支部8)'!C79)</f>
        <v/>
      </c>
      <c r="F50" s="211"/>
      <c r="G50" s="211"/>
      <c r="H50" s="211"/>
      <c r="I50" s="211" t="str">
        <f>IF('入力フォーム②　(支部8)'!D79="","",'入力フォーム②　(支部8)'!D79)</f>
        <v/>
      </c>
      <c r="J50" s="211"/>
      <c r="K50" s="211"/>
      <c r="L50" s="211"/>
      <c r="M50" s="211"/>
      <c r="N50" s="211" t="str">
        <f>IF('入力フォーム②　(支部8)'!E79="","",'入力フォーム②　(支部8)'!E79)</f>
        <v/>
      </c>
      <c r="O50" s="211"/>
    </row>
    <row r="51" spans="3:15" ht="96" customHeight="1">
      <c r="C51" s="211" t="str">
        <f>IF('入力フォーム②　(支部8)'!B80="","",'入力フォーム②　(支部8)'!B80)</f>
        <v/>
      </c>
      <c r="D51" s="211"/>
      <c r="E51" s="211" t="str">
        <f>IF('入力フォーム②　(支部8)'!C80="","",'入力フォーム②　(支部8)'!C80)</f>
        <v/>
      </c>
      <c r="F51" s="211"/>
      <c r="G51" s="211"/>
      <c r="H51" s="211"/>
      <c r="I51" s="211" t="str">
        <f>IF('入力フォーム②　(支部8)'!D80="","",'入力フォーム②　(支部8)'!D80)</f>
        <v/>
      </c>
      <c r="J51" s="211"/>
      <c r="K51" s="211"/>
      <c r="L51" s="211"/>
      <c r="M51" s="211"/>
      <c r="N51" s="211" t="str">
        <f>IF('入力フォーム②　(支部8)'!E80="","",'入力フォーム②　(支部8)'!E80)</f>
        <v/>
      </c>
      <c r="O51" s="211"/>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F17D-0524-446E-954F-AF088E8CA3C5}">
  <sheetPr>
    <tabColor rgb="FF7030A0"/>
  </sheetPr>
  <dimension ref="B1:R42"/>
  <sheetViews>
    <sheetView view="pageBreakPreview" zoomScaleNormal="100" zoomScaleSheetLayoutView="100" workbookViewId="0">
      <selection activeCell="B2" sqref="B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6" t="s">
        <v>31</v>
      </c>
      <c r="M2" s="247"/>
      <c r="N2" s="248"/>
      <c r="R2" s="125" t="s">
        <v>57</v>
      </c>
    </row>
    <row r="3" spans="2:18" ht="15" customHeight="1">
      <c r="R3" s="125"/>
    </row>
    <row r="4" spans="2:18">
      <c r="B4" s="24"/>
      <c r="C4" s="170" t="s">
        <v>88</v>
      </c>
      <c r="D4" s="170"/>
      <c r="E4" s="170"/>
      <c r="F4" s="170"/>
      <c r="G4" s="170"/>
      <c r="H4" s="170"/>
      <c r="I4" s="170"/>
      <c r="J4" s="170"/>
      <c r="K4" s="170"/>
      <c r="L4" s="170"/>
      <c r="M4" s="170"/>
      <c r="N4" s="170"/>
      <c r="O4" s="24"/>
      <c r="R4" s="125" t="s">
        <v>58</v>
      </c>
    </row>
    <row r="5" spans="2:18" ht="24" customHeight="1">
      <c r="B5" s="25"/>
      <c r="C5" s="171" t="s">
        <v>32</v>
      </c>
      <c r="D5" s="171"/>
      <c r="E5" s="171"/>
      <c r="F5" s="171"/>
      <c r="G5" s="171"/>
      <c r="H5" s="171"/>
      <c r="I5" s="171"/>
      <c r="J5" s="171"/>
      <c r="K5" s="171"/>
      <c r="L5" s="171"/>
      <c r="M5" s="171"/>
      <c r="N5" s="171"/>
      <c r="O5" s="25"/>
      <c r="R5" s="125"/>
    </row>
    <row r="6" spans="2:18" ht="15" customHeight="1">
      <c r="B6" s="3"/>
      <c r="C6" s="3"/>
      <c r="D6" s="3"/>
      <c r="E6" s="3"/>
      <c r="F6" s="3"/>
      <c r="G6" s="3"/>
      <c r="H6" s="3"/>
      <c r="I6" s="3"/>
      <c r="J6" s="3"/>
      <c r="K6" s="3"/>
      <c r="L6" s="3"/>
      <c r="M6" s="3"/>
      <c r="N6" s="3"/>
    </row>
    <row r="7" spans="2:18" ht="45" customHeight="1">
      <c r="F7" s="4"/>
      <c r="G7" s="4"/>
      <c r="H7" s="188" t="s">
        <v>1</v>
      </c>
      <c r="I7" s="189"/>
      <c r="J7" s="189"/>
      <c r="K7" s="190"/>
      <c r="L7" s="208" t="str">
        <f>IF('入力フォーム②　(支部8)'!D11="","",'入力フォーム②　(支部8)'!D11)</f>
        <v/>
      </c>
      <c r="M7" s="209"/>
      <c r="N7" s="210"/>
      <c r="Q7" s="10" t="s">
        <v>2</v>
      </c>
      <c r="R7" s="40" t="s">
        <v>126</v>
      </c>
    </row>
    <row r="8" spans="2:18" ht="15" customHeight="1"/>
    <row r="9" spans="2:18" ht="30" customHeight="1">
      <c r="C9" s="219" t="s">
        <v>22</v>
      </c>
      <c r="D9" s="220"/>
      <c r="E9" s="8" t="s">
        <v>0</v>
      </c>
      <c r="F9" s="261" t="str">
        <f>IF('入力フォーム②　(支部8)'!D85="","",'入力フォーム②　(支部8)'!D85)</f>
        <v/>
      </c>
      <c r="G9" s="262"/>
      <c r="H9" s="262"/>
      <c r="I9" s="262"/>
      <c r="J9" s="262"/>
      <c r="K9" s="262"/>
      <c r="L9" s="262"/>
      <c r="M9" s="262"/>
      <c r="N9" s="263"/>
      <c r="O9" s="26"/>
      <c r="Q9" s="10" t="s">
        <v>3</v>
      </c>
      <c r="R9" s="40" t="s">
        <v>62</v>
      </c>
    </row>
    <row r="10" spans="2:18" ht="30" customHeight="1">
      <c r="C10" s="221"/>
      <c r="D10" s="222"/>
      <c r="E10" s="267" t="s">
        <v>23</v>
      </c>
      <c r="F10" s="264" t="str">
        <f>IF('入力フォーム②　(支部8)'!D86="","",'入力フォーム②　(支部8)'!D86)</f>
        <v/>
      </c>
      <c r="G10" s="265"/>
      <c r="H10" s="265"/>
      <c r="I10" s="265"/>
      <c r="J10" s="265"/>
      <c r="K10" s="265"/>
      <c r="L10" s="265"/>
      <c r="M10" s="265"/>
      <c r="N10" s="266"/>
      <c r="O10" s="27"/>
      <c r="P10" s="13"/>
      <c r="R10" s="40" t="s">
        <v>109</v>
      </c>
    </row>
    <row r="11" spans="2:18" ht="30" customHeight="1">
      <c r="C11" s="221"/>
      <c r="D11" s="222"/>
      <c r="E11" s="268"/>
      <c r="F11" s="257" t="s">
        <v>25</v>
      </c>
      <c r="G11" s="258"/>
      <c r="H11" s="258"/>
      <c r="I11" s="259" t="str">
        <f>IF('入力フォーム②　(支部8)'!D87="","",'入力フォーム②　(支部8)'!D87)</f>
        <v/>
      </c>
      <c r="J11" s="259"/>
      <c r="K11" s="259"/>
      <c r="L11" s="259"/>
      <c r="M11" s="259"/>
      <c r="N11" s="260"/>
      <c r="O11" s="12"/>
      <c r="P11" s="13"/>
      <c r="R11" s="40" t="s">
        <v>60</v>
      </c>
    </row>
    <row r="12" spans="2:18" ht="30" customHeight="1">
      <c r="C12" s="223"/>
      <c r="D12" s="224"/>
      <c r="E12" s="9" t="s">
        <v>24</v>
      </c>
      <c r="F12" s="251" t="str">
        <f>IF('入力フォーム②　(支部8)'!D88="","",'入力フォーム②　(支部8)'!D88)</f>
        <v/>
      </c>
      <c r="G12" s="252"/>
      <c r="H12" s="252"/>
      <c r="I12" s="252"/>
      <c r="J12" s="252"/>
      <c r="K12" s="252"/>
      <c r="L12" s="252"/>
      <c r="M12" s="252"/>
      <c r="N12" s="253"/>
      <c r="O12" s="27"/>
      <c r="P12" s="7"/>
      <c r="R12" s="40" t="s">
        <v>61</v>
      </c>
    </row>
    <row r="13" spans="2:18" ht="120" customHeight="1">
      <c r="C13" s="188" t="s">
        <v>11</v>
      </c>
      <c r="D13" s="190"/>
      <c r="E13" s="175" t="str">
        <f>IF('入力フォーム②　(支部8)'!D89="","",'入力フォーム②　(支部8)'!D89)</f>
        <v/>
      </c>
      <c r="F13" s="176"/>
      <c r="G13" s="176"/>
      <c r="H13" s="176"/>
      <c r="I13" s="176"/>
      <c r="J13" s="176"/>
      <c r="K13" s="176"/>
      <c r="L13" s="176"/>
      <c r="M13" s="176"/>
      <c r="N13" s="181"/>
      <c r="O13" s="18"/>
      <c r="Q13" s="10" t="s">
        <v>4</v>
      </c>
      <c r="R13" s="40" t="s">
        <v>108</v>
      </c>
    </row>
    <row r="14" spans="2:18" ht="60" customHeight="1">
      <c r="C14" s="188" t="s">
        <v>13</v>
      </c>
      <c r="D14" s="190"/>
      <c r="E14" s="175" t="str">
        <f>IF('入力フォーム②　(支部8)'!D90="","",'入力フォーム②　(支部8)'!D90)</f>
        <v/>
      </c>
      <c r="F14" s="176"/>
      <c r="G14" s="176"/>
      <c r="H14" s="176"/>
      <c r="I14" s="176"/>
      <c r="J14" s="176"/>
      <c r="K14" s="176"/>
      <c r="L14" s="176"/>
      <c r="M14" s="176"/>
      <c r="N14" s="181"/>
      <c r="O14" s="18"/>
      <c r="Q14" s="10" t="s">
        <v>5</v>
      </c>
      <c r="R14" s="40" t="s">
        <v>107</v>
      </c>
    </row>
    <row r="15" spans="2:18" ht="30" customHeight="1">
      <c r="C15" s="238" t="s">
        <v>51</v>
      </c>
      <c r="D15" s="220"/>
      <c r="E15" s="193" t="str">
        <f>IF('入力フォーム②　(支部8)'!D91="","",'入力フォーム②　(支部8)'!D91)</f>
        <v/>
      </c>
      <c r="F15" s="194"/>
      <c r="G15" s="194"/>
      <c r="H15" s="194"/>
      <c r="I15" s="194"/>
      <c r="J15" s="194"/>
      <c r="K15" s="194"/>
      <c r="L15" s="194"/>
      <c r="M15" s="194"/>
      <c r="N15" s="195"/>
      <c r="O15" s="18"/>
      <c r="Q15" s="10" t="s">
        <v>6</v>
      </c>
      <c r="R15" s="40" t="s">
        <v>106</v>
      </c>
    </row>
    <row r="16" spans="2:18" ht="30" customHeight="1">
      <c r="C16" s="223"/>
      <c r="D16" s="224"/>
      <c r="E16" s="254" t="s">
        <v>50</v>
      </c>
      <c r="F16" s="255"/>
      <c r="G16" s="6" t="str">
        <f>IF('入力フォーム②　(支部8)'!D92="対応できる","✓","□")</f>
        <v>□</v>
      </c>
      <c r="H16" s="256" t="s">
        <v>35</v>
      </c>
      <c r="I16" s="256"/>
      <c r="J16" s="6" t="str">
        <f>IF('入力フォーム②　(支部8)'!D92="対応できない","✓","□")</f>
        <v>□</v>
      </c>
      <c r="K16" s="256" t="s">
        <v>36</v>
      </c>
      <c r="L16" s="256"/>
      <c r="M16" s="6" t="str">
        <f>IF('入力フォーム②　(支部8)'!D92="要相談","✓","□")</f>
        <v>□</v>
      </c>
      <c r="N16" s="43" t="s">
        <v>34</v>
      </c>
      <c r="O16" s="18"/>
      <c r="Q16" s="10" t="s">
        <v>7</v>
      </c>
      <c r="R16" s="40" t="s">
        <v>72</v>
      </c>
    </row>
    <row r="17" spans="3:18" ht="60" customHeight="1">
      <c r="C17" s="188" t="s">
        <v>105</v>
      </c>
      <c r="D17" s="190"/>
      <c r="E17" s="175" t="str">
        <f>IF('入力フォーム②　(支部8)'!D93="","",'入力フォーム②　(支部8)'!D93)</f>
        <v/>
      </c>
      <c r="F17" s="176"/>
      <c r="G17" s="176"/>
      <c r="H17" s="176"/>
      <c r="I17" s="176"/>
      <c r="J17" s="176"/>
      <c r="K17" s="176"/>
      <c r="L17" s="176"/>
      <c r="M17" s="176"/>
      <c r="N17" s="181"/>
      <c r="O17" s="18"/>
      <c r="Q17" s="10" t="s">
        <v>5</v>
      </c>
      <c r="R17" s="40" t="s">
        <v>104</v>
      </c>
    </row>
    <row r="18" spans="3:18" ht="30" customHeight="1">
      <c r="C18" s="212" t="s">
        <v>14</v>
      </c>
      <c r="D18" s="213"/>
      <c r="E18" s="185" t="s">
        <v>20</v>
      </c>
      <c r="F18" s="187"/>
      <c r="G18" s="185" t="s">
        <v>21</v>
      </c>
      <c r="H18" s="186"/>
      <c r="I18" s="186"/>
      <c r="J18" s="186"/>
      <c r="K18" s="186"/>
      <c r="L18" s="186"/>
      <c r="M18" s="187"/>
      <c r="N18" s="33" t="s">
        <v>33</v>
      </c>
      <c r="O18" s="4"/>
      <c r="Q18" s="10" t="s">
        <v>8</v>
      </c>
      <c r="R18" s="40" t="s">
        <v>90</v>
      </c>
    </row>
    <row r="19" spans="3:18" ht="96" customHeight="1">
      <c r="C19" s="249" t="str">
        <f>IF('入力フォーム②　(支部8)'!B60="","",'入力フォーム②　(支部8)'!B60)</f>
        <v/>
      </c>
      <c r="D19" s="249"/>
      <c r="E19" s="250" t="str">
        <f>IF('入力フォーム②　(支部8)'!C60="","",'入力フォーム②　(支部8)'!C60)</f>
        <v/>
      </c>
      <c r="F19" s="250"/>
      <c r="G19" s="250" t="str">
        <f>IF('入力フォーム②　(支部8)'!D60="","",'入力フォーム②　(支部8)'!D60)</f>
        <v/>
      </c>
      <c r="H19" s="250"/>
      <c r="I19" s="250"/>
      <c r="J19" s="250"/>
      <c r="K19" s="250"/>
      <c r="L19" s="250"/>
      <c r="M19" s="250"/>
      <c r="N19" s="119" t="str">
        <f>IF('入力フォーム②　(支部8)'!E60="","",'入力フォーム②　(支部8)'!E60)</f>
        <v/>
      </c>
      <c r="O19" s="18"/>
      <c r="R19" s="40" t="s">
        <v>103</v>
      </c>
    </row>
    <row r="20" spans="3:18" ht="96" customHeight="1">
      <c r="C20" s="249" t="str">
        <f>IF('入力フォーム②　(支部8)'!B61="","",'入力フォーム②　(支部8)'!B61)</f>
        <v/>
      </c>
      <c r="D20" s="249"/>
      <c r="E20" s="250" t="str">
        <f>IF('入力フォーム②　(支部8)'!C61="","",'入力フォーム②　(支部8)'!C61)</f>
        <v/>
      </c>
      <c r="F20" s="250"/>
      <c r="G20" s="250" t="str">
        <f>IF('入力フォーム②　(支部8)'!D61="","",'入力フォーム②　(支部8)'!D61)</f>
        <v/>
      </c>
      <c r="H20" s="250"/>
      <c r="I20" s="250"/>
      <c r="J20" s="250"/>
      <c r="K20" s="250"/>
      <c r="L20" s="250"/>
      <c r="M20" s="250"/>
      <c r="N20" s="119" t="str">
        <f>IF('入力フォーム②　(支部8)'!E61="","",'入力フォーム②　(支部8)'!E61)</f>
        <v/>
      </c>
      <c r="O20" s="18"/>
      <c r="R20" s="40" t="s">
        <v>92</v>
      </c>
    </row>
    <row r="21" spans="3:18" ht="96" customHeight="1">
      <c r="C21" s="249" t="str">
        <f>IF('入力フォーム②　(支部8)'!B62="","",'入力フォーム②　(支部8)'!B62)</f>
        <v/>
      </c>
      <c r="D21" s="249"/>
      <c r="E21" s="250" t="str">
        <f>IF('入力フォーム②　(支部8)'!C62="","",'入力フォーム②　(支部8)'!C62)</f>
        <v/>
      </c>
      <c r="F21" s="250"/>
      <c r="G21" s="250" t="str">
        <f>IF('入力フォーム②　(支部8)'!D62="","",'入力フォーム②　(支部8)'!D62)</f>
        <v/>
      </c>
      <c r="H21" s="250"/>
      <c r="I21" s="250"/>
      <c r="J21" s="250"/>
      <c r="K21" s="250"/>
      <c r="L21" s="250"/>
      <c r="M21" s="250"/>
      <c r="N21" s="119" t="str">
        <f>IF('入力フォーム②　(支部8)'!E62="","",'入力フォーム②　(支部8)'!E62)</f>
        <v/>
      </c>
      <c r="O21" s="18"/>
    </row>
    <row r="22" spans="3:18" ht="96" customHeight="1">
      <c r="C22" s="249" t="str">
        <f>IF('入力フォーム②　(支部8)'!B63="","",'入力フォーム②　(支部8)'!B63)</f>
        <v/>
      </c>
      <c r="D22" s="249"/>
      <c r="E22" s="250" t="str">
        <f>IF('入力フォーム②　(支部8)'!C63="","",'入力フォーム②　(支部8)'!C63)</f>
        <v/>
      </c>
      <c r="F22" s="250"/>
      <c r="G22" s="250" t="str">
        <f>IF('入力フォーム②　(支部8)'!D63="","",'入力フォーム②　(支部8)'!D63)</f>
        <v/>
      </c>
      <c r="H22" s="250"/>
      <c r="I22" s="250"/>
      <c r="J22" s="250"/>
      <c r="K22" s="250"/>
      <c r="L22" s="250"/>
      <c r="M22" s="250"/>
      <c r="N22" s="119" t="str">
        <f>IF('入力フォーム②　(支部8)'!E63="","",'入力フォーム②　(支部8)'!E63)</f>
        <v/>
      </c>
      <c r="O22" s="18"/>
    </row>
    <row r="23" spans="3:18" ht="96" customHeight="1">
      <c r="C23" s="249" t="str">
        <f>IF('入力フォーム②　(支部8)'!B64="","",'入力フォーム②　(支部8)'!B64)</f>
        <v/>
      </c>
      <c r="D23" s="249"/>
      <c r="E23" s="250" t="str">
        <f>IF('入力フォーム②　(支部8)'!C64="","",'入力フォーム②　(支部8)'!C64)</f>
        <v/>
      </c>
      <c r="F23" s="250"/>
      <c r="G23" s="250" t="str">
        <f>IF('入力フォーム②　(支部8)'!D64="","",'入力フォーム②　(支部8)'!D64)</f>
        <v/>
      </c>
      <c r="H23" s="250"/>
      <c r="I23" s="250"/>
      <c r="J23" s="250"/>
      <c r="K23" s="250"/>
      <c r="L23" s="250"/>
      <c r="M23" s="250"/>
      <c r="N23" s="119" t="str">
        <f>IF('入力フォーム②　(支部8)'!E64="","",'入力フォーム②　(支部8)'!E64)</f>
        <v/>
      </c>
      <c r="O23" s="18"/>
    </row>
    <row r="24" spans="3:18" ht="96" customHeight="1">
      <c r="C24" s="249" t="str">
        <f>IF('入力フォーム②　(支部8)'!B65="","",'入力フォーム②　(支部8)'!B65)</f>
        <v/>
      </c>
      <c r="D24" s="249"/>
      <c r="E24" s="250" t="str">
        <f>IF('入力フォーム②　(支部8)'!C65="","",'入力フォーム②　(支部8)'!C65)</f>
        <v/>
      </c>
      <c r="F24" s="250"/>
      <c r="G24" s="250" t="str">
        <f>IF('入力フォーム②　(支部8)'!D65="","",'入力フォーム②　(支部8)'!D65)</f>
        <v/>
      </c>
      <c r="H24" s="250"/>
      <c r="I24" s="250"/>
      <c r="J24" s="250"/>
      <c r="K24" s="250"/>
      <c r="L24" s="250"/>
      <c r="M24" s="250"/>
      <c r="N24" s="119" t="str">
        <f>IF('入力フォーム②　(支部8)'!E65="","",'入力フォーム②　(支部8)'!E65)</f>
        <v/>
      </c>
      <c r="O24" s="18"/>
    </row>
    <row r="25" spans="3:18" ht="96" customHeight="1">
      <c r="C25" s="249" t="str">
        <f>IF('入力フォーム②　(支部8)'!B66="","",'入力フォーム②　(支部8)'!B66)</f>
        <v/>
      </c>
      <c r="D25" s="249"/>
      <c r="E25" s="250" t="str">
        <f>IF('入力フォーム②　(支部8)'!C66="","",'入力フォーム②　(支部8)'!C66)</f>
        <v/>
      </c>
      <c r="F25" s="250"/>
      <c r="G25" s="250" t="str">
        <f>IF('入力フォーム②　(支部8)'!D66="","",'入力フォーム②　(支部8)'!D66)</f>
        <v/>
      </c>
      <c r="H25" s="250"/>
      <c r="I25" s="250"/>
      <c r="J25" s="250"/>
      <c r="K25" s="250"/>
      <c r="L25" s="250"/>
      <c r="M25" s="250"/>
      <c r="N25" s="119" t="str">
        <f>IF('入力フォーム②　(支部8)'!E66="","",'入力フォーム②　(支部8)'!E66)</f>
        <v/>
      </c>
      <c r="O25" s="18"/>
    </row>
    <row r="26" spans="3:18" ht="30" customHeight="1">
      <c r="C26" s="212" t="s">
        <v>14</v>
      </c>
      <c r="D26" s="213"/>
      <c r="E26" s="185" t="s">
        <v>20</v>
      </c>
      <c r="F26" s="187"/>
      <c r="G26" s="185" t="s">
        <v>21</v>
      </c>
      <c r="H26" s="186"/>
      <c r="I26" s="186"/>
      <c r="J26" s="186"/>
      <c r="K26" s="186"/>
      <c r="L26" s="186"/>
      <c r="M26" s="187"/>
      <c r="N26" s="33" t="s">
        <v>33</v>
      </c>
      <c r="O26" s="4"/>
      <c r="Q26" s="10" t="s">
        <v>8</v>
      </c>
      <c r="R26" s="40" t="s">
        <v>90</v>
      </c>
    </row>
    <row r="27" spans="3:18" ht="96" customHeight="1">
      <c r="C27" s="249" t="str">
        <f>IF('入力フォーム②　(支部8)'!B67="","",'入力フォーム②　(支部8)'!B67)</f>
        <v/>
      </c>
      <c r="D27" s="249"/>
      <c r="E27" s="250" t="str">
        <f>IF('入力フォーム②　(支部8)'!C67="","",'入力フォーム②　(支部8)'!C67)</f>
        <v/>
      </c>
      <c r="F27" s="250"/>
      <c r="G27" s="250" t="str">
        <f>IF('入力フォーム②　(支部8)'!D67="","",'入力フォーム②　(支部8)'!D67)</f>
        <v/>
      </c>
      <c r="H27" s="250"/>
      <c r="I27" s="250"/>
      <c r="J27" s="250"/>
      <c r="K27" s="250"/>
      <c r="L27" s="250"/>
      <c r="M27" s="250"/>
      <c r="N27" s="119" t="str">
        <f>IF('入力フォーム②　(支部8)'!E67="","",'入力フォーム②　(支部8)'!E67)</f>
        <v/>
      </c>
      <c r="O27" s="18"/>
    </row>
    <row r="28" spans="3:18" ht="96" customHeight="1">
      <c r="C28" s="249" t="str">
        <f>IF('入力フォーム②　(支部8)'!B68="","",'入力フォーム②　(支部8)'!B68)</f>
        <v/>
      </c>
      <c r="D28" s="249"/>
      <c r="E28" s="250" t="str">
        <f>IF('入力フォーム②　(支部8)'!C68="","",'入力フォーム②　(支部8)'!C68)</f>
        <v/>
      </c>
      <c r="F28" s="250"/>
      <c r="G28" s="250" t="str">
        <f>IF('入力フォーム②　(支部8)'!D68="","",'入力フォーム②　(支部8)'!D68)</f>
        <v/>
      </c>
      <c r="H28" s="250"/>
      <c r="I28" s="250"/>
      <c r="J28" s="250"/>
      <c r="K28" s="250"/>
      <c r="L28" s="250"/>
      <c r="M28" s="250"/>
      <c r="N28" s="119" t="str">
        <f>IF('入力フォーム②　(支部8)'!E68="","",'入力フォーム②　(支部8)'!E68)</f>
        <v/>
      </c>
      <c r="O28" s="18"/>
    </row>
    <row r="29" spans="3:18" ht="96" customHeight="1">
      <c r="C29" s="249" t="str">
        <f>IF('入力フォーム②　(支部8)'!B69="","",'入力フォーム②　(支部8)'!B69)</f>
        <v/>
      </c>
      <c r="D29" s="249"/>
      <c r="E29" s="250" t="str">
        <f>IF('入力フォーム②　(支部8)'!C69="","",'入力フォーム②　(支部8)'!C69)</f>
        <v/>
      </c>
      <c r="F29" s="250"/>
      <c r="G29" s="250" t="str">
        <f>IF('入力フォーム②　(支部8)'!D69="","",'入力フォーム②　(支部8)'!D69)</f>
        <v/>
      </c>
      <c r="H29" s="250"/>
      <c r="I29" s="250"/>
      <c r="J29" s="250"/>
      <c r="K29" s="250"/>
      <c r="L29" s="250"/>
      <c r="M29" s="250"/>
      <c r="N29" s="119" t="str">
        <f>IF('入力フォーム②　(支部8)'!E69="","",'入力フォーム②　(支部8)'!E69)</f>
        <v/>
      </c>
      <c r="O29" s="18"/>
    </row>
    <row r="30" spans="3:18" ht="96" customHeight="1">
      <c r="C30" s="249" t="str">
        <f>IF('入力フォーム②　(支部8)'!B70="","",'入力フォーム②　(支部8)'!B70)</f>
        <v/>
      </c>
      <c r="D30" s="249"/>
      <c r="E30" s="250" t="str">
        <f>IF('入力フォーム②　(支部8)'!C70="","",'入力フォーム②　(支部8)'!C70)</f>
        <v/>
      </c>
      <c r="F30" s="250"/>
      <c r="G30" s="250" t="str">
        <f>IF('入力フォーム②　(支部8)'!D70="","",'入力フォーム②　(支部8)'!D70)</f>
        <v/>
      </c>
      <c r="H30" s="250"/>
      <c r="I30" s="250"/>
      <c r="J30" s="250"/>
      <c r="K30" s="250"/>
      <c r="L30" s="250"/>
      <c r="M30" s="250"/>
      <c r="N30" s="119" t="str">
        <f>IF('入力フォーム②　(支部8)'!E70="","",'入力フォーム②　(支部8)'!E70)</f>
        <v/>
      </c>
      <c r="O30" s="18"/>
    </row>
    <row r="31" spans="3:18" ht="96" customHeight="1">
      <c r="C31" s="249" t="str">
        <f>IF('入力フォーム②　(支部8)'!B71="","",'入力フォーム②　(支部8)'!B71)</f>
        <v/>
      </c>
      <c r="D31" s="249"/>
      <c r="E31" s="250" t="str">
        <f>IF('入力フォーム②　(支部8)'!C71="","",'入力フォーム②　(支部8)'!C71)</f>
        <v/>
      </c>
      <c r="F31" s="250"/>
      <c r="G31" s="250" t="str">
        <f>IF('入力フォーム②　(支部8)'!D71="","",'入力フォーム②　(支部8)'!D71)</f>
        <v/>
      </c>
      <c r="H31" s="250"/>
      <c r="I31" s="250"/>
      <c r="J31" s="250"/>
      <c r="K31" s="250"/>
      <c r="L31" s="250"/>
      <c r="M31" s="250"/>
      <c r="N31" s="119" t="str">
        <f>IF('入力フォーム②　(支部8)'!E71="","",'入力フォーム②　(支部8)'!E71)</f>
        <v/>
      </c>
      <c r="O31" s="18"/>
    </row>
    <row r="32" spans="3:18" ht="96" customHeight="1">
      <c r="C32" s="249" t="str">
        <f>IF('入力フォーム②　(支部8)'!B72="","",'入力フォーム②　(支部8)'!B72)</f>
        <v/>
      </c>
      <c r="D32" s="249"/>
      <c r="E32" s="250" t="str">
        <f>IF('入力フォーム②　(支部8)'!C72="","",'入力フォーム②　(支部8)'!C72)</f>
        <v/>
      </c>
      <c r="F32" s="250"/>
      <c r="G32" s="250" t="str">
        <f>IF('入力フォーム②　(支部8)'!D72="","",'入力フォーム②　(支部8)'!D72)</f>
        <v/>
      </c>
      <c r="H32" s="250"/>
      <c r="I32" s="250"/>
      <c r="J32" s="250"/>
      <c r="K32" s="250"/>
      <c r="L32" s="250"/>
      <c r="M32" s="250"/>
      <c r="N32" s="119" t="str">
        <f>IF('入力フォーム②　(支部8)'!E72="","",'入力フォーム②　(支部8)'!E72)</f>
        <v/>
      </c>
      <c r="O32" s="18"/>
    </row>
    <row r="33" spans="3:18" ht="96" customHeight="1">
      <c r="C33" s="249" t="str">
        <f>IF('入力フォーム②　(支部8)'!B73="","",'入力フォーム②　(支部8)'!B73)</f>
        <v/>
      </c>
      <c r="D33" s="249"/>
      <c r="E33" s="250" t="str">
        <f>IF('入力フォーム②　(支部8)'!C73="","",'入力フォーム②　(支部8)'!C73)</f>
        <v/>
      </c>
      <c r="F33" s="250"/>
      <c r="G33" s="250" t="str">
        <f>IF('入力フォーム②　(支部8)'!D73="","",'入力フォーム②　(支部8)'!D73)</f>
        <v/>
      </c>
      <c r="H33" s="250"/>
      <c r="I33" s="250"/>
      <c r="J33" s="250"/>
      <c r="K33" s="250"/>
      <c r="L33" s="250"/>
      <c r="M33" s="250"/>
      <c r="N33" s="119" t="str">
        <f>IF('入力フォーム②　(支部8)'!E73="","",'入力フォーム②　(支部8)'!E73)</f>
        <v/>
      </c>
      <c r="O33" s="18"/>
    </row>
    <row r="34" spans="3:18" ht="30" customHeight="1">
      <c r="C34" s="212" t="s">
        <v>14</v>
      </c>
      <c r="D34" s="213"/>
      <c r="E34" s="185" t="s">
        <v>20</v>
      </c>
      <c r="F34" s="187"/>
      <c r="G34" s="185" t="s">
        <v>21</v>
      </c>
      <c r="H34" s="186"/>
      <c r="I34" s="186"/>
      <c r="J34" s="186"/>
      <c r="K34" s="186"/>
      <c r="L34" s="186"/>
      <c r="M34" s="187"/>
      <c r="N34" s="33" t="s">
        <v>33</v>
      </c>
      <c r="O34" s="4"/>
      <c r="Q34" s="10" t="s">
        <v>8</v>
      </c>
      <c r="R34" s="40" t="s">
        <v>90</v>
      </c>
    </row>
    <row r="35" spans="3:18" ht="96" customHeight="1">
      <c r="C35" s="249" t="str">
        <f>IF('入力フォーム②　(支部8)'!B74="","",'入力フォーム②　(支部8)'!B74)</f>
        <v/>
      </c>
      <c r="D35" s="249"/>
      <c r="E35" s="250" t="str">
        <f>IF('入力フォーム②　(支部8)'!C74="","",'入力フォーム②　(支部8)'!C74)</f>
        <v/>
      </c>
      <c r="F35" s="250"/>
      <c r="G35" s="250" t="str">
        <f>IF('入力フォーム②　(支部8)'!D74="","",'入力フォーム②　(支部8)'!D74)</f>
        <v/>
      </c>
      <c r="H35" s="250"/>
      <c r="I35" s="250"/>
      <c r="J35" s="250"/>
      <c r="K35" s="250"/>
      <c r="L35" s="250"/>
      <c r="M35" s="250"/>
      <c r="N35" s="119" t="str">
        <f>IF('入力フォーム②　(支部8)'!E74="","",'入力フォーム②　(支部8)'!E74)</f>
        <v/>
      </c>
      <c r="O35" s="18"/>
    </row>
    <row r="36" spans="3:18" ht="96" customHeight="1">
      <c r="C36" s="249" t="str">
        <f>IF('入力フォーム②　(支部8)'!B75="","",'入力フォーム②　(支部8)'!B75)</f>
        <v/>
      </c>
      <c r="D36" s="249"/>
      <c r="E36" s="250" t="str">
        <f>IF('入力フォーム②　(支部8)'!C75="","",'入力フォーム②　(支部8)'!C75)</f>
        <v/>
      </c>
      <c r="F36" s="250"/>
      <c r="G36" s="250" t="str">
        <f>IF('入力フォーム②　(支部8)'!D75="","",'入力フォーム②　(支部8)'!D75)</f>
        <v/>
      </c>
      <c r="H36" s="250"/>
      <c r="I36" s="250"/>
      <c r="J36" s="250"/>
      <c r="K36" s="250"/>
      <c r="L36" s="250"/>
      <c r="M36" s="250"/>
      <c r="N36" s="119" t="str">
        <f>IF('入力フォーム②　(支部8)'!E75="","",'入力フォーム②　(支部8)'!E75)</f>
        <v/>
      </c>
      <c r="O36" s="18"/>
    </row>
    <row r="37" spans="3:18" ht="96" customHeight="1">
      <c r="C37" s="249" t="str">
        <f>IF('入力フォーム②　(支部8)'!B76="","",'入力フォーム②　(支部8)'!B76)</f>
        <v/>
      </c>
      <c r="D37" s="249"/>
      <c r="E37" s="250" t="str">
        <f>IF('入力フォーム②　(支部8)'!C76="","",'入力フォーム②　(支部8)'!C76)</f>
        <v/>
      </c>
      <c r="F37" s="250"/>
      <c r="G37" s="250" t="str">
        <f>IF('入力フォーム②　(支部8)'!D76="","",'入力フォーム②　(支部8)'!D76)</f>
        <v/>
      </c>
      <c r="H37" s="250"/>
      <c r="I37" s="250"/>
      <c r="J37" s="250"/>
      <c r="K37" s="250"/>
      <c r="L37" s="250"/>
      <c r="M37" s="250"/>
      <c r="N37" s="119" t="str">
        <f>IF('入力フォーム②　(支部8)'!E76="","",'入力フォーム②　(支部8)'!E76)</f>
        <v/>
      </c>
      <c r="O37" s="18"/>
    </row>
    <row r="38" spans="3:18" ht="96" customHeight="1">
      <c r="C38" s="249" t="str">
        <f>IF('入力フォーム②　(支部8)'!B77="","",'入力フォーム②　(支部8)'!B77)</f>
        <v/>
      </c>
      <c r="D38" s="249"/>
      <c r="E38" s="250" t="str">
        <f>IF('入力フォーム②　(支部8)'!C77="","",'入力フォーム②　(支部8)'!C77)</f>
        <v/>
      </c>
      <c r="F38" s="250"/>
      <c r="G38" s="250" t="str">
        <f>IF('入力フォーム②　(支部8)'!D77="","",'入力フォーム②　(支部8)'!D77)</f>
        <v/>
      </c>
      <c r="H38" s="250"/>
      <c r="I38" s="250"/>
      <c r="J38" s="250"/>
      <c r="K38" s="250"/>
      <c r="L38" s="250"/>
      <c r="M38" s="250"/>
      <c r="N38" s="119" t="str">
        <f>IF('入力フォーム②　(支部8)'!E77="","",'入力フォーム②　(支部8)'!E77)</f>
        <v/>
      </c>
      <c r="O38" s="18"/>
    </row>
    <row r="39" spans="3:18" ht="96" customHeight="1">
      <c r="C39" s="249" t="str">
        <f>IF('入力フォーム②　(支部8)'!B78="","",'入力フォーム②　(支部8)'!B78)</f>
        <v/>
      </c>
      <c r="D39" s="249"/>
      <c r="E39" s="250" t="str">
        <f>IF('入力フォーム②　(支部8)'!C78="","",'入力フォーム②　(支部8)'!C78)</f>
        <v/>
      </c>
      <c r="F39" s="250"/>
      <c r="G39" s="250" t="str">
        <f>IF('入力フォーム②　(支部8)'!D78="","",'入力フォーム②　(支部8)'!D78)</f>
        <v/>
      </c>
      <c r="H39" s="250"/>
      <c r="I39" s="250"/>
      <c r="J39" s="250"/>
      <c r="K39" s="250"/>
      <c r="L39" s="250"/>
      <c r="M39" s="250"/>
      <c r="N39" s="119" t="str">
        <f>IF('入力フォーム②　(支部8)'!E78="","",'入力フォーム②　(支部8)'!E78)</f>
        <v/>
      </c>
      <c r="O39" s="18"/>
    </row>
    <row r="40" spans="3:18" ht="96" customHeight="1">
      <c r="C40" s="249" t="str">
        <f>IF('入力フォーム②　(支部8)'!B79="","",'入力フォーム②　(支部8)'!B79)</f>
        <v/>
      </c>
      <c r="D40" s="249"/>
      <c r="E40" s="250" t="str">
        <f>IF('入力フォーム②　(支部8)'!C79="","",'入力フォーム②　(支部8)'!C79)</f>
        <v/>
      </c>
      <c r="F40" s="250"/>
      <c r="G40" s="250" t="str">
        <f>IF('入力フォーム②　(支部8)'!D79="","",'入力フォーム②　(支部8)'!D79)</f>
        <v/>
      </c>
      <c r="H40" s="250"/>
      <c r="I40" s="250"/>
      <c r="J40" s="250"/>
      <c r="K40" s="250"/>
      <c r="L40" s="250"/>
      <c r="M40" s="250"/>
      <c r="N40" s="119" t="str">
        <f>IF('入力フォーム②　(支部8)'!E79="","",'入力フォーム②　(支部8)'!E79)</f>
        <v/>
      </c>
      <c r="O40" s="18"/>
    </row>
    <row r="41" spans="3:18" ht="96" customHeight="1">
      <c r="C41" s="249" t="str">
        <f>IF('入力フォーム②　(支部8)'!B80="","",'入力フォーム②　(支部8)'!B80)</f>
        <v/>
      </c>
      <c r="D41" s="249"/>
      <c r="E41" s="250" t="str">
        <f>IF('入力フォーム②　(支部8)'!C80="","",'入力フォーム②　(支部8)'!C80)</f>
        <v/>
      </c>
      <c r="F41" s="250"/>
      <c r="G41" s="250" t="str">
        <f>IF('入力フォーム②　(支部8)'!D80="","",'入力フォーム②　(支部8)'!D80)</f>
        <v/>
      </c>
      <c r="H41" s="250"/>
      <c r="I41" s="250"/>
      <c r="J41" s="250"/>
      <c r="K41" s="250"/>
      <c r="L41" s="250"/>
      <c r="M41" s="250"/>
      <c r="N41" s="119" t="str">
        <f>IF('入力フォーム②　(支部8)'!E80="","",'入力フォーム②　(支部8)'!E80)</f>
        <v/>
      </c>
      <c r="O41" s="18"/>
    </row>
    <row r="42" spans="3:18"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218D-4381-40FD-9786-BA25549EE6F9}">
  <dimension ref="A1:I53"/>
  <sheetViews>
    <sheetView workbookViewId="0"/>
  </sheetViews>
  <sheetFormatPr defaultColWidth="8.625" defaultRowHeight="18.75"/>
  <cols>
    <col min="1" max="1" width="27.125" style="97" customWidth="1"/>
    <col min="2" max="2" width="44.875" style="97" customWidth="1"/>
    <col min="3" max="16384" width="8.625" style="97"/>
  </cols>
  <sheetData>
    <row r="1" spans="1:3">
      <c r="A1" s="97" t="s">
        <v>185</v>
      </c>
      <c r="B1" s="98" t="s">
        <v>186</v>
      </c>
      <c r="C1" s="97" t="s">
        <v>187</v>
      </c>
    </row>
    <row r="2" spans="1:3">
      <c r="C2" s="97" t="s">
        <v>188</v>
      </c>
    </row>
    <row r="5" spans="1:3">
      <c r="A5" s="97" t="s">
        <v>138</v>
      </c>
      <c r="B5" s="97" t="s">
        <v>189</v>
      </c>
      <c r="C5" s="99" t="s">
        <v>190</v>
      </c>
    </row>
    <row r="6" spans="1:3">
      <c r="C6" s="100" t="s">
        <v>191</v>
      </c>
    </row>
    <row r="8" spans="1:3">
      <c r="B8" s="97" t="s">
        <v>192</v>
      </c>
      <c r="C8" s="100" t="s">
        <v>193</v>
      </c>
    </row>
    <row r="9" spans="1:3">
      <c r="C9" s="100" t="s">
        <v>194</v>
      </c>
    </row>
    <row r="11" spans="1:3">
      <c r="A11" s="97" t="s">
        <v>139</v>
      </c>
      <c r="B11" s="97" t="s">
        <v>195</v>
      </c>
      <c r="C11" s="100" t="s">
        <v>196</v>
      </c>
    </row>
    <row r="12" spans="1:3">
      <c r="C12" s="100" t="s">
        <v>197</v>
      </c>
    </row>
    <row r="14" spans="1:3">
      <c r="A14" s="97" t="s">
        <v>198</v>
      </c>
      <c r="B14" s="97" t="s">
        <v>199</v>
      </c>
      <c r="C14" s="100" t="s">
        <v>200</v>
      </c>
    </row>
    <row r="15" spans="1:3">
      <c r="C15" s="100" t="s">
        <v>201</v>
      </c>
    </row>
    <row r="17" spans="1:3">
      <c r="B17" s="100" t="s">
        <v>202</v>
      </c>
      <c r="C17" s="100" t="s">
        <v>203</v>
      </c>
    </row>
    <row r="18" spans="1:3">
      <c r="C18" s="100" t="s">
        <v>204</v>
      </c>
    </row>
    <row r="19" spans="1:3">
      <c r="C19" s="100" t="s">
        <v>205</v>
      </c>
    </row>
    <row r="21" spans="1:3">
      <c r="B21" s="100" t="s">
        <v>167</v>
      </c>
      <c r="C21" s="100" t="s">
        <v>206</v>
      </c>
    </row>
    <row r="22" spans="1:3">
      <c r="C22" s="100" t="s">
        <v>207</v>
      </c>
    </row>
    <row r="23" spans="1:3">
      <c r="C23" s="100" t="s">
        <v>208</v>
      </c>
    </row>
    <row r="25" spans="1:3">
      <c r="B25" s="97" t="s">
        <v>209</v>
      </c>
      <c r="C25" s="97" t="s">
        <v>210</v>
      </c>
    </row>
    <row r="26" spans="1:3">
      <c r="C26" s="97" t="s">
        <v>211</v>
      </c>
    </row>
    <row r="28" spans="1:3">
      <c r="A28" s="97" t="s">
        <v>212</v>
      </c>
      <c r="B28" s="97" t="s">
        <v>213</v>
      </c>
      <c r="C28" s="97" t="s">
        <v>35</v>
      </c>
    </row>
    <row r="29" spans="1:3">
      <c r="C29" s="97" t="s">
        <v>36</v>
      </c>
    </row>
    <row r="30" spans="1:3">
      <c r="C30" s="97" t="s">
        <v>34</v>
      </c>
    </row>
    <row r="32" spans="1:3">
      <c r="A32" s="97" t="s">
        <v>214</v>
      </c>
      <c r="B32" s="97" t="s">
        <v>182</v>
      </c>
      <c r="C32" s="97" t="s">
        <v>215</v>
      </c>
    </row>
    <row r="33" spans="1:9">
      <c r="C33" s="97" t="s">
        <v>216</v>
      </c>
    </row>
    <row r="35" spans="1:9" ht="18" customHeight="1">
      <c r="A35" s="97" t="s">
        <v>183</v>
      </c>
      <c r="B35" s="97" t="s">
        <v>217</v>
      </c>
      <c r="C35" s="101" t="s">
        <v>218</v>
      </c>
      <c r="D35" s="15"/>
      <c r="E35" s="15"/>
      <c r="F35" s="15"/>
      <c r="G35" s="15"/>
      <c r="H35" s="15"/>
      <c r="I35" s="15"/>
    </row>
    <row r="36" spans="1:9" ht="18" customHeight="1">
      <c r="C36" s="101" t="s">
        <v>219</v>
      </c>
      <c r="D36" s="15"/>
      <c r="E36" s="15"/>
      <c r="F36" s="15"/>
      <c r="G36" s="15"/>
      <c r="H36" s="15"/>
      <c r="I36" s="15"/>
    </row>
    <row r="38" spans="1:9">
      <c r="B38" s="97" t="s">
        <v>220</v>
      </c>
      <c r="C38" s="97" t="s">
        <v>221</v>
      </c>
    </row>
    <row r="39" spans="1:9">
      <c r="C39" s="97" t="s">
        <v>222</v>
      </c>
    </row>
    <row r="41" spans="1:9">
      <c r="A41" s="97" t="s">
        <v>223</v>
      </c>
      <c r="B41" s="97" t="s">
        <v>184</v>
      </c>
      <c r="C41" s="97" t="s">
        <v>224</v>
      </c>
    </row>
    <row r="42" spans="1:9">
      <c r="C42" s="97" t="s">
        <v>222</v>
      </c>
    </row>
    <row r="45" spans="1:9">
      <c r="A45" s="97" t="s">
        <v>123</v>
      </c>
    </row>
    <row r="46" spans="1:9">
      <c r="A46" s="113" t="s">
        <v>238</v>
      </c>
      <c r="B46" s="97">
        <f>入力フォーム①!D19</f>
        <v>0</v>
      </c>
    </row>
    <row r="47" spans="1:9">
      <c r="A47" s="113" t="s">
        <v>239</v>
      </c>
      <c r="B47" s="97">
        <f>入力フォーム①!D22</f>
        <v>0</v>
      </c>
    </row>
    <row r="48" spans="1:9">
      <c r="A48" s="113" t="s">
        <v>240</v>
      </c>
      <c r="B48" s="97">
        <f>入力フォーム①!D25</f>
        <v>0</v>
      </c>
    </row>
    <row r="49" spans="1:2">
      <c r="A49" s="113" t="s">
        <v>241</v>
      </c>
      <c r="B49" s="97">
        <f>入力フォーム①!D28</f>
        <v>0</v>
      </c>
    </row>
    <row r="50" spans="1:2">
      <c r="A50" s="113" t="s">
        <v>242</v>
      </c>
      <c r="B50" s="97">
        <f>入力フォーム①!D31</f>
        <v>0</v>
      </c>
    </row>
    <row r="51" spans="1:2">
      <c r="A51" s="113" t="s">
        <v>243</v>
      </c>
      <c r="B51" s="97">
        <f>入力フォーム①!D34</f>
        <v>0</v>
      </c>
    </row>
    <row r="52" spans="1:2">
      <c r="A52" s="113" t="s">
        <v>244</v>
      </c>
      <c r="B52" s="97">
        <f>入力フォーム①!D37</f>
        <v>0</v>
      </c>
    </row>
    <row r="53" spans="1:2">
      <c r="A53" s="113" t="s">
        <v>245</v>
      </c>
      <c r="B53" s="97">
        <f>入力フォーム①!D40</f>
        <v>0</v>
      </c>
    </row>
  </sheetData>
  <sheetProtection algorithmName="SHA-512" hashValue="dtumddLxDXLu81riCm2/LLHXfzWJ6NkBIFydtuD5xN1XgTEyaErKgUaexMdWPFGqsenh12vEUMACWQo+VNsfjQ==" saltValue="rg+bcxTTvlsBIwdj/XwpOQ==" spinCount="100000" sheet="1" objects="1" scenarios="1"/>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A6C5-CF35-43D6-B84D-CF4A93E57894}">
  <sheetPr>
    <tabColor rgb="FFFF0000"/>
    <pageSetUpPr fitToPage="1"/>
  </sheetPr>
  <dimension ref="A1:O95"/>
  <sheetViews>
    <sheetView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5" t="s">
        <v>289</v>
      </c>
      <c r="C10" s="72" t="s">
        <v>133</v>
      </c>
      <c r="D10" s="72" t="s">
        <v>133</v>
      </c>
      <c r="E10" s="73" t="s">
        <v>135</v>
      </c>
    </row>
    <row r="11" spans="1:5" ht="37.5" customHeight="1">
      <c r="B11" s="155"/>
      <c r="C11" s="61" t="s">
        <v>247</v>
      </c>
      <c r="D11" s="114"/>
      <c r="E11" s="67" t="s">
        <v>246</v>
      </c>
    </row>
    <row r="13" spans="1:5">
      <c r="A13" s="59" t="s">
        <v>317</v>
      </c>
      <c r="B13" s="24"/>
    </row>
    <row r="14" spans="1:5" ht="15" customHeight="1"/>
    <row r="15" spans="1:5" s="3" customFormat="1" ht="22.5" customHeight="1">
      <c r="A15" s="64"/>
      <c r="B15" s="56"/>
      <c r="C15" s="72" t="s">
        <v>133</v>
      </c>
      <c r="D15" s="73" t="s">
        <v>134</v>
      </c>
      <c r="E15" s="73" t="s">
        <v>135</v>
      </c>
    </row>
    <row r="16" spans="1:5" ht="112.5" customHeight="1">
      <c r="B16" s="61" t="s">
        <v>140</v>
      </c>
      <c r="C16" s="61" t="s">
        <v>318</v>
      </c>
      <c r="D16" s="68"/>
      <c r="E16" s="67" t="s">
        <v>319</v>
      </c>
    </row>
    <row r="17" spans="1:5" ht="37.5" customHeight="1">
      <c r="B17" s="61" t="s">
        <v>141</v>
      </c>
      <c r="C17" s="61" t="s">
        <v>320</v>
      </c>
      <c r="D17" s="68"/>
      <c r="E17" s="67" t="s">
        <v>321</v>
      </c>
    </row>
    <row r="18" spans="1:5" ht="37.5" customHeight="1">
      <c r="B18" s="61" t="s">
        <v>142</v>
      </c>
      <c r="C18" s="61" t="s">
        <v>322</v>
      </c>
      <c r="D18" s="68"/>
      <c r="E18" s="67" t="s">
        <v>323</v>
      </c>
    </row>
    <row r="19" spans="1:5" ht="37.5" customHeight="1">
      <c r="B19" s="61" t="s">
        <v>143</v>
      </c>
      <c r="C19" s="61" t="s">
        <v>324</v>
      </c>
      <c r="D19" s="68"/>
      <c r="E19" s="67" t="s">
        <v>325</v>
      </c>
    </row>
    <row r="20" spans="1:5" ht="37.5" customHeight="1">
      <c r="B20" s="61"/>
      <c r="C20" s="61" t="s">
        <v>326</v>
      </c>
      <c r="D20" s="68"/>
      <c r="E20" s="67"/>
    </row>
    <row r="21" spans="1:5" ht="18.75" customHeight="1">
      <c r="B21" s="74"/>
    </row>
    <row r="22" spans="1:5">
      <c r="A22" s="59" t="s">
        <v>144</v>
      </c>
    </row>
    <row r="23" spans="1:5" ht="15" customHeight="1">
      <c r="B23" s="147" t="s">
        <v>133</v>
      </c>
      <c r="C23" s="147"/>
      <c r="D23" s="72" t="s">
        <v>133</v>
      </c>
      <c r="E23" s="73" t="s">
        <v>135</v>
      </c>
    </row>
    <row r="24" spans="1:5" ht="48" customHeight="1">
      <c r="B24" s="146" t="s">
        <v>145</v>
      </c>
      <c r="C24" s="146"/>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327</v>
      </c>
      <c r="E27" s="78" t="s">
        <v>152</v>
      </c>
    </row>
    <row r="28" spans="1:5" ht="60" customHeight="1">
      <c r="B28" s="67"/>
      <c r="C28" s="67"/>
      <c r="D28" s="68"/>
      <c r="E28" s="67"/>
    </row>
    <row r="29" spans="1:5" ht="60" customHeight="1">
      <c r="B29" s="67"/>
      <c r="C29" s="67"/>
      <c r="D29" s="68"/>
      <c r="E29" s="67"/>
    </row>
    <row r="30" spans="1:5" ht="60" customHeight="1">
      <c r="B30" s="67"/>
      <c r="C30" s="67"/>
      <c r="D30" s="68"/>
      <c r="E30" s="67"/>
    </row>
    <row r="31" spans="1:5" ht="60" customHeight="1">
      <c r="B31" s="67"/>
      <c r="C31" s="67"/>
      <c r="D31" s="68"/>
      <c r="E31" s="67"/>
    </row>
    <row r="32" spans="1:5" ht="60" customHeight="1">
      <c r="B32" s="67"/>
      <c r="C32" s="67"/>
      <c r="D32" s="68"/>
      <c r="E32" s="67"/>
    </row>
    <row r="33" spans="1:15" ht="60" customHeight="1">
      <c r="B33" s="67"/>
      <c r="C33" s="67"/>
      <c r="D33" s="68"/>
      <c r="E33" s="67"/>
    </row>
    <row r="34" spans="1:15">
      <c r="C34" s="24"/>
    </row>
    <row r="35" spans="1:15">
      <c r="A35" s="59" t="s">
        <v>328</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329</v>
      </c>
      <c r="D39" s="68"/>
      <c r="E39" s="67" t="s">
        <v>330</v>
      </c>
    </row>
    <row r="40" spans="1:15" ht="37.5" customHeight="1">
      <c r="B40" s="61" t="s">
        <v>156</v>
      </c>
      <c r="C40" s="61" t="s">
        <v>331</v>
      </c>
      <c r="D40" s="68"/>
      <c r="E40" s="67" t="s">
        <v>332</v>
      </c>
    </row>
    <row r="41" spans="1:15" ht="37.5" customHeight="1">
      <c r="B41" s="61" t="s">
        <v>157</v>
      </c>
      <c r="C41" s="61" t="s">
        <v>333</v>
      </c>
      <c r="D41" s="68"/>
      <c r="E41" s="67" t="s">
        <v>334</v>
      </c>
    </row>
    <row r="42" spans="1:15" ht="37.5" customHeight="1">
      <c r="B42" s="61" t="s">
        <v>158</v>
      </c>
      <c r="C42" s="61" t="s">
        <v>335</v>
      </c>
      <c r="D42" s="68"/>
      <c r="E42" s="67" t="s">
        <v>336</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1" t="s">
        <v>166</v>
      </c>
      <c r="C49" s="69" t="s">
        <v>167</v>
      </c>
      <c r="D49" s="68"/>
      <c r="E49" s="67" t="s">
        <v>168</v>
      </c>
    </row>
    <row r="50" spans="1:5" ht="37.5" customHeight="1">
      <c r="B50" s="152"/>
      <c r="C50" s="69" t="s">
        <v>169</v>
      </c>
      <c r="D50" s="68"/>
      <c r="E50" s="67"/>
    </row>
    <row r="51" spans="1:5" ht="37.5" customHeight="1">
      <c r="B51" s="153" t="s">
        <v>170</v>
      </c>
      <c r="C51" s="154"/>
      <c r="D51" s="68"/>
      <c r="E51" s="88" t="s">
        <v>171</v>
      </c>
    </row>
    <row r="52" spans="1:5" ht="18.75" customHeight="1"/>
    <row r="53" spans="1:5" ht="20.100000000000001" customHeight="1">
      <c r="A53" s="59" t="s">
        <v>337</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67"/>
      <c r="C60" s="67"/>
      <c r="D60" s="68"/>
      <c r="E60" s="67"/>
    </row>
    <row r="61" spans="1:5" ht="75" customHeight="1">
      <c r="A61" s="76">
        <v>2</v>
      </c>
      <c r="B61" s="67"/>
      <c r="C61" s="67"/>
      <c r="D61" s="68"/>
      <c r="E61" s="67"/>
    </row>
    <row r="62" spans="1:5" ht="75" customHeight="1">
      <c r="A62" s="76">
        <v>3</v>
      </c>
      <c r="B62" s="67"/>
      <c r="C62" s="67"/>
      <c r="D62" s="68"/>
      <c r="E62" s="67"/>
    </row>
    <row r="63" spans="1:5" ht="75" customHeight="1">
      <c r="A63" s="76">
        <v>4</v>
      </c>
      <c r="B63" s="67"/>
      <c r="C63" s="67"/>
      <c r="D63" s="68"/>
      <c r="E63" s="67"/>
    </row>
    <row r="64" spans="1:5" ht="75" customHeight="1">
      <c r="A64" s="76">
        <v>5</v>
      </c>
      <c r="B64" s="67"/>
      <c r="C64" s="67"/>
      <c r="D64" s="68"/>
      <c r="E64" s="67"/>
    </row>
    <row r="65" spans="1:5" ht="75" customHeight="1">
      <c r="A65" s="76">
        <v>6</v>
      </c>
      <c r="B65" s="67"/>
      <c r="C65" s="67"/>
      <c r="D65" s="68"/>
      <c r="E65" s="67"/>
    </row>
    <row r="66" spans="1:5" ht="75" customHeight="1">
      <c r="A66" s="76">
        <v>7</v>
      </c>
      <c r="B66" s="67"/>
      <c r="C66" s="67"/>
      <c r="D66" s="68"/>
      <c r="E66" s="67"/>
    </row>
    <row r="67" spans="1:5" ht="75" customHeight="1">
      <c r="A67" s="76">
        <v>8</v>
      </c>
      <c r="B67" s="67"/>
      <c r="C67" s="67"/>
      <c r="D67" s="68"/>
      <c r="E67" s="67"/>
    </row>
    <row r="68" spans="1:5" ht="75" customHeight="1">
      <c r="A68" s="76">
        <v>9</v>
      </c>
      <c r="B68" s="67"/>
      <c r="C68" s="67"/>
      <c r="D68" s="68"/>
      <c r="E68" s="67"/>
    </row>
    <row r="69" spans="1:5" ht="75" customHeight="1">
      <c r="A69" s="76">
        <v>10</v>
      </c>
      <c r="B69" s="67"/>
      <c r="C69" s="67"/>
      <c r="D69" s="68"/>
      <c r="E69" s="67"/>
    </row>
    <row r="70" spans="1:5" ht="75" customHeight="1">
      <c r="A70" s="76">
        <v>11</v>
      </c>
      <c r="B70" s="67"/>
      <c r="C70" s="67"/>
      <c r="D70" s="68"/>
      <c r="E70" s="67"/>
    </row>
    <row r="71" spans="1:5" ht="75" customHeight="1">
      <c r="A71" s="76">
        <v>12</v>
      </c>
      <c r="B71" s="67"/>
      <c r="C71" s="67"/>
      <c r="D71" s="68"/>
      <c r="E71" s="67"/>
    </row>
    <row r="72" spans="1:5" ht="75" customHeight="1">
      <c r="A72" s="76">
        <v>13</v>
      </c>
      <c r="B72" s="67"/>
      <c r="C72" s="67"/>
      <c r="D72" s="68"/>
      <c r="E72" s="67"/>
    </row>
    <row r="73" spans="1:5" ht="75" customHeight="1">
      <c r="A73" s="76">
        <v>14</v>
      </c>
      <c r="B73" s="67"/>
      <c r="C73" s="67"/>
      <c r="D73" s="68"/>
      <c r="E73" s="67"/>
    </row>
    <row r="74" spans="1:5" ht="75" customHeight="1">
      <c r="A74" s="76">
        <v>15</v>
      </c>
      <c r="B74" s="67"/>
      <c r="C74" s="67"/>
      <c r="D74" s="68"/>
      <c r="E74" s="67"/>
    </row>
    <row r="75" spans="1:5" ht="75" customHeight="1">
      <c r="A75" s="76">
        <v>16</v>
      </c>
      <c r="B75" s="67"/>
      <c r="C75" s="67"/>
      <c r="D75" s="68"/>
      <c r="E75" s="67"/>
    </row>
    <row r="76" spans="1:5" ht="75" customHeight="1">
      <c r="A76" s="76">
        <v>17</v>
      </c>
      <c r="B76" s="67"/>
      <c r="C76" s="67"/>
      <c r="D76" s="68"/>
      <c r="E76" s="67"/>
    </row>
    <row r="77" spans="1:5" ht="75" customHeight="1">
      <c r="A77" s="76">
        <v>18</v>
      </c>
      <c r="B77" s="67"/>
      <c r="C77" s="67"/>
      <c r="D77" s="68"/>
      <c r="E77" s="67"/>
    </row>
    <row r="78" spans="1:5" ht="75" customHeight="1">
      <c r="A78" s="76">
        <v>19</v>
      </c>
      <c r="B78" s="67"/>
      <c r="C78" s="67"/>
      <c r="D78" s="68"/>
      <c r="E78" s="67"/>
    </row>
    <row r="79" spans="1:5" ht="75" customHeight="1">
      <c r="A79" s="76">
        <v>20</v>
      </c>
      <c r="B79" s="67"/>
      <c r="C79" s="67"/>
      <c r="D79" s="68"/>
      <c r="E79" s="67"/>
    </row>
    <row r="80" spans="1:5" ht="75" customHeight="1">
      <c r="A80" s="76">
        <v>21</v>
      </c>
      <c r="B80" s="67"/>
      <c r="C80" s="67"/>
      <c r="D80" s="68"/>
      <c r="E80" s="67"/>
    </row>
    <row r="82" spans="1:5">
      <c r="A82" s="59" t="s">
        <v>338</v>
      </c>
      <c r="C82" s="81" t="s">
        <v>177</v>
      </c>
    </row>
    <row r="83" spans="1:5" ht="15" customHeight="1">
      <c r="C83" s="81"/>
    </row>
    <row r="84" spans="1:5" ht="22.5" customHeight="1">
      <c r="C84" s="72" t="s">
        <v>133</v>
      </c>
      <c r="D84" s="73" t="s">
        <v>134</v>
      </c>
      <c r="E84" s="73" t="s">
        <v>135</v>
      </c>
    </row>
    <row r="85" spans="1:5" ht="37.5" customHeight="1">
      <c r="B85" s="152" t="s">
        <v>178</v>
      </c>
      <c r="C85" s="70" t="s">
        <v>339</v>
      </c>
      <c r="D85" s="68"/>
      <c r="E85" s="148" t="s">
        <v>249</v>
      </c>
    </row>
    <row r="86" spans="1:5" ht="37.5" customHeight="1">
      <c r="B86" s="152"/>
      <c r="C86" s="61" t="s">
        <v>340</v>
      </c>
      <c r="D86" s="68"/>
      <c r="E86" s="148"/>
    </row>
    <row r="87" spans="1:5" ht="37.5" customHeight="1">
      <c r="B87" s="152"/>
      <c r="C87" s="61" t="s">
        <v>179</v>
      </c>
      <c r="D87" s="68"/>
      <c r="E87" s="148"/>
    </row>
    <row r="88" spans="1:5" ht="37.5" customHeight="1">
      <c r="B88" s="152"/>
      <c r="C88" s="61" t="s">
        <v>341</v>
      </c>
      <c r="D88" s="68"/>
      <c r="E88" s="148"/>
    </row>
    <row r="89" spans="1:5" ht="112.5" customHeight="1">
      <c r="B89" s="61" t="s">
        <v>155</v>
      </c>
      <c r="C89" s="61" t="s">
        <v>329</v>
      </c>
      <c r="D89" s="68"/>
      <c r="E89" s="67" t="s">
        <v>342</v>
      </c>
    </row>
    <row r="90" spans="1:5" ht="37.5" customHeight="1">
      <c r="B90" s="61" t="s">
        <v>156</v>
      </c>
      <c r="C90" s="61" t="s">
        <v>331</v>
      </c>
      <c r="D90" s="68"/>
      <c r="E90" s="67" t="s">
        <v>343</v>
      </c>
    </row>
    <row r="91" spans="1:5" ht="37.5" customHeight="1">
      <c r="B91" s="149" t="s">
        <v>157</v>
      </c>
      <c r="C91" s="61" t="s">
        <v>333</v>
      </c>
      <c r="D91" s="68"/>
      <c r="E91" s="67" t="s">
        <v>344</v>
      </c>
    </row>
    <row r="92" spans="1:5" ht="37.5" customHeight="1">
      <c r="B92" s="150"/>
      <c r="C92" s="61" t="s">
        <v>180</v>
      </c>
      <c r="D92" s="68"/>
      <c r="E92" s="67" t="s">
        <v>181</v>
      </c>
    </row>
    <row r="93" spans="1:5" ht="37.5" customHeight="1">
      <c r="B93" s="61" t="s">
        <v>158</v>
      </c>
      <c r="C93" s="61" t="s">
        <v>335</v>
      </c>
      <c r="D93" s="68"/>
      <c r="E93" s="67" t="s">
        <v>345</v>
      </c>
    </row>
    <row r="95" spans="1:5">
      <c r="A95" s="59" t="s">
        <v>525</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125" priority="9">
      <formula>$D59=""</formula>
    </cfRule>
  </conditionalFormatting>
  <conditionalFormatting sqref="B27:E33">
    <cfRule type="expression" dxfId="124" priority="7">
      <formula>B27=""</formula>
    </cfRule>
  </conditionalFormatting>
  <conditionalFormatting sqref="B60:E80">
    <cfRule type="expression" dxfId="123" priority="5">
      <formula>B60=""</formula>
    </cfRule>
  </conditionalFormatting>
  <conditionalFormatting sqref="C59">
    <cfRule type="expression" dxfId="122" priority="1">
      <formula>C59=""</formula>
    </cfRule>
  </conditionalFormatting>
  <conditionalFormatting sqref="D8">
    <cfRule type="expression" dxfId="121" priority="34">
      <formula>D8=""</formula>
    </cfRule>
  </conditionalFormatting>
  <conditionalFormatting sqref="D11">
    <cfRule type="expression" dxfId="120" priority="35">
      <formula>D11=""</formula>
    </cfRule>
  </conditionalFormatting>
  <conditionalFormatting sqref="D16:D20">
    <cfRule type="expression" dxfId="119" priority="15">
      <formula>D16=""</formula>
    </cfRule>
  </conditionalFormatting>
  <conditionalFormatting sqref="D24">
    <cfRule type="expression" dxfId="118" priority="16">
      <formula>D24=""</formula>
    </cfRule>
  </conditionalFormatting>
  <conditionalFormatting sqref="D38">
    <cfRule type="expression" dxfId="117" priority="14">
      <formula>D38=""</formula>
    </cfRule>
  </conditionalFormatting>
  <conditionalFormatting sqref="D39:D42">
    <cfRule type="expression" dxfId="116" priority="6">
      <formula>D39=""</formula>
    </cfRule>
  </conditionalFormatting>
  <conditionalFormatting sqref="D47">
    <cfRule type="expression" dxfId="115" priority="13">
      <formula>$D47=""</formula>
    </cfRule>
  </conditionalFormatting>
  <conditionalFormatting sqref="D48">
    <cfRule type="expression" dxfId="114" priority="11">
      <formula>$D48=""</formula>
    </cfRule>
  </conditionalFormatting>
  <conditionalFormatting sqref="D49">
    <cfRule type="expression" dxfId="113" priority="12">
      <formula>$D49=""</formula>
    </cfRule>
  </conditionalFormatting>
  <conditionalFormatting sqref="D50">
    <cfRule type="expression" dxfId="112" priority="10">
      <formula>$D50=""</formula>
    </cfRule>
  </conditionalFormatting>
  <conditionalFormatting sqref="D51">
    <cfRule type="expression" dxfId="111" priority="4">
      <formula>$D51=""</formula>
    </cfRule>
  </conditionalFormatting>
  <conditionalFormatting sqref="D85:D91">
    <cfRule type="expression" dxfId="110" priority="3">
      <formula>D85=""</formula>
    </cfRule>
  </conditionalFormatting>
  <conditionalFormatting sqref="D92">
    <cfRule type="expression" dxfId="109" priority="8">
      <formula>D92=""</formula>
    </cfRule>
  </conditionalFormatting>
  <conditionalFormatting sqref="D93">
    <cfRule type="expression" dxfId="108"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1A29ED6C-BC51-4452-8A52-B92F1DBCF3F4}">
          <x14:formula1>
            <xm:f>プルダウン!$B$46:$B$54</xm:f>
          </x14:formula1>
          <xm:sqref>D11</xm:sqref>
        </x14:dataValidation>
        <x14:dataValidation type="list" allowBlank="1" showInputMessage="1" showErrorMessage="1" xr:uid="{3FF58B34-1D4B-4080-98B2-603686188E24}">
          <x14:formula1>
            <xm:f>プルダウン!$C$11:$C$12</xm:f>
          </x14:formula1>
          <xm:sqref>D24</xm:sqref>
        </x14:dataValidation>
        <x14:dataValidation type="list" allowBlank="1" showInputMessage="1" showErrorMessage="1" xr:uid="{BE10F0A8-54C8-4450-A6E6-642C97AC4582}">
          <x14:formula1>
            <xm:f>プルダウン!$C$14:$C$15</xm:f>
          </x14:formula1>
          <xm:sqref>D38</xm:sqref>
        </x14:dataValidation>
        <x14:dataValidation type="list" allowBlank="1" showInputMessage="1" showErrorMessage="1" xr:uid="{A7128FBB-A3FE-4D76-9D2D-5C746A985A02}">
          <x14:formula1>
            <xm:f>プルダウン!$C$17:$C$19</xm:f>
          </x14:formula1>
          <xm:sqref>D47</xm:sqref>
        </x14:dataValidation>
        <x14:dataValidation type="list" allowBlank="1" showInputMessage="1" showErrorMessage="1" xr:uid="{17EB2A91-52B1-4FC6-BB2F-BBF8F475E138}">
          <x14:formula1>
            <xm:f>プルダウン!$C$21:$C$23</xm:f>
          </x14:formula1>
          <xm:sqref>D49</xm:sqref>
        </x14:dataValidation>
        <x14:dataValidation type="list" allowBlank="1" showInputMessage="1" showErrorMessage="1" xr:uid="{AF6B2013-530A-4051-AF61-07A4C9FFF183}">
          <x14:formula1>
            <xm:f>プルダウン!$C$28:$C$30</xm:f>
          </x14:formula1>
          <xm:sqref>D92</xm:sqref>
        </x14:dataValidation>
        <x14:dataValidation type="list" allowBlank="1" showInputMessage="1" showErrorMessage="1" xr:uid="{9E405474-0A56-4ED8-9E7F-C97D27883487}">
          <x14:formula1>
            <xm:f>プルダウン!$C$25:$C$26</xm:f>
          </x14:formula1>
          <xm:sqref>D51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4EE6-DFFF-4B03-A153-C1806B44F35D}">
  <sheetPr>
    <tabColor rgb="FFFF0000"/>
    <pageSetUpPr fitToPage="1"/>
  </sheetPr>
  <dimension ref="A1:O95"/>
  <sheetViews>
    <sheetView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6" t="s">
        <v>293</v>
      </c>
      <c r="C10" s="72" t="s">
        <v>133</v>
      </c>
      <c r="D10" s="72" t="s">
        <v>133</v>
      </c>
      <c r="E10" s="73" t="s">
        <v>135</v>
      </c>
    </row>
    <row r="11" spans="1:5" ht="37.5" customHeight="1">
      <c r="B11" s="156"/>
      <c r="C11" s="61" t="s">
        <v>247</v>
      </c>
      <c r="D11" s="114"/>
      <c r="E11" s="67" t="s">
        <v>246</v>
      </c>
    </row>
    <row r="13" spans="1:5">
      <c r="A13" s="59" t="s">
        <v>347</v>
      </c>
      <c r="B13" s="24"/>
    </row>
    <row r="14" spans="1:5" ht="15" customHeight="1"/>
    <row r="15" spans="1:5" s="3" customFormat="1" ht="22.5" customHeight="1">
      <c r="A15" s="64"/>
      <c r="B15" s="56"/>
      <c r="C15" s="72" t="s">
        <v>133</v>
      </c>
      <c r="D15" s="73" t="s">
        <v>134</v>
      </c>
      <c r="E15" s="73" t="s">
        <v>135</v>
      </c>
    </row>
    <row r="16" spans="1:5" ht="112.5" customHeight="1">
      <c r="B16" s="61" t="s">
        <v>140</v>
      </c>
      <c r="C16" s="61" t="s">
        <v>348</v>
      </c>
      <c r="D16" s="68"/>
      <c r="E16" s="67" t="s">
        <v>349</v>
      </c>
    </row>
    <row r="17" spans="1:5" ht="37.5" customHeight="1">
      <c r="B17" s="61" t="s">
        <v>141</v>
      </c>
      <c r="C17" s="61" t="s">
        <v>350</v>
      </c>
      <c r="D17" s="68"/>
      <c r="E17" s="67" t="s">
        <v>351</v>
      </c>
    </row>
    <row r="18" spans="1:5" ht="37.5" customHeight="1">
      <c r="B18" s="61" t="s">
        <v>142</v>
      </c>
      <c r="C18" s="61" t="s">
        <v>352</v>
      </c>
      <c r="D18" s="68"/>
      <c r="E18" s="67" t="s">
        <v>353</v>
      </c>
    </row>
    <row r="19" spans="1:5" ht="37.5" customHeight="1">
      <c r="B19" s="61" t="s">
        <v>143</v>
      </c>
      <c r="C19" s="61" t="s">
        <v>354</v>
      </c>
      <c r="D19" s="68"/>
      <c r="E19" s="67" t="s">
        <v>355</v>
      </c>
    </row>
    <row r="20" spans="1:5" ht="37.5" customHeight="1">
      <c r="B20" s="61"/>
      <c r="C20" s="61" t="s">
        <v>356</v>
      </c>
      <c r="D20" s="68"/>
      <c r="E20" s="67"/>
    </row>
    <row r="21" spans="1:5" ht="18.75" customHeight="1">
      <c r="B21" s="74"/>
    </row>
    <row r="22" spans="1:5">
      <c r="A22" s="59" t="s">
        <v>144</v>
      </c>
    </row>
    <row r="23" spans="1:5" ht="15" customHeight="1">
      <c r="B23" s="147" t="s">
        <v>133</v>
      </c>
      <c r="C23" s="147"/>
      <c r="D23" s="72" t="s">
        <v>133</v>
      </c>
      <c r="E23" s="73" t="s">
        <v>135</v>
      </c>
    </row>
    <row r="24" spans="1:5" ht="48" customHeight="1">
      <c r="B24" s="146" t="s">
        <v>145</v>
      </c>
      <c r="C24" s="146"/>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357</v>
      </c>
      <c r="E27" s="78" t="s">
        <v>152</v>
      </c>
    </row>
    <row r="28" spans="1:5" ht="60" customHeight="1">
      <c r="B28" s="67"/>
      <c r="C28" s="67"/>
      <c r="D28" s="68"/>
      <c r="E28" s="67"/>
    </row>
    <row r="29" spans="1:5" ht="60" customHeight="1">
      <c r="B29" s="67"/>
      <c r="C29" s="67"/>
      <c r="D29" s="68"/>
      <c r="E29" s="67"/>
    </row>
    <row r="30" spans="1:5" ht="60" customHeight="1">
      <c r="B30" s="67"/>
      <c r="C30" s="67"/>
      <c r="D30" s="68"/>
      <c r="E30" s="67"/>
    </row>
    <row r="31" spans="1:5" ht="60" customHeight="1">
      <c r="B31" s="67"/>
      <c r="C31" s="67"/>
      <c r="D31" s="68"/>
      <c r="E31" s="67"/>
    </row>
    <row r="32" spans="1:5" ht="60" customHeight="1">
      <c r="B32" s="67"/>
      <c r="C32" s="67"/>
      <c r="D32" s="68"/>
      <c r="E32" s="67"/>
    </row>
    <row r="33" spans="1:15" ht="60" customHeight="1">
      <c r="B33" s="67"/>
      <c r="C33" s="67"/>
      <c r="D33" s="68"/>
      <c r="E33" s="67"/>
    </row>
    <row r="34" spans="1:15">
      <c r="C34" s="24"/>
    </row>
    <row r="35" spans="1:15">
      <c r="A35" s="59" t="s">
        <v>358</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359</v>
      </c>
      <c r="D39" s="68"/>
      <c r="E39" s="67" t="s">
        <v>360</v>
      </c>
    </row>
    <row r="40" spans="1:15" ht="37.5" customHeight="1">
      <c r="B40" s="61" t="s">
        <v>156</v>
      </c>
      <c r="C40" s="61" t="s">
        <v>361</v>
      </c>
      <c r="D40" s="68"/>
      <c r="E40" s="67" t="s">
        <v>362</v>
      </c>
    </row>
    <row r="41" spans="1:15" ht="37.5" customHeight="1">
      <c r="B41" s="61" t="s">
        <v>157</v>
      </c>
      <c r="C41" s="61" t="s">
        <v>363</v>
      </c>
      <c r="D41" s="68"/>
      <c r="E41" s="67" t="s">
        <v>364</v>
      </c>
    </row>
    <row r="42" spans="1:15" ht="37.5" customHeight="1">
      <c r="B42" s="61" t="s">
        <v>158</v>
      </c>
      <c r="C42" s="61" t="s">
        <v>365</v>
      </c>
      <c r="D42" s="68"/>
      <c r="E42" s="67" t="s">
        <v>366</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1" t="s">
        <v>166</v>
      </c>
      <c r="C49" s="69" t="s">
        <v>167</v>
      </c>
      <c r="D49" s="68"/>
      <c r="E49" s="67" t="s">
        <v>168</v>
      </c>
    </row>
    <row r="50" spans="1:5" ht="37.5" customHeight="1">
      <c r="B50" s="152"/>
      <c r="C50" s="69" t="s">
        <v>169</v>
      </c>
      <c r="D50" s="68"/>
      <c r="E50" s="67"/>
    </row>
    <row r="51" spans="1:5" ht="37.5" customHeight="1">
      <c r="B51" s="153" t="s">
        <v>170</v>
      </c>
      <c r="C51" s="154"/>
      <c r="D51" s="68"/>
      <c r="E51" s="88" t="s">
        <v>171</v>
      </c>
    </row>
    <row r="52" spans="1:5" ht="18.75" customHeight="1"/>
    <row r="53" spans="1:5" ht="20.100000000000001" customHeight="1">
      <c r="A53" s="59" t="s">
        <v>367</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67"/>
      <c r="C60" s="67"/>
      <c r="D60" s="68"/>
      <c r="E60" s="67"/>
    </row>
    <row r="61" spans="1:5" ht="75" customHeight="1">
      <c r="A61" s="76">
        <v>2</v>
      </c>
      <c r="B61" s="67"/>
      <c r="C61" s="67"/>
      <c r="D61" s="68"/>
      <c r="E61" s="67"/>
    </row>
    <row r="62" spans="1:5" ht="75" customHeight="1">
      <c r="A62" s="76">
        <v>3</v>
      </c>
      <c r="B62" s="67"/>
      <c r="C62" s="67"/>
      <c r="D62" s="68"/>
      <c r="E62" s="67"/>
    </row>
    <row r="63" spans="1:5" ht="75" customHeight="1">
      <c r="A63" s="76">
        <v>4</v>
      </c>
      <c r="B63" s="67"/>
      <c r="C63" s="67"/>
      <c r="D63" s="68"/>
      <c r="E63" s="67"/>
    </row>
    <row r="64" spans="1:5" ht="75" customHeight="1">
      <c r="A64" s="76">
        <v>5</v>
      </c>
      <c r="B64" s="67"/>
      <c r="C64" s="67"/>
      <c r="D64" s="68"/>
      <c r="E64" s="67"/>
    </row>
    <row r="65" spans="1:5" ht="75" customHeight="1">
      <c r="A65" s="76">
        <v>6</v>
      </c>
      <c r="B65" s="67"/>
      <c r="C65" s="67"/>
      <c r="D65" s="68"/>
      <c r="E65" s="67"/>
    </row>
    <row r="66" spans="1:5" ht="75" customHeight="1">
      <c r="A66" s="76">
        <v>7</v>
      </c>
      <c r="B66" s="67"/>
      <c r="C66" s="67"/>
      <c r="D66" s="68"/>
      <c r="E66" s="67"/>
    </row>
    <row r="67" spans="1:5" ht="75" customHeight="1">
      <c r="A67" s="76">
        <v>8</v>
      </c>
      <c r="B67" s="67"/>
      <c r="C67" s="67"/>
      <c r="D67" s="68"/>
      <c r="E67" s="67"/>
    </row>
    <row r="68" spans="1:5" ht="75" customHeight="1">
      <c r="A68" s="76">
        <v>9</v>
      </c>
      <c r="B68" s="67"/>
      <c r="C68" s="67"/>
      <c r="D68" s="68"/>
      <c r="E68" s="67"/>
    </row>
    <row r="69" spans="1:5" ht="75" customHeight="1">
      <c r="A69" s="76">
        <v>10</v>
      </c>
      <c r="B69" s="67"/>
      <c r="C69" s="67"/>
      <c r="D69" s="68"/>
      <c r="E69" s="67"/>
    </row>
    <row r="70" spans="1:5" ht="75" customHeight="1">
      <c r="A70" s="76">
        <v>11</v>
      </c>
      <c r="B70" s="67"/>
      <c r="C70" s="67"/>
      <c r="D70" s="68"/>
      <c r="E70" s="67"/>
    </row>
    <row r="71" spans="1:5" ht="75" customHeight="1">
      <c r="A71" s="76">
        <v>12</v>
      </c>
      <c r="B71" s="67"/>
      <c r="C71" s="67"/>
      <c r="D71" s="68"/>
      <c r="E71" s="67"/>
    </row>
    <row r="72" spans="1:5" ht="75" customHeight="1">
      <c r="A72" s="76">
        <v>13</v>
      </c>
      <c r="B72" s="67"/>
      <c r="C72" s="67"/>
      <c r="D72" s="68"/>
      <c r="E72" s="67"/>
    </row>
    <row r="73" spans="1:5" ht="75" customHeight="1">
      <c r="A73" s="76">
        <v>14</v>
      </c>
      <c r="B73" s="67"/>
      <c r="C73" s="67"/>
      <c r="D73" s="68"/>
      <c r="E73" s="67"/>
    </row>
    <row r="74" spans="1:5" ht="75" customHeight="1">
      <c r="A74" s="76">
        <v>15</v>
      </c>
      <c r="B74" s="67"/>
      <c r="C74" s="67"/>
      <c r="D74" s="68"/>
      <c r="E74" s="67"/>
    </row>
    <row r="75" spans="1:5" ht="75" customHeight="1">
      <c r="A75" s="76">
        <v>16</v>
      </c>
      <c r="B75" s="67"/>
      <c r="C75" s="67"/>
      <c r="D75" s="68"/>
      <c r="E75" s="67"/>
    </row>
    <row r="76" spans="1:5" ht="75" customHeight="1">
      <c r="A76" s="76">
        <v>17</v>
      </c>
      <c r="B76" s="67"/>
      <c r="C76" s="67"/>
      <c r="D76" s="68"/>
      <c r="E76" s="67"/>
    </row>
    <row r="77" spans="1:5" ht="75" customHeight="1">
      <c r="A77" s="76">
        <v>18</v>
      </c>
      <c r="B77" s="67"/>
      <c r="C77" s="67"/>
      <c r="D77" s="68"/>
      <c r="E77" s="67"/>
    </row>
    <row r="78" spans="1:5" ht="75" customHeight="1">
      <c r="A78" s="76">
        <v>19</v>
      </c>
      <c r="B78" s="67"/>
      <c r="C78" s="67"/>
      <c r="D78" s="68"/>
      <c r="E78" s="67"/>
    </row>
    <row r="79" spans="1:5" ht="75" customHeight="1">
      <c r="A79" s="76">
        <v>20</v>
      </c>
      <c r="B79" s="67"/>
      <c r="C79" s="67"/>
      <c r="D79" s="68"/>
      <c r="E79" s="67"/>
    </row>
    <row r="80" spans="1:5" ht="75" customHeight="1">
      <c r="A80" s="76">
        <v>21</v>
      </c>
      <c r="B80" s="67"/>
      <c r="C80" s="67"/>
      <c r="D80" s="68"/>
      <c r="E80" s="67"/>
    </row>
    <row r="82" spans="1:5">
      <c r="A82" s="59" t="s">
        <v>368</v>
      </c>
      <c r="C82" s="81" t="s">
        <v>177</v>
      </c>
    </row>
    <row r="83" spans="1:5" ht="15" customHeight="1">
      <c r="C83" s="81"/>
    </row>
    <row r="84" spans="1:5" ht="22.5" customHeight="1">
      <c r="C84" s="72" t="s">
        <v>133</v>
      </c>
      <c r="D84" s="73" t="s">
        <v>134</v>
      </c>
      <c r="E84" s="73" t="s">
        <v>135</v>
      </c>
    </row>
    <row r="85" spans="1:5" ht="37.5" customHeight="1">
      <c r="B85" s="152" t="s">
        <v>178</v>
      </c>
      <c r="C85" s="70" t="s">
        <v>369</v>
      </c>
      <c r="D85" s="68"/>
      <c r="E85" s="148" t="s">
        <v>249</v>
      </c>
    </row>
    <row r="86" spans="1:5" ht="37.5" customHeight="1">
      <c r="B86" s="152"/>
      <c r="C86" s="61" t="s">
        <v>370</v>
      </c>
      <c r="D86" s="68"/>
      <c r="E86" s="148"/>
    </row>
    <row r="87" spans="1:5" ht="37.5" customHeight="1">
      <c r="B87" s="152"/>
      <c r="C87" s="61" t="s">
        <v>179</v>
      </c>
      <c r="D87" s="68"/>
      <c r="E87" s="148"/>
    </row>
    <row r="88" spans="1:5" ht="37.5" customHeight="1">
      <c r="B88" s="152"/>
      <c r="C88" s="61" t="s">
        <v>371</v>
      </c>
      <c r="D88" s="68"/>
      <c r="E88" s="148"/>
    </row>
    <row r="89" spans="1:5" ht="112.5" customHeight="1">
      <c r="B89" s="61" t="s">
        <v>155</v>
      </c>
      <c r="C89" s="61" t="s">
        <v>359</v>
      </c>
      <c r="D89" s="68"/>
      <c r="E89" s="67" t="s">
        <v>372</v>
      </c>
    </row>
    <row r="90" spans="1:5" ht="37.5" customHeight="1">
      <c r="B90" s="61" t="s">
        <v>156</v>
      </c>
      <c r="C90" s="61" t="s">
        <v>361</v>
      </c>
      <c r="D90" s="68"/>
      <c r="E90" s="67" t="s">
        <v>373</v>
      </c>
    </row>
    <row r="91" spans="1:5" ht="37.5" customHeight="1">
      <c r="B91" s="149" t="s">
        <v>157</v>
      </c>
      <c r="C91" s="61" t="s">
        <v>363</v>
      </c>
      <c r="D91" s="68"/>
      <c r="E91" s="67" t="s">
        <v>374</v>
      </c>
    </row>
    <row r="92" spans="1:5" ht="37.5" customHeight="1">
      <c r="B92" s="150"/>
      <c r="C92" s="61" t="s">
        <v>180</v>
      </c>
      <c r="D92" s="68"/>
      <c r="E92" s="67" t="s">
        <v>181</v>
      </c>
    </row>
    <row r="93" spans="1:5" ht="37.5" customHeight="1">
      <c r="B93" s="61" t="s">
        <v>158</v>
      </c>
      <c r="C93" s="61" t="s">
        <v>365</v>
      </c>
      <c r="D93" s="68"/>
      <c r="E93" s="67" t="s">
        <v>375</v>
      </c>
    </row>
    <row r="95" spans="1:5">
      <c r="A95" s="59" t="s">
        <v>526</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107" priority="9">
      <formula>$D59=""</formula>
    </cfRule>
  </conditionalFormatting>
  <conditionalFormatting sqref="B27:E33">
    <cfRule type="expression" dxfId="106" priority="7">
      <formula>B27=""</formula>
    </cfRule>
  </conditionalFormatting>
  <conditionalFormatting sqref="B60:E80">
    <cfRule type="expression" dxfId="105" priority="5">
      <formula>B60=""</formula>
    </cfRule>
  </conditionalFormatting>
  <conditionalFormatting sqref="C59">
    <cfRule type="expression" dxfId="104" priority="1">
      <formula>C59=""</formula>
    </cfRule>
  </conditionalFormatting>
  <conditionalFormatting sqref="D8">
    <cfRule type="expression" dxfId="103" priority="34">
      <formula>D8=""</formula>
    </cfRule>
  </conditionalFormatting>
  <conditionalFormatting sqref="D11">
    <cfRule type="expression" dxfId="102" priority="35">
      <formula>D11=""</formula>
    </cfRule>
  </conditionalFormatting>
  <conditionalFormatting sqref="D16:D20">
    <cfRule type="expression" dxfId="101" priority="15">
      <formula>D16=""</formula>
    </cfRule>
  </conditionalFormatting>
  <conditionalFormatting sqref="D24">
    <cfRule type="expression" dxfId="100" priority="16">
      <formula>D24=""</formula>
    </cfRule>
  </conditionalFormatting>
  <conditionalFormatting sqref="D38">
    <cfRule type="expression" dxfId="99" priority="14">
      <formula>D38=""</formula>
    </cfRule>
  </conditionalFormatting>
  <conditionalFormatting sqref="D39:D42">
    <cfRule type="expression" dxfId="98" priority="6">
      <formula>D39=""</formula>
    </cfRule>
  </conditionalFormatting>
  <conditionalFormatting sqref="D47">
    <cfRule type="expression" dxfId="97" priority="13">
      <formula>$D47=""</formula>
    </cfRule>
  </conditionalFormatting>
  <conditionalFormatting sqref="D48">
    <cfRule type="expression" dxfId="96" priority="11">
      <formula>$D48=""</formula>
    </cfRule>
  </conditionalFormatting>
  <conditionalFormatting sqref="D49">
    <cfRule type="expression" dxfId="95" priority="12">
      <formula>$D49=""</formula>
    </cfRule>
  </conditionalFormatting>
  <conditionalFormatting sqref="D50">
    <cfRule type="expression" dxfId="94" priority="10">
      <formula>$D50=""</formula>
    </cfRule>
  </conditionalFormatting>
  <conditionalFormatting sqref="D51">
    <cfRule type="expression" dxfId="93" priority="4">
      <formula>$D51=""</formula>
    </cfRule>
  </conditionalFormatting>
  <conditionalFormatting sqref="D85:D91">
    <cfRule type="expression" dxfId="92" priority="3">
      <formula>D85=""</formula>
    </cfRule>
  </conditionalFormatting>
  <conditionalFormatting sqref="D92">
    <cfRule type="expression" dxfId="91" priority="8">
      <formula>D92=""</formula>
    </cfRule>
  </conditionalFormatting>
  <conditionalFormatting sqref="D93">
    <cfRule type="expression" dxfId="90"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1527A78D-C759-497A-B8B3-68AD57BB4B29}">
          <x14:formula1>
            <xm:f>プルダウン!$C$25:$C$26</xm:f>
          </x14:formula1>
          <xm:sqref>D51</xm:sqref>
        </x14:dataValidation>
        <x14:dataValidation type="list" allowBlank="1" showInputMessage="1" showErrorMessage="1" xr:uid="{63D430CF-3DA3-43F2-AFCE-F5B33EF7C2CD}">
          <x14:formula1>
            <xm:f>プルダウン!$C$28:$C$30</xm:f>
          </x14:formula1>
          <xm:sqref>D92</xm:sqref>
        </x14:dataValidation>
        <x14:dataValidation type="list" allowBlank="1" showInputMessage="1" showErrorMessage="1" xr:uid="{2470A200-EDCC-4497-8F35-02BCE1F19369}">
          <x14:formula1>
            <xm:f>プルダウン!$C$21:$C$23</xm:f>
          </x14:formula1>
          <xm:sqref>D49</xm:sqref>
        </x14:dataValidation>
        <x14:dataValidation type="list" allowBlank="1" showInputMessage="1" showErrorMessage="1" xr:uid="{1954C509-C921-4ACE-A136-6C45B88B36B3}">
          <x14:formula1>
            <xm:f>プルダウン!$C$17:$C$19</xm:f>
          </x14:formula1>
          <xm:sqref>D47</xm:sqref>
        </x14:dataValidation>
        <x14:dataValidation type="list" allowBlank="1" showInputMessage="1" showErrorMessage="1" xr:uid="{008A0200-71F2-487A-AB10-84B98FBA40FB}">
          <x14:formula1>
            <xm:f>プルダウン!$C$14:$C$15</xm:f>
          </x14:formula1>
          <xm:sqref>D38</xm:sqref>
        </x14:dataValidation>
        <x14:dataValidation type="list" allowBlank="1" showInputMessage="1" showErrorMessage="1" xr:uid="{1165EC7B-F8CD-414D-89F8-C9352A3D0FC7}">
          <x14:formula1>
            <xm:f>プルダウン!$C$11:$C$12</xm:f>
          </x14:formula1>
          <xm:sqref>D24</xm:sqref>
        </x14:dataValidation>
        <x14:dataValidation type="list" allowBlank="1" showInputMessage="1" showErrorMessage="1" xr:uid="{155DC495-5580-445C-9D7C-549B092A8F73}">
          <x14:formula1>
            <xm:f>プルダウン!$B$46:$B$54</xm:f>
          </x14:formula1>
          <xm:sqref>D11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86F1-EE56-4021-A1C1-996327092939}">
  <sheetPr>
    <tabColor rgb="FFFF0000"/>
    <pageSetUpPr fitToPage="1"/>
  </sheetPr>
  <dimension ref="A1:O95"/>
  <sheetViews>
    <sheetView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7" t="s">
        <v>297</v>
      </c>
      <c r="C10" s="72" t="s">
        <v>133</v>
      </c>
      <c r="D10" s="72" t="s">
        <v>133</v>
      </c>
      <c r="E10" s="73" t="s">
        <v>135</v>
      </c>
    </row>
    <row r="11" spans="1:5" ht="37.5" customHeight="1">
      <c r="B11" s="157"/>
      <c r="C11" s="61" t="s">
        <v>247</v>
      </c>
      <c r="D11" s="114"/>
      <c r="E11" s="67" t="s">
        <v>246</v>
      </c>
    </row>
    <row r="13" spans="1:5">
      <c r="A13" s="59" t="s">
        <v>376</v>
      </c>
      <c r="B13" s="24"/>
    </row>
    <row r="14" spans="1:5" ht="15" customHeight="1"/>
    <row r="15" spans="1:5" s="3" customFormat="1" ht="22.5" customHeight="1">
      <c r="A15" s="64"/>
      <c r="B15" s="56"/>
      <c r="C15" s="72" t="s">
        <v>133</v>
      </c>
      <c r="D15" s="73" t="s">
        <v>134</v>
      </c>
      <c r="E15" s="73" t="s">
        <v>135</v>
      </c>
    </row>
    <row r="16" spans="1:5" ht="112.5" customHeight="1">
      <c r="B16" s="61" t="s">
        <v>140</v>
      </c>
      <c r="C16" s="61" t="s">
        <v>377</v>
      </c>
      <c r="D16" s="68"/>
      <c r="E16" s="67" t="s">
        <v>378</v>
      </c>
    </row>
    <row r="17" spans="1:5" ht="37.5" customHeight="1">
      <c r="B17" s="61" t="s">
        <v>141</v>
      </c>
      <c r="C17" s="61" t="s">
        <v>379</v>
      </c>
      <c r="D17" s="68"/>
      <c r="E17" s="67" t="s">
        <v>380</v>
      </c>
    </row>
    <row r="18" spans="1:5" ht="37.5" customHeight="1">
      <c r="B18" s="61" t="s">
        <v>142</v>
      </c>
      <c r="C18" s="61" t="s">
        <v>381</v>
      </c>
      <c r="D18" s="68"/>
      <c r="E18" s="67" t="s">
        <v>382</v>
      </c>
    </row>
    <row r="19" spans="1:5" ht="37.5" customHeight="1">
      <c r="B19" s="61" t="s">
        <v>143</v>
      </c>
      <c r="C19" s="61" t="s">
        <v>383</v>
      </c>
      <c r="D19" s="68"/>
      <c r="E19" s="67" t="s">
        <v>384</v>
      </c>
    </row>
    <row r="20" spans="1:5" ht="37.5" customHeight="1">
      <c r="B20" s="61"/>
      <c r="C20" s="61" t="s">
        <v>385</v>
      </c>
      <c r="D20" s="68"/>
      <c r="E20" s="67"/>
    </row>
    <row r="21" spans="1:5" ht="18.75" customHeight="1">
      <c r="B21" s="74"/>
    </row>
    <row r="22" spans="1:5">
      <c r="A22" s="59" t="s">
        <v>144</v>
      </c>
    </row>
    <row r="23" spans="1:5" ht="15" customHeight="1">
      <c r="B23" s="147" t="s">
        <v>133</v>
      </c>
      <c r="C23" s="147"/>
      <c r="D23" s="72" t="s">
        <v>133</v>
      </c>
      <c r="E23" s="73" t="s">
        <v>135</v>
      </c>
    </row>
    <row r="24" spans="1:5" ht="48" customHeight="1">
      <c r="B24" s="146" t="s">
        <v>145</v>
      </c>
      <c r="C24" s="146"/>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386</v>
      </c>
      <c r="E27" s="78" t="s">
        <v>152</v>
      </c>
    </row>
    <row r="28" spans="1:5" ht="60" customHeight="1">
      <c r="B28" s="67"/>
      <c r="C28" s="67"/>
      <c r="D28" s="68"/>
      <c r="E28" s="67"/>
    </row>
    <row r="29" spans="1:5" ht="60" customHeight="1">
      <c r="B29" s="67"/>
      <c r="C29" s="67"/>
      <c r="D29" s="68"/>
      <c r="E29" s="67"/>
    </row>
    <row r="30" spans="1:5" ht="60" customHeight="1">
      <c r="B30" s="67"/>
      <c r="C30" s="67"/>
      <c r="D30" s="68"/>
      <c r="E30" s="67"/>
    </row>
    <row r="31" spans="1:5" ht="60" customHeight="1">
      <c r="B31" s="67"/>
      <c r="C31" s="67"/>
      <c r="D31" s="68"/>
      <c r="E31" s="67"/>
    </row>
    <row r="32" spans="1:5" ht="60" customHeight="1">
      <c r="B32" s="67"/>
      <c r="C32" s="67"/>
      <c r="D32" s="68"/>
      <c r="E32" s="67"/>
    </row>
    <row r="33" spans="1:15" ht="60" customHeight="1">
      <c r="B33" s="67"/>
      <c r="C33" s="67"/>
      <c r="D33" s="68"/>
      <c r="E33" s="67"/>
    </row>
    <row r="34" spans="1:15">
      <c r="C34" s="24"/>
    </row>
    <row r="35" spans="1:15">
      <c r="A35" s="59" t="s">
        <v>387</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388</v>
      </c>
      <c r="D39" s="68"/>
      <c r="E39" s="67" t="s">
        <v>389</v>
      </c>
    </row>
    <row r="40" spans="1:15" ht="37.5" customHeight="1">
      <c r="B40" s="61" t="s">
        <v>156</v>
      </c>
      <c r="C40" s="61" t="s">
        <v>390</v>
      </c>
      <c r="D40" s="68"/>
      <c r="E40" s="67" t="s">
        <v>391</v>
      </c>
    </row>
    <row r="41" spans="1:15" ht="37.5" customHeight="1">
      <c r="B41" s="61" t="s">
        <v>157</v>
      </c>
      <c r="C41" s="61" t="s">
        <v>392</v>
      </c>
      <c r="D41" s="68"/>
      <c r="E41" s="67" t="s">
        <v>393</v>
      </c>
    </row>
    <row r="42" spans="1:15" ht="37.5" customHeight="1">
      <c r="B42" s="61" t="s">
        <v>158</v>
      </c>
      <c r="C42" s="61" t="s">
        <v>394</v>
      </c>
      <c r="D42" s="68"/>
      <c r="E42" s="67" t="s">
        <v>395</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1" t="s">
        <v>166</v>
      </c>
      <c r="C49" s="69" t="s">
        <v>167</v>
      </c>
      <c r="D49" s="68"/>
      <c r="E49" s="67" t="s">
        <v>168</v>
      </c>
    </row>
    <row r="50" spans="1:5" ht="37.5" customHeight="1">
      <c r="B50" s="152"/>
      <c r="C50" s="69" t="s">
        <v>169</v>
      </c>
      <c r="D50" s="68"/>
      <c r="E50" s="67"/>
    </row>
    <row r="51" spans="1:5" ht="37.5" customHeight="1">
      <c r="B51" s="153" t="s">
        <v>170</v>
      </c>
      <c r="C51" s="154"/>
      <c r="D51" s="68"/>
      <c r="E51" s="88" t="s">
        <v>171</v>
      </c>
    </row>
    <row r="52" spans="1:5" ht="18.75" customHeight="1"/>
    <row r="53" spans="1:5" ht="20.100000000000001" customHeight="1">
      <c r="A53" s="59" t="s">
        <v>396</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67"/>
      <c r="C60" s="67"/>
      <c r="D60" s="68"/>
      <c r="E60" s="67"/>
    </row>
    <row r="61" spans="1:5" ht="75" customHeight="1">
      <c r="A61" s="76">
        <v>2</v>
      </c>
      <c r="B61" s="67"/>
      <c r="C61" s="67"/>
      <c r="D61" s="68"/>
      <c r="E61" s="67"/>
    </row>
    <row r="62" spans="1:5" ht="75" customHeight="1">
      <c r="A62" s="76">
        <v>3</v>
      </c>
      <c r="B62" s="67"/>
      <c r="C62" s="67"/>
      <c r="D62" s="68"/>
      <c r="E62" s="67"/>
    </row>
    <row r="63" spans="1:5" ht="75" customHeight="1">
      <c r="A63" s="76">
        <v>4</v>
      </c>
      <c r="B63" s="67"/>
      <c r="C63" s="67"/>
      <c r="D63" s="68"/>
      <c r="E63" s="67"/>
    </row>
    <row r="64" spans="1:5" ht="75" customHeight="1">
      <c r="A64" s="76">
        <v>5</v>
      </c>
      <c r="B64" s="67"/>
      <c r="C64" s="67"/>
      <c r="D64" s="68"/>
      <c r="E64" s="67"/>
    </row>
    <row r="65" spans="1:5" ht="75" customHeight="1">
      <c r="A65" s="76">
        <v>6</v>
      </c>
      <c r="B65" s="67"/>
      <c r="C65" s="67"/>
      <c r="D65" s="68"/>
      <c r="E65" s="67"/>
    </row>
    <row r="66" spans="1:5" ht="75" customHeight="1">
      <c r="A66" s="76">
        <v>7</v>
      </c>
      <c r="B66" s="67"/>
      <c r="C66" s="67"/>
      <c r="D66" s="68"/>
      <c r="E66" s="67"/>
    </row>
    <row r="67" spans="1:5" ht="75" customHeight="1">
      <c r="A67" s="76">
        <v>8</v>
      </c>
      <c r="B67" s="67"/>
      <c r="C67" s="67"/>
      <c r="D67" s="68"/>
      <c r="E67" s="67"/>
    </row>
    <row r="68" spans="1:5" ht="75" customHeight="1">
      <c r="A68" s="76">
        <v>9</v>
      </c>
      <c r="B68" s="67"/>
      <c r="C68" s="67"/>
      <c r="D68" s="68"/>
      <c r="E68" s="67"/>
    </row>
    <row r="69" spans="1:5" ht="75" customHeight="1">
      <c r="A69" s="76">
        <v>10</v>
      </c>
      <c r="B69" s="67"/>
      <c r="C69" s="67"/>
      <c r="D69" s="68"/>
      <c r="E69" s="67"/>
    </row>
    <row r="70" spans="1:5" ht="75" customHeight="1">
      <c r="A70" s="76">
        <v>11</v>
      </c>
      <c r="B70" s="67"/>
      <c r="C70" s="67"/>
      <c r="D70" s="68"/>
      <c r="E70" s="67"/>
    </row>
    <row r="71" spans="1:5" ht="75" customHeight="1">
      <c r="A71" s="76">
        <v>12</v>
      </c>
      <c r="B71" s="67"/>
      <c r="C71" s="67"/>
      <c r="D71" s="68"/>
      <c r="E71" s="67"/>
    </row>
    <row r="72" spans="1:5" ht="75" customHeight="1">
      <c r="A72" s="76">
        <v>13</v>
      </c>
      <c r="B72" s="67"/>
      <c r="C72" s="67"/>
      <c r="D72" s="68"/>
      <c r="E72" s="67"/>
    </row>
    <row r="73" spans="1:5" ht="75" customHeight="1">
      <c r="A73" s="76">
        <v>14</v>
      </c>
      <c r="B73" s="67"/>
      <c r="C73" s="67"/>
      <c r="D73" s="68"/>
      <c r="E73" s="67"/>
    </row>
    <row r="74" spans="1:5" ht="75" customHeight="1">
      <c r="A74" s="76">
        <v>15</v>
      </c>
      <c r="B74" s="67"/>
      <c r="C74" s="67"/>
      <c r="D74" s="68"/>
      <c r="E74" s="67"/>
    </row>
    <row r="75" spans="1:5" ht="75" customHeight="1">
      <c r="A75" s="76">
        <v>16</v>
      </c>
      <c r="B75" s="67"/>
      <c r="C75" s="67"/>
      <c r="D75" s="68"/>
      <c r="E75" s="67"/>
    </row>
    <row r="76" spans="1:5" ht="75" customHeight="1">
      <c r="A76" s="76">
        <v>17</v>
      </c>
      <c r="B76" s="67"/>
      <c r="C76" s="67"/>
      <c r="D76" s="68"/>
      <c r="E76" s="67"/>
    </row>
    <row r="77" spans="1:5" ht="75" customHeight="1">
      <c r="A77" s="76">
        <v>18</v>
      </c>
      <c r="B77" s="67"/>
      <c r="C77" s="67"/>
      <c r="D77" s="68"/>
      <c r="E77" s="67"/>
    </row>
    <row r="78" spans="1:5" ht="75" customHeight="1">
      <c r="A78" s="76">
        <v>19</v>
      </c>
      <c r="B78" s="67"/>
      <c r="C78" s="67"/>
      <c r="D78" s="68"/>
      <c r="E78" s="67"/>
    </row>
    <row r="79" spans="1:5" ht="75" customHeight="1">
      <c r="A79" s="76">
        <v>20</v>
      </c>
      <c r="B79" s="67"/>
      <c r="C79" s="67"/>
      <c r="D79" s="68"/>
      <c r="E79" s="67"/>
    </row>
    <row r="80" spans="1:5" ht="75" customHeight="1">
      <c r="A80" s="76">
        <v>21</v>
      </c>
      <c r="B80" s="67"/>
      <c r="C80" s="67"/>
      <c r="D80" s="68"/>
      <c r="E80" s="67"/>
    </row>
    <row r="82" spans="1:5">
      <c r="A82" s="59" t="s">
        <v>397</v>
      </c>
      <c r="C82" s="81" t="s">
        <v>177</v>
      </c>
    </row>
    <row r="83" spans="1:5" ht="15" customHeight="1">
      <c r="C83" s="81"/>
    </row>
    <row r="84" spans="1:5" ht="22.5" customHeight="1">
      <c r="C84" s="72" t="s">
        <v>133</v>
      </c>
      <c r="D84" s="73" t="s">
        <v>134</v>
      </c>
      <c r="E84" s="73" t="s">
        <v>135</v>
      </c>
    </row>
    <row r="85" spans="1:5" ht="37.5" customHeight="1">
      <c r="B85" s="152" t="s">
        <v>178</v>
      </c>
      <c r="C85" s="70" t="s">
        <v>398</v>
      </c>
      <c r="D85" s="68"/>
      <c r="E85" s="148" t="s">
        <v>249</v>
      </c>
    </row>
    <row r="86" spans="1:5" ht="37.5" customHeight="1">
      <c r="B86" s="152"/>
      <c r="C86" s="61" t="s">
        <v>399</v>
      </c>
      <c r="D86" s="68"/>
      <c r="E86" s="148"/>
    </row>
    <row r="87" spans="1:5" ht="37.5" customHeight="1">
      <c r="B87" s="152"/>
      <c r="C87" s="61" t="s">
        <v>179</v>
      </c>
      <c r="D87" s="68"/>
      <c r="E87" s="148"/>
    </row>
    <row r="88" spans="1:5" ht="37.5" customHeight="1">
      <c r="B88" s="152"/>
      <c r="C88" s="61" t="s">
        <v>400</v>
      </c>
      <c r="D88" s="68"/>
      <c r="E88" s="148"/>
    </row>
    <row r="89" spans="1:5" ht="112.5" customHeight="1">
      <c r="B89" s="61" t="s">
        <v>155</v>
      </c>
      <c r="C89" s="61" t="s">
        <v>388</v>
      </c>
      <c r="D89" s="68"/>
      <c r="E89" s="67" t="s">
        <v>401</v>
      </c>
    </row>
    <row r="90" spans="1:5" ht="37.5" customHeight="1">
      <c r="B90" s="61" t="s">
        <v>156</v>
      </c>
      <c r="C90" s="61" t="s">
        <v>390</v>
      </c>
      <c r="D90" s="68"/>
      <c r="E90" s="67" t="s">
        <v>402</v>
      </c>
    </row>
    <row r="91" spans="1:5" ht="37.5" customHeight="1">
      <c r="B91" s="149" t="s">
        <v>157</v>
      </c>
      <c r="C91" s="61" t="s">
        <v>392</v>
      </c>
      <c r="D91" s="68"/>
      <c r="E91" s="67" t="s">
        <v>403</v>
      </c>
    </row>
    <row r="92" spans="1:5" ht="37.5" customHeight="1">
      <c r="B92" s="150"/>
      <c r="C92" s="61" t="s">
        <v>180</v>
      </c>
      <c r="D92" s="68"/>
      <c r="E92" s="67" t="s">
        <v>181</v>
      </c>
    </row>
    <row r="93" spans="1:5" ht="37.5" customHeight="1">
      <c r="B93" s="61" t="s">
        <v>158</v>
      </c>
      <c r="C93" s="61" t="s">
        <v>394</v>
      </c>
      <c r="D93" s="68"/>
      <c r="E93" s="67" t="s">
        <v>404</v>
      </c>
    </row>
    <row r="95" spans="1:5">
      <c r="A95" s="59" t="s">
        <v>527</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89" priority="9">
      <formula>$D59=""</formula>
    </cfRule>
  </conditionalFormatting>
  <conditionalFormatting sqref="B27:E33">
    <cfRule type="expression" dxfId="88" priority="7">
      <formula>B27=""</formula>
    </cfRule>
  </conditionalFormatting>
  <conditionalFormatting sqref="B60:E80">
    <cfRule type="expression" dxfId="87" priority="5">
      <formula>B60=""</formula>
    </cfRule>
  </conditionalFormatting>
  <conditionalFormatting sqref="C59">
    <cfRule type="expression" dxfId="86" priority="1">
      <formula>C59=""</formula>
    </cfRule>
  </conditionalFormatting>
  <conditionalFormatting sqref="D8">
    <cfRule type="expression" dxfId="85" priority="34">
      <formula>D8=""</formula>
    </cfRule>
  </conditionalFormatting>
  <conditionalFormatting sqref="D11">
    <cfRule type="expression" dxfId="84" priority="35">
      <formula>D11=""</formula>
    </cfRule>
  </conditionalFormatting>
  <conditionalFormatting sqref="D16:D20">
    <cfRule type="expression" dxfId="83" priority="15">
      <formula>D16=""</formula>
    </cfRule>
  </conditionalFormatting>
  <conditionalFormatting sqref="D24">
    <cfRule type="expression" dxfId="82" priority="16">
      <formula>D24=""</formula>
    </cfRule>
  </conditionalFormatting>
  <conditionalFormatting sqref="D38">
    <cfRule type="expression" dxfId="81" priority="14">
      <formula>D38=""</formula>
    </cfRule>
  </conditionalFormatting>
  <conditionalFormatting sqref="D39:D42">
    <cfRule type="expression" dxfId="80" priority="6">
      <formula>D39=""</formula>
    </cfRule>
  </conditionalFormatting>
  <conditionalFormatting sqref="D47">
    <cfRule type="expression" dxfId="79" priority="13">
      <formula>$D47=""</formula>
    </cfRule>
  </conditionalFormatting>
  <conditionalFormatting sqref="D48">
    <cfRule type="expression" dxfId="78" priority="11">
      <formula>$D48=""</formula>
    </cfRule>
  </conditionalFormatting>
  <conditionalFormatting sqref="D49">
    <cfRule type="expression" dxfId="77" priority="12">
      <formula>$D49=""</formula>
    </cfRule>
  </conditionalFormatting>
  <conditionalFormatting sqref="D50">
    <cfRule type="expression" dxfId="76" priority="10">
      <formula>$D50=""</formula>
    </cfRule>
  </conditionalFormatting>
  <conditionalFormatting sqref="D51">
    <cfRule type="expression" dxfId="75" priority="4">
      <formula>$D51=""</formula>
    </cfRule>
  </conditionalFormatting>
  <conditionalFormatting sqref="D85:D91">
    <cfRule type="expression" dxfId="74" priority="3">
      <formula>D85=""</formula>
    </cfRule>
  </conditionalFormatting>
  <conditionalFormatting sqref="D92">
    <cfRule type="expression" dxfId="73" priority="8">
      <formula>D92=""</formula>
    </cfRule>
  </conditionalFormatting>
  <conditionalFormatting sqref="D93">
    <cfRule type="expression" dxfId="72"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51A08316-D423-435D-BDE6-1101DFA53D11}">
          <x14:formula1>
            <xm:f>プルダウン!$B$46:$B$54</xm:f>
          </x14:formula1>
          <xm:sqref>D11</xm:sqref>
        </x14:dataValidation>
        <x14:dataValidation type="list" allowBlank="1" showInputMessage="1" showErrorMessage="1" xr:uid="{69C12A80-047D-4CDC-93AA-BC15928F0397}">
          <x14:formula1>
            <xm:f>プルダウン!$C$11:$C$12</xm:f>
          </x14:formula1>
          <xm:sqref>D24</xm:sqref>
        </x14:dataValidation>
        <x14:dataValidation type="list" allowBlank="1" showInputMessage="1" showErrorMessage="1" xr:uid="{EF24FFC7-1095-4C77-ADEE-3C2167D1FB82}">
          <x14:formula1>
            <xm:f>プルダウン!$C$14:$C$15</xm:f>
          </x14:formula1>
          <xm:sqref>D38</xm:sqref>
        </x14:dataValidation>
        <x14:dataValidation type="list" allowBlank="1" showInputMessage="1" showErrorMessage="1" xr:uid="{A21E664F-BEE5-4478-A833-497AC6340664}">
          <x14:formula1>
            <xm:f>プルダウン!$C$17:$C$19</xm:f>
          </x14:formula1>
          <xm:sqref>D47</xm:sqref>
        </x14:dataValidation>
        <x14:dataValidation type="list" allowBlank="1" showInputMessage="1" showErrorMessage="1" xr:uid="{8EDCBCC1-20C0-4403-8206-813F68F040EA}">
          <x14:formula1>
            <xm:f>プルダウン!$C$21:$C$23</xm:f>
          </x14:formula1>
          <xm:sqref>D49</xm:sqref>
        </x14:dataValidation>
        <x14:dataValidation type="list" allowBlank="1" showInputMessage="1" showErrorMessage="1" xr:uid="{B3817380-EDEC-4792-9090-875ABF4097C3}">
          <x14:formula1>
            <xm:f>プルダウン!$C$28:$C$30</xm:f>
          </x14:formula1>
          <xm:sqref>D92</xm:sqref>
        </x14:dataValidation>
        <x14:dataValidation type="list" allowBlank="1" showInputMessage="1" showErrorMessage="1" xr:uid="{54CC5A83-E70D-4597-A09B-2B20EB4BEE86}">
          <x14:formula1>
            <xm:f>プルダウン!$C$25:$C$26</xm:f>
          </x14:formula1>
          <xm:sqref>D51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E7CE-9477-4926-A305-0D09FD83C8A4}">
  <sheetPr>
    <tabColor rgb="FFFF0000"/>
    <pageSetUpPr fitToPage="1"/>
  </sheetPr>
  <dimension ref="A1:O95"/>
  <sheetViews>
    <sheetView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45" t="s">
        <v>434</v>
      </c>
      <c r="C10" s="72" t="s">
        <v>133</v>
      </c>
      <c r="D10" s="72" t="s">
        <v>133</v>
      </c>
      <c r="E10" s="73" t="s">
        <v>135</v>
      </c>
    </row>
    <row r="11" spans="1:5" ht="37.5" customHeight="1">
      <c r="B11" s="145"/>
      <c r="C11" s="61" t="s">
        <v>247</v>
      </c>
      <c r="D11" s="114"/>
      <c r="E11" s="67" t="s">
        <v>246</v>
      </c>
    </row>
    <row r="13" spans="1:5">
      <c r="A13" s="59" t="s">
        <v>405</v>
      </c>
      <c r="B13" s="24"/>
    </row>
    <row r="14" spans="1:5" ht="15" customHeight="1"/>
    <row r="15" spans="1:5" s="3" customFormat="1" ht="22.5" customHeight="1">
      <c r="A15" s="64"/>
      <c r="B15" s="56"/>
      <c r="C15" s="72" t="s">
        <v>133</v>
      </c>
      <c r="D15" s="73" t="s">
        <v>134</v>
      </c>
      <c r="E15" s="73" t="s">
        <v>135</v>
      </c>
    </row>
    <row r="16" spans="1:5" ht="112.5" customHeight="1">
      <c r="B16" s="61" t="s">
        <v>140</v>
      </c>
      <c r="C16" s="61" t="s">
        <v>406</v>
      </c>
      <c r="D16" s="68"/>
      <c r="E16" s="67" t="s">
        <v>407</v>
      </c>
    </row>
    <row r="17" spans="1:5" ht="37.5" customHeight="1">
      <c r="B17" s="61" t="s">
        <v>141</v>
      </c>
      <c r="C17" s="61" t="s">
        <v>408</v>
      </c>
      <c r="D17" s="68"/>
      <c r="E17" s="67" t="s">
        <v>409</v>
      </c>
    </row>
    <row r="18" spans="1:5" ht="37.5" customHeight="1">
      <c r="B18" s="61" t="s">
        <v>142</v>
      </c>
      <c r="C18" s="61" t="s">
        <v>410</v>
      </c>
      <c r="D18" s="68"/>
      <c r="E18" s="67" t="s">
        <v>411</v>
      </c>
    </row>
    <row r="19" spans="1:5" ht="37.5" customHeight="1">
      <c r="B19" s="61" t="s">
        <v>143</v>
      </c>
      <c r="C19" s="61" t="s">
        <v>412</v>
      </c>
      <c r="D19" s="68"/>
      <c r="E19" s="67" t="s">
        <v>413</v>
      </c>
    </row>
    <row r="20" spans="1:5" ht="37.5" customHeight="1">
      <c r="B20" s="61"/>
      <c r="C20" s="61" t="s">
        <v>414</v>
      </c>
      <c r="D20" s="68"/>
      <c r="E20" s="67"/>
    </row>
    <row r="21" spans="1:5" ht="18.75" customHeight="1">
      <c r="B21" s="74"/>
    </row>
    <row r="22" spans="1:5">
      <c r="A22" s="59" t="s">
        <v>144</v>
      </c>
    </row>
    <row r="23" spans="1:5" ht="15" customHeight="1">
      <c r="B23" s="147" t="s">
        <v>133</v>
      </c>
      <c r="C23" s="147"/>
      <c r="D23" s="72" t="s">
        <v>133</v>
      </c>
      <c r="E23" s="73" t="s">
        <v>135</v>
      </c>
    </row>
    <row r="24" spans="1:5" ht="48" customHeight="1">
      <c r="B24" s="146" t="s">
        <v>145</v>
      </c>
      <c r="C24" s="146"/>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415</v>
      </c>
      <c r="E27" s="78" t="s">
        <v>152</v>
      </c>
    </row>
    <row r="28" spans="1:5" ht="60" customHeight="1">
      <c r="B28" s="67"/>
      <c r="C28" s="67"/>
      <c r="D28" s="68"/>
      <c r="E28" s="67"/>
    </row>
    <row r="29" spans="1:5" ht="60" customHeight="1">
      <c r="B29" s="67"/>
      <c r="C29" s="67"/>
      <c r="D29" s="68"/>
      <c r="E29" s="67"/>
    </row>
    <row r="30" spans="1:5" ht="60" customHeight="1">
      <c r="B30" s="67"/>
      <c r="C30" s="67"/>
      <c r="D30" s="68"/>
      <c r="E30" s="67"/>
    </row>
    <row r="31" spans="1:5" ht="60" customHeight="1">
      <c r="B31" s="67"/>
      <c r="C31" s="67"/>
      <c r="D31" s="68"/>
      <c r="E31" s="67"/>
    </row>
    <row r="32" spans="1:5" ht="60" customHeight="1">
      <c r="B32" s="67"/>
      <c r="C32" s="67"/>
      <c r="D32" s="68"/>
      <c r="E32" s="67"/>
    </row>
    <row r="33" spans="1:15" ht="60" customHeight="1">
      <c r="B33" s="67"/>
      <c r="C33" s="67"/>
      <c r="D33" s="68"/>
      <c r="E33" s="67"/>
    </row>
    <row r="34" spans="1:15">
      <c r="C34" s="24"/>
    </row>
    <row r="35" spans="1:15">
      <c r="A35" s="59" t="s">
        <v>416</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417</v>
      </c>
      <c r="D39" s="68"/>
      <c r="E39" s="67" t="s">
        <v>418</v>
      </c>
    </row>
    <row r="40" spans="1:15" ht="37.5" customHeight="1">
      <c r="B40" s="61" t="s">
        <v>156</v>
      </c>
      <c r="C40" s="61" t="s">
        <v>419</v>
      </c>
      <c r="D40" s="68"/>
      <c r="E40" s="67" t="s">
        <v>420</v>
      </c>
    </row>
    <row r="41" spans="1:15" ht="37.5" customHeight="1">
      <c r="B41" s="61" t="s">
        <v>157</v>
      </c>
      <c r="C41" s="61" t="s">
        <v>421</v>
      </c>
      <c r="D41" s="68"/>
      <c r="E41" s="67" t="s">
        <v>422</v>
      </c>
    </row>
    <row r="42" spans="1:15" ht="37.5" customHeight="1">
      <c r="B42" s="61" t="s">
        <v>158</v>
      </c>
      <c r="C42" s="61" t="s">
        <v>423</v>
      </c>
      <c r="D42" s="68"/>
      <c r="E42" s="67" t="s">
        <v>424</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1" t="s">
        <v>166</v>
      </c>
      <c r="C49" s="69" t="s">
        <v>167</v>
      </c>
      <c r="D49" s="68"/>
      <c r="E49" s="67" t="s">
        <v>168</v>
      </c>
    </row>
    <row r="50" spans="1:5" ht="37.5" customHeight="1">
      <c r="B50" s="152"/>
      <c r="C50" s="69" t="s">
        <v>169</v>
      </c>
      <c r="D50" s="68"/>
      <c r="E50" s="67"/>
    </row>
    <row r="51" spans="1:5" ht="37.5" customHeight="1">
      <c r="B51" s="153" t="s">
        <v>170</v>
      </c>
      <c r="C51" s="154"/>
      <c r="D51" s="68"/>
      <c r="E51" s="88" t="s">
        <v>171</v>
      </c>
    </row>
    <row r="52" spans="1:5" ht="18.75" customHeight="1"/>
    <row r="53" spans="1:5" ht="20.100000000000001" customHeight="1">
      <c r="A53" s="59" t="s">
        <v>425</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67"/>
      <c r="C60" s="67"/>
      <c r="D60" s="68"/>
      <c r="E60" s="67"/>
    </row>
    <row r="61" spans="1:5" ht="75" customHeight="1">
      <c r="A61" s="76">
        <v>2</v>
      </c>
      <c r="B61" s="67"/>
      <c r="C61" s="67"/>
      <c r="D61" s="68"/>
      <c r="E61" s="67"/>
    </row>
    <row r="62" spans="1:5" ht="75" customHeight="1">
      <c r="A62" s="76">
        <v>3</v>
      </c>
      <c r="B62" s="67"/>
      <c r="C62" s="67"/>
      <c r="D62" s="68"/>
      <c r="E62" s="67"/>
    </row>
    <row r="63" spans="1:5" ht="75" customHeight="1">
      <c r="A63" s="76">
        <v>4</v>
      </c>
      <c r="B63" s="67"/>
      <c r="C63" s="67"/>
      <c r="D63" s="68"/>
      <c r="E63" s="67"/>
    </row>
    <row r="64" spans="1:5" ht="75" customHeight="1">
      <c r="A64" s="76">
        <v>5</v>
      </c>
      <c r="B64" s="67"/>
      <c r="C64" s="67"/>
      <c r="D64" s="68"/>
      <c r="E64" s="67"/>
    </row>
    <row r="65" spans="1:5" ht="75" customHeight="1">
      <c r="A65" s="76">
        <v>6</v>
      </c>
      <c r="B65" s="67"/>
      <c r="C65" s="67"/>
      <c r="D65" s="68"/>
      <c r="E65" s="67"/>
    </row>
    <row r="66" spans="1:5" ht="75" customHeight="1">
      <c r="A66" s="76">
        <v>7</v>
      </c>
      <c r="B66" s="67"/>
      <c r="C66" s="67"/>
      <c r="D66" s="68"/>
      <c r="E66" s="67"/>
    </row>
    <row r="67" spans="1:5" ht="75" customHeight="1">
      <c r="A67" s="76">
        <v>8</v>
      </c>
      <c r="B67" s="67"/>
      <c r="C67" s="67"/>
      <c r="D67" s="68"/>
      <c r="E67" s="67"/>
    </row>
    <row r="68" spans="1:5" ht="75" customHeight="1">
      <c r="A68" s="76">
        <v>9</v>
      </c>
      <c r="B68" s="67"/>
      <c r="C68" s="67"/>
      <c r="D68" s="68"/>
      <c r="E68" s="67"/>
    </row>
    <row r="69" spans="1:5" ht="75" customHeight="1">
      <c r="A69" s="76">
        <v>10</v>
      </c>
      <c r="B69" s="67"/>
      <c r="C69" s="67"/>
      <c r="D69" s="68"/>
      <c r="E69" s="67"/>
    </row>
    <row r="70" spans="1:5" ht="75" customHeight="1">
      <c r="A70" s="76">
        <v>11</v>
      </c>
      <c r="B70" s="67"/>
      <c r="C70" s="67"/>
      <c r="D70" s="68"/>
      <c r="E70" s="67"/>
    </row>
    <row r="71" spans="1:5" ht="75" customHeight="1">
      <c r="A71" s="76">
        <v>12</v>
      </c>
      <c r="B71" s="67"/>
      <c r="C71" s="67"/>
      <c r="D71" s="68"/>
      <c r="E71" s="67"/>
    </row>
    <row r="72" spans="1:5" ht="75" customHeight="1">
      <c r="A72" s="76">
        <v>13</v>
      </c>
      <c r="B72" s="67"/>
      <c r="C72" s="67"/>
      <c r="D72" s="68"/>
      <c r="E72" s="67"/>
    </row>
    <row r="73" spans="1:5" ht="75" customHeight="1">
      <c r="A73" s="76">
        <v>14</v>
      </c>
      <c r="B73" s="67"/>
      <c r="C73" s="67"/>
      <c r="D73" s="68"/>
      <c r="E73" s="67"/>
    </row>
    <row r="74" spans="1:5" ht="75" customHeight="1">
      <c r="A74" s="76">
        <v>15</v>
      </c>
      <c r="B74" s="67"/>
      <c r="C74" s="67"/>
      <c r="D74" s="68"/>
      <c r="E74" s="67"/>
    </row>
    <row r="75" spans="1:5" ht="75" customHeight="1">
      <c r="A75" s="76">
        <v>16</v>
      </c>
      <c r="B75" s="67"/>
      <c r="C75" s="67"/>
      <c r="D75" s="68"/>
      <c r="E75" s="67"/>
    </row>
    <row r="76" spans="1:5" ht="75" customHeight="1">
      <c r="A76" s="76">
        <v>17</v>
      </c>
      <c r="B76" s="67"/>
      <c r="C76" s="67"/>
      <c r="D76" s="68"/>
      <c r="E76" s="67"/>
    </row>
    <row r="77" spans="1:5" ht="75" customHeight="1">
      <c r="A77" s="76">
        <v>18</v>
      </c>
      <c r="B77" s="67"/>
      <c r="C77" s="67"/>
      <c r="D77" s="68"/>
      <c r="E77" s="67"/>
    </row>
    <row r="78" spans="1:5" ht="75" customHeight="1">
      <c r="A78" s="76">
        <v>19</v>
      </c>
      <c r="B78" s="67"/>
      <c r="C78" s="67"/>
      <c r="D78" s="68"/>
      <c r="E78" s="67"/>
    </row>
    <row r="79" spans="1:5" ht="75" customHeight="1">
      <c r="A79" s="76">
        <v>20</v>
      </c>
      <c r="B79" s="67"/>
      <c r="C79" s="67"/>
      <c r="D79" s="68"/>
      <c r="E79" s="67"/>
    </row>
    <row r="80" spans="1:5" ht="75" customHeight="1">
      <c r="A80" s="76">
        <v>21</v>
      </c>
      <c r="B80" s="67"/>
      <c r="C80" s="67"/>
      <c r="D80" s="68"/>
      <c r="E80" s="67"/>
    </row>
    <row r="82" spans="1:5">
      <c r="A82" s="59" t="s">
        <v>426</v>
      </c>
      <c r="C82" s="81" t="s">
        <v>177</v>
      </c>
    </row>
    <row r="83" spans="1:5" ht="15" customHeight="1">
      <c r="C83" s="81"/>
    </row>
    <row r="84" spans="1:5" ht="22.5" customHeight="1">
      <c r="C84" s="72" t="s">
        <v>133</v>
      </c>
      <c r="D84" s="73" t="s">
        <v>134</v>
      </c>
      <c r="E84" s="73" t="s">
        <v>135</v>
      </c>
    </row>
    <row r="85" spans="1:5" ht="37.5" customHeight="1">
      <c r="B85" s="152" t="s">
        <v>178</v>
      </c>
      <c r="C85" s="70" t="s">
        <v>427</v>
      </c>
      <c r="D85" s="68"/>
      <c r="E85" s="148" t="s">
        <v>249</v>
      </c>
    </row>
    <row r="86" spans="1:5" ht="37.5" customHeight="1">
      <c r="B86" s="152"/>
      <c r="C86" s="61" t="s">
        <v>428</v>
      </c>
      <c r="D86" s="68"/>
      <c r="E86" s="148"/>
    </row>
    <row r="87" spans="1:5" ht="37.5" customHeight="1">
      <c r="B87" s="152"/>
      <c r="C87" s="61" t="s">
        <v>179</v>
      </c>
      <c r="D87" s="68"/>
      <c r="E87" s="148"/>
    </row>
    <row r="88" spans="1:5" ht="37.5" customHeight="1">
      <c r="B88" s="152"/>
      <c r="C88" s="61" t="s">
        <v>429</v>
      </c>
      <c r="D88" s="68"/>
      <c r="E88" s="148"/>
    </row>
    <row r="89" spans="1:5" ht="112.5" customHeight="1">
      <c r="B89" s="61" t="s">
        <v>155</v>
      </c>
      <c r="C89" s="61" t="s">
        <v>417</v>
      </c>
      <c r="D89" s="68"/>
      <c r="E89" s="67" t="s">
        <v>430</v>
      </c>
    </row>
    <row r="90" spans="1:5" ht="37.5" customHeight="1">
      <c r="B90" s="61" t="s">
        <v>156</v>
      </c>
      <c r="C90" s="61" t="s">
        <v>419</v>
      </c>
      <c r="D90" s="68"/>
      <c r="E90" s="67" t="s">
        <v>431</v>
      </c>
    </row>
    <row r="91" spans="1:5" ht="37.5" customHeight="1">
      <c r="B91" s="149" t="s">
        <v>157</v>
      </c>
      <c r="C91" s="61" t="s">
        <v>421</v>
      </c>
      <c r="D91" s="68"/>
      <c r="E91" s="67" t="s">
        <v>432</v>
      </c>
    </row>
    <row r="92" spans="1:5" ht="37.5" customHeight="1">
      <c r="B92" s="150"/>
      <c r="C92" s="61" t="s">
        <v>180</v>
      </c>
      <c r="D92" s="68"/>
      <c r="E92" s="67" t="s">
        <v>181</v>
      </c>
    </row>
    <row r="93" spans="1:5" ht="37.5" customHeight="1">
      <c r="B93" s="61" t="s">
        <v>158</v>
      </c>
      <c r="C93" s="61" t="s">
        <v>423</v>
      </c>
      <c r="D93" s="68"/>
      <c r="E93" s="67" t="s">
        <v>433</v>
      </c>
    </row>
    <row r="95" spans="1:5">
      <c r="A95" s="59" t="s">
        <v>528</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71" priority="9">
      <formula>$D59=""</formula>
    </cfRule>
  </conditionalFormatting>
  <conditionalFormatting sqref="B27:E33">
    <cfRule type="expression" dxfId="70" priority="7">
      <formula>B27=""</formula>
    </cfRule>
  </conditionalFormatting>
  <conditionalFormatting sqref="B60:E80">
    <cfRule type="expression" dxfId="69" priority="5">
      <formula>B60=""</formula>
    </cfRule>
  </conditionalFormatting>
  <conditionalFormatting sqref="C59">
    <cfRule type="expression" dxfId="68" priority="1">
      <formula>C59=""</formula>
    </cfRule>
  </conditionalFormatting>
  <conditionalFormatting sqref="D8">
    <cfRule type="expression" dxfId="67" priority="34">
      <formula>D8=""</formula>
    </cfRule>
  </conditionalFormatting>
  <conditionalFormatting sqref="D11">
    <cfRule type="expression" dxfId="66" priority="35">
      <formula>D11=""</formula>
    </cfRule>
  </conditionalFormatting>
  <conditionalFormatting sqref="D16:D20">
    <cfRule type="expression" dxfId="65" priority="15">
      <formula>D16=""</formula>
    </cfRule>
  </conditionalFormatting>
  <conditionalFormatting sqref="D24">
    <cfRule type="expression" dxfId="64" priority="16">
      <formula>D24=""</formula>
    </cfRule>
  </conditionalFormatting>
  <conditionalFormatting sqref="D38">
    <cfRule type="expression" dxfId="63" priority="14">
      <formula>D38=""</formula>
    </cfRule>
  </conditionalFormatting>
  <conditionalFormatting sqref="D39:D42">
    <cfRule type="expression" dxfId="62" priority="6">
      <formula>D39=""</formula>
    </cfRule>
  </conditionalFormatting>
  <conditionalFormatting sqref="D47">
    <cfRule type="expression" dxfId="61" priority="13">
      <formula>$D47=""</formula>
    </cfRule>
  </conditionalFormatting>
  <conditionalFormatting sqref="D48">
    <cfRule type="expression" dxfId="60" priority="11">
      <formula>$D48=""</formula>
    </cfRule>
  </conditionalFormatting>
  <conditionalFormatting sqref="D49">
    <cfRule type="expression" dxfId="59" priority="12">
      <formula>$D49=""</formula>
    </cfRule>
  </conditionalFormatting>
  <conditionalFormatting sqref="D50">
    <cfRule type="expression" dxfId="58" priority="10">
      <formula>$D50=""</formula>
    </cfRule>
  </conditionalFormatting>
  <conditionalFormatting sqref="D51">
    <cfRule type="expression" dxfId="57" priority="4">
      <formula>$D51=""</formula>
    </cfRule>
  </conditionalFormatting>
  <conditionalFormatting sqref="D85:D91">
    <cfRule type="expression" dxfId="56" priority="3">
      <formula>D85=""</formula>
    </cfRule>
  </conditionalFormatting>
  <conditionalFormatting sqref="D92">
    <cfRule type="expression" dxfId="55" priority="8">
      <formula>D92=""</formula>
    </cfRule>
  </conditionalFormatting>
  <conditionalFormatting sqref="D93">
    <cfRule type="expression" dxfId="54"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5F271210-395F-432D-A8F0-557C602EE4D2}">
          <x14:formula1>
            <xm:f>プルダウン!$C$25:$C$26</xm:f>
          </x14:formula1>
          <xm:sqref>D51</xm:sqref>
        </x14:dataValidation>
        <x14:dataValidation type="list" allowBlank="1" showInputMessage="1" showErrorMessage="1" xr:uid="{18E745BF-2E01-4F70-BA98-B279AF3180A9}">
          <x14:formula1>
            <xm:f>プルダウン!$C$28:$C$30</xm:f>
          </x14:formula1>
          <xm:sqref>D92</xm:sqref>
        </x14:dataValidation>
        <x14:dataValidation type="list" allowBlank="1" showInputMessage="1" showErrorMessage="1" xr:uid="{757A1C0C-F1D5-41E8-8DDD-F91275139221}">
          <x14:formula1>
            <xm:f>プルダウン!$C$21:$C$23</xm:f>
          </x14:formula1>
          <xm:sqref>D49</xm:sqref>
        </x14:dataValidation>
        <x14:dataValidation type="list" allowBlank="1" showInputMessage="1" showErrorMessage="1" xr:uid="{B9975993-DF29-4700-A95C-95090071C3D6}">
          <x14:formula1>
            <xm:f>プルダウン!$C$17:$C$19</xm:f>
          </x14:formula1>
          <xm:sqref>D47</xm:sqref>
        </x14:dataValidation>
        <x14:dataValidation type="list" allowBlank="1" showInputMessage="1" showErrorMessage="1" xr:uid="{BA0E71CA-7927-4023-B42E-24C8D197C0A5}">
          <x14:formula1>
            <xm:f>プルダウン!$C$14:$C$15</xm:f>
          </x14:formula1>
          <xm:sqref>D38</xm:sqref>
        </x14:dataValidation>
        <x14:dataValidation type="list" allowBlank="1" showInputMessage="1" showErrorMessage="1" xr:uid="{A82430D6-1F3A-4CC7-8353-27B0B4D89713}">
          <x14:formula1>
            <xm:f>プルダウン!$C$11:$C$12</xm:f>
          </x14:formula1>
          <xm:sqref>D24</xm:sqref>
        </x14:dataValidation>
        <x14:dataValidation type="list" allowBlank="1" showInputMessage="1" showErrorMessage="1" xr:uid="{DD58E9DC-E07E-4CCE-B954-F319FCC3F16E}">
          <x14:formula1>
            <xm:f>プルダウン!$B$46:$B$54</xm:f>
          </x14:formula1>
          <xm:sqref>D11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B700-CCC7-4318-A4FF-494A0F74B355}">
  <sheetPr>
    <tabColor rgb="FFFF0000"/>
    <pageSetUpPr fitToPage="1"/>
  </sheetPr>
  <dimension ref="A1:O95"/>
  <sheetViews>
    <sheetView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5" t="s">
        <v>464</v>
      </c>
      <c r="C10" s="72" t="s">
        <v>133</v>
      </c>
      <c r="D10" s="72" t="s">
        <v>133</v>
      </c>
      <c r="E10" s="73" t="s">
        <v>135</v>
      </c>
    </row>
    <row r="11" spans="1:5" ht="37.5" customHeight="1">
      <c r="B11" s="155"/>
      <c r="C11" s="61" t="s">
        <v>247</v>
      </c>
      <c r="D11" s="114"/>
      <c r="E11" s="67" t="s">
        <v>246</v>
      </c>
    </row>
    <row r="13" spans="1:5">
      <c r="A13" s="59" t="s">
        <v>435</v>
      </c>
      <c r="B13" s="24"/>
    </row>
    <row r="14" spans="1:5" ht="15" customHeight="1"/>
    <row r="15" spans="1:5" s="3" customFormat="1" ht="22.5" customHeight="1">
      <c r="A15" s="64"/>
      <c r="B15" s="56"/>
      <c r="C15" s="72" t="s">
        <v>133</v>
      </c>
      <c r="D15" s="73" t="s">
        <v>134</v>
      </c>
      <c r="E15" s="73" t="s">
        <v>135</v>
      </c>
    </row>
    <row r="16" spans="1:5" ht="112.5" customHeight="1">
      <c r="B16" s="61" t="s">
        <v>140</v>
      </c>
      <c r="C16" s="61" t="s">
        <v>436</v>
      </c>
      <c r="D16" s="68"/>
      <c r="E16" s="67" t="s">
        <v>437</v>
      </c>
    </row>
    <row r="17" spans="1:5" ht="37.5" customHeight="1">
      <c r="B17" s="61" t="s">
        <v>141</v>
      </c>
      <c r="C17" s="61" t="s">
        <v>438</v>
      </c>
      <c r="D17" s="68"/>
      <c r="E17" s="67" t="s">
        <v>439</v>
      </c>
    </row>
    <row r="18" spans="1:5" ht="37.5" customHeight="1">
      <c r="B18" s="61" t="s">
        <v>142</v>
      </c>
      <c r="C18" s="61" t="s">
        <v>440</v>
      </c>
      <c r="D18" s="68"/>
      <c r="E18" s="67" t="s">
        <v>441</v>
      </c>
    </row>
    <row r="19" spans="1:5" ht="37.5" customHeight="1">
      <c r="B19" s="61" t="s">
        <v>143</v>
      </c>
      <c r="C19" s="61" t="s">
        <v>442</v>
      </c>
      <c r="D19" s="68"/>
      <c r="E19" s="67" t="s">
        <v>443</v>
      </c>
    </row>
    <row r="20" spans="1:5" ht="37.5" customHeight="1">
      <c r="B20" s="61"/>
      <c r="C20" s="61" t="s">
        <v>444</v>
      </c>
      <c r="D20" s="68"/>
      <c r="E20" s="67"/>
    </row>
    <row r="21" spans="1:5" ht="18.75" customHeight="1">
      <c r="B21" s="74"/>
    </row>
    <row r="22" spans="1:5">
      <c r="A22" s="59" t="s">
        <v>144</v>
      </c>
    </row>
    <row r="23" spans="1:5" ht="15" customHeight="1">
      <c r="B23" s="147" t="s">
        <v>133</v>
      </c>
      <c r="C23" s="147"/>
      <c r="D23" s="72" t="s">
        <v>133</v>
      </c>
      <c r="E23" s="73" t="s">
        <v>135</v>
      </c>
    </row>
    <row r="24" spans="1:5" ht="48" customHeight="1">
      <c r="B24" s="146" t="s">
        <v>145</v>
      </c>
      <c r="C24" s="146"/>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445</v>
      </c>
      <c r="E27" s="78" t="s">
        <v>152</v>
      </c>
    </row>
    <row r="28" spans="1:5" ht="60" customHeight="1">
      <c r="B28" s="67"/>
      <c r="C28" s="67"/>
      <c r="D28" s="68"/>
      <c r="E28" s="67"/>
    </row>
    <row r="29" spans="1:5" ht="60" customHeight="1">
      <c r="B29" s="67"/>
      <c r="C29" s="67"/>
      <c r="D29" s="68"/>
      <c r="E29" s="67"/>
    </row>
    <row r="30" spans="1:5" ht="60" customHeight="1">
      <c r="B30" s="67"/>
      <c r="C30" s="67"/>
      <c r="D30" s="68"/>
      <c r="E30" s="67"/>
    </row>
    <row r="31" spans="1:5" ht="60" customHeight="1">
      <c r="B31" s="67"/>
      <c r="C31" s="67"/>
      <c r="D31" s="68"/>
      <c r="E31" s="67"/>
    </row>
    <row r="32" spans="1:5" ht="60" customHeight="1">
      <c r="B32" s="67"/>
      <c r="C32" s="67"/>
      <c r="D32" s="68"/>
      <c r="E32" s="67"/>
    </row>
    <row r="33" spans="1:15" ht="60" customHeight="1">
      <c r="B33" s="67"/>
      <c r="C33" s="67"/>
      <c r="D33" s="68"/>
      <c r="E33" s="67"/>
    </row>
    <row r="34" spans="1:15">
      <c r="C34" s="24"/>
    </row>
    <row r="35" spans="1:15">
      <c r="A35" s="59" t="s">
        <v>446</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447</v>
      </c>
      <c r="D39" s="68"/>
      <c r="E39" s="67" t="s">
        <v>448</v>
      </c>
    </row>
    <row r="40" spans="1:15" ht="37.5" customHeight="1">
      <c r="B40" s="61" t="s">
        <v>156</v>
      </c>
      <c r="C40" s="61" t="s">
        <v>449</v>
      </c>
      <c r="D40" s="68"/>
      <c r="E40" s="67" t="s">
        <v>450</v>
      </c>
    </row>
    <row r="41" spans="1:15" ht="37.5" customHeight="1">
      <c r="B41" s="61" t="s">
        <v>157</v>
      </c>
      <c r="C41" s="61" t="s">
        <v>451</v>
      </c>
      <c r="D41" s="68"/>
      <c r="E41" s="67" t="s">
        <v>452</v>
      </c>
    </row>
    <row r="42" spans="1:15" ht="37.5" customHeight="1">
      <c r="B42" s="61" t="s">
        <v>158</v>
      </c>
      <c r="C42" s="61" t="s">
        <v>453</v>
      </c>
      <c r="D42" s="68"/>
      <c r="E42" s="67" t="s">
        <v>454</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1" t="s">
        <v>166</v>
      </c>
      <c r="C49" s="69" t="s">
        <v>167</v>
      </c>
      <c r="D49" s="68"/>
      <c r="E49" s="67" t="s">
        <v>168</v>
      </c>
    </row>
    <row r="50" spans="1:5" ht="37.5" customHeight="1">
      <c r="B50" s="152"/>
      <c r="C50" s="69" t="s">
        <v>169</v>
      </c>
      <c r="D50" s="68"/>
      <c r="E50" s="67"/>
    </row>
    <row r="51" spans="1:5" ht="37.5" customHeight="1">
      <c r="B51" s="153" t="s">
        <v>170</v>
      </c>
      <c r="C51" s="154"/>
      <c r="D51" s="68"/>
      <c r="E51" s="88" t="s">
        <v>171</v>
      </c>
    </row>
    <row r="52" spans="1:5" ht="18.75" customHeight="1"/>
    <row r="53" spans="1:5" ht="20.100000000000001" customHeight="1">
      <c r="A53" s="59" t="s">
        <v>455</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67"/>
      <c r="C60" s="67"/>
      <c r="D60" s="68"/>
      <c r="E60" s="67"/>
    </row>
    <row r="61" spans="1:5" ht="75" customHeight="1">
      <c r="A61" s="76">
        <v>2</v>
      </c>
      <c r="B61" s="67"/>
      <c r="C61" s="67"/>
      <c r="D61" s="68"/>
      <c r="E61" s="67"/>
    </row>
    <row r="62" spans="1:5" ht="75" customHeight="1">
      <c r="A62" s="76">
        <v>3</v>
      </c>
      <c r="B62" s="67"/>
      <c r="C62" s="67"/>
      <c r="D62" s="68"/>
      <c r="E62" s="67"/>
    </row>
    <row r="63" spans="1:5" ht="75" customHeight="1">
      <c r="A63" s="76">
        <v>4</v>
      </c>
      <c r="B63" s="67"/>
      <c r="C63" s="67"/>
      <c r="D63" s="68"/>
      <c r="E63" s="67"/>
    </row>
    <row r="64" spans="1:5" ht="75" customHeight="1">
      <c r="A64" s="76">
        <v>5</v>
      </c>
      <c r="B64" s="67"/>
      <c r="C64" s="67"/>
      <c r="D64" s="68"/>
      <c r="E64" s="67"/>
    </row>
    <row r="65" spans="1:5" ht="75" customHeight="1">
      <c r="A65" s="76">
        <v>6</v>
      </c>
      <c r="B65" s="67"/>
      <c r="C65" s="67"/>
      <c r="D65" s="68"/>
      <c r="E65" s="67"/>
    </row>
    <row r="66" spans="1:5" ht="75" customHeight="1">
      <c r="A66" s="76">
        <v>7</v>
      </c>
      <c r="B66" s="67"/>
      <c r="C66" s="67"/>
      <c r="D66" s="68"/>
      <c r="E66" s="67"/>
    </row>
    <row r="67" spans="1:5" ht="75" customHeight="1">
      <c r="A67" s="76">
        <v>8</v>
      </c>
      <c r="B67" s="67"/>
      <c r="C67" s="67"/>
      <c r="D67" s="68"/>
      <c r="E67" s="67"/>
    </row>
    <row r="68" spans="1:5" ht="75" customHeight="1">
      <c r="A68" s="76">
        <v>9</v>
      </c>
      <c r="B68" s="67"/>
      <c r="C68" s="67"/>
      <c r="D68" s="68"/>
      <c r="E68" s="67"/>
    </row>
    <row r="69" spans="1:5" ht="75" customHeight="1">
      <c r="A69" s="76">
        <v>10</v>
      </c>
      <c r="B69" s="67"/>
      <c r="C69" s="67"/>
      <c r="D69" s="68"/>
      <c r="E69" s="67"/>
    </row>
    <row r="70" spans="1:5" ht="75" customHeight="1">
      <c r="A70" s="76">
        <v>11</v>
      </c>
      <c r="B70" s="67"/>
      <c r="C70" s="67"/>
      <c r="D70" s="68"/>
      <c r="E70" s="67"/>
    </row>
    <row r="71" spans="1:5" ht="75" customHeight="1">
      <c r="A71" s="76">
        <v>12</v>
      </c>
      <c r="B71" s="67"/>
      <c r="C71" s="67"/>
      <c r="D71" s="68"/>
      <c r="E71" s="67"/>
    </row>
    <row r="72" spans="1:5" ht="75" customHeight="1">
      <c r="A72" s="76">
        <v>13</v>
      </c>
      <c r="B72" s="67"/>
      <c r="C72" s="67"/>
      <c r="D72" s="68"/>
      <c r="E72" s="67"/>
    </row>
    <row r="73" spans="1:5" ht="75" customHeight="1">
      <c r="A73" s="76">
        <v>14</v>
      </c>
      <c r="B73" s="67"/>
      <c r="C73" s="67"/>
      <c r="D73" s="68"/>
      <c r="E73" s="67"/>
    </row>
    <row r="74" spans="1:5" ht="75" customHeight="1">
      <c r="A74" s="76">
        <v>15</v>
      </c>
      <c r="B74" s="67"/>
      <c r="C74" s="67"/>
      <c r="D74" s="68"/>
      <c r="E74" s="67"/>
    </row>
    <row r="75" spans="1:5" ht="75" customHeight="1">
      <c r="A75" s="76">
        <v>16</v>
      </c>
      <c r="B75" s="67"/>
      <c r="C75" s="67"/>
      <c r="D75" s="68"/>
      <c r="E75" s="67"/>
    </row>
    <row r="76" spans="1:5" ht="75" customHeight="1">
      <c r="A76" s="76">
        <v>17</v>
      </c>
      <c r="B76" s="67"/>
      <c r="C76" s="67"/>
      <c r="D76" s="68"/>
      <c r="E76" s="67"/>
    </row>
    <row r="77" spans="1:5" ht="75" customHeight="1">
      <c r="A77" s="76">
        <v>18</v>
      </c>
      <c r="B77" s="67"/>
      <c r="C77" s="67"/>
      <c r="D77" s="68"/>
      <c r="E77" s="67"/>
    </row>
    <row r="78" spans="1:5" ht="75" customHeight="1">
      <c r="A78" s="76">
        <v>19</v>
      </c>
      <c r="B78" s="67"/>
      <c r="C78" s="67"/>
      <c r="D78" s="68"/>
      <c r="E78" s="67"/>
    </row>
    <row r="79" spans="1:5" ht="75" customHeight="1">
      <c r="A79" s="76">
        <v>20</v>
      </c>
      <c r="B79" s="67"/>
      <c r="C79" s="67"/>
      <c r="D79" s="68"/>
      <c r="E79" s="67"/>
    </row>
    <row r="80" spans="1:5" ht="75" customHeight="1">
      <c r="A80" s="76">
        <v>21</v>
      </c>
      <c r="B80" s="67"/>
      <c r="C80" s="67"/>
      <c r="D80" s="68"/>
      <c r="E80" s="67"/>
    </row>
    <row r="82" spans="1:5">
      <c r="A82" s="59" t="s">
        <v>456</v>
      </c>
      <c r="C82" s="81" t="s">
        <v>177</v>
      </c>
    </row>
    <row r="83" spans="1:5" ht="15" customHeight="1">
      <c r="C83" s="81"/>
    </row>
    <row r="84" spans="1:5" ht="22.5" customHeight="1">
      <c r="C84" s="72" t="s">
        <v>133</v>
      </c>
      <c r="D84" s="73" t="s">
        <v>134</v>
      </c>
      <c r="E84" s="73" t="s">
        <v>135</v>
      </c>
    </row>
    <row r="85" spans="1:5" ht="37.5" customHeight="1">
      <c r="B85" s="152" t="s">
        <v>178</v>
      </c>
      <c r="C85" s="70" t="s">
        <v>457</v>
      </c>
      <c r="D85" s="68"/>
      <c r="E85" s="148" t="s">
        <v>249</v>
      </c>
    </row>
    <row r="86" spans="1:5" ht="37.5" customHeight="1">
      <c r="B86" s="152"/>
      <c r="C86" s="61" t="s">
        <v>458</v>
      </c>
      <c r="D86" s="68"/>
      <c r="E86" s="148"/>
    </row>
    <row r="87" spans="1:5" ht="37.5" customHeight="1">
      <c r="B87" s="152"/>
      <c r="C87" s="61" t="s">
        <v>179</v>
      </c>
      <c r="D87" s="68"/>
      <c r="E87" s="148"/>
    </row>
    <row r="88" spans="1:5" ht="37.5" customHeight="1">
      <c r="B88" s="152"/>
      <c r="C88" s="61" t="s">
        <v>459</v>
      </c>
      <c r="D88" s="68"/>
      <c r="E88" s="148"/>
    </row>
    <row r="89" spans="1:5" ht="112.5" customHeight="1">
      <c r="B89" s="61" t="s">
        <v>155</v>
      </c>
      <c r="C89" s="61" t="s">
        <v>447</v>
      </c>
      <c r="D89" s="68"/>
      <c r="E89" s="67" t="s">
        <v>460</v>
      </c>
    </row>
    <row r="90" spans="1:5" ht="37.5" customHeight="1">
      <c r="B90" s="61" t="s">
        <v>156</v>
      </c>
      <c r="C90" s="61" t="s">
        <v>449</v>
      </c>
      <c r="D90" s="68"/>
      <c r="E90" s="67" t="s">
        <v>461</v>
      </c>
    </row>
    <row r="91" spans="1:5" ht="37.5" customHeight="1">
      <c r="B91" s="149" t="s">
        <v>157</v>
      </c>
      <c r="C91" s="61" t="s">
        <v>451</v>
      </c>
      <c r="D91" s="68"/>
      <c r="E91" s="67" t="s">
        <v>462</v>
      </c>
    </row>
    <row r="92" spans="1:5" ht="37.5" customHeight="1">
      <c r="B92" s="150"/>
      <c r="C92" s="61" t="s">
        <v>180</v>
      </c>
      <c r="D92" s="68"/>
      <c r="E92" s="67" t="s">
        <v>181</v>
      </c>
    </row>
    <row r="93" spans="1:5" ht="37.5" customHeight="1">
      <c r="B93" s="61" t="s">
        <v>158</v>
      </c>
      <c r="C93" s="61" t="s">
        <v>453</v>
      </c>
      <c r="D93" s="68"/>
      <c r="E93" s="67" t="s">
        <v>463</v>
      </c>
    </row>
    <row r="95" spans="1:5">
      <c r="A95" s="59" t="s">
        <v>529</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53" priority="9">
      <formula>$D59=""</formula>
    </cfRule>
  </conditionalFormatting>
  <conditionalFormatting sqref="B27:E33">
    <cfRule type="expression" dxfId="52" priority="7">
      <formula>B27=""</formula>
    </cfRule>
  </conditionalFormatting>
  <conditionalFormatting sqref="B60:E80">
    <cfRule type="expression" dxfId="51" priority="5">
      <formula>B60=""</formula>
    </cfRule>
  </conditionalFormatting>
  <conditionalFormatting sqref="C59">
    <cfRule type="expression" dxfId="50" priority="1">
      <formula>C59=""</formula>
    </cfRule>
  </conditionalFormatting>
  <conditionalFormatting sqref="D8">
    <cfRule type="expression" dxfId="49" priority="34">
      <formula>D8=""</formula>
    </cfRule>
  </conditionalFormatting>
  <conditionalFormatting sqref="D11">
    <cfRule type="expression" dxfId="48" priority="35">
      <formula>D11=""</formula>
    </cfRule>
  </conditionalFormatting>
  <conditionalFormatting sqref="D16:D20">
    <cfRule type="expression" dxfId="47" priority="15">
      <formula>D16=""</formula>
    </cfRule>
  </conditionalFormatting>
  <conditionalFormatting sqref="D24">
    <cfRule type="expression" dxfId="46" priority="16">
      <formula>D24=""</formula>
    </cfRule>
  </conditionalFormatting>
  <conditionalFormatting sqref="D38">
    <cfRule type="expression" dxfId="45" priority="14">
      <formula>D38=""</formula>
    </cfRule>
  </conditionalFormatting>
  <conditionalFormatting sqref="D39:D42">
    <cfRule type="expression" dxfId="44" priority="6">
      <formula>D39=""</formula>
    </cfRule>
  </conditionalFormatting>
  <conditionalFormatting sqref="D47">
    <cfRule type="expression" dxfId="43" priority="13">
      <formula>$D47=""</formula>
    </cfRule>
  </conditionalFormatting>
  <conditionalFormatting sqref="D48">
    <cfRule type="expression" dxfId="42" priority="11">
      <formula>$D48=""</formula>
    </cfRule>
  </conditionalFormatting>
  <conditionalFormatting sqref="D49">
    <cfRule type="expression" dxfId="41" priority="12">
      <formula>$D49=""</formula>
    </cfRule>
  </conditionalFormatting>
  <conditionalFormatting sqref="D50">
    <cfRule type="expression" dxfId="40" priority="10">
      <formula>$D50=""</formula>
    </cfRule>
  </conditionalFormatting>
  <conditionalFormatting sqref="D51">
    <cfRule type="expression" dxfId="39" priority="4">
      <formula>$D51=""</formula>
    </cfRule>
  </conditionalFormatting>
  <conditionalFormatting sqref="D85:D91">
    <cfRule type="expression" dxfId="38" priority="3">
      <formula>D85=""</formula>
    </cfRule>
  </conditionalFormatting>
  <conditionalFormatting sqref="D92">
    <cfRule type="expression" dxfId="37" priority="8">
      <formula>D92=""</formula>
    </cfRule>
  </conditionalFormatting>
  <conditionalFormatting sqref="D93">
    <cfRule type="expression" dxfId="36"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8DFFC266-F208-4122-B692-CC75886C060C}">
          <x14:formula1>
            <xm:f>プルダウン!$B$46:$B$54</xm:f>
          </x14:formula1>
          <xm:sqref>D11</xm:sqref>
        </x14:dataValidation>
        <x14:dataValidation type="list" allowBlank="1" showInputMessage="1" showErrorMessage="1" xr:uid="{B547F2A8-40F4-4740-910B-43A87E4D2B65}">
          <x14:formula1>
            <xm:f>プルダウン!$C$11:$C$12</xm:f>
          </x14:formula1>
          <xm:sqref>D24</xm:sqref>
        </x14:dataValidation>
        <x14:dataValidation type="list" allowBlank="1" showInputMessage="1" showErrorMessage="1" xr:uid="{1A96C07B-ACD5-477D-B41E-45CC664C35F9}">
          <x14:formula1>
            <xm:f>プルダウン!$C$14:$C$15</xm:f>
          </x14:formula1>
          <xm:sqref>D38</xm:sqref>
        </x14:dataValidation>
        <x14:dataValidation type="list" allowBlank="1" showInputMessage="1" showErrorMessage="1" xr:uid="{792B2280-EDAA-4C08-B03C-9A340795A5E8}">
          <x14:formula1>
            <xm:f>プルダウン!$C$17:$C$19</xm:f>
          </x14:formula1>
          <xm:sqref>D47</xm:sqref>
        </x14:dataValidation>
        <x14:dataValidation type="list" allowBlank="1" showInputMessage="1" showErrorMessage="1" xr:uid="{273ED519-B95F-4DBE-9B47-4302ACEEB113}">
          <x14:formula1>
            <xm:f>プルダウン!$C$21:$C$23</xm:f>
          </x14:formula1>
          <xm:sqref>D49</xm:sqref>
        </x14:dataValidation>
        <x14:dataValidation type="list" allowBlank="1" showInputMessage="1" showErrorMessage="1" xr:uid="{BA06716D-0253-4A7F-9FE8-EC7371F12B85}">
          <x14:formula1>
            <xm:f>プルダウン!$C$28:$C$30</xm:f>
          </x14:formula1>
          <xm:sqref>D92</xm:sqref>
        </x14:dataValidation>
        <x14:dataValidation type="list" allowBlank="1" showInputMessage="1" showErrorMessage="1" xr:uid="{D7F7D74B-9477-4CC8-985F-BEB5E977CD8D}">
          <x14:formula1>
            <xm:f>プルダウン!$C$25:$C$26</xm:f>
          </x14:formula1>
          <xm:sqref>D51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BFC40-FE10-4852-AB35-2501A1675955}">
  <sheetPr>
    <tabColor rgb="FFFF0000"/>
    <pageSetUpPr fitToPage="1"/>
  </sheetPr>
  <dimension ref="A1:O95"/>
  <sheetViews>
    <sheetView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6" t="s">
        <v>309</v>
      </c>
      <c r="C10" s="72" t="s">
        <v>133</v>
      </c>
      <c r="D10" s="72" t="s">
        <v>133</v>
      </c>
      <c r="E10" s="73" t="s">
        <v>135</v>
      </c>
    </row>
    <row r="11" spans="1:5" ht="37.5" customHeight="1">
      <c r="B11" s="156"/>
      <c r="C11" s="61" t="s">
        <v>247</v>
      </c>
      <c r="D11" s="114"/>
      <c r="E11" s="67" t="s">
        <v>246</v>
      </c>
    </row>
    <row r="13" spans="1:5">
      <c r="A13" s="59" t="s">
        <v>465</v>
      </c>
      <c r="B13" s="24"/>
    </row>
    <row r="14" spans="1:5" ht="15" customHeight="1"/>
    <row r="15" spans="1:5" s="3" customFormat="1" ht="22.5" customHeight="1">
      <c r="A15" s="64"/>
      <c r="B15" s="56"/>
      <c r="C15" s="72" t="s">
        <v>133</v>
      </c>
      <c r="D15" s="73" t="s">
        <v>134</v>
      </c>
      <c r="E15" s="73" t="s">
        <v>135</v>
      </c>
    </row>
    <row r="16" spans="1:5" ht="112.5" customHeight="1">
      <c r="B16" s="61" t="s">
        <v>140</v>
      </c>
      <c r="C16" s="61" t="s">
        <v>466</v>
      </c>
      <c r="D16" s="68"/>
      <c r="E16" s="67" t="s">
        <v>467</v>
      </c>
    </row>
    <row r="17" spans="1:5" ht="37.5" customHeight="1">
      <c r="B17" s="61" t="s">
        <v>141</v>
      </c>
      <c r="C17" s="61" t="s">
        <v>468</v>
      </c>
      <c r="D17" s="68"/>
      <c r="E17" s="67" t="s">
        <v>469</v>
      </c>
    </row>
    <row r="18" spans="1:5" ht="37.5" customHeight="1">
      <c r="B18" s="61" t="s">
        <v>142</v>
      </c>
      <c r="C18" s="61" t="s">
        <v>470</v>
      </c>
      <c r="D18" s="68"/>
      <c r="E18" s="67" t="s">
        <v>471</v>
      </c>
    </row>
    <row r="19" spans="1:5" ht="37.5" customHeight="1">
      <c r="B19" s="61" t="s">
        <v>143</v>
      </c>
      <c r="C19" s="61" t="s">
        <v>472</v>
      </c>
      <c r="D19" s="68"/>
      <c r="E19" s="67" t="s">
        <v>473</v>
      </c>
    </row>
    <row r="20" spans="1:5" ht="37.5" customHeight="1">
      <c r="B20" s="61"/>
      <c r="C20" s="61" t="s">
        <v>474</v>
      </c>
      <c r="D20" s="68"/>
      <c r="E20" s="67"/>
    </row>
    <row r="21" spans="1:5" ht="18.75" customHeight="1">
      <c r="B21" s="74"/>
    </row>
    <row r="22" spans="1:5">
      <c r="A22" s="59" t="s">
        <v>144</v>
      </c>
    </row>
    <row r="23" spans="1:5" ht="15" customHeight="1">
      <c r="B23" s="147" t="s">
        <v>133</v>
      </c>
      <c r="C23" s="147"/>
      <c r="D23" s="72" t="s">
        <v>133</v>
      </c>
      <c r="E23" s="73" t="s">
        <v>135</v>
      </c>
    </row>
    <row r="24" spans="1:5" ht="48" customHeight="1">
      <c r="B24" s="146" t="s">
        <v>145</v>
      </c>
      <c r="C24" s="146"/>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475</v>
      </c>
      <c r="E27" s="78" t="s">
        <v>152</v>
      </c>
    </row>
    <row r="28" spans="1:5" ht="60" customHeight="1">
      <c r="B28" s="67"/>
      <c r="C28" s="67"/>
      <c r="D28" s="68"/>
      <c r="E28" s="67"/>
    </row>
    <row r="29" spans="1:5" ht="60" customHeight="1">
      <c r="B29" s="67"/>
      <c r="C29" s="67"/>
      <c r="D29" s="68"/>
      <c r="E29" s="67"/>
    </row>
    <row r="30" spans="1:5" ht="60" customHeight="1">
      <c r="B30" s="67"/>
      <c r="C30" s="67"/>
      <c r="D30" s="68"/>
      <c r="E30" s="67"/>
    </row>
    <row r="31" spans="1:5" ht="60" customHeight="1">
      <c r="B31" s="67"/>
      <c r="C31" s="67"/>
      <c r="D31" s="68"/>
      <c r="E31" s="67"/>
    </row>
    <row r="32" spans="1:5" ht="60" customHeight="1">
      <c r="B32" s="67"/>
      <c r="C32" s="67"/>
      <c r="D32" s="68"/>
      <c r="E32" s="67"/>
    </row>
    <row r="33" spans="1:15" ht="60" customHeight="1">
      <c r="B33" s="67"/>
      <c r="C33" s="67"/>
      <c r="D33" s="68"/>
      <c r="E33" s="67"/>
    </row>
    <row r="34" spans="1:15">
      <c r="C34" s="24"/>
    </row>
    <row r="35" spans="1:15">
      <c r="A35" s="59" t="s">
        <v>476</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477</v>
      </c>
      <c r="D39" s="68"/>
      <c r="E39" s="67" t="s">
        <v>478</v>
      </c>
    </row>
    <row r="40" spans="1:15" ht="37.5" customHeight="1">
      <c r="B40" s="61" t="s">
        <v>156</v>
      </c>
      <c r="C40" s="61" t="s">
        <v>479</v>
      </c>
      <c r="D40" s="68"/>
      <c r="E40" s="67" t="s">
        <v>480</v>
      </c>
    </row>
    <row r="41" spans="1:15" ht="37.5" customHeight="1">
      <c r="B41" s="61" t="s">
        <v>157</v>
      </c>
      <c r="C41" s="61" t="s">
        <v>481</v>
      </c>
      <c r="D41" s="68"/>
      <c r="E41" s="67" t="s">
        <v>482</v>
      </c>
    </row>
    <row r="42" spans="1:15" ht="37.5" customHeight="1">
      <c r="B42" s="61" t="s">
        <v>158</v>
      </c>
      <c r="C42" s="61" t="s">
        <v>483</v>
      </c>
      <c r="D42" s="68"/>
      <c r="E42" s="67" t="s">
        <v>484</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1" t="s">
        <v>166</v>
      </c>
      <c r="C49" s="69" t="s">
        <v>167</v>
      </c>
      <c r="D49" s="68"/>
      <c r="E49" s="67" t="s">
        <v>168</v>
      </c>
    </row>
    <row r="50" spans="1:5" ht="37.5" customHeight="1">
      <c r="B50" s="152"/>
      <c r="C50" s="69" t="s">
        <v>169</v>
      </c>
      <c r="D50" s="68"/>
      <c r="E50" s="67"/>
    </row>
    <row r="51" spans="1:5" ht="37.5" customHeight="1">
      <c r="B51" s="153" t="s">
        <v>170</v>
      </c>
      <c r="C51" s="154"/>
      <c r="D51" s="68"/>
      <c r="E51" s="88" t="s">
        <v>171</v>
      </c>
    </row>
    <row r="52" spans="1:5" ht="18.75" customHeight="1"/>
    <row r="53" spans="1:5" ht="20.100000000000001" customHeight="1">
      <c r="A53" s="59" t="s">
        <v>485</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67"/>
      <c r="C60" s="67"/>
      <c r="D60" s="68"/>
      <c r="E60" s="67"/>
    </row>
    <row r="61" spans="1:5" ht="75" customHeight="1">
      <c r="A61" s="76">
        <v>2</v>
      </c>
      <c r="B61" s="67"/>
      <c r="C61" s="67"/>
      <c r="D61" s="68"/>
      <c r="E61" s="67"/>
    </row>
    <row r="62" spans="1:5" ht="75" customHeight="1">
      <c r="A62" s="76">
        <v>3</v>
      </c>
      <c r="B62" s="67"/>
      <c r="C62" s="67"/>
      <c r="D62" s="68"/>
      <c r="E62" s="67"/>
    </row>
    <row r="63" spans="1:5" ht="75" customHeight="1">
      <c r="A63" s="76">
        <v>4</v>
      </c>
      <c r="B63" s="67"/>
      <c r="C63" s="67"/>
      <c r="D63" s="68"/>
      <c r="E63" s="67"/>
    </row>
    <row r="64" spans="1:5" ht="75" customHeight="1">
      <c r="A64" s="76">
        <v>5</v>
      </c>
      <c r="B64" s="67"/>
      <c r="C64" s="67"/>
      <c r="D64" s="68"/>
      <c r="E64" s="67"/>
    </row>
    <row r="65" spans="1:5" ht="75" customHeight="1">
      <c r="A65" s="76">
        <v>6</v>
      </c>
      <c r="B65" s="67"/>
      <c r="C65" s="67"/>
      <c r="D65" s="68"/>
      <c r="E65" s="67"/>
    </row>
    <row r="66" spans="1:5" ht="75" customHeight="1">
      <c r="A66" s="76">
        <v>7</v>
      </c>
      <c r="B66" s="67"/>
      <c r="C66" s="67"/>
      <c r="D66" s="68"/>
      <c r="E66" s="67"/>
    </row>
    <row r="67" spans="1:5" ht="75" customHeight="1">
      <c r="A67" s="76">
        <v>8</v>
      </c>
      <c r="B67" s="67"/>
      <c r="C67" s="67"/>
      <c r="D67" s="68"/>
      <c r="E67" s="67"/>
    </row>
    <row r="68" spans="1:5" ht="75" customHeight="1">
      <c r="A68" s="76">
        <v>9</v>
      </c>
      <c r="B68" s="67"/>
      <c r="C68" s="67"/>
      <c r="D68" s="68"/>
      <c r="E68" s="67"/>
    </row>
    <row r="69" spans="1:5" ht="75" customHeight="1">
      <c r="A69" s="76">
        <v>10</v>
      </c>
      <c r="B69" s="67"/>
      <c r="C69" s="67"/>
      <c r="D69" s="68"/>
      <c r="E69" s="67"/>
    </row>
    <row r="70" spans="1:5" ht="75" customHeight="1">
      <c r="A70" s="76">
        <v>11</v>
      </c>
      <c r="B70" s="67"/>
      <c r="C70" s="67"/>
      <c r="D70" s="68"/>
      <c r="E70" s="67"/>
    </row>
    <row r="71" spans="1:5" ht="75" customHeight="1">
      <c r="A71" s="76">
        <v>12</v>
      </c>
      <c r="B71" s="67"/>
      <c r="C71" s="67"/>
      <c r="D71" s="68"/>
      <c r="E71" s="67"/>
    </row>
    <row r="72" spans="1:5" ht="75" customHeight="1">
      <c r="A72" s="76">
        <v>13</v>
      </c>
      <c r="B72" s="67"/>
      <c r="C72" s="67"/>
      <c r="D72" s="68"/>
      <c r="E72" s="67"/>
    </row>
    <row r="73" spans="1:5" ht="75" customHeight="1">
      <c r="A73" s="76">
        <v>14</v>
      </c>
      <c r="B73" s="67"/>
      <c r="C73" s="67"/>
      <c r="D73" s="68"/>
      <c r="E73" s="67"/>
    </row>
    <row r="74" spans="1:5" ht="75" customHeight="1">
      <c r="A74" s="76">
        <v>15</v>
      </c>
      <c r="B74" s="67"/>
      <c r="C74" s="67"/>
      <c r="D74" s="68"/>
      <c r="E74" s="67"/>
    </row>
    <row r="75" spans="1:5" ht="75" customHeight="1">
      <c r="A75" s="76">
        <v>16</v>
      </c>
      <c r="B75" s="67"/>
      <c r="C75" s="67"/>
      <c r="D75" s="68"/>
      <c r="E75" s="67"/>
    </row>
    <row r="76" spans="1:5" ht="75" customHeight="1">
      <c r="A76" s="76">
        <v>17</v>
      </c>
      <c r="B76" s="67"/>
      <c r="C76" s="67"/>
      <c r="D76" s="68"/>
      <c r="E76" s="67"/>
    </row>
    <row r="77" spans="1:5" ht="75" customHeight="1">
      <c r="A77" s="76">
        <v>18</v>
      </c>
      <c r="B77" s="67"/>
      <c r="C77" s="67"/>
      <c r="D77" s="68"/>
      <c r="E77" s="67"/>
    </row>
    <row r="78" spans="1:5" ht="75" customHeight="1">
      <c r="A78" s="76">
        <v>19</v>
      </c>
      <c r="B78" s="67"/>
      <c r="C78" s="67"/>
      <c r="D78" s="68"/>
      <c r="E78" s="67"/>
    </row>
    <row r="79" spans="1:5" ht="75" customHeight="1">
      <c r="A79" s="76">
        <v>20</v>
      </c>
      <c r="B79" s="67"/>
      <c r="C79" s="67"/>
      <c r="D79" s="68"/>
      <c r="E79" s="67"/>
    </row>
    <row r="80" spans="1:5" ht="75" customHeight="1">
      <c r="A80" s="76">
        <v>21</v>
      </c>
      <c r="B80" s="67"/>
      <c r="C80" s="67"/>
      <c r="D80" s="68"/>
      <c r="E80" s="67"/>
    </row>
    <row r="82" spans="1:5">
      <c r="A82" s="59" t="s">
        <v>486</v>
      </c>
      <c r="C82" s="81" t="s">
        <v>177</v>
      </c>
    </row>
    <row r="83" spans="1:5" ht="15" customHeight="1">
      <c r="C83" s="81"/>
    </row>
    <row r="84" spans="1:5" ht="22.5" customHeight="1">
      <c r="C84" s="72" t="s">
        <v>133</v>
      </c>
      <c r="D84" s="73" t="s">
        <v>134</v>
      </c>
      <c r="E84" s="73" t="s">
        <v>135</v>
      </c>
    </row>
    <row r="85" spans="1:5" ht="37.5" customHeight="1">
      <c r="B85" s="152" t="s">
        <v>178</v>
      </c>
      <c r="C85" s="70" t="s">
        <v>487</v>
      </c>
      <c r="D85" s="68"/>
      <c r="E85" s="148" t="s">
        <v>249</v>
      </c>
    </row>
    <row r="86" spans="1:5" ht="37.5" customHeight="1">
      <c r="B86" s="152"/>
      <c r="C86" s="61" t="s">
        <v>488</v>
      </c>
      <c r="D86" s="68"/>
      <c r="E86" s="148"/>
    </row>
    <row r="87" spans="1:5" ht="37.5" customHeight="1">
      <c r="B87" s="152"/>
      <c r="C87" s="61" t="s">
        <v>179</v>
      </c>
      <c r="D87" s="68"/>
      <c r="E87" s="148"/>
    </row>
    <row r="88" spans="1:5" ht="37.5" customHeight="1">
      <c r="B88" s="152"/>
      <c r="C88" s="61" t="s">
        <v>489</v>
      </c>
      <c r="D88" s="68"/>
      <c r="E88" s="148"/>
    </row>
    <row r="89" spans="1:5" ht="112.5" customHeight="1">
      <c r="B89" s="61" t="s">
        <v>155</v>
      </c>
      <c r="C89" s="61" t="s">
        <v>477</v>
      </c>
      <c r="D89" s="68"/>
      <c r="E89" s="67" t="s">
        <v>490</v>
      </c>
    </row>
    <row r="90" spans="1:5" ht="37.5" customHeight="1">
      <c r="B90" s="61" t="s">
        <v>156</v>
      </c>
      <c r="C90" s="61" t="s">
        <v>479</v>
      </c>
      <c r="D90" s="68"/>
      <c r="E90" s="67" t="s">
        <v>491</v>
      </c>
    </row>
    <row r="91" spans="1:5" ht="37.5" customHeight="1">
      <c r="B91" s="149" t="s">
        <v>157</v>
      </c>
      <c r="C91" s="61" t="s">
        <v>481</v>
      </c>
      <c r="D91" s="68"/>
      <c r="E91" s="67" t="s">
        <v>492</v>
      </c>
    </row>
    <row r="92" spans="1:5" ht="37.5" customHeight="1">
      <c r="B92" s="150"/>
      <c r="C92" s="61" t="s">
        <v>180</v>
      </c>
      <c r="D92" s="68"/>
      <c r="E92" s="67" t="s">
        <v>181</v>
      </c>
    </row>
    <row r="93" spans="1:5" ht="37.5" customHeight="1">
      <c r="B93" s="61" t="s">
        <v>158</v>
      </c>
      <c r="C93" s="61" t="s">
        <v>483</v>
      </c>
      <c r="D93" s="68"/>
      <c r="E93" s="67" t="s">
        <v>493</v>
      </c>
    </row>
    <row r="95" spans="1:5">
      <c r="A95" s="59" t="s">
        <v>530</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35" priority="9">
      <formula>$D59=""</formula>
    </cfRule>
  </conditionalFormatting>
  <conditionalFormatting sqref="B27:E33">
    <cfRule type="expression" dxfId="34" priority="7">
      <formula>B27=""</formula>
    </cfRule>
  </conditionalFormatting>
  <conditionalFormatting sqref="B60:E80">
    <cfRule type="expression" dxfId="33" priority="5">
      <formula>B60=""</formula>
    </cfRule>
  </conditionalFormatting>
  <conditionalFormatting sqref="C59">
    <cfRule type="expression" dxfId="32" priority="1">
      <formula>C59=""</formula>
    </cfRule>
  </conditionalFormatting>
  <conditionalFormatting sqref="D8">
    <cfRule type="expression" dxfId="31" priority="50">
      <formula>D8=""</formula>
    </cfRule>
  </conditionalFormatting>
  <conditionalFormatting sqref="D11">
    <cfRule type="expression" dxfId="30" priority="51">
      <formula>D11=""</formula>
    </cfRule>
  </conditionalFormatting>
  <conditionalFormatting sqref="D16:D20">
    <cfRule type="expression" dxfId="29" priority="15">
      <formula>D16=""</formula>
    </cfRule>
  </conditionalFormatting>
  <conditionalFormatting sqref="D24">
    <cfRule type="expression" dxfId="28" priority="16">
      <formula>D24=""</formula>
    </cfRule>
  </conditionalFormatting>
  <conditionalFormatting sqref="D38">
    <cfRule type="expression" dxfId="27" priority="14">
      <formula>D38=""</formula>
    </cfRule>
  </conditionalFormatting>
  <conditionalFormatting sqref="D39:D42">
    <cfRule type="expression" dxfId="26" priority="6">
      <formula>D39=""</formula>
    </cfRule>
  </conditionalFormatting>
  <conditionalFormatting sqref="D47">
    <cfRule type="expression" dxfId="25" priority="13">
      <formula>$D47=""</formula>
    </cfRule>
  </conditionalFormatting>
  <conditionalFormatting sqref="D48">
    <cfRule type="expression" dxfId="24" priority="11">
      <formula>$D48=""</formula>
    </cfRule>
  </conditionalFormatting>
  <conditionalFormatting sqref="D49">
    <cfRule type="expression" dxfId="23" priority="12">
      <formula>$D49=""</formula>
    </cfRule>
  </conditionalFormatting>
  <conditionalFormatting sqref="D50">
    <cfRule type="expression" dxfId="22" priority="10">
      <formula>$D50=""</formula>
    </cfRule>
  </conditionalFormatting>
  <conditionalFormatting sqref="D51">
    <cfRule type="expression" dxfId="21" priority="4">
      <formula>$D51=""</formula>
    </cfRule>
  </conditionalFormatting>
  <conditionalFormatting sqref="D85:D91">
    <cfRule type="expression" dxfId="20" priority="3">
      <formula>D85=""</formula>
    </cfRule>
  </conditionalFormatting>
  <conditionalFormatting sqref="D92">
    <cfRule type="expression" dxfId="19" priority="8">
      <formula>D92=""</formula>
    </cfRule>
  </conditionalFormatting>
  <conditionalFormatting sqref="D93">
    <cfRule type="expression" dxfId="18"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4E7D0286-0B83-419E-9877-81570B9A58FD}">
          <x14:formula1>
            <xm:f>プルダウン!$C$25:$C$26</xm:f>
          </x14:formula1>
          <xm:sqref>D51</xm:sqref>
        </x14:dataValidation>
        <x14:dataValidation type="list" allowBlank="1" showInputMessage="1" showErrorMessage="1" xr:uid="{8CBAF399-F2C0-48A3-B480-EE74BD95B180}">
          <x14:formula1>
            <xm:f>プルダウン!$C$28:$C$30</xm:f>
          </x14:formula1>
          <xm:sqref>D92</xm:sqref>
        </x14:dataValidation>
        <x14:dataValidation type="list" allowBlank="1" showInputMessage="1" showErrorMessage="1" xr:uid="{716B99E5-3DA5-4201-B4D1-8FD8FEC90FC4}">
          <x14:formula1>
            <xm:f>プルダウン!$C$21:$C$23</xm:f>
          </x14:formula1>
          <xm:sqref>D49</xm:sqref>
        </x14:dataValidation>
        <x14:dataValidation type="list" allowBlank="1" showInputMessage="1" showErrorMessage="1" xr:uid="{F9FCBE6C-31FB-43C0-AB8A-209889EFD621}">
          <x14:formula1>
            <xm:f>プルダウン!$C$17:$C$19</xm:f>
          </x14:formula1>
          <xm:sqref>D47</xm:sqref>
        </x14:dataValidation>
        <x14:dataValidation type="list" allowBlank="1" showInputMessage="1" showErrorMessage="1" xr:uid="{5F71F6DC-785C-4139-A4AC-711F4B7EC76D}">
          <x14:formula1>
            <xm:f>プルダウン!$C$14:$C$15</xm:f>
          </x14:formula1>
          <xm:sqref>D38</xm:sqref>
        </x14:dataValidation>
        <x14:dataValidation type="list" allowBlank="1" showInputMessage="1" showErrorMessage="1" xr:uid="{B099AFE1-5AE8-45F9-BA37-0A51D53B9B4C}">
          <x14:formula1>
            <xm:f>プルダウン!$C$11:$C$12</xm:f>
          </x14:formula1>
          <xm:sqref>D24</xm:sqref>
        </x14:dataValidation>
        <x14:dataValidation type="list" allowBlank="1" showInputMessage="1" showErrorMessage="1" xr:uid="{479746CF-1E89-4991-893D-95DB089C2F77}">
          <x14:formula1>
            <xm:f>プルダウン!$B$46:$B$54</xm:f>
          </x14:formula1>
          <xm:sqref>D11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36</vt:i4>
      </vt:variant>
      <vt:variant>
        <vt:lpstr>名前付き一覧</vt:lpstr>
      </vt:variant>
      <vt:variant>
        <vt:i4>26</vt:i4>
      </vt:variant>
    </vt:vector>
  </HeadingPairs>
  <TitlesOfParts>
    <vt:vector size="62" baseType="lpstr">
      <vt:lpstr>はじめに</vt:lpstr>
      <vt:lpstr>入力フォーム①</vt:lpstr>
      <vt:lpstr>入力フォーム②　(支部1)</vt:lpstr>
      <vt:lpstr>入力フォーム② (支部2)</vt:lpstr>
      <vt:lpstr>入力フォーム②　(支部3)</vt:lpstr>
      <vt:lpstr>入力フォーム②　(支部4)</vt:lpstr>
      <vt:lpstr>入力フォーム②　(支部5)</vt:lpstr>
      <vt:lpstr>入力フォーム②　(支部6)</vt:lpstr>
      <vt:lpstr>入力フォーム②　(支部7)</vt:lpstr>
      <vt:lpstr>入力フォーム②　(支部8)</vt:lpstr>
      <vt:lpstr>①団体（支部）一覧表</vt:lpstr>
      <vt:lpstr>③団体概要書</vt:lpstr>
      <vt:lpstr>④事業計画書（概要）</vt:lpstr>
      <vt:lpstr>⑤事業計画書（府HP公表用）</vt:lpstr>
      <vt:lpstr>③団体概要書 (2)</vt:lpstr>
      <vt:lpstr>④事業計画書（概要） (2)</vt:lpstr>
      <vt:lpstr>⑤事業計画書（府HP公表用） (2)</vt:lpstr>
      <vt:lpstr>③団体概要書 (3)</vt:lpstr>
      <vt:lpstr>④事業計画書（概要） (3)</vt:lpstr>
      <vt:lpstr>⑤事業計画書（府HP公表用） (3)</vt:lpstr>
      <vt:lpstr>③団体概要書 (4)</vt:lpstr>
      <vt:lpstr>④事業計画書（概要） (4)</vt:lpstr>
      <vt:lpstr>⑤事業計画書（府HP公表用） (4)</vt:lpstr>
      <vt:lpstr>③団体概要書 (5)</vt:lpstr>
      <vt:lpstr>④事業計画書（概要） (5)</vt:lpstr>
      <vt:lpstr>⑤事業計画書（府HP公表用） (5)</vt:lpstr>
      <vt:lpstr>③団体概要書 (6)</vt:lpstr>
      <vt:lpstr>④事業計画書（概要） (6)</vt:lpstr>
      <vt:lpstr>⑤事業計画書（府HP公表用） (6)</vt:lpstr>
      <vt:lpstr>③団体概要書 (7)</vt:lpstr>
      <vt:lpstr>④事業計画書（概要） (7)</vt:lpstr>
      <vt:lpstr>⑤事業計画書（府HP公表用） (7)</vt:lpstr>
      <vt:lpstr>③団体概要書 (8)</vt:lpstr>
      <vt:lpstr>④事業計画書（概要） (8)</vt:lpstr>
      <vt:lpstr>⑤事業計画書（府HP公表用） (8)</vt:lpstr>
      <vt:lpstr>プルダウン</vt:lpstr>
      <vt:lpstr>'①団体（支部）一覧表'!Print_Area</vt:lpstr>
      <vt:lpstr>③団体概要書!Print_Area</vt:lpstr>
      <vt:lpstr>'③団体概要書 (2)'!Print_Area</vt:lpstr>
      <vt:lpstr>'③団体概要書 (3)'!Print_Area</vt:lpstr>
      <vt:lpstr>'③団体概要書 (4)'!Print_Area</vt:lpstr>
      <vt:lpstr>'③団体概要書 (5)'!Print_Area</vt:lpstr>
      <vt:lpstr>'③団体概要書 (6)'!Print_Area</vt:lpstr>
      <vt:lpstr>'③団体概要書 (7)'!Print_Area</vt:lpstr>
      <vt:lpstr>'③団体概要書 (8)'!Print_Area</vt:lpstr>
      <vt:lpstr>'④事業計画書（概要）'!Print_Area</vt:lpstr>
      <vt:lpstr>'④事業計画書（概要） (2)'!Print_Area</vt:lpstr>
      <vt:lpstr>'④事業計画書（概要） (3)'!Print_Area</vt:lpstr>
      <vt:lpstr>'④事業計画書（概要） (4)'!Print_Area</vt:lpstr>
      <vt:lpstr>'④事業計画書（概要） (5)'!Print_Area</vt:lpstr>
      <vt:lpstr>'④事業計画書（概要） (6)'!Print_Area</vt:lpstr>
      <vt:lpstr>'④事業計画書（概要） (7)'!Print_Area</vt:lpstr>
      <vt:lpstr>'④事業計画書（概要） (8)'!Print_Area</vt:lpstr>
      <vt:lpstr>'⑤事業計画書（府HP公表用）'!Print_Area</vt:lpstr>
      <vt:lpstr>'⑤事業計画書（府HP公表用） (2)'!Print_Area</vt:lpstr>
      <vt:lpstr>'⑤事業計画書（府HP公表用） (3)'!Print_Area</vt:lpstr>
      <vt:lpstr>'⑤事業計画書（府HP公表用） (4)'!Print_Area</vt:lpstr>
      <vt:lpstr>'⑤事業計画書（府HP公表用） (5)'!Print_Area</vt:lpstr>
      <vt:lpstr>'⑤事業計画書（府HP公表用） (6)'!Print_Area</vt:lpstr>
      <vt:lpstr>'⑤事業計画書（府HP公表用） (7)'!Print_Area</vt:lpstr>
      <vt:lpstr>'⑤事業計画書（府HP公表用） (8)'!Print_Area</vt:lpstr>
      <vt:lpstr>はじめに!Print_Area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2026-04-03T01:07:35Z</cp:lastPrinted>
  <dcterms:created xsi:type="dcterms:W3CDTF">2026-03-29T23:44:41Z</dcterms:created>
  <dcterms:modified xsi:type="dcterms:W3CDTF">2026-04-03T01:07:46Z</dcterms:modified>
</cp:coreProperties>
</file>