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D:\健康福祉部（本庁）\各課専用\地域福祉推進課\02 生活困窮担当\1090物価高騰対策フォロー\令和８年度物価高騰対策支援\★HP掲載用\"/>
    </mc:Choice>
  </mc:AlternateContent>
  <xr:revisionPtr revIDLastSave="0" documentId="13_ncr:1_{3F6F6E38-AE80-4DD1-B2B3-48F94668F605}" xr6:coauthVersionLast="47" xr6:coauthVersionMax="47" xr10:uidLastSave="{00000000-0000-0000-0000-000000000000}"/>
  <bookViews>
    <workbookView xWindow="225" yWindow="1590" windowWidth="21600" windowHeight="11295" tabRatio="969" activeTab="1" xr2:uid="{6F8CA8A6-D41C-4B47-BCF3-0F61D8038F16}"/>
  </bookViews>
  <sheets>
    <sheet name="はじめに" sheetId="28" r:id="rId1"/>
    <sheet name="入力フォーム①" sheetId="58" r:id="rId2"/>
    <sheet name="入力フォーム②　(支部1)" sheetId="60" r:id="rId3"/>
    <sheet name="入力フォーム② (支部2)" sheetId="61" r:id="rId4"/>
    <sheet name="入力フォーム②　(支部3)" sheetId="62" r:id="rId5"/>
    <sheet name="入力フォーム②　(支部4)" sheetId="63" r:id="rId6"/>
    <sheet name="入力フォーム②　(支部5)" sheetId="64" r:id="rId7"/>
    <sheet name="入力フォーム②　(支部6)" sheetId="65" r:id="rId8"/>
    <sheet name="入力フォーム②　(支部7)" sheetId="66" r:id="rId9"/>
    <sheet name="入力フォーム②　(支部8)" sheetId="67" r:id="rId10"/>
    <sheet name="①団体（支部）一覧表" sheetId="27" r:id="rId11"/>
    <sheet name="③団体概要書" sheetId="34" r:id="rId12"/>
    <sheet name="④事業計画書（概要）" sheetId="35" r:id="rId13"/>
    <sheet name="⑤事業計画書（府HP公表用）" sheetId="36" r:id="rId14"/>
    <sheet name="③団体概要書 (2)" sheetId="37" r:id="rId15"/>
    <sheet name="④事業計画書（概要） (2)" sheetId="38" r:id="rId16"/>
    <sheet name="⑤事業計画書（府HP公表用） (2)" sheetId="39" r:id="rId17"/>
    <sheet name="③団体概要書 (3)" sheetId="40" r:id="rId18"/>
    <sheet name="④事業計画書（概要） (3)" sheetId="41" r:id="rId19"/>
    <sheet name="⑤事業計画書（府HP公表用） (3)" sheetId="42" r:id="rId20"/>
    <sheet name="③団体概要書 (4)" sheetId="43" r:id="rId21"/>
    <sheet name="④事業計画書（概要） (4)" sheetId="44" r:id="rId22"/>
    <sheet name="⑤事業計画書（府HP公表用） (4)" sheetId="45" r:id="rId23"/>
    <sheet name="③団体概要書 (5)" sheetId="46" r:id="rId24"/>
    <sheet name="④事業計画書（概要） (5)" sheetId="47" r:id="rId25"/>
    <sheet name="⑤事業計画書（府HP公表用） (5)" sheetId="48" r:id="rId26"/>
    <sheet name="③団体概要書 (6)" sheetId="49" r:id="rId27"/>
    <sheet name="④事業計画書（概要） (6)" sheetId="50" r:id="rId28"/>
    <sheet name="⑤事業計画書（府HP公表用） (6)" sheetId="51" r:id="rId29"/>
    <sheet name="④事業計画書（概要） (7)" sheetId="53" r:id="rId30"/>
    <sheet name="③団体概要書 (7)" sheetId="52" r:id="rId31"/>
    <sheet name="⑤事業計画書（府HP公表用） (7)" sheetId="54" r:id="rId32"/>
    <sheet name="③団体概要書 (8)" sheetId="55" r:id="rId33"/>
    <sheet name="④事業計画書（概要） (8)" sheetId="56" r:id="rId34"/>
    <sheet name="⑤事業計画書（府HP公表用） (8)" sheetId="57" r:id="rId35"/>
    <sheet name="Sheet1" sheetId="68" r:id="rId36"/>
    <sheet name="プルダウン" sheetId="59" r:id="rId37"/>
  </sheets>
  <definedNames>
    <definedName name="_xlnm.Print_Area" localSheetId="10">'①団体（支部）一覧表'!$B$2:$J$18</definedName>
    <definedName name="_xlnm.Print_Area" localSheetId="11">③団体概要書!$B$2:$O$24</definedName>
    <definedName name="_xlnm.Print_Area" localSheetId="14">'③団体概要書 (2)'!$B$2:$O$24</definedName>
    <definedName name="_xlnm.Print_Area" localSheetId="17">'③団体概要書 (3)'!$B$2:$O$24</definedName>
    <definedName name="_xlnm.Print_Area" localSheetId="20">'③団体概要書 (4)'!$B$2:$O$24</definedName>
    <definedName name="_xlnm.Print_Area" localSheetId="23">'③団体概要書 (5)'!$B$2:$O$24</definedName>
    <definedName name="_xlnm.Print_Area" localSheetId="26">'③団体概要書 (6)'!$B$2:$O$24</definedName>
    <definedName name="_xlnm.Print_Area" localSheetId="30">'③団体概要書 (7)'!$B$2:$O$24</definedName>
    <definedName name="_xlnm.Print_Area" localSheetId="32">'③団体概要書 (8)'!$B$2:$O$24</definedName>
    <definedName name="_xlnm.Print_Area" localSheetId="12">'④事業計画書（概要）'!$B$2:$P$51</definedName>
    <definedName name="_xlnm.Print_Area" localSheetId="15">'④事業計画書（概要） (2)'!$B$2:$P$51</definedName>
    <definedName name="_xlnm.Print_Area" localSheetId="18">'④事業計画書（概要） (3)'!$B$2:$P$51</definedName>
    <definedName name="_xlnm.Print_Area" localSheetId="21">'④事業計画書（概要） (4)'!$B$2:$P$51</definedName>
    <definedName name="_xlnm.Print_Area" localSheetId="24">'④事業計画書（概要） (5)'!$B$2:$P$51</definedName>
    <definedName name="_xlnm.Print_Area" localSheetId="27">'④事業計画書（概要） (6)'!$B$2:$P$51</definedName>
    <definedName name="_xlnm.Print_Area" localSheetId="29">'④事業計画書（概要） (7)'!$B$2:$P$51</definedName>
    <definedName name="_xlnm.Print_Area" localSheetId="33">'④事業計画書（概要） (8)'!$B$2:$P$51</definedName>
    <definedName name="_xlnm.Print_Area" localSheetId="13">'⑤事業計画書（府HP公表用）'!$B$2:$O$41</definedName>
    <definedName name="_xlnm.Print_Area" localSheetId="16">'⑤事業計画書（府HP公表用） (2)'!$B$2:$O$41</definedName>
    <definedName name="_xlnm.Print_Area" localSheetId="19">'⑤事業計画書（府HP公表用） (3)'!$B$2:$O$41</definedName>
    <definedName name="_xlnm.Print_Area" localSheetId="22">'⑤事業計画書（府HP公表用） (4)'!$B$2:$O$41</definedName>
    <definedName name="_xlnm.Print_Area" localSheetId="25">'⑤事業計画書（府HP公表用） (5)'!$B$2:$O$41</definedName>
    <definedName name="_xlnm.Print_Area" localSheetId="28">'⑤事業計画書（府HP公表用） (6)'!$B$2:$O$41</definedName>
    <definedName name="_xlnm.Print_Area" localSheetId="31">'⑤事業計画書（府HP公表用） (7)'!$B$2:$O$41</definedName>
    <definedName name="_xlnm.Print_Area" localSheetId="34">'⑤事業計画書（府HP公表用） (8)'!$B$2:$O$41</definedName>
    <definedName name="_xlnm.Print_Area" localSheetId="0">はじめに!$B$2:$F$19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0" i="37" l="1"/>
  <c r="N30" i="38"/>
  <c r="N41" i="57"/>
  <c r="G41" i="57"/>
  <c r="E41" i="57"/>
  <c r="C41" i="57"/>
  <c r="N40" i="57"/>
  <c r="G40" i="57"/>
  <c r="E40" i="57"/>
  <c r="C40" i="57"/>
  <c r="N39" i="57"/>
  <c r="G39" i="57"/>
  <c r="E39" i="57"/>
  <c r="C39" i="57"/>
  <c r="N38" i="57"/>
  <c r="G38" i="57"/>
  <c r="E38" i="57"/>
  <c r="C38" i="57"/>
  <c r="N37" i="57"/>
  <c r="G37" i="57"/>
  <c r="E37" i="57"/>
  <c r="C37" i="57"/>
  <c r="N36" i="57"/>
  <c r="G36" i="57"/>
  <c r="E36" i="57"/>
  <c r="C36" i="57"/>
  <c r="N35" i="57"/>
  <c r="G35" i="57"/>
  <c r="E35" i="57"/>
  <c r="C35" i="57"/>
  <c r="N33" i="57"/>
  <c r="G33" i="57"/>
  <c r="E33" i="57"/>
  <c r="C33" i="57"/>
  <c r="N32" i="57"/>
  <c r="G32" i="57"/>
  <c r="E32" i="57"/>
  <c r="C32" i="57"/>
  <c r="N31" i="57"/>
  <c r="G31" i="57"/>
  <c r="E31" i="57"/>
  <c r="C31" i="57"/>
  <c r="N30" i="57"/>
  <c r="G30" i="57"/>
  <c r="E30" i="57"/>
  <c r="C30" i="57"/>
  <c r="N29" i="57"/>
  <c r="G29" i="57"/>
  <c r="E29" i="57"/>
  <c r="C29" i="57"/>
  <c r="N28" i="57"/>
  <c r="G28" i="57"/>
  <c r="E28" i="57"/>
  <c r="C28" i="57"/>
  <c r="N27" i="57"/>
  <c r="G27" i="57"/>
  <c r="E27" i="57"/>
  <c r="C27" i="57"/>
  <c r="N25" i="57"/>
  <c r="G25" i="57"/>
  <c r="E25" i="57"/>
  <c r="C25" i="57"/>
  <c r="N24" i="57"/>
  <c r="G24" i="57"/>
  <c r="E24" i="57"/>
  <c r="C24" i="57"/>
  <c r="N23" i="57"/>
  <c r="G23" i="57"/>
  <c r="E23" i="57"/>
  <c r="C23" i="57"/>
  <c r="N22" i="57"/>
  <c r="G22" i="57"/>
  <c r="E22" i="57"/>
  <c r="C22" i="57"/>
  <c r="N21" i="57"/>
  <c r="G21" i="57"/>
  <c r="E21" i="57"/>
  <c r="C21" i="57"/>
  <c r="N20" i="57"/>
  <c r="G20" i="57"/>
  <c r="E20" i="57"/>
  <c r="C20" i="57"/>
  <c r="N19" i="57"/>
  <c r="G19" i="57"/>
  <c r="E19" i="57"/>
  <c r="C19" i="57"/>
  <c r="N41" i="54"/>
  <c r="G41" i="54"/>
  <c r="E41" i="54"/>
  <c r="C41" i="54"/>
  <c r="N40" i="54"/>
  <c r="G40" i="54"/>
  <c r="E40" i="54"/>
  <c r="C40" i="54"/>
  <c r="N39" i="54"/>
  <c r="G39" i="54"/>
  <c r="E39" i="54"/>
  <c r="C39" i="54"/>
  <c r="N38" i="54"/>
  <c r="G38" i="54"/>
  <c r="E38" i="54"/>
  <c r="C38" i="54"/>
  <c r="N37" i="54"/>
  <c r="G37" i="54"/>
  <c r="E37" i="54"/>
  <c r="C37" i="54"/>
  <c r="N36" i="54"/>
  <c r="G36" i="54"/>
  <c r="E36" i="54"/>
  <c r="C36" i="54"/>
  <c r="N35" i="54"/>
  <c r="G35" i="54"/>
  <c r="E35" i="54"/>
  <c r="C35" i="54"/>
  <c r="N33" i="54"/>
  <c r="G33" i="54"/>
  <c r="E33" i="54"/>
  <c r="C33" i="54"/>
  <c r="N32" i="54"/>
  <c r="G32" i="54"/>
  <c r="E32" i="54"/>
  <c r="C32" i="54"/>
  <c r="N31" i="54"/>
  <c r="G31" i="54"/>
  <c r="E31" i="54"/>
  <c r="C31" i="54"/>
  <c r="N30" i="54"/>
  <c r="G30" i="54"/>
  <c r="E30" i="54"/>
  <c r="C30" i="54"/>
  <c r="N29" i="54"/>
  <c r="G29" i="54"/>
  <c r="E29" i="54"/>
  <c r="C29" i="54"/>
  <c r="N28" i="54"/>
  <c r="G28" i="54"/>
  <c r="E28" i="54"/>
  <c r="C28" i="54"/>
  <c r="N27" i="54"/>
  <c r="G27" i="54"/>
  <c r="E27" i="54"/>
  <c r="C27" i="54"/>
  <c r="N25" i="54"/>
  <c r="G25" i="54"/>
  <c r="E25" i="54"/>
  <c r="C25" i="54"/>
  <c r="N24" i="54"/>
  <c r="G24" i="54"/>
  <c r="E24" i="54"/>
  <c r="C24" i="54"/>
  <c r="N23" i="54"/>
  <c r="G23" i="54"/>
  <c r="E23" i="54"/>
  <c r="C23" i="54"/>
  <c r="N22" i="54"/>
  <c r="G22" i="54"/>
  <c r="E22" i="54"/>
  <c r="C22" i="54"/>
  <c r="N21" i="54"/>
  <c r="G21" i="54"/>
  <c r="E21" i="54"/>
  <c r="C21" i="54"/>
  <c r="N20" i="54"/>
  <c r="G20" i="54"/>
  <c r="E20" i="54"/>
  <c r="C20" i="54"/>
  <c r="N19" i="54"/>
  <c r="G19" i="54"/>
  <c r="E19" i="54"/>
  <c r="C19" i="54"/>
  <c r="N41" i="51"/>
  <c r="G41" i="51"/>
  <c r="E41" i="51"/>
  <c r="C41" i="51"/>
  <c r="N40" i="51"/>
  <c r="G40" i="51"/>
  <c r="E40" i="51"/>
  <c r="C40" i="51"/>
  <c r="N39" i="51"/>
  <c r="G39" i="51"/>
  <c r="E39" i="51"/>
  <c r="C39" i="51"/>
  <c r="N38" i="51"/>
  <c r="G38" i="51"/>
  <c r="E38" i="51"/>
  <c r="C38" i="51"/>
  <c r="N37" i="51"/>
  <c r="G37" i="51"/>
  <c r="E37" i="51"/>
  <c r="C37" i="51"/>
  <c r="N36" i="51"/>
  <c r="G36" i="51"/>
  <c r="E36" i="51"/>
  <c r="C36" i="51"/>
  <c r="N35" i="51"/>
  <c r="G35" i="51"/>
  <c r="E35" i="51"/>
  <c r="C35" i="51"/>
  <c r="N33" i="51"/>
  <c r="G33" i="51"/>
  <c r="E33" i="51"/>
  <c r="C33" i="51"/>
  <c r="N32" i="51"/>
  <c r="G32" i="51"/>
  <c r="E32" i="51"/>
  <c r="C32" i="51"/>
  <c r="N31" i="51"/>
  <c r="G31" i="51"/>
  <c r="E31" i="51"/>
  <c r="C31" i="51"/>
  <c r="N30" i="51"/>
  <c r="G30" i="51"/>
  <c r="E30" i="51"/>
  <c r="C30" i="51"/>
  <c r="N29" i="51"/>
  <c r="G29" i="51"/>
  <c r="E29" i="51"/>
  <c r="C29" i="51"/>
  <c r="N28" i="51"/>
  <c r="G28" i="51"/>
  <c r="E28" i="51"/>
  <c r="C28" i="51"/>
  <c r="N27" i="51"/>
  <c r="G27" i="51"/>
  <c r="E27" i="51"/>
  <c r="C27" i="51"/>
  <c r="N25" i="51"/>
  <c r="G25" i="51"/>
  <c r="E25" i="51"/>
  <c r="C25" i="51"/>
  <c r="N24" i="51"/>
  <c r="G24" i="51"/>
  <c r="E24" i="51"/>
  <c r="C24" i="51"/>
  <c r="N23" i="51"/>
  <c r="G23" i="51"/>
  <c r="E23" i="51"/>
  <c r="C23" i="51"/>
  <c r="N22" i="51"/>
  <c r="G22" i="51"/>
  <c r="E22" i="51"/>
  <c r="C22" i="51"/>
  <c r="N21" i="51"/>
  <c r="G21" i="51"/>
  <c r="E21" i="51"/>
  <c r="C21" i="51"/>
  <c r="N20" i="51"/>
  <c r="G20" i="51"/>
  <c r="E20" i="51"/>
  <c r="C20" i="51"/>
  <c r="N19" i="51"/>
  <c r="G19" i="51"/>
  <c r="E19" i="51"/>
  <c r="C19" i="51"/>
  <c r="N41" i="48"/>
  <c r="G41" i="48"/>
  <c r="E41" i="48"/>
  <c r="C41" i="48"/>
  <c r="N40" i="48"/>
  <c r="G40" i="48"/>
  <c r="E40" i="48"/>
  <c r="C40" i="48"/>
  <c r="N39" i="48"/>
  <c r="G39" i="48"/>
  <c r="E39" i="48"/>
  <c r="C39" i="48"/>
  <c r="N38" i="48"/>
  <c r="G38" i="48"/>
  <c r="E38" i="48"/>
  <c r="C38" i="48"/>
  <c r="N37" i="48"/>
  <c r="G37" i="48"/>
  <c r="E37" i="48"/>
  <c r="C37" i="48"/>
  <c r="N36" i="48"/>
  <c r="G36" i="48"/>
  <c r="E36" i="48"/>
  <c r="C36" i="48"/>
  <c r="N35" i="48"/>
  <c r="G35" i="48"/>
  <c r="E35" i="48"/>
  <c r="C35" i="48"/>
  <c r="N33" i="48"/>
  <c r="G33" i="48"/>
  <c r="E33" i="48"/>
  <c r="C33" i="48"/>
  <c r="N32" i="48"/>
  <c r="G32" i="48"/>
  <c r="E32" i="48"/>
  <c r="C32" i="48"/>
  <c r="N31" i="48"/>
  <c r="G31" i="48"/>
  <c r="E31" i="48"/>
  <c r="C31" i="48"/>
  <c r="N30" i="48"/>
  <c r="G30" i="48"/>
  <c r="E30" i="48"/>
  <c r="C30" i="48"/>
  <c r="N29" i="48"/>
  <c r="G29" i="48"/>
  <c r="E29" i="48"/>
  <c r="C29" i="48"/>
  <c r="N28" i="48"/>
  <c r="G28" i="48"/>
  <c r="E28" i="48"/>
  <c r="C28" i="48"/>
  <c r="N27" i="48"/>
  <c r="G27" i="48"/>
  <c r="E27" i="48"/>
  <c r="C27" i="48"/>
  <c r="N25" i="48"/>
  <c r="G25" i="48"/>
  <c r="E25" i="48"/>
  <c r="C25" i="48"/>
  <c r="N24" i="48"/>
  <c r="G24" i="48"/>
  <c r="E24" i="48"/>
  <c r="C24" i="48"/>
  <c r="N23" i="48"/>
  <c r="G23" i="48"/>
  <c r="E23" i="48"/>
  <c r="C23" i="48"/>
  <c r="N22" i="48"/>
  <c r="G22" i="48"/>
  <c r="E22" i="48"/>
  <c r="C22" i="48"/>
  <c r="N21" i="48"/>
  <c r="G21" i="48"/>
  <c r="E21" i="48"/>
  <c r="C21" i="48"/>
  <c r="N20" i="48"/>
  <c r="G20" i="48"/>
  <c r="E20" i="48"/>
  <c r="C20" i="48"/>
  <c r="N19" i="48"/>
  <c r="G19" i="48"/>
  <c r="E19" i="48"/>
  <c r="C19" i="48"/>
  <c r="N41" i="45"/>
  <c r="G41" i="45"/>
  <c r="E41" i="45"/>
  <c r="C41" i="45"/>
  <c r="N40" i="45"/>
  <c r="G40" i="45"/>
  <c r="E40" i="45"/>
  <c r="C40" i="45"/>
  <c r="N39" i="45"/>
  <c r="G39" i="45"/>
  <c r="E39" i="45"/>
  <c r="C39" i="45"/>
  <c r="N38" i="45"/>
  <c r="G38" i="45"/>
  <c r="E38" i="45"/>
  <c r="C38" i="45"/>
  <c r="N37" i="45"/>
  <c r="G37" i="45"/>
  <c r="E37" i="45"/>
  <c r="C37" i="45"/>
  <c r="N36" i="45"/>
  <c r="G36" i="45"/>
  <c r="E36" i="45"/>
  <c r="C36" i="45"/>
  <c r="N35" i="45"/>
  <c r="G35" i="45"/>
  <c r="E35" i="45"/>
  <c r="C35" i="45"/>
  <c r="N33" i="45"/>
  <c r="G33" i="45"/>
  <c r="E33" i="45"/>
  <c r="C33" i="45"/>
  <c r="N32" i="45"/>
  <c r="G32" i="45"/>
  <c r="E32" i="45"/>
  <c r="C32" i="45"/>
  <c r="N31" i="45"/>
  <c r="G31" i="45"/>
  <c r="E31" i="45"/>
  <c r="C31" i="45"/>
  <c r="N30" i="45"/>
  <c r="G30" i="45"/>
  <c r="E30" i="45"/>
  <c r="C30" i="45"/>
  <c r="N29" i="45"/>
  <c r="G29" i="45"/>
  <c r="E29" i="45"/>
  <c r="C29" i="45"/>
  <c r="N28" i="45"/>
  <c r="G28" i="45"/>
  <c r="E28" i="45"/>
  <c r="C28" i="45"/>
  <c r="N27" i="45"/>
  <c r="G27" i="45"/>
  <c r="E27" i="45"/>
  <c r="C27" i="45"/>
  <c r="N25" i="45"/>
  <c r="G25" i="45"/>
  <c r="E25" i="45"/>
  <c r="C25" i="45"/>
  <c r="N24" i="45"/>
  <c r="G24" i="45"/>
  <c r="E24" i="45"/>
  <c r="C24" i="45"/>
  <c r="N23" i="45"/>
  <c r="G23" i="45"/>
  <c r="E23" i="45"/>
  <c r="C23" i="45"/>
  <c r="N22" i="45"/>
  <c r="G22" i="45"/>
  <c r="E22" i="45"/>
  <c r="C22" i="45"/>
  <c r="N21" i="45"/>
  <c r="G21" i="45"/>
  <c r="E21" i="45"/>
  <c r="C21" i="45"/>
  <c r="N20" i="45"/>
  <c r="G20" i="45"/>
  <c r="E20" i="45"/>
  <c r="C20" i="45"/>
  <c r="N19" i="45"/>
  <c r="G19" i="45"/>
  <c r="E19" i="45"/>
  <c r="C19" i="45"/>
  <c r="N41" i="42"/>
  <c r="G41" i="42"/>
  <c r="E41" i="42"/>
  <c r="C41" i="42"/>
  <c r="N40" i="42"/>
  <c r="G40" i="42"/>
  <c r="E40" i="42"/>
  <c r="C40" i="42"/>
  <c r="N39" i="42"/>
  <c r="G39" i="42"/>
  <c r="E39" i="42"/>
  <c r="C39" i="42"/>
  <c r="N38" i="42"/>
  <c r="G38" i="42"/>
  <c r="E38" i="42"/>
  <c r="C38" i="42"/>
  <c r="N37" i="42"/>
  <c r="G37" i="42"/>
  <c r="E37" i="42"/>
  <c r="C37" i="42"/>
  <c r="N36" i="42"/>
  <c r="G36" i="42"/>
  <c r="E36" i="42"/>
  <c r="C36" i="42"/>
  <c r="N35" i="42"/>
  <c r="G35" i="42"/>
  <c r="E35" i="42"/>
  <c r="C35" i="42"/>
  <c r="N33" i="42"/>
  <c r="G33" i="42"/>
  <c r="E33" i="42"/>
  <c r="C33" i="42"/>
  <c r="N32" i="42"/>
  <c r="G32" i="42"/>
  <c r="E32" i="42"/>
  <c r="C32" i="42"/>
  <c r="N31" i="42"/>
  <c r="G31" i="42"/>
  <c r="E31" i="42"/>
  <c r="C31" i="42"/>
  <c r="N30" i="42"/>
  <c r="G30" i="42"/>
  <c r="E30" i="42"/>
  <c r="C30" i="42"/>
  <c r="N29" i="42"/>
  <c r="G29" i="42"/>
  <c r="E29" i="42"/>
  <c r="C29" i="42"/>
  <c r="N28" i="42"/>
  <c r="G28" i="42"/>
  <c r="E28" i="42"/>
  <c r="C28" i="42"/>
  <c r="N27" i="42"/>
  <c r="G27" i="42"/>
  <c r="E27" i="42"/>
  <c r="C27" i="42"/>
  <c r="N25" i="42"/>
  <c r="G25" i="42"/>
  <c r="E25" i="42"/>
  <c r="C25" i="42"/>
  <c r="N24" i="42"/>
  <c r="G24" i="42"/>
  <c r="E24" i="42"/>
  <c r="C24" i="42"/>
  <c r="N23" i="42"/>
  <c r="G23" i="42"/>
  <c r="E23" i="42"/>
  <c r="C23" i="42"/>
  <c r="N22" i="42"/>
  <c r="G22" i="42"/>
  <c r="E22" i="42"/>
  <c r="C22" i="42"/>
  <c r="N21" i="42"/>
  <c r="G21" i="42"/>
  <c r="E21" i="42"/>
  <c r="C21" i="42"/>
  <c r="N20" i="42"/>
  <c r="G20" i="42"/>
  <c r="E20" i="42"/>
  <c r="C20" i="42"/>
  <c r="N19" i="42"/>
  <c r="G19" i="42"/>
  <c r="E19" i="42"/>
  <c r="C19" i="42"/>
  <c r="N41" i="39"/>
  <c r="G41" i="39"/>
  <c r="E41" i="39"/>
  <c r="C41" i="39"/>
  <c r="N40" i="39"/>
  <c r="G40" i="39"/>
  <c r="E40" i="39"/>
  <c r="C40" i="39"/>
  <c r="N39" i="39"/>
  <c r="G39" i="39"/>
  <c r="E39" i="39"/>
  <c r="C39" i="39"/>
  <c r="N38" i="39"/>
  <c r="G38" i="39"/>
  <c r="E38" i="39"/>
  <c r="C38" i="39"/>
  <c r="N37" i="39"/>
  <c r="G37" i="39"/>
  <c r="E37" i="39"/>
  <c r="C37" i="39"/>
  <c r="N36" i="39"/>
  <c r="G36" i="39"/>
  <c r="E36" i="39"/>
  <c r="C36" i="39"/>
  <c r="N35" i="39"/>
  <c r="G35" i="39"/>
  <c r="E35" i="39"/>
  <c r="C35" i="39"/>
  <c r="N33" i="39"/>
  <c r="G33" i="39"/>
  <c r="E33" i="39"/>
  <c r="C33" i="39"/>
  <c r="N32" i="39"/>
  <c r="G32" i="39"/>
  <c r="E32" i="39"/>
  <c r="C32" i="39"/>
  <c r="N31" i="39"/>
  <c r="G31" i="39"/>
  <c r="E31" i="39"/>
  <c r="C31" i="39"/>
  <c r="N30" i="39"/>
  <c r="G30" i="39"/>
  <c r="E30" i="39"/>
  <c r="C30" i="39"/>
  <c r="N29" i="39"/>
  <c r="G29" i="39"/>
  <c r="E29" i="39"/>
  <c r="C29" i="39"/>
  <c r="N28" i="39"/>
  <c r="G28" i="39"/>
  <c r="E28" i="39"/>
  <c r="C28" i="39"/>
  <c r="N27" i="39"/>
  <c r="G27" i="39"/>
  <c r="E27" i="39"/>
  <c r="C27" i="39"/>
  <c r="N25" i="39"/>
  <c r="G25" i="39"/>
  <c r="E25" i="39"/>
  <c r="C25" i="39"/>
  <c r="N24" i="39"/>
  <c r="G24" i="39"/>
  <c r="E24" i="39"/>
  <c r="C24" i="39"/>
  <c r="N23" i="39"/>
  <c r="G23" i="39"/>
  <c r="E23" i="39"/>
  <c r="C23" i="39"/>
  <c r="N22" i="39"/>
  <c r="G22" i="39"/>
  <c r="E22" i="39"/>
  <c r="C22" i="39"/>
  <c r="N21" i="39"/>
  <c r="G21" i="39"/>
  <c r="E21" i="39"/>
  <c r="C21" i="39"/>
  <c r="N20" i="39"/>
  <c r="G20" i="39"/>
  <c r="E20" i="39"/>
  <c r="C20" i="39"/>
  <c r="N19" i="39"/>
  <c r="G19" i="39"/>
  <c r="E19" i="39"/>
  <c r="C19" i="39"/>
  <c r="N36" i="36"/>
  <c r="N37" i="36"/>
  <c r="N38" i="36"/>
  <c r="N39" i="36"/>
  <c r="N40" i="36"/>
  <c r="N41" i="36"/>
  <c r="G36" i="36"/>
  <c r="G37" i="36"/>
  <c r="G38" i="36"/>
  <c r="G39" i="36"/>
  <c r="G40" i="36"/>
  <c r="G41" i="36"/>
  <c r="E36" i="36"/>
  <c r="E37" i="36"/>
  <c r="E38" i="36"/>
  <c r="E39" i="36"/>
  <c r="E40" i="36"/>
  <c r="E41" i="36"/>
  <c r="N35" i="36"/>
  <c r="G35" i="36"/>
  <c r="E35" i="36"/>
  <c r="N28" i="36"/>
  <c r="N29" i="36"/>
  <c r="N30" i="36"/>
  <c r="N31" i="36"/>
  <c r="N32" i="36"/>
  <c r="N33" i="36"/>
  <c r="G28" i="36"/>
  <c r="G29" i="36"/>
  <c r="G30" i="36"/>
  <c r="G31" i="36"/>
  <c r="G32" i="36"/>
  <c r="G33" i="36"/>
  <c r="E28" i="36"/>
  <c r="E29" i="36"/>
  <c r="E30" i="36"/>
  <c r="E31" i="36"/>
  <c r="E32" i="36"/>
  <c r="E33" i="36"/>
  <c r="C36" i="36"/>
  <c r="C37" i="36"/>
  <c r="C38" i="36"/>
  <c r="C39" i="36"/>
  <c r="C40" i="36"/>
  <c r="C41" i="36"/>
  <c r="C35" i="36"/>
  <c r="C28" i="36"/>
  <c r="C29" i="36"/>
  <c r="C30" i="36"/>
  <c r="C31" i="36"/>
  <c r="C32" i="36"/>
  <c r="C33" i="36"/>
  <c r="C27" i="36"/>
  <c r="N27" i="36"/>
  <c r="G27" i="36"/>
  <c r="E27" i="36"/>
  <c r="N20" i="36"/>
  <c r="N21" i="36"/>
  <c r="N22" i="36"/>
  <c r="N23" i="36"/>
  <c r="N24" i="36"/>
  <c r="N25" i="36"/>
  <c r="G20" i="36"/>
  <c r="G21" i="36"/>
  <c r="G22" i="36"/>
  <c r="G23" i="36"/>
  <c r="G24" i="36"/>
  <c r="G25" i="36"/>
  <c r="E20" i="36"/>
  <c r="E21" i="36"/>
  <c r="E22" i="36"/>
  <c r="E23" i="36"/>
  <c r="E24" i="36"/>
  <c r="E25" i="36"/>
  <c r="N19" i="36"/>
  <c r="G19" i="36"/>
  <c r="E19" i="36"/>
  <c r="C20" i="36"/>
  <c r="C21" i="36"/>
  <c r="C22" i="36"/>
  <c r="C23" i="36"/>
  <c r="C24" i="36"/>
  <c r="C25" i="36"/>
  <c r="C19" i="36"/>
  <c r="H12" i="27" l="1"/>
  <c r="E17" i="57"/>
  <c r="M16" i="57"/>
  <c r="J16" i="57"/>
  <c r="G16" i="57"/>
  <c r="E15" i="57"/>
  <c r="E14" i="57"/>
  <c r="E13" i="57"/>
  <c r="F12" i="57"/>
  <c r="I11" i="57"/>
  <c r="F10" i="57"/>
  <c r="F9" i="57"/>
  <c r="L7" i="57"/>
  <c r="N51" i="56"/>
  <c r="I51" i="56"/>
  <c r="E51" i="56"/>
  <c r="C51" i="56"/>
  <c r="N50" i="56"/>
  <c r="I50" i="56"/>
  <c r="E50" i="56"/>
  <c r="C50" i="56"/>
  <c r="N49" i="56"/>
  <c r="I49" i="56"/>
  <c r="E49" i="56"/>
  <c r="C49" i="56"/>
  <c r="N48" i="56"/>
  <c r="I48" i="56"/>
  <c r="E48" i="56"/>
  <c r="C48" i="56"/>
  <c r="N47" i="56"/>
  <c r="I47" i="56"/>
  <c r="E47" i="56"/>
  <c r="C47" i="56"/>
  <c r="N46" i="56"/>
  <c r="I46" i="56"/>
  <c r="E46" i="56"/>
  <c r="C46" i="56"/>
  <c r="N45" i="56"/>
  <c r="I45" i="56"/>
  <c r="E45" i="56"/>
  <c r="C45" i="56"/>
  <c r="N43" i="56"/>
  <c r="I43" i="56"/>
  <c r="E43" i="56"/>
  <c r="C43" i="56"/>
  <c r="N42" i="56"/>
  <c r="I42" i="56"/>
  <c r="E42" i="56"/>
  <c r="C42" i="56"/>
  <c r="N41" i="56"/>
  <c r="I41" i="56"/>
  <c r="E41" i="56"/>
  <c r="C41" i="56"/>
  <c r="N40" i="56"/>
  <c r="I40" i="56"/>
  <c r="E40" i="56"/>
  <c r="C40" i="56"/>
  <c r="N39" i="56"/>
  <c r="I39" i="56"/>
  <c r="E39" i="56"/>
  <c r="C39" i="56"/>
  <c r="N38" i="56"/>
  <c r="I38" i="56"/>
  <c r="E38" i="56"/>
  <c r="C38" i="56"/>
  <c r="N37" i="56"/>
  <c r="I37" i="56"/>
  <c r="E37" i="56"/>
  <c r="C37" i="56"/>
  <c r="N35" i="56"/>
  <c r="I35" i="56"/>
  <c r="E35" i="56"/>
  <c r="C35" i="56"/>
  <c r="N34" i="56"/>
  <c r="I34" i="56"/>
  <c r="E34" i="56"/>
  <c r="C34" i="56"/>
  <c r="N33" i="56"/>
  <c r="I33" i="56"/>
  <c r="E33" i="56"/>
  <c r="C33" i="56"/>
  <c r="N32" i="56"/>
  <c r="I32" i="56"/>
  <c r="E32" i="56"/>
  <c r="C32" i="56"/>
  <c r="N31" i="56"/>
  <c r="I31" i="56"/>
  <c r="E31" i="56"/>
  <c r="C31" i="56"/>
  <c r="N30" i="56"/>
  <c r="I30" i="56"/>
  <c r="E30" i="56"/>
  <c r="C30" i="56"/>
  <c r="N29" i="56"/>
  <c r="I29" i="56"/>
  <c r="E29" i="56"/>
  <c r="C29" i="56"/>
  <c r="J27" i="56"/>
  <c r="E27" i="56"/>
  <c r="H25" i="56"/>
  <c r="F24" i="56"/>
  <c r="F23" i="56"/>
  <c r="F22" i="56"/>
  <c r="E20" i="56"/>
  <c r="L19" i="56"/>
  <c r="E19" i="56"/>
  <c r="E18" i="56"/>
  <c r="E15" i="56"/>
  <c r="E14" i="56"/>
  <c r="E13" i="56"/>
  <c r="E12" i="56"/>
  <c r="E11" i="56"/>
  <c r="E10" i="56"/>
  <c r="M7" i="56"/>
  <c r="M24" i="55"/>
  <c r="I24" i="55"/>
  <c r="H24" i="55"/>
  <c r="E24" i="55"/>
  <c r="M23" i="55"/>
  <c r="I23" i="55"/>
  <c r="H23" i="55"/>
  <c r="E23" i="55"/>
  <c r="M22" i="55"/>
  <c r="I22" i="55"/>
  <c r="H22" i="55"/>
  <c r="E22" i="55"/>
  <c r="M21" i="55"/>
  <c r="I21" i="55"/>
  <c r="H21" i="55"/>
  <c r="E21" i="55"/>
  <c r="M20" i="55"/>
  <c r="I20" i="55"/>
  <c r="H20" i="55"/>
  <c r="E20" i="55"/>
  <c r="M19" i="55"/>
  <c r="I19" i="55"/>
  <c r="H19" i="55"/>
  <c r="E19" i="55"/>
  <c r="I16" i="55"/>
  <c r="E16" i="55"/>
  <c r="E13" i="55"/>
  <c r="E12" i="55"/>
  <c r="E11" i="55"/>
  <c r="E10" i="55"/>
  <c r="E9" i="55"/>
  <c r="L7" i="55"/>
  <c r="E17" i="54"/>
  <c r="M16" i="54"/>
  <c r="J16" i="54"/>
  <c r="G16" i="54"/>
  <c r="E15" i="54"/>
  <c r="E14" i="54"/>
  <c r="E13" i="54"/>
  <c r="F12" i="54"/>
  <c r="I11" i="54"/>
  <c r="F10" i="54"/>
  <c r="F9" i="54"/>
  <c r="L7" i="54"/>
  <c r="N51" i="53"/>
  <c r="I51" i="53"/>
  <c r="E51" i="53"/>
  <c r="C51" i="53"/>
  <c r="N50" i="53"/>
  <c r="I50" i="53"/>
  <c r="E50" i="53"/>
  <c r="C50" i="53"/>
  <c r="N49" i="53"/>
  <c r="I49" i="53"/>
  <c r="E49" i="53"/>
  <c r="C49" i="53"/>
  <c r="N48" i="53"/>
  <c r="I48" i="53"/>
  <c r="E48" i="53"/>
  <c r="C48" i="53"/>
  <c r="N47" i="53"/>
  <c r="I47" i="53"/>
  <c r="E47" i="53"/>
  <c r="C47" i="53"/>
  <c r="N46" i="53"/>
  <c r="I46" i="53"/>
  <c r="E46" i="53"/>
  <c r="C46" i="53"/>
  <c r="N45" i="53"/>
  <c r="I45" i="53"/>
  <c r="E45" i="53"/>
  <c r="C45" i="53"/>
  <c r="N43" i="53"/>
  <c r="I43" i="53"/>
  <c r="E43" i="53"/>
  <c r="C43" i="53"/>
  <c r="N42" i="53"/>
  <c r="I42" i="53"/>
  <c r="E42" i="53"/>
  <c r="C42" i="53"/>
  <c r="N41" i="53"/>
  <c r="I41" i="53"/>
  <c r="E41" i="53"/>
  <c r="C41" i="53"/>
  <c r="N40" i="53"/>
  <c r="I40" i="53"/>
  <c r="E40" i="53"/>
  <c r="C40" i="53"/>
  <c r="N39" i="53"/>
  <c r="I39" i="53"/>
  <c r="E39" i="53"/>
  <c r="C39" i="53"/>
  <c r="N38" i="53"/>
  <c r="I38" i="53"/>
  <c r="E38" i="53"/>
  <c r="C38" i="53"/>
  <c r="N37" i="53"/>
  <c r="I37" i="53"/>
  <c r="E37" i="53"/>
  <c r="C37" i="53"/>
  <c r="N35" i="53"/>
  <c r="I35" i="53"/>
  <c r="E35" i="53"/>
  <c r="C35" i="53"/>
  <c r="N34" i="53"/>
  <c r="I34" i="53"/>
  <c r="E34" i="53"/>
  <c r="C34" i="53"/>
  <c r="N33" i="53"/>
  <c r="I33" i="53"/>
  <c r="E33" i="53"/>
  <c r="C33" i="53"/>
  <c r="N32" i="53"/>
  <c r="I32" i="53"/>
  <c r="E32" i="53"/>
  <c r="C32" i="53"/>
  <c r="N31" i="53"/>
  <c r="I31" i="53"/>
  <c r="E31" i="53"/>
  <c r="C31" i="53"/>
  <c r="N30" i="53"/>
  <c r="I30" i="53"/>
  <c r="E30" i="53"/>
  <c r="C30" i="53"/>
  <c r="N29" i="53"/>
  <c r="I29" i="53"/>
  <c r="E29" i="53"/>
  <c r="C29" i="53"/>
  <c r="J27" i="53"/>
  <c r="E27" i="53"/>
  <c r="H25" i="53"/>
  <c r="F24" i="53"/>
  <c r="F23" i="53"/>
  <c r="F22" i="53"/>
  <c r="E20" i="53"/>
  <c r="L19" i="53"/>
  <c r="E19" i="53"/>
  <c r="E18" i="53"/>
  <c r="E15" i="53"/>
  <c r="E14" i="53"/>
  <c r="E13" i="53"/>
  <c r="E12" i="53"/>
  <c r="E11" i="53"/>
  <c r="E10" i="53"/>
  <c r="M7" i="53"/>
  <c r="M24" i="52"/>
  <c r="I24" i="52"/>
  <c r="H24" i="52"/>
  <c r="E24" i="52"/>
  <c r="M23" i="52"/>
  <c r="I23" i="52"/>
  <c r="H23" i="52"/>
  <c r="E23" i="52"/>
  <c r="M22" i="52"/>
  <c r="I22" i="52"/>
  <c r="H22" i="52"/>
  <c r="E22" i="52"/>
  <c r="M21" i="52"/>
  <c r="I21" i="52"/>
  <c r="H21" i="52"/>
  <c r="E21" i="52"/>
  <c r="M20" i="52"/>
  <c r="I20" i="52"/>
  <c r="H20" i="52"/>
  <c r="E20" i="52"/>
  <c r="M19" i="52"/>
  <c r="I19" i="52"/>
  <c r="H19" i="52"/>
  <c r="E19" i="52"/>
  <c r="I16" i="52"/>
  <c r="E16" i="52"/>
  <c r="E13" i="52"/>
  <c r="E12" i="52"/>
  <c r="E11" i="52"/>
  <c r="E10" i="52"/>
  <c r="E9" i="52"/>
  <c r="L7" i="52"/>
  <c r="E17" i="51"/>
  <c r="M16" i="51"/>
  <c r="J16" i="51"/>
  <c r="G16" i="51"/>
  <c r="E15" i="51"/>
  <c r="E14" i="51"/>
  <c r="E13" i="51"/>
  <c r="F12" i="51"/>
  <c r="I11" i="51"/>
  <c r="F10" i="51"/>
  <c r="F9" i="51"/>
  <c r="L7" i="51"/>
  <c r="N51" i="50"/>
  <c r="I51" i="50"/>
  <c r="E51" i="50"/>
  <c r="C51" i="50"/>
  <c r="N50" i="50"/>
  <c r="I50" i="50"/>
  <c r="E50" i="50"/>
  <c r="C50" i="50"/>
  <c r="N49" i="50"/>
  <c r="I49" i="50"/>
  <c r="E49" i="50"/>
  <c r="C49" i="50"/>
  <c r="N48" i="50"/>
  <c r="I48" i="50"/>
  <c r="E48" i="50"/>
  <c r="C48" i="50"/>
  <c r="N47" i="50"/>
  <c r="I47" i="50"/>
  <c r="E47" i="50"/>
  <c r="C47" i="50"/>
  <c r="N46" i="50"/>
  <c r="I46" i="50"/>
  <c r="E46" i="50"/>
  <c r="C46" i="50"/>
  <c r="N45" i="50"/>
  <c r="I45" i="50"/>
  <c r="E45" i="50"/>
  <c r="C45" i="50"/>
  <c r="N43" i="50"/>
  <c r="I43" i="50"/>
  <c r="E43" i="50"/>
  <c r="C43" i="50"/>
  <c r="N42" i="50"/>
  <c r="I42" i="50"/>
  <c r="E42" i="50"/>
  <c r="C42" i="50"/>
  <c r="N41" i="50"/>
  <c r="I41" i="50"/>
  <c r="E41" i="50"/>
  <c r="C41" i="50"/>
  <c r="N40" i="50"/>
  <c r="I40" i="50"/>
  <c r="E40" i="50"/>
  <c r="C40" i="50"/>
  <c r="N39" i="50"/>
  <c r="I39" i="50"/>
  <c r="E39" i="50"/>
  <c r="C39" i="50"/>
  <c r="N38" i="50"/>
  <c r="I38" i="50"/>
  <c r="E38" i="50"/>
  <c r="C38" i="50"/>
  <c r="N37" i="50"/>
  <c r="I37" i="50"/>
  <c r="E37" i="50"/>
  <c r="C37" i="50"/>
  <c r="N35" i="50"/>
  <c r="I35" i="50"/>
  <c r="E35" i="50"/>
  <c r="C35" i="50"/>
  <c r="N34" i="50"/>
  <c r="I34" i="50"/>
  <c r="E34" i="50"/>
  <c r="C34" i="50"/>
  <c r="N33" i="50"/>
  <c r="I33" i="50"/>
  <c r="E33" i="50"/>
  <c r="C33" i="50"/>
  <c r="N32" i="50"/>
  <c r="I32" i="50"/>
  <c r="E32" i="50"/>
  <c r="C32" i="50"/>
  <c r="N31" i="50"/>
  <c r="I31" i="50"/>
  <c r="E31" i="50"/>
  <c r="C31" i="50"/>
  <c r="N30" i="50"/>
  <c r="I30" i="50"/>
  <c r="E30" i="50"/>
  <c r="C30" i="50"/>
  <c r="N29" i="50"/>
  <c r="I29" i="50"/>
  <c r="E29" i="50"/>
  <c r="C29" i="50"/>
  <c r="J27" i="50"/>
  <c r="E27" i="50"/>
  <c r="H25" i="50"/>
  <c r="F24" i="50"/>
  <c r="F23" i="50"/>
  <c r="F22" i="50"/>
  <c r="E20" i="50"/>
  <c r="L19" i="50"/>
  <c r="E19" i="50"/>
  <c r="E18" i="50"/>
  <c r="E15" i="50"/>
  <c r="E14" i="50"/>
  <c r="E13" i="50"/>
  <c r="E12" i="50"/>
  <c r="E11" i="50"/>
  <c r="E10" i="50"/>
  <c r="M7" i="50"/>
  <c r="M24" i="49"/>
  <c r="I24" i="49"/>
  <c r="H24" i="49"/>
  <c r="E24" i="49"/>
  <c r="M23" i="49"/>
  <c r="I23" i="49"/>
  <c r="H23" i="49"/>
  <c r="E23" i="49"/>
  <c r="M22" i="49"/>
  <c r="I22" i="49"/>
  <c r="H22" i="49"/>
  <c r="E22" i="49"/>
  <c r="M21" i="49"/>
  <c r="I21" i="49"/>
  <c r="H21" i="49"/>
  <c r="E21" i="49"/>
  <c r="M20" i="49"/>
  <c r="I20" i="49"/>
  <c r="H20" i="49"/>
  <c r="E20" i="49"/>
  <c r="M19" i="49"/>
  <c r="I19" i="49"/>
  <c r="H19" i="49"/>
  <c r="E19" i="49"/>
  <c r="I16" i="49"/>
  <c r="E16" i="49"/>
  <c r="E13" i="49"/>
  <c r="E12" i="49"/>
  <c r="E11" i="49"/>
  <c r="E10" i="49"/>
  <c r="E9" i="49"/>
  <c r="L7" i="49"/>
  <c r="E17" i="48"/>
  <c r="M16" i="48"/>
  <c r="J16" i="48"/>
  <c r="G16" i="48"/>
  <c r="E15" i="48"/>
  <c r="E14" i="48"/>
  <c r="E13" i="48"/>
  <c r="F12" i="48"/>
  <c r="I11" i="48"/>
  <c r="F10" i="48"/>
  <c r="F9" i="48"/>
  <c r="L7" i="48"/>
  <c r="N51" i="47"/>
  <c r="I51" i="47"/>
  <c r="E51" i="47"/>
  <c r="C51" i="47"/>
  <c r="N50" i="47"/>
  <c r="I50" i="47"/>
  <c r="E50" i="47"/>
  <c r="C50" i="47"/>
  <c r="N49" i="47"/>
  <c r="I49" i="47"/>
  <c r="E49" i="47"/>
  <c r="C49" i="47"/>
  <c r="N48" i="47"/>
  <c r="I48" i="47"/>
  <c r="E48" i="47"/>
  <c r="C48" i="47"/>
  <c r="N47" i="47"/>
  <c r="I47" i="47"/>
  <c r="E47" i="47"/>
  <c r="C47" i="47"/>
  <c r="N46" i="47"/>
  <c r="I46" i="47"/>
  <c r="E46" i="47"/>
  <c r="C46" i="47"/>
  <c r="N45" i="47"/>
  <c r="I45" i="47"/>
  <c r="E45" i="47"/>
  <c r="C45" i="47"/>
  <c r="N43" i="47"/>
  <c r="I43" i="47"/>
  <c r="E43" i="47"/>
  <c r="C43" i="47"/>
  <c r="N42" i="47"/>
  <c r="I42" i="47"/>
  <c r="E42" i="47"/>
  <c r="C42" i="47"/>
  <c r="N41" i="47"/>
  <c r="I41" i="47"/>
  <c r="E41" i="47"/>
  <c r="C41" i="47"/>
  <c r="N40" i="47"/>
  <c r="I40" i="47"/>
  <c r="E40" i="47"/>
  <c r="C40" i="47"/>
  <c r="N39" i="47"/>
  <c r="I39" i="47"/>
  <c r="E39" i="47"/>
  <c r="C39" i="47"/>
  <c r="N38" i="47"/>
  <c r="I38" i="47"/>
  <c r="E38" i="47"/>
  <c r="C38" i="47"/>
  <c r="N37" i="47"/>
  <c r="I37" i="47"/>
  <c r="E37" i="47"/>
  <c r="C37" i="47"/>
  <c r="N35" i="47"/>
  <c r="I35" i="47"/>
  <c r="E35" i="47"/>
  <c r="C35" i="47"/>
  <c r="N34" i="47"/>
  <c r="I34" i="47"/>
  <c r="E34" i="47"/>
  <c r="C34" i="47"/>
  <c r="N33" i="47"/>
  <c r="I33" i="47"/>
  <c r="E33" i="47"/>
  <c r="C33" i="47"/>
  <c r="N32" i="47"/>
  <c r="I32" i="47"/>
  <c r="E32" i="47"/>
  <c r="C32" i="47"/>
  <c r="N31" i="47"/>
  <c r="I31" i="47"/>
  <c r="E31" i="47"/>
  <c r="C31" i="47"/>
  <c r="N30" i="47"/>
  <c r="I30" i="47"/>
  <c r="E30" i="47"/>
  <c r="C30" i="47"/>
  <c r="N29" i="47"/>
  <c r="I29" i="47"/>
  <c r="E29" i="47"/>
  <c r="C29" i="47"/>
  <c r="J27" i="47"/>
  <c r="E27" i="47"/>
  <c r="H25" i="47"/>
  <c r="F24" i="47"/>
  <c r="F23" i="47"/>
  <c r="F22" i="47"/>
  <c r="E20" i="47"/>
  <c r="L19" i="47"/>
  <c r="E19" i="47"/>
  <c r="E18" i="47"/>
  <c r="E15" i="47"/>
  <c r="E14" i="47"/>
  <c r="E13" i="47"/>
  <c r="E12" i="47"/>
  <c r="E11" i="47"/>
  <c r="E10" i="47"/>
  <c r="M7" i="47"/>
  <c r="M24" i="46"/>
  <c r="I24" i="46"/>
  <c r="H24" i="46"/>
  <c r="E24" i="46"/>
  <c r="M23" i="46"/>
  <c r="I23" i="46"/>
  <c r="H23" i="46"/>
  <c r="E23" i="46"/>
  <c r="M22" i="46"/>
  <c r="I22" i="46"/>
  <c r="H22" i="46"/>
  <c r="E22" i="46"/>
  <c r="M21" i="46"/>
  <c r="I21" i="46"/>
  <c r="H21" i="46"/>
  <c r="E21" i="46"/>
  <c r="M20" i="46"/>
  <c r="I20" i="46"/>
  <c r="H20" i="46"/>
  <c r="E20" i="46"/>
  <c r="M19" i="46"/>
  <c r="I19" i="46"/>
  <c r="H19" i="46"/>
  <c r="E19" i="46"/>
  <c r="I16" i="46"/>
  <c r="E16" i="46"/>
  <c r="E13" i="46"/>
  <c r="E12" i="46"/>
  <c r="E11" i="46"/>
  <c r="E10" i="46"/>
  <c r="E9" i="46"/>
  <c r="L7" i="46"/>
  <c r="E17" i="45"/>
  <c r="M16" i="45"/>
  <c r="J16" i="45"/>
  <c r="G16" i="45"/>
  <c r="E15" i="45"/>
  <c r="E14" i="45"/>
  <c r="E13" i="45"/>
  <c r="F12" i="45"/>
  <c r="I11" i="45"/>
  <c r="F10" i="45"/>
  <c r="F9" i="45"/>
  <c r="L7" i="45"/>
  <c r="N51" i="44"/>
  <c r="I51" i="44"/>
  <c r="E51" i="44"/>
  <c r="C51" i="44"/>
  <c r="N50" i="44"/>
  <c r="I50" i="44"/>
  <c r="E50" i="44"/>
  <c r="C50" i="44"/>
  <c r="N49" i="44"/>
  <c r="I49" i="44"/>
  <c r="E49" i="44"/>
  <c r="C49" i="44"/>
  <c r="N48" i="44"/>
  <c r="I48" i="44"/>
  <c r="E48" i="44"/>
  <c r="C48" i="44"/>
  <c r="N47" i="44"/>
  <c r="I47" i="44"/>
  <c r="E47" i="44"/>
  <c r="C47" i="44"/>
  <c r="N46" i="44"/>
  <c r="I46" i="44"/>
  <c r="E46" i="44"/>
  <c r="C46" i="44"/>
  <c r="N45" i="44"/>
  <c r="I45" i="44"/>
  <c r="E45" i="44"/>
  <c r="C45" i="44"/>
  <c r="N43" i="44"/>
  <c r="I43" i="44"/>
  <c r="E43" i="44"/>
  <c r="C43" i="44"/>
  <c r="N42" i="44"/>
  <c r="I42" i="44"/>
  <c r="E42" i="44"/>
  <c r="C42" i="44"/>
  <c r="N41" i="44"/>
  <c r="I41" i="44"/>
  <c r="E41" i="44"/>
  <c r="C41" i="44"/>
  <c r="N40" i="44"/>
  <c r="I40" i="44"/>
  <c r="E40" i="44"/>
  <c r="C40" i="44"/>
  <c r="N39" i="44"/>
  <c r="I39" i="44"/>
  <c r="E39" i="44"/>
  <c r="C39" i="44"/>
  <c r="N38" i="44"/>
  <c r="I38" i="44"/>
  <c r="E38" i="44"/>
  <c r="C38" i="44"/>
  <c r="N37" i="44"/>
  <c r="I37" i="44"/>
  <c r="E37" i="44"/>
  <c r="C37" i="44"/>
  <c r="N35" i="44"/>
  <c r="I35" i="44"/>
  <c r="E35" i="44"/>
  <c r="C35" i="44"/>
  <c r="N34" i="44"/>
  <c r="I34" i="44"/>
  <c r="E34" i="44"/>
  <c r="C34" i="44"/>
  <c r="N33" i="44"/>
  <c r="I33" i="44"/>
  <c r="E33" i="44"/>
  <c r="C33" i="44"/>
  <c r="N32" i="44"/>
  <c r="I32" i="44"/>
  <c r="E32" i="44"/>
  <c r="C32" i="44"/>
  <c r="N31" i="44"/>
  <c r="I31" i="44"/>
  <c r="E31" i="44"/>
  <c r="C31" i="44"/>
  <c r="N30" i="44"/>
  <c r="I30" i="44"/>
  <c r="E30" i="44"/>
  <c r="C30" i="44"/>
  <c r="N29" i="44"/>
  <c r="I29" i="44"/>
  <c r="E29" i="44"/>
  <c r="C29" i="44"/>
  <c r="J27" i="44"/>
  <c r="E27" i="44"/>
  <c r="H25" i="44"/>
  <c r="F24" i="44"/>
  <c r="F23" i="44"/>
  <c r="F22" i="44"/>
  <c r="E20" i="44"/>
  <c r="L19" i="44"/>
  <c r="E19" i="44"/>
  <c r="E18" i="44"/>
  <c r="E15" i="44"/>
  <c r="E14" i="44"/>
  <c r="E13" i="44"/>
  <c r="E12" i="44"/>
  <c r="E11" i="44"/>
  <c r="E10" i="44"/>
  <c r="M7" i="44"/>
  <c r="M24" i="43"/>
  <c r="I24" i="43"/>
  <c r="H24" i="43"/>
  <c r="E24" i="43"/>
  <c r="M23" i="43"/>
  <c r="I23" i="43"/>
  <c r="H23" i="43"/>
  <c r="E23" i="43"/>
  <c r="M22" i="43"/>
  <c r="I22" i="43"/>
  <c r="H22" i="43"/>
  <c r="E22" i="43"/>
  <c r="M21" i="43"/>
  <c r="I21" i="43"/>
  <c r="H21" i="43"/>
  <c r="E21" i="43"/>
  <c r="M20" i="43"/>
  <c r="I20" i="43"/>
  <c r="H20" i="43"/>
  <c r="E20" i="43"/>
  <c r="M19" i="43"/>
  <c r="I19" i="43"/>
  <c r="H19" i="43"/>
  <c r="E19" i="43"/>
  <c r="I16" i="43"/>
  <c r="E16" i="43"/>
  <c r="E13" i="43"/>
  <c r="E12" i="43"/>
  <c r="E11" i="43"/>
  <c r="E10" i="43"/>
  <c r="E9" i="43"/>
  <c r="L7" i="43"/>
  <c r="E17" i="42"/>
  <c r="M16" i="42"/>
  <c r="J16" i="42"/>
  <c r="G16" i="42"/>
  <c r="E15" i="42"/>
  <c r="E14" i="42"/>
  <c r="E13" i="42"/>
  <c r="F12" i="42"/>
  <c r="I11" i="42"/>
  <c r="F10" i="42"/>
  <c r="F9" i="42"/>
  <c r="L7" i="42"/>
  <c r="N51" i="41"/>
  <c r="I51" i="41"/>
  <c r="E51" i="41"/>
  <c r="C51" i="41"/>
  <c r="N50" i="41"/>
  <c r="I50" i="41"/>
  <c r="E50" i="41"/>
  <c r="C50" i="41"/>
  <c r="N49" i="41"/>
  <c r="I49" i="41"/>
  <c r="E49" i="41"/>
  <c r="C49" i="41"/>
  <c r="N48" i="41"/>
  <c r="I48" i="41"/>
  <c r="E48" i="41"/>
  <c r="C48" i="41"/>
  <c r="N47" i="41"/>
  <c r="I47" i="41"/>
  <c r="E47" i="41"/>
  <c r="C47" i="41"/>
  <c r="N46" i="41"/>
  <c r="I46" i="41"/>
  <c r="E46" i="41"/>
  <c r="C46" i="41"/>
  <c r="N45" i="41"/>
  <c r="I45" i="41"/>
  <c r="E45" i="41"/>
  <c r="C45" i="41"/>
  <c r="N43" i="41"/>
  <c r="I43" i="41"/>
  <c r="E43" i="41"/>
  <c r="C43" i="41"/>
  <c r="N42" i="41"/>
  <c r="I42" i="41"/>
  <c r="E42" i="41"/>
  <c r="C42" i="41"/>
  <c r="N41" i="41"/>
  <c r="I41" i="41"/>
  <c r="E41" i="41"/>
  <c r="C41" i="41"/>
  <c r="N40" i="41"/>
  <c r="I40" i="41"/>
  <c r="E40" i="41"/>
  <c r="C40" i="41"/>
  <c r="N39" i="41"/>
  <c r="I39" i="41"/>
  <c r="E39" i="41"/>
  <c r="C39" i="41"/>
  <c r="N38" i="41"/>
  <c r="I38" i="41"/>
  <c r="E38" i="41"/>
  <c r="C38" i="41"/>
  <c r="N37" i="41"/>
  <c r="I37" i="41"/>
  <c r="E37" i="41"/>
  <c r="C37" i="41"/>
  <c r="N35" i="41"/>
  <c r="I35" i="41"/>
  <c r="E35" i="41"/>
  <c r="C35" i="41"/>
  <c r="N34" i="41"/>
  <c r="I34" i="41"/>
  <c r="E34" i="41"/>
  <c r="C34" i="41"/>
  <c r="N33" i="41"/>
  <c r="I33" i="41"/>
  <c r="E33" i="41"/>
  <c r="C33" i="41"/>
  <c r="N32" i="41"/>
  <c r="I32" i="41"/>
  <c r="E32" i="41"/>
  <c r="C32" i="41"/>
  <c r="N31" i="41"/>
  <c r="I31" i="41"/>
  <c r="E31" i="41"/>
  <c r="C31" i="41"/>
  <c r="N30" i="41"/>
  <c r="I30" i="41"/>
  <c r="E30" i="41"/>
  <c r="C30" i="41"/>
  <c r="N29" i="41"/>
  <c r="I29" i="41"/>
  <c r="E29" i="41"/>
  <c r="C29" i="41"/>
  <c r="J27" i="41"/>
  <c r="E27" i="41"/>
  <c r="H25" i="41"/>
  <c r="F24" i="41"/>
  <c r="F23" i="41"/>
  <c r="F22" i="41"/>
  <c r="E20" i="41"/>
  <c r="L19" i="41"/>
  <c r="E19" i="41"/>
  <c r="E18" i="41"/>
  <c r="E15" i="41"/>
  <c r="E14" i="41"/>
  <c r="E13" i="41"/>
  <c r="E12" i="41"/>
  <c r="E11" i="41"/>
  <c r="E10" i="41"/>
  <c r="M7" i="41"/>
  <c r="M24" i="40"/>
  <c r="I24" i="40"/>
  <c r="H24" i="40"/>
  <c r="E24" i="40"/>
  <c r="M23" i="40"/>
  <c r="I23" i="40"/>
  <c r="H23" i="40"/>
  <c r="E23" i="40"/>
  <c r="M22" i="40"/>
  <c r="I22" i="40"/>
  <c r="H22" i="40"/>
  <c r="E22" i="40"/>
  <c r="M21" i="40"/>
  <c r="I21" i="40"/>
  <c r="H21" i="40"/>
  <c r="E21" i="40"/>
  <c r="M20" i="40"/>
  <c r="I20" i="40"/>
  <c r="H20" i="40"/>
  <c r="E20" i="40"/>
  <c r="M19" i="40"/>
  <c r="I19" i="40"/>
  <c r="H19" i="40"/>
  <c r="E19" i="40"/>
  <c r="I16" i="40"/>
  <c r="E16" i="40"/>
  <c r="E13" i="40"/>
  <c r="E12" i="40"/>
  <c r="E11" i="40"/>
  <c r="E10" i="40"/>
  <c r="E9" i="40"/>
  <c r="L7" i="40"/>
  <c r="E17" i="39"/>
  <c r="M16" i="39"/>
  <c r="J16" i="39"/>
  <c r="G16" i="39"/>
  <c r="E15" i="39"/>
  <c r="E14" i="39"/>
  <c r="E13" i="39"/>
  <c r="F12" i="39"/>
  <c r="I11" i="39"/>
  <c r="F10" i="39"/>
  <c r="F9" i="39"/>
  <c r="L7" i="39"/>
  <c r="N51" i="38"/>
  <c r="I51" i="38"/>
  <c r="E51" i="38"/>
  <c r="C51" i="38"/>
  <c r="N50" i="38"/>
  <c r="I50" i="38"/>
  <c r="E50" i="38"/>
  <c r="C50" i="38"/>
  <c r="N49" i="38"/>
  <c r="I49" i="38"/>
  <c r="E49" i="38"/>
  <c r="C49" i="38"/>
  <c r="N48" i="38"/>
  <c r="I48" i="38"/>
  <c r="E48" i="38"/>
  <c r="C48" i="38"/>
  <c r="N47" i="38"/>
  <c r="I47" i="38"/>
  <c r="E47" i="38"/>
  <c r="C47" i="38"/>
  <c r="N46" i="38"/>
  <c r="I46" i="38"/>
  <c r="E46" i="38"/>
  <c r="C46" i="38"/>
  <c r="N45" i="38"/>
  <c r="I45" i="38"/>
  <c r="E45" i="38"/>
  <c r="C45" i="38"/>
  <c r="N43" i="38"/>
  <c r="I43" i="38"/>
  <c r="E43" i="38"/>
  <c r="C43" i="38"/>
  <c r="N42" i="38"/>
  <c r="I42" i="38"/>
  <c r="E42" i="38"/>
  <c r="C42" i="38"/>
  <c r="N41" i="38"/>
  <c r="I41" i="38"/>
  <c r="E41" i="38"/>
  <c r="C41" i="38"/>
  <c r="N40" i="38"/>
  <c r="I40" i="38"/>
  <c r="E40" i="38"/>
  <c r="C40" i="38"/>
  <c r="N39" i="38"/>
  <c r="I39" i="38"/>
  <c r="E39" i="38"/>
  <c r="C39" i="38"/>
  <c r="N38" i="38"/>
  <c r="I38" i="38"/>
  <c r="E38" i="38"/>
  <c r="C38" i="38"/>
  <c r="N37" i="38"/>
  <c r="I37" i="38"/>
  <c r="E37" i="38"/>
  <c r="C37" i="38"/>
  <c r="N35" i="38"/>
  <c r="I35" i="38"/>
  <c r="E35" i="38"/>
  <c r="C35" i="38"/>
  <c r="N34" i="38"/>
  <c r="I34" i="38"/>
  <c r="E34" i="38"/>
  <c r="C34" i="38"/>
  <c r="N33" i="38"/>
  <c r="I33" i="38"/>
  <c r="E33" i="38"/>
  <c r="C33" i="38"/>
  <c r="N32" i="38"/>
  <c r="I32" i="38"/>
  <c r="E32" i="38"/>
  <c r="C32" i="38"/>
  <c r="N31" i="38"/>
  <c r="I31" i="38"/>
  <c r="E31" i="38"/>
  <c r="C31" i="38"/>
  <c r="I30" i="38"/>
  <c r="E30" i="38"/>
  <c r="C30" i="38"/>
  <c r="N29" i="38"/>
  <c r="I29" i="38"/>
  <c r="E29" i="38"/>
  <c r="C29" i="38"/>
  <c r="J27" i="38"/>
  <c r="E27" i="38"/>
  <c r="H25" i="38"/>
  <c r="F24" i="38"/>
  <c r="F23" i="38"/>
  <c r="F22" i="38"/>
  <c r="E20" i="38"/>
  <c r="L19" i="38"/>
  <c r="E19" i="38"/>
  <c r="E18" i="38"/>
  <c r="E15" i="38"/>
  <c r="E14" i="38"/>
  <c r="E13" i="38"/>
  <c r="E12" i="38"/>
  <c r="E11" i="38"/>
  <c r="E10" i="38"/>
  <c r="M7" i="38"/>
  <c r="M24" i="37"/>
  <c r="I24" i="37"/>
  <c r="H24" i="37"/>
  <c r="E24" i="37"/>
  <c r="M23" i="37"/>
  <c r="I23" i="37"/>
  <c r="H23" i="37"/>
  <c r="E23" i="37"/>
  <c r="M22" i="37"/>
  <c r="I22" i="37"/>
  <c r="H22" i="37"/>
  <c r="E22" i="37"/>
  <c r="M21" i="37"/>
  <c r="I21" i="37"/>
  <c r="H21" i="37"/>
  <c r="E21" i="37"/>
  <c r="I20" i="37"/>
  <c r="H20" i="37"/>
  <c r="E20" i="37"/>
  <c r="M19" i="37"/>
  <c r="I19" i="37"/>
  <c r="H19" i="37"/>
  <c r="E19" i="37"/>
  <c r="I16" i="37"/>
  <c r="E16" i="37"/>
  <c r="E13" i="37"/>
  <c r="E12" i="37"/>
  <c r="E11" i="37"/>
  <c r="E10" i="37"/>
  <c r="E9" i="37"/>
  <c r="L7" i="37"/>
  <c r="L7" i="36"/>
  <c r="M7" i="35"/>
  <c r="E17" i="36"/>
  <c r="M16" i="36"/>
  <c r="J16" i="36"/>
  <c r="G16" i="36"/>
  <c r="E15" i="36"/>
  <c r="E14" i="36"/>
  <c r="E13" i="36"/>
  <c r="F12" i="36"/>
  <c r="I11" i="36"/>
  <c r="F10" i="36"/>
  <c r="F9" i="36"/>
  <c r="N30" i="35"/>
  <c r="N31" i="35"/>
  <c r="N32" i="35"/>
  <c r="N33" i="35"/>
  <c r="N34" i="35"/>
  <c r="N35" i="35"/>
  <c r="N37" i="35"/>
  <c r="N38" i="35"/>
  <c r="N39" i="35"/>
  <c r="N40" i="35"/>
  <c r="N41" i="35"/>
  <c r="N42" i="35"/>
  <c r="N43" i="35"/>
  <c r="N45" i="35"/>
  <c r="N46" i="35"/>
  <c r="N47" i="35"/>
  <c r="N48" i="35"/>
  <c r="N49" i="35"/>
  <c r="N50" i="35"/>
  <c r="N51" i="35"/>
  <c r="I30" i="35"/>
  <c r="I31" i="35"/>
  <c r="I32" i="35"/>
  <c r="I33" i="35"/>
  <c r="I34" i="35"/>
  <c r="I35" i="35"/>
  <c r="I37" i="35"/>
  <c r="I38" i="35"/>
  <c r="I39" i="35"/>
  <c r="I40" i="35"/>
  <c r="I41" i="35"/>
  <c r="I42" i="35"/>
  <c r="I43" i="35"/>
  <c r="I45" i="35"/>
  <c r="I46" i="35"/>
  <c r="I47" i="35"/>
  <c r="I48" i="35"/>
  <c r="I49" i="35"/>
  <c r="I50" i="35"/>
  <c r="I51" i="35"/>
  <c r="E30" i="35"/>
  <c r="E31" i="35"/>
  <c r="E32" i="35"/>
  <c r="E33" i="35"/>
  <c r="E34" i="35"/>
  <c r="E35" i="35"/>
  <c r="E37" i="35"/>
  <c r="E38" i="35"/>
  <c r="E39" i="35"/>
  <c r="E40" i="35"/>
  <c r="E41" i="35"/>
  <c r="E42" i="35"/>
  <c r="E43" i="35"/>
  <c r="E45" i="35"/>
  <c r="E46" i="35"/>
  <c r="E47" i="35"/>
  <c r="E48" i="35"/>
  <c r="E49" i="35"/>
  <c r="E50" i="35"/>
  <c r="E51" i="35"/>
  <c r="C30" i="35"/>
  <c r="C31" i="35"/>
  <c r="C32" i="35"/>
  <c r="C33" i="35"/>
  <c r="C34" i="35"/>
  <c r="C35" i="35"/>
  <c r="C37" i="35"/>
  <c r="C38" i="35"/>
  <c r="C39" i="35"/>
  <c r="C40" i="35"/>
  <c r="C41" i="35"/>
  <c r="C42" i="35"/>
  <c r="C43" i="35"/>
  <c r="C45" i="35"/>
  <c r="C46" i="35"/>
  <c r="C47" i="35"/>
  <c r="C48" i="35"/>
  <c r="C49" i="35"/>
  <c r="C50" i="35"/>
  <c r="C51" i="35"/>
  <c r="N29" i="35"/>
  <c r="I29" i="35"/>
  <c r="E29" i="35"/>
  <c r="C29" i="35"/>
  <c r="H25" i="35"/>
  <c r="J27" i="35"/>
  <c r="E27" i="35"/>
  <c r="F24" i="35"/>
  <c r="F23" i="35"/>
  <c r="F22" i="35"/>
  <c r="L19" i="35"/>
  <c r="E20" i="35"/>
  <c r="E18" i="35"/>
  <c r="E19" i="35"/>
  <c r="E13" i="35"/>
  <c r="E14" i="35"/>
  <c r="E15" i="35"/>
  <c r="E12" i="35"/>
  <c r="E11" i="35"/>
  <c r="E10" i="35"/>
  <c r="M24" i="34"/>
  <c r="M23" i="34"/>
  <c r="M22" i="34"/>
  <c r="M21" i="34"/>
  <c r="M20" i="34"/>
  <c r="M19" i="34"/>
  <c r="I24" i="34"/>
  <c r="I23" i="34"/>
  <c r="I22" i="34"/>
  <c r="I21" i="34"/>
  <c r="I20" i="34"/>
  <c r="I19" i="34"/>
  <c r="H24" i="34"/>
  <c r="H23" i="34"/>
  <c r="H22" i="34"/>
  <c r="H21" i="34"/>
  <c r="H20" i="34"/>
  <c r="H19" i="34"/>
  <c r="E20" i="34"/>
  <c r="E21" i="34"/>
  <c r="E22" i="34"/>
  <c r="E23" i="34"/>
  <c r="E24" i="34"/>
  <c r="E19" i="34"/>
  <c r="I16" i="34"/>
  <c r="E16" i="34"/>
  <c r="E10" i="34"/>
  <c r="E11" i="34"/>
  <c r="E12" i="34"/>
  <c r="E13" i="34"/>
  <c r="E9" i="34"/>
  <c r="L7" i="34"/>
  <c r="B53" i="59"/>
  <c r="B52" i="59"/>
  <c r="B51" i="59"/>
  <c r="B50" i="59"/>
  <c r="B49" i="59"/>
  <c r="B48" i="59"/>
  <c r="B47" i="59"/>
  <c r="B46" i="59"/>
  <c r="H18" i="27"/>
  <c r="E18" i="27"/>
  <c r="D18" i="27"/>
  <c r="H17" i="27"/>
  <c r="E17" i="27"/>
  <c r="D17" i="27"/>
  <c r="H16" i="27"/>
  <c r="E16" i="27"/>
  <c r="D16" i="27"/>
  <c r="H15" i="27"/>
  <c r="E15" i="27"/>
  <c r="D15" i="27"/>
  <c r="H14" i="27"/>
  <c r="E14" i="27"/>
  <c r="H13" i="27"/>
  <c r="E13" i="27"/>
  <c r="D14" i="27"/>
  <c r="D13" i="27"/>
  <c r="D12" i="27"/>
  <c r="E12" i="27"/>
  <c r="H11" i="27"/>
  <c r="E11" i="27"/>
  <c r="D11" i="27"/>
  <c r="H10" i="27"/>
  <c r="E10" i="27"/>
  <c r="H7" i="27"/>
  <c r="D10" i="27" l="1"/>
</calcChain>
</file>

<file path=xl/sharedStrings.xml><?xml version="1.0" encoding="utf-8"?>
<sst xmlns="http://schemas.openxmlformats.org/spreadsheetml/2006/main" count="2381" uniqueCount="536">
  <si>
    <t>担当者</t>
    <rPh sb="0" eb="3">
      <t>タントウシャ</t>
    </rPh>
    <phoneticPr fontId="2"/>
  </si>
  <si>
    <t>団体名</t>
    <rPh sb="0" eb="1">
      <t>ダン</t>
    </rPh>
    <rPh sb="1" eb="2">
      <t>カラダ</t>
    </rPh>
    <rPh sb="2" eb="3">
      <t>メイ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</si>
  <si>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</si>
  <si>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</si>
  <si>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</si>
  <si>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</si>
  <si>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</si>
  <si>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</si>
  <si>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</si>
  <si>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</si>
  <si>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</si>
  <si>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事業概要</t>
    <rPh sb="0" eb="4">
      <t>ジギョウガイヨウ</t>
    </rPh>
    <phoneticPr fontId="2"/>
  </si>
  <si>
    <t>対象地域</t>
    <rPh sb="0" eb="4">
      <t>タイショウチイキ</t>
    </rPh>
    <phoneticPr fontId="2"/>
  </si>
  <si>
    <t>対象者</t>
    <rPh sb="0" eb="3">
      <t>タイショウシャ</t>
    </rPh>
    <phoneticPr fontId="2"/>
  </si>
  <si>
    <t>実施時期</t>
    <rPh sb="0" eb="4">
      <t>ジッシジキ</t>
    </rPh>
    <phoneticPr fontId="2"/>
  </si>
  <si>
    <t>周知方法</t>
    <rPh sb="0" eb="4">
      <t>シュウチホウホウ</t>
    </rPh>
    <phoneticPr fontId="2"/>
  </si>
  <si>
    <t>常に公表</t>
    <rPh sb="0" eb="1">
      <t>ツネ</t>
    </rPh>
    <rPh sb="2" eb="4">
      <t>コウヒョウ</t>
    </rPh>
    <phoneticPr fontId="2"/>
  </si>
  <si>
    <t>非公表</t>
    <rPh sb="0" eb="3">
      <t>ヒコウヒョウ</t>
    </rPh>
    <phoneticPr fontId="2"/>
  </si>
  <si>
    <t>府ＨＰへの
公表</t>
    <phoneticPr fontId="2"/>
  </si>
  <si>
    <t>実施日</t>
    <rPh sb="0" eb="3">
      <t>ジッシビ</t>
    </rPh>
    <phoneticPr fontId="2"/>
  </si>
  <si>
    <t>実施場所</t>
    <rPh sb="0" eb="4">
      <t>ジッシバショ</t>
    </rPh>
    <phoneticPr fontId="2"/>
  </si>
  <si>
    <t>実施内容</t>
    <rPh sb="0" eb="4">
      <t>ジッシナイヨウ</t>
    </rPh>
    <phoneticPr fontId="2"/>
  </si>
  <si>
    <t>連絡先</t>
    <rPh sb="0" eb="3">
      <t>レンラクサキ</t>
    </rPh>
    <phoneticPr fontId="2"/>
  </si>
  <si>
    <t>電話番号</t>
    <phoneticPr fontId="2"/>
  </si>
  <si>
    <t>メール
アドレス</t>
    <phoneticPr fontId="2"/>
  </si>
  <si>
    <t>(受付時間)</t>
    <rPh sb="1" eb="5">
      <t>ウケツケジカン</t>
    </rPh>
    <phoneticPr fontId="2"/>
  </si>
  <si>
    <t>事 業 計 画 書 （概 要）</t>
    <phoneticPr fontId="2"/>
  </si>
  <si>
    <t>次のいずれかの□欄にチェック（✓）を付けること。</t>
    <rPh sb="0" eb="1">
      <t>ツギ</t>
    </rPh>
    <rPh sb="8" eb="9">
      <t>ラン</t>
    </rPh>
    <rPh sb="18" eb="19">
      <t>ツ</t>
    </rPh>
    <phoneticPr fontId="2"/>
  </si>
  <si>
    <t>掲載予定あり</t>
    <phoneticPr fontId="2"/>
  </si>
  <si>
    <t>掲載予定なし</t>
    <phoneticPr fontId="2"/>
  </si>
  <si>
    <t>参加者数</t>
    <phoneticPr fontId="2"/>
  </si>
  <si>
    <t>府ＨＰ公表用</t>
    <rPh sb="0" eb="1">
      <t>フ</t>
    </rPh>
    <rPh sb="3" eb="6">
      <t>コウヒョウヨウ</t>
    </rPh>
    <phoneticPr fontId="2"/>
  </si>
  <si>
    <t>事　業　計　画　書</t>
    <phoneticPr fontId="2"/>
  </si>
  <si>
    <t>予定人数</t>
    <phoneticPr fontId="2"/>
  </si>
  <si>
    <t>要相談</t>
    <rPh sb="0" eb="3">
      <t>ヨウソウダン</t>
    </rPh>
    <phoneticPr fontId="2"/>
  </si>
  <si>
    <t>対応できる</t>
    <rPh sb="0" eb="2">
      <t>タイオウ</t>
    </rPh>
    <phoneticPr fontId="2"/>
  </si>
  <si>
    <t>対応できない</t>
    <rPh sb="0" eb="2">
      <t>タイオウ</t>
    </rPh>
    <phoneticPr fontId="2"/>
  </si>
  <si>
    <t>（非公表とする理由）
　次のいずれかの□欄にチェック（✓）を付けること。</t>
    <phoneticPr fontId="2"/>
  </si>
  <si>
    <t>次のいずれかの□欄にチェック（✓）を付けること。</t>
    <phoneticPr fontId="2"/>
  </si>
  <si>
    <t>◯はじめに</t>
    <phoneticPr fontId="2"/>
  </si>
  <si>
    <t>＜このファイルに保存されている交付申請様式＞</t>
    <rPh sb="8" eb="10">
      <t>ホゾン</t>
    </rPh>
    <rPh sb="15" eb="19">
      <t>コウフシンセイ</t>
    </rPh>
    <rPh sb="19" eb="21">
      <t>ヨウシキ</t>
    </rPh>
    <phoneticPr fontId="2"/>
  </si>
  <si>
    <t>様式名</t>
    <rPh sb="0" eb="2">
      <t>ヨウシキ</t>
    </rPh>
    <rPh sb="2" eb="3">
      <t>メイ</t>
    </rPh>
    <phoneticPr fontId="2"/>
  </si>
  <si>
    <t>備考</t>
    <rPh sb="0" eb="2">
      <t>ビコウ</t>
    </rPh>
    <phoneticPr fontId="2"/>
  </si>
  <si>
    <t>◯注意事項</t>
    <rPh sb="1" eb="5">
      <t>チュウイジコウ</t>
    </rPh>
    <phoneticPr fontId="2"/>
  </si>
  <si>
    <t>番号</t>
    <rPh sb="0" eb="2">
      <t>バンゴウ</t>
    </rPh>
    <phoneticPr fontId="2"/>
  </si>
  <si>
    <t>昨年度の
支援実績</t>
    <phoneticPr fontId="2"/>
  </si>
  <si>
    <t>）</t>
    <phoneticPr fontId="2"/>
  </si>
  <si>
    <t>時期を限定して公表（公表期間：</t>
    <rPh sb="0" eb="2">
      <t>ジキ</t>
    </rPh>
    <rPh sb="3" eb="5">
      <t>ゲンテイ</t>
    </rPh>
    <rPh sb="7" eb="9">
      <t>コウヒョウ</t>
    </rPh>
    <rPh sb="10" eb="12">
      <t>コウヒョウ</t>
    </rPh>
    <rPh sb="12" eb="14">
      <t>キカン</t>
    </rPh>
    <phoneticPr fontId="2"/>
  </si>
  <si>
    <t>その他</t>
    <phoneticPr fontId="2"/>
  </si>
  <si>
    <t>（</t>
    <phoneticPr fontId="2"/>
  </si>
  <si>
    <t>（上記地域以外の方）</t>
    <rPh sb="1" eb="3">
      <t>ジョウキ</t>
    </rPh>
    <rPh sb="3" eb="5">
      <t>チイキ</t>
    </rPh>
    <rPh sb="5" eb="7">
      <t>イガイ</t>
    </rPh>
    <rPh sb="8" eb="9">
      <t>カタ</t>
    </rPh>
    <phoneticPr fontId="2"/>
  </si>
  <si>
    <t>対象地域
（京都府内の
地域に限る）</t>
    <rPh sb="0" eb="4">
      <t>タイショウチイキ</t>
    </rPh>
    <rPh sb="6" eb="10">
      <t>キョウトフナイ</t>
    </rPh>
    <rPh sb="12" eb="14">
      <t>チイキ</t>
    </rPh>
    <rPh sb="15" eb="16">
      <t>カギ</t>
    </rPh>
    <phoneticPr fontId="2"/>
  </si>
  <si>
    <t>本様式は、事業概要等の記入において、文字数が多く枠に収まらない場合は、適宜、行の高さを変更いただいて構いません（列の幅は変更不可）。</t>
    <rPh sb="0" eb="3">
      <t>ホンヨウシキ</t>
    </rPh>
    <rPh sb="5" eb="9">
      <t>ジギョウガイヨウ</t>
    </rPh>
    <rPh sb="9" eb="10">
      <t>ナド</t>
    </rPh>
    <rPh sb="18" eb="21">
      <t>モジスウ</t>
    </rPh>
    <rPh sb="22" eb="23">
      <t>オオ</t>
    </rPh>
    <rPh sb="24" eb="25">
      <t>ワク</t>
    </rPh>
    <rPh sb="26" eb="27">
      <t>オサ</t>
    </rPh>
    <rPh sb="31" eb="33">
      <t>バアイ</t>
    </rPh>
    <rPh sb="35" eb="37">
      <t>テキギ</t>
    </rPh>
    <rPh sb="38" eb="39">
      <t>ギョウ</t>
    </rPh>
    <rPh sb="40" eb="41">
      <t>タカ</t>
    </rPh>
    <rPh sb="43" eb="45">
      <t>ヘンコウ</t>
    </rPh>
    <rPh sb="50" eb="51">
      <t>カマ</t>
    </rPh>
    <rPh sb="56" eb="57">
      <t>レツ</t>
    </rPh>
    <rPh sb="58" eb="59">
      <t>ハバ</t>
    </rPh>
    <rPh sb="60" eb="64">
      <t>ヘンコウフカ</t>
    </rPh>
    <phoneticPr fontId="2"/>
  </si>
  <si>
    <t>本補助金を活用して実施する事業について、その概要を記入すること。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rPh sb="0" eb="4">
      <t>ホンホジョキン</t>
    </rPh>
    <rPh sb="5" eb="7">
      <t>カツヨウ</t>
    </rPh>
    <rPh sb="9" eb="11">
      <t>ジッシ</t>
    </rPh>
    <rPh sb="13" eb="15">
      <t>ジギョウ</t>
    </rPh>
    <rPh sb="22" eb="24">
      <t>ガイヨウ</t>
    </rPh>
    <rPh sb="34" eb="38">
      <t>ホンホジョキン</t>
    </rPh>
    <rPh sb="104" eb="106">
      <t>タイショウ</t>
    </rPh>
    <rPh sb="112" eb="118">
      <t>シエンブッシテイキョウ</t>
    </rPh>
    <rPh sb="119" eb="123">
      <t>ソウダンシエン</t>
    </rPh>
    <rPh sb="129" eb="131">
      <t>ジッシ</t>
    </rPh>
    <phoneticPr fontId="2"/>
  </si>
  <si>
    <t>本補助金を活用して実施する事業について、対象者を記入すること。
※本補助金の趣旨を踏まえ、必ず生活にお困りの方（生活困窮者）を含めた内容にすること。</t>
    <rPh sb="20" eb="23">
      <t>タイショウシャ</t>
    </rPh>
    <rPh sb="30" eb="34">
      <t>ホンホジョキン</t>
    </rPh>
    <rPh sb="35" eb="37">
      <t>シュシ</t>
    </rPh>
    <rPh sb="38" eb="39">
      <t>フ</t>
    </rPh>
    <rPh sb="42" eb="43">
      <t>カナラ</t>
    </rPh>
    <rPh sb="44" eb="46">
      <t>セイカツ</t>
    </rPh>
    <rPh sb="48" eb="49">
      <t>コマ</t>
    </rPh>
    <rPh sb="51" eb="52">
      <t>カタ</t>
    </rPh>
    <rPh sb="53" eb="58">
      <t>セイカツコンキュウシャ</t>
    </rPh>
    <rPh sb="60" eb="61">
      <t>フク</t>
    </rPh>
    <rPh sb="63" eb="65">
      <t>キサイ</t>
    </rPh>
    <rPh sb="66" eb="68">
      <t>ナイヨウ</t>
    </rPh>
    <phoneticPr fontId="2"/>
  </si>
  <si>
    <t>本補助金を活用して実施する事業について、対象地域を記入すること。
※京都府以外の地域は、対象地域にならないことに注意すること。</t>
    <rPh sb="22" eb="24">
      <t>チイキ</t>
    </rPh>
    <rPh sb="34" eb="37">
      <t>キョウトフ</t>
    </rPh>
    <rPh sb="37" eb="39">
      <t>イガイ</t>
    </rPh>
    <rPh sb="40" eb="42">
      <t>チイキ</t>
    </rPh>
    <rPh sb="44" eb="46">
      <t>タイショウ</t>
    </rPh>
    <rPh sb="46" eb="48">
      <t>チイキ</t>
    </rPh>
    <rPh sb="56" eb="58">
      <t>チュウイ</t>
    </rPh>
    <phoneticPr fontId="2"/>
  </si>
  <si>
    <t>本補助金を活用して実施する事業をどのように周知するのか記入すること。</t>
    <rPh sb="21" eb="23">
      <t>シュウチ</t>
    </rPh>
    <phoneticPr fontId="2"/>
  </si>
  <si>
    <t>本様式は、事業概要等の記入において、文字数が多く枠に収まらない場合は、適宜、行の高さを変更いただいて構いません（列の幅は変更不可）。</t>
    <phoneticPr fontId="2"/>
  </si>
  <si>
    <t>本様式は、地域の生活困窮者が事業の実施状況を把握できるよう、府HPに公表するものであるため、一般の方が閲覧する前提で記入すること（Q7-4参照）。</t>
    <rPh sb="0" eb="3">
      <t>ホンヨウシキ</t>
    </rPh>
    <rPh sb="5" eb="7">
      <t>チイキ</t>
    </rPh>
    <rPh sb="8" eb="12">
      <t>セイカツコンキュウ</t>
    </rPh>
    <rPh sb="12" eb="13">
      <t>モノ</t>
    </rPh>
    <rPh sb="14" eb="16">
      <t>ジギョウ</t>
    </rPh>
    <rPh sb="17" eb="21">
      <t>ジッシジョウキョウ</t>
    </rPh>
    <rPh sb="22" eb="24">
      <t>ハアク</t>
    </rPh>
    <rPh sb="30" eb="31">
      <t>フ</t>
    </rPh>
    <rPh sb="34" eb="36">
      <t>コウヒョウ</t>
    </rPh>
    <rPh sb="46" eb="48">
      <t>イッパン</t>
    </rPh>
    <rPh sb="49" eb="50">
      <t>カタ</t>
    </rPh>
    <rPh sb="51" eb="53">
      <t>エツラン</t>
    </rPh>
    <rPh sb="55" eb="57">
      <t>ゼンテイ</t>
    </rPh>
    <rPh sb="69" eb="71">
      <t>サンショウ</t>
    </rPh>
    <phoneticPr fontId="2"/>
  </si>
  <si>
    <t>＜留意事項＞</t>
    <rPh sb="1" eb="5">
      <t>リュウイジコウ</t>
    </rPh>
    <phoneticPr fontId="2"/>
  </si>
  <si>
    <t>※電話番号・メールアドレスについては、どちらか一方、又はその両方を記入することとし、特に電話番号を記入する場合は、受付時間を記入すること（例：毎週○曜日○時～○時）。</t>
    <phoneticPr fontId="2"/>
  </si>
  <si>
    <t>※事業計画書（概要）の「府HPへの公表」において、連絡先を非公表とした団体は、この項目を記入する必要はありません。公表の際は「非公表（○○のため）」と記載されます。</t>
    <phoneticPr fontId="2"/>
  </si>
  <si>
    <t>地域の生活困窮者が、団体が本補助金を活用して実施する事業について相談できるよう、連絡先を記入すること。</t>
    <rPh sb="0" eb="2">
      <t>チイキ</t>
    </rPh>
    <rPh sb="3" eb="8">
      <t>セイカツコンキュウシャ</t>
    </rPh>
    <rPh sb="10" eb="12">
      <t>ダンタイ</t>
    </rPh>
    <rPh sb="13" eb="17">
      <t>ホンホジョキン</t>
    </rPh>
    <rPh sb="18" eb="20">
      <t>カツヨウ</t>
    </rPh>
    <rPh sb="22" eb="24">
      <t>ジッシ</t>
    </rPh>
    <rPh sb="26" eb="28">
      <t>ジギョウ</t>
    </rPh>
    <rPh sb="32" eb="34">
      <t>ソウダン</t>
    </rPh>
    <rPh sb="40" eb="43">
      <t>レンラクサキ</t>
    </rPh>
    <phoneticPr fontId="2"/>
  </si>
  <si>
    <t>②</t>
    <phoneticPr fontId="2"/>
  </si>
  <si>
    <t>③</t>
    <phoneticPr fontId="2"/>
  </si>
  <si>
    <t>①</t>
    <phoneticPr fontId="2"/>
  </si>
  <si>
    <t>＜時期を限定して公表する場合＞
　公表期間を記入すること。</t>
    <phoneticPr fontId="2"/>
  </si>
  <si>
    <t>府HPへの掲載を希望する場合（予定を含む）は、「掲載予定あり」に✓を入れること。
チラシの掲載依頼についてはQ9-1参照。</t>
    <rPh sb="0" eb="1">
      <t>フ</t>
    </rPh>
    <rPh sb="5" eb="7">
      <t>ケイサイ</t>
    </rPh>
    <rPh sb="8" eb="10">
      <t>キボウ</t>
    </rPh>
    <rPh sb="12" eb="14">
      <t>バアイ</t>
    </rPh>
    <rPh sb="15" eb="17">
      <t>ヨテイ</t>
    </rPh>
    <rPh sb="18" eb="19">
      <t>フク</t>
    </rPh>
    <rPh sb="24" eb="28">
      <t>ケイサイヨテイ</t>
    </rPh>
    <rPh sb="34" eb="35">
      <t>イ</t>
    </rPh>
    <rPh sb="45" eb="47">
      <t>ケイサイ</t>
    </rPh>
    <rPh sb="47" eb="49">
      <t>イライ</t>
    </rPh>
    <rPh sb="58" eb="60">
      <t>サンショウ</t>
    </rPh>
    <phoneticPr fontId="2"/>
  </si>
  <si>
    <t>「通年で定期的に事業実施（通年実施分）」又は「年末年始に限り事業実施（年末年始実施分）」のいずれかの□欄に✓を入れること。</t>
    <phoneticPr fontId="2"/>
  </si>
  <si>
    <t>※通年実施分と年末年始実施分で、補助金額（限度額）や交付申請時期等が異なるため注意すること（Q1-4参照）。</t>
    <phoneticPr fontId="2"/>
  </si>
  <si>
    <t>本補助金を活用して実施する事業について、</t>
    <rPh sb="0" eb="4">
      <t>ホンホジョキン</t>
    </rPh>
    <rPh sb="5" eb="7">
      <t>カツヨウ</t>
    </rPh>
    <rPh sb="9" eb="11">
      <t>ジッシ</t>
    </rPh>
    <rPh sb="13" eb="15">
      <t>ジギョウ</t>
    </rPh>
    <phoneticPr fontId="2"/>
  </si>
  <si>
    <t>＜非公表の場合＞
　非公表とする理由として該当するものの□欄に✓を入れること。</t>
    <rPh sb="29" eb="30">
      <t>ラン</t>
    </rPh>
    <phoneticPr fontId="2"/>
  </si>
  <si>
    <t>対象地域以外の方について対応可能かどうか、いずれかの□欄に✓を入れること。
※対象地域を京都府全域としている場合、□欄への✓は不要です。</t>
    <rPh sb="0" eb="4">
      <t>タイショウチイキ</t>
    </rPh>
    <rPh sb="4" eb="6">
      <t>イガイ</t>
    </rPh>
    <rPh sb="7" eb="8">
      <t>カタ</t>
    </rPh>
    <rPh sb="12" eb="16">
      <t>タイオウカノウ</t>
    </rPh>
    <rPh sb="26" eb="28">
      <t>シカクラン</t>
    </rPh>
    <rPh sb="31" eb="32">
      <t>イ</t>
    </rPh>
    <rPh sb="39" eb="43">
      <t>タイショウチイキ</t>
    </rPh>
    <rPh sb="44" eb="49">
      <t>キョウトフゼンイキ</t>
    </rPh>
    <rPh sb="54" eb="56">
      <t>バアイ</t>
    </rPh>
    <rPh sb="58" eb="59">
      <t>ラン</t>
    </rPh>
    <rPh sb="63" eb="65">
      <t>フヨウ</t>
    </rPh>
    <phoneticPr fontId="2"/>
  </si>
  <si>
    <t>※いずれにも該当しない場合は、「その他」の□欄に✓を入れて理由を記入すること。</t>
    <phoneticPr fontId="2"/>
  </si>
  <si>
    <t>・各様式の欄外に、様式に記入する際の留意事項を記載しています。募集要領等と合わせてご確認ください。</t>
    <rPh sb="1" eb="2">
      <t>カク</t>
    </rPh>
    <rPh sb="2" eb="4">
      <t>ヨウシキ</t>
    </rPh>
    <rPh sb="5" eb="7">
      <t>ランガイ</t>
    </rPh>
    <rPh sb="9" eb="11">
      <t>ヨウシキ</t>
    </rPh>
    <rPh sb="12" eb="14">
      <t>キニュウ</t>
    </rPh>
    <rPh sb="16" eb="17">
      <t>サイ</t>
    </rPh>
    <rPh sb="18" eb="22">
      <t>リュウイジコウ</t>
    </rPh>
    <rPh sb="23" eb="25">
      <t>キサイ</t>
    </rPh>
    <rPh sb="31" eb="35">
      <t>ボシュウヨウリョウ</t>
    </rPh>
    <rPh sb="35" eb="36">
      <t>ナド</t>
    </rPh>
    <rPh sb="37" eb="38">
      <t>ア</t>
    </rPh>
    <rPh sb="42" eb="44">
      <t>カクニン</t>
    </rPh>
    <phoneticPr fontId="2"/>
  </si>
  <si>
    <t>昨年度、京都府内において生活困窮者に対し、どのような生活支援や相談支援等の活動を実施したのか、記入すること。
※昨年度、本補助金の交付決定を受けている場合は記入不要。</t>
    <rPh sb="0" eb="3">
      <t>サクネンド</t>
    </rPh>
    <rPh sb="56" eb="59">
      <t>サクネンド</t>
    </rPh>
    <rPh sb="60" eb="64">
      <t>ホンホジョキン</t>
    </rPh>
    <rPh sb="65" eb="69">
      <t>コウフケッテイ</t>
    </rPh>
    <rPh sb="70" eb="71">
      <t>ウ</t>
    </rPh>
    <rPh sb="75" eb="77">
      <t>バアイ</t>
    </rPh>
    <rPh sb="78" eb="80">
      <t>キニュウ</t>
    </rPh>
    <rPh sb="80" eb="82">
      <t>フヨウ</t>
    </rPh>
    <phoneticPr fontId="2"/>
  </si>
  <si>
    <t>②令和７年度支援状況（①で「交付決定あり」の場合は記入不要）</t>
    <rPh sb="1" eb="3">
      <t>レイワ</t>
    </rPh>
    <rPh sb="4" eb="6">
      <t>ネンド</t>
    </rPh>
    <rPh sb="6" eb="8">
      <t>シエン</t>
    </rPh>
    <rPh sb="8" eb="10">
      <t>ジョウキョウ</t>
    </rPh>
    <rPh sb="14" eb="18">
      <t>コウフケッテイ</t>
    </rPh>
    <rPh sb="22" eb="24">
      <t>バアイ</t>
    </rPh>
    <rPh sb="25" eb="27">
      <t>キニュウ</t>
    </rPh>
    <rPh sb="27" eb="29">
      <t>フヨウ</t>
    </rPh>
    <phoneticPr fontId="2"/>
  </si>
  <si>
    <t>交付決定なし</t>
    <rPh sb="0" eb="4">
      <t>コウフケッテイ</t>
    </rPh>
    <phoneticPr fontId="2"/>
  </si>
  <si>
    <t>交付決定あり</t>
    <rPh sb="0" eb="4">
      <t>コウフケッテイ</t>
    </rPh>
    <phoneticPr fontId="2"/>
  </si>
  <si>
    <t>昨年度、本補助金の交付決定を受けたかどうか、いずれかの□欄に✓を入れること。</t>
    <rPh sb="0" eb="3">
      <t>サクネンド</t>
    </rPh>
    <rPh sb="4" eb="8">
      <t>ホンホジョキン</t>
    </rPh>
    <rPh sb="9" eb="13">
      <t>コウフケッテイ</t>
    </rPh>
    <rPh sb="14" eb="15">
      <t>ウ</t>
    </rPh>
    <phoneticPr fontId="2"/>
  </si>
  <si>
    <t>①令和７年度京都府物価高騰対策・生活困窮者支援事業費補助金の
　交付決定の有無</t>
    <rPh sb="1" eb="3">
      <t>レイワ</t>
    </rPh>
    <rPh sb="4" eb="6">
      <t>ネンド</t>
    </rPh>
    <rPh sb="6" eb="9">
      <t>キョウトフ</t>
    </rPh>
    <rPh sb="9" eb="13">
      <t>ブッカコウトウ</t>
    </rPh>
    <rPh sb="13" eb="15">
      <t>タイサク</t>
    </rPh>
    <rPh sb="16" eb="20">
      <t>セイカツコンキュウ</t>
    </rPh>
    <rPh sb="20" eb="21">
      <t>シャ</t>
    </rPh>
    <rPh sb="21" eb="26">
      <t>シエンジギョウヒ</t>
    </rPh>
    <rPh sb="26" eb="29">
      <t>ホジョキン</t>
    </rPh>
    <rPh sb="32" eb="34">
      <t>コウフ</t>
    </rPh>
    <rPh sb="34" eb="36">
      <t>ケッテイ</t>
    </rPh>
    <rPh sb="37" eb="39">
      <t>ウム</t>
    </rPh>
    <phoneticPr fontId="2"/>
  </si>
  <si>
    <t>団体がHPやブログを開設している場合は、URLを記入すること。</t>
    <rPh sb="0" eb="2">
      <t>ダンタイ</t>
    </rPh>
    <rPh sb="10" eb="12">
      <t>カイセツ</t>
    </rPh>
    <rPh sb="16" eb="18">
      <t>バアイ</t>
    </rPh>
    <rPh sb="24" eb="26">
      <t>キニュウ</t>
    </rPh>
    <phoneticPr fontId="2"/>
  </si>
  <si>
    <t>団体HP・
ブログ等
（URL）</t>
    <rPh sb="0" eb="2">
      <t>ダンタイ</t>
    </rPh>
    <rPh sb="9" eb="10">
      <t>ナド</t>
    </rPh>
    <phoneticPr fontId="2"/>
  </si>
  <si>
    <t>団体が普段から実施している活動（支援）の対象地域を記入すること。</t>
    <rPh sb="0" eb="2">
      <t>ダンタイ</t>
    </rPh>
    <rPh sb="3" eb="5">
      <t>フダン</t>
    </rPh>
    <rPh sb="7" eb="9">
      <t>ジッシ</t>
    </rPh>
    <rPh sb="13" eb="15">
      <t>カツドウ</t>
    </rPh>
    <rPh sb="16" eb="18">
      <t>シエン</t>
    </rPh>
    <rPh sb="20" eb="22">
      <t>タイショウ</t>
    </rPh>
    <rPh sb="22" eb="24">
      <t>チイキ</t>
    </rPh>
    <rPh sb="25" eb="27">
      <t>キニュウ</t>
    </rPh>
    <phoneticPr fontId="2"/>
  </si>
  <si>
    <t>団体が普段から実施している活動（支援）の対象者を記入すること。</t>
    <rPh sb="0" eb="2">
      <t>ダンタイ</t>
    </rPh>
    <rPh sb="3" eb="5">
      <t>フダン</t>
    </rPh>
    <rPh sb="7" eb="9">
      <t>ジッシ</t>
    </rPh>
    <rPh sb="13" eb="15">
      <t>カツドウ</t>
    </rPh>
    <rPh sb="16" eb="18">
      <t>シエン</t>
    </rPh>
    <rPh sb="20" eb="23">
      <t>タイショウシャ</t>
    </rPh>
    <rPh sb="24" eb="26">
      <t>キニュウ</t>
    </rPh>
    <phoneticPr fontId="2"/>
  </si>
  <si>
    <t>団体が普段からどのような活動（支援）を実施しているか、概要を記入すること。</t>
    <rPh sb="0" eb="2">
      <t>ダンタイ</t>
    </rPh>
    <rPh sb="3" eb="5">
      <t>フダン</t>
    </rPh>
    <rPh sb="12" eb="14">
      <t>カツドウ</t>
    </rPh>
    <rPh sb="15" eb="17">
      <t>シエン</t>
    </rPh>
    <rPh sb="19" eb="21">
      <t>ジッシ</t>
    </rPh>
    <rPh sb="27" eb="29">
      <t>ガイヨウ</t>
    </rPh>
    <rPh sb="30" eb="32">
      <t>キニュウ</t>
    </rPh>
    <phoneticPr fontId="2"/>
  </si>
  <si>
    <t>団体概要</t>
    <rPh sb="0" eb="2">
      <t>ダンタイ</t>
    </rPh>
    <rPh sb="2" eb="4">
      <t>ガイヨウ</t>
    </rPh>
    <phoneticPr fontId="2"/>
  </si>
  <si>
    <t>団　体　概　要　書</t>
    <rPh sb="0" eb="1">
      <t>ダン</t>
    </rPh>
    <rPh sb="2" eb="3">
      <t>カラダ</t>
    </rPh>
    <rPh sb="4" eb="5">
      <t>ガイ</t>
    </rPh>
    <rPh sb="6" eb="7">
      <t>ヨウ</t>
    </rPh>
    <phoneticPr fontId="2"/>
  </si>
  <si>
    <t>令和８年度京都府物価高騰対策・生活困窮者支援事業費補助金</t>
    <phoneticPr fontId="2"/>
  </si>
  <si>
    <t>（別紙２）</t>
    <rPh sb="1" eb="3">
      <t>ベッシ</t>
    </rPh>
    <phoneticPr fontId="2"/>
  </si>
  <si>
    <t>本補助金を活用して実施する事業の具体的な内容を記入すること。</t>
    <phoneticPr fontId="2"/>
  </si>
  <si>
    <t>実施内容</t>
    <phoneticPr fontId="2"/>
  </si>
  <si>
    <t>※交付申請時点で実施内容が確定していない場合は、「〇月実施予定」「○○市内（予定）」等とおおよその内容を記入し、確定次第、更新したものを提出すること（Q7-6、Q9-1参照）。</t>
    <rPh sb="56" eb="58">
      <t>カクテイ</t>
    </rPh>
    <rPh sb="58" eb="60">
      <t>シダイ</t>
    </rPh>
    <rPh sb="61" eb="63">
      <t>コウシン</t>
    </rPh>
    <rPh sb="68" eb="70">
      <t>テイシュツ</t>
    </rPh>
    <phoneticPr fontId="2"/>
  </si>
  <si>
    <t>※どういう方法で事業を実施するのか、分かりやすく記入すること。特に、実施時期や実施場所は明確に記入すること。</t>
    <rPh sb="5" eb="7">
      <t>ホウホウ</t>
    </rPh>
    <rPh sb="8" eb="10">
      <t>ジギョウ</t>
    </rPh>
    <rPh sb="11" eb="13">
      <t>ジッシ</t>
    </rPh>
    <rPh sb="18" eb="19">
      <t>ワ</t>
    </rPh>
    <rPh sb="24" eb="26">
      <t>キニュウ</t>
    </rPh>
    <rPh sb="31" eb="32">
      <t>トク</t>
    </rPh>
    <rPh sb="34" eb="38">
      <t>ジッシジキ</t>
    </rPh>
    <rPh sb="39" eb="43">
      <t>ジッシバショ</t>
    </rPh>
    <rPh sb="44" eb="46">
      <t>メイカク</t>
    </rPh>
    <rPh sb="47" eb="49">
      <t>キニュウ</t>
    </rPh>
    <phoneticPr fontId="2"/>
  </si>
  <si>
    <t>②府HPへのチラシの掲載について</t>
    <rPh sb="1" eb="2">
      <t>フ</t>
    </rPh>
    <rPh sb="10" eb="12">
      <t>ケイサイ</t>
    </rPh>
    <phoneticPr fontId="2"/>
  </si>
  <si>
    <t>交付決定事業の対象地域が、ごく限られた地域に限定されているため。</t>
    <phoneticPr fontId="2"/>
  </si>
  <si>
    <t>交付決定事業の対象者全員に漏れなく交付決定事業の実施を周知するため。</t>
    <phoneticPr fontId="2"/>
  </si>
  <si>
    <t>常に公表：本補助金の実施期間中、常に事業計画書（府HP公表用）を公表します。
時期を限定して公表：指定する期間中のみ、事業計画書（府HP公表用）を公表します。なお、団体名及び団体所在地（市区町村）は、公表期間外でも公表します。
非公表：団体名及び団体所在地（市区町村）を含め、全て非公表とします。</t>
    <rPh sb="0" eb="1">
      <t>ツネ</t>
    </rPh>
    <rPh sb="2" eb="4">
      <t>コウヒョウ</t>
    </rPh>
    <rPh sb="5" eb="9">
      <t>ホンホジョキン</t>
    </rPh>
    <rPh sb="10" eb="14">
      <t>ジッシキカン</t>
    </rPh>
    <rPh sb="14" eb="15">
      <t>チュウ</t>
    </rPh>
    <rPh sb="16" eb="17">
      <t>ツネ</t>
    </rPh>
    <rPh sb="18" eb="22">
      <t>ジギョウケイカク</t>
    </rPh>
    <rPh sb="22" eb="23">
      <t>ショ</t>
    </rPh>
    <rPh sb="24" eb="25">
      <t>フ</t>
    </rPh>
    <rPh sb="27" eb="29">
      <t>コウヒョウ</t>
    </rPh>
    <rPh sb="29" eb="30">
      <t>ヨウ</t>
    </rPh>
    <rPh sb="32" eb="34">
      <t>コウヒョウ</t>
    </rPh>
    <rPh sb="39" eb="41">
      <t>ジキ</t>
    </rPh>
    <rPh sb="42" eb="44">
      <t>ゲンテイ</t>
    </rPh>
    <rPh sb="46" eb="48">
      <t>コウヒョウ</t>
    </rPh>
    <rPh sb="49" eb="51">
      <t>シテイ</t>
    </rPh>
    <rPh sb="53" eb="55">
      <t>キカン</t>
    </rPh>
    <rPh sb="55" eb="56">
      <t>チュウ</t>
    </rPh>
    <rPh sb="82" eb="85">
      <t>ダンタイメイ</t>
    </rPh>
    <rPh sb="85" eb="86">
      <t>オヨ</t>
    </rPh>
    <rPh sb="87" eb="89">
      <t>ダンタイ</t>
    </rPh>
    <rPh sb="89" eb="92">
      <t>ショザイチ</t>
    </rPh>
    <rPh sb="93" eb="97">
      <t>シクチョウソン</t>
    </rPh>
    <rPh sb="100" eb="102">
      <t>コウヒョウ</t>
    </rPh>
    <rPh sb="102" eb="104">
      <t>キカン</t>
    </rPh>
    <rPh sb="104" eb="105">
      <t>ガイ</t>
    </rPh>
    <rPh sb="107" eb="109">
      <t>コウヒョウ</t>
    </rPh>
    <rPh sb="114" eb="117">
      <t>ヒコウヒョウ</t>
    </rPh>
    <rPh sb="118" eb="121">
      <t>ダンタイメイ</t>
    </rPh>
    <rPh sb="121" eb="122">
      <t>オヨ</t>
    </rPh>
    <rPh sb="123" eb="125">
      <t>ダンタイ</t>
    </rPh>
    <rPh sb="125" eb="128">
      <t>ショザイチ</t>
    </rPh>
    <rPh sb="129" eb="133">
      <t>シクチョウソン</t>
    </rPh>
    <rPh sb="135" eb="136">
      <t>フク</t>
    </rPh>
    <rPh sb="138" eb="139">
      <t>スベ</t>
    </rPh>
    <rPh sb="140" eb="143">
      <t>ヒコウヒョウ</t>
    </rPh>
    <phoneticPr fontId="2"/>
  </si>
  <si>
    <t>①府HPへの事業計画書（府HP公表用）の公表について</t>
    <rPh sb="1" eb="2">
      <t>フ</t>
    </rPh>
    <rPh sb="6" eb="11">
      <t>ジギョウケイカクショ</t>
    </rPh>
    <rPh sb="12" eb="13">
      <t>フ</t>
    </rPh>
    <rPh sb="15" eb="18">
      <t>コウヒョウヨウ</t>
    </rPh>
    <rPh sb="20" eb="22">
      <t>コウヒョウ</t>
    </rPh>
    <phoneticPr fontId="2"/>
  </si>
  <si>
    <t>事業計画書（府HP公表用）を公表するかどうか、いずれかの□欄に✓を入れること。
※特に理由がない場合、原則公表とします。</t>
    <rPh sb="41" eb="42">
      <t>トク</t>
    </rPh>
    <rPh sb="43" eb="45">
      <t>リユウ</t>
    </rPh>
    <rPh sb="48" eb="50">
      <t>バアイ</t>
    </rPh>
    <rPh sb="51" eb="53">
      <t>ゲンソク</t>
    </rPh>
    <rPh sb="53" eb="55">
      <t>コウヒョウ</t>
    </rPh>
    <phoneticPr fontId="2"/>
  </si>
  <si>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2"/>
  </si>
  <si>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2"/>
  </si>
  <si>
    <t>（別紙３－１）</t>
    <rPh sb="1" eb="3">
      <t>ベッシ</t>
    </rPh>
    <phoneticPr fontId="2"/>
  </si>
  <si>
    <t>※地域の生活困窮者が内容を閲覧して支援を受けることができるよう、分かりやすく記入すること。特に、実施時期や実施場所は明確に記入すること。</t>
    <rPh sb="1" eb="3">
      <t>チイキ</t>
    </rPh>
    <rPh sb="4" eb="8">
      <t>セイカツコンキュウ</t>
    </rPh>
    <rPh sb="8" eb="9">
      <t>シャ</t>
    </rPh>
    <rPh sb="10" eb="12">
      <t>ナイヨウ</t>
    </rPh>
    <rPh sb="13" eb="15">
      <t>エツラン</t>
    </rPh>
    <rPh sb="17" eb="19">
      <t>シエン</t>
    </rPh>
    <rPh sb="20" eb="21">
      <t>ウ</t>
    </rPh>
    <rPh sb="32" eb="33">
      <t>ワ</t>
    </rPh>
    <rPh sb="38" eb="40">
      <t>キニュウ</t>
    </rPh>
    <rPh sb="45" eb="46">
      <t>トク</t>
    </rPh>
    <rPh sb="48" eb="52">
      <t>ジッシジキ</t>
    </rPh>
    <rPh sb="53" eb="57">
      <t>ジッシバショ</t>
    </rPh>
    <rPh sb="58" eb="60">
      <t>メイカク</t>
    </rPh>
    <rPh sb="61" eb="63">
      <t>キニュウ</t>
    </rPh>
    <phoneticPr fontId="2"/>
  </si>
  <si>
    <t>本補助金を活用して実施する事業の周知方法を記入すること。</t>
    <rPh sb="16" eb="18">
      <t>シュウチ</t>
    </rPh>
    <rPh sb="18" eb="20">
      <t>ホウホウ</t>
    </rPh>
    <phoneticPr fontId="2"/>
  </si>
  <si>
    <t>周知方法</t>
    <rPh sb="0" eb="2">
      <t>シュウチ</t>
    </rPh>
    <rPh sb="2" eb="4">
      <t>ホウホウ</t>
    </rPh>
    <phoneticPr fontId="2"/>
  </si>
  <si>
    <t>本補助金を活用して実施する事業の対象地域を記入すること。
※京都府以外の地域は、対象地域にならないことに注意すること。</t>
    <rPh sb="18" eb="20">
      <t>チイキ</t>
    </rPh>
    <phoneticPr fontId="2"/>
  </si>
  <si>
    <t>本補助金を活用して実施する事業の対象者を記入すること。
※本補助金の趣旨を踏まえ、必ず生活にお困りの方（生活困窮者）を含めた内容にすること。</t>
    <rPh sb="62" eb="64">
      <t>ナイヨウ</t>
    </rPh>
    <phoneticPr fontId="2"/>
  </si>
  <si>
    <t>本補助金を活用して実施する事業について、その概要を記入すること。</t>
    <phoneticPr fontId="2"/>
  </si>
  <si>
    <t>※担当者は、同じ苗字の方がいる場合等を除き、苗字のみの記入で構いません。また、特定の者を配置しておらず、電話・メールを受けた者が適宜対応する場合は記入不要です。</t>
    <rPh sb="3" eb="4">
      <t>モノ</t>
    </rPh>
    <rPh sb="6" eb="7">
      <t>オナ</t>
    </rPh>
    <rPh sb="8" eb="10">
      <t>ミョウジ</t>
    </rPh>
    <rPh sb="11" eb="12">
      <t>カタ</t>
    </rPh>
    <rPh sb="15" eb="17">
      <t>バアイ</t>
    </rPh>
    <rPh sb="17" eb="18">
      <t>ナド</t>
    </rPh>
    <rPh sb="19" eb="20">
      <t>ノゾ</t>
    </rPh>
    <rPh sb="22" eb="24">
      <t>ミョウジ</t>
    </rPh>
    <rPh sb="27" eb="29">
      <t>キニュウ</t>
    </rPh>
    <rPh sb="30" eb="31">
      <t>カマ</t>
    </rPh>
    <rPh sb="39" eb="41">
      <t>トクテイ</t>
    </rPh>
    <phoneticPr fontId="2"/>
  </si>
  <si>
    <t>（別紙３－２）</t>
    <rPh sb="1" eb="3">
      <t>ベッシ</t>
    </rPh>
    <phoneticPr fontId="2"/>
  </si>
  <si>
    <t>（別紙８）</t>
    <rPh sb="1" eb="3">
      <t>ベッシ</t>
    </rPh>
    <phoneticPr fontId="2"/>
  </si>
  <si>
    <t>団 体 （支 部） 一 覧 表</t>
    <rPh sb="0" eb="1">
      <t>ダン</t>
    </rPh>
    <rPh sb="2" eb="3">
      <t>カラダ</t>
    </rPh>
    <rPh sb="5" eb="6">
      <t>シ</t>
    </rPh>
    <rPh sb="7" eb="8">
      <t>ブ</t>
    </rPh>
    <rPh sb="10" eb="11">
      <t>イチ</t>
    </rPh>
    <rPh sb="12" eb="13">
      <t>ラン</t>
    </rPh>
    <rPh sb="14" eb="15">
      <t>オモテ</t>
    </rPh>
    <phoneticPr fontId="2"/>
  </si>
  <si>
    <t>交付申請書と同じ団体名を記入すること。</t>
    <rPh sb="8" eb="11">
      <t>ダンタイメイ</t>
    </rPh>
    <rPh sb="12" eb="14">
      <t>キニュウ</t>
    </rPh>
    <phoneticPr fontId="2"/>
  </si>
  <si>
    <t>令和８年度京都府物価高騰対策・生活困窮者支援事業費補助金
交　付　申　請　様　式　②</t>
    <rPh sb="0" eb="2">
      <t>レイワ</t>
    </rPh>
    <rPh sb="3" eb="5">
      <t>ネンド</t>
    </rPh>
    <rPh sb="5" eb="8">
      <t>キョウトフ</t>
    </rPh>
    <rPh sb="8" eb="12">
      <t>ブッカコウトウ</t>
    </rPh>
    <rPh sb="12" eb="14">
      <t>タイサク</t>
    </rPh>
    <rPh sb="15" eb="19">
      <t>セイカツコンキュウ</t>
    </rPh>
    <rPh sb="19" eb="20">
      <t>シャ</t>
    </rPh>
    <rPh sb="20" eb="25">
      <t>シエンジギョウヒ</t>
    </rPh>
    <rPh sb="25" eb="28">
      <t>ホジョキン</t>
    </rPh>
    <rPh sb="29" eb="30">
      <t>コウ</t>
    </rPh>
    <rPh sb="31" eb="32">
      <t>ツキ</t>
    </rPh>
    <rPh sb="33" eb="34">
      <t>サル</t>
    </rPh>
    <rPh sb="35" eb="36">
      <t>ショウ</t>
    </rPh>
    <rPh sb="37" eb="38">
      <t>サマ</t>
    </rPh>
    <rPh sb="39" eb="40">
      <t>シキ</t>
    </rPh>
    <phoneticPr fontId="2"/>
  </si>
  <si>
    <t>　このファイルには、「令和８年度京都府物価高騰対策・生活困窮者支援事業費補助金」を団体（支部）を取りまとめて交付申請する際に必要な様式を保存しております。
　本補助金の交付申請の際は、府ＨＰ、募集要領及びＱ＆Ａ等の記載事項をよくご確認の上、この様式を用いて申請してください。</t>
    <rPh sb="11" eb="13">
      <t>レイワ</t>
    </rPh>
    <rPh sb="14" eb="16">
      <t>ネンド</t>
    </rPh>
    <rPh sb="16" eb="19">
      <t>キョウトフ</t>
    </rPh>
    <rPh sb="19" eb="23">
      <t>ブッカコウトウ</t>
    </rPh>
    <rPh sb="23" eb="25">
      <t>タイサク</t>
    </rPh>
    <rPh sb="26" eb="30">
      <t>セイカツコンキュウ</t>
    </rPh>
    <rPh sb="30" eb="31">
      <t>シャ</t>
    </rPh>
    <rPh sb="31" eb="36">
      <t>シエンジギョウヒ</t>
    </rPh>
    <rPh sb="36" eb="39">
      <t>ホジョキン</t>
    </rPh>
    <rPh sb="41" eb="43">
      <t>ダンタイ</t>
    </rPh>
    <rPh sb="44" eb="46">
      <t>シブ</t>
    </rPh>
    <rPh sb="48" eb="49">
      <t>ト</t>
    </rPh>
    <rPh sb="54" eb="58">
      <t>コウフシンセイ</t>
    </rPh>
    <rPh sb="60" eb="61">
      <t>サイ</t>
    </rPh>
    <rPh sb="62" eb="64">
      <t>ヒツヨウ</t>
    </rPh>
    <rPh sb="65" eb="67">
      <t>ヨウシキ</t>
    </rPh>
    <rPh sb="68" eb="70">
      <t>ホゾン</t>
    </rPh>
    <rPh sb="79" eb="83">
      <t>ホンホジョキン</t>
    </rPh>
    <rPh sb="84" eb="88">
      <t>コウフシンセイ</t>
    </rPh>
    <rPh sb="89" eb="90">
      <t>サイ</t>
    </rPh>
    <rPh sb="92" eb="93">
      <t>フ</t>
    </rPh>
    <rPh sb="96" eb="100">
      <t>ボシュウヨウリョウ</t>
    </rPh>
    <rPh sb="100" eb="101">
      <t>オヨ</t>
    </rPh>
    <rPh sb="105" eb="106">
      <t>ナド</t>
    </rPh>
    <rPh sb="107" eb="111">
      <t>キサイジコウ</t>
    </rPh>
    <rPh sb="115" eb="119">
      <t>カクニンオウエ</t>
    </rPh>
    <rPh sb="122" eb="124">
      <t>ヨウシキ</t>
    </rPh>
    <rPh sb="125" eb="126">
      <t>モチ</t>
    </rPh>
    <phoneticPr fontId="2"/>
  </si>
  <si>
    <t>（別紙８）
　団体（支部）一覧表</t>
    <rPh sb="1" eb="3">
      <t>ベッシ</t>
    </rPh>
    <rPh sb="7" eb="9">
      <t>ダンタイ</t>
    </rPh>
    <rPh sb="10" eb="12">
      <t>シブ</t>
    </rPh>
    <rPh sb="13" eb="16">
      <t>イチランヒョウ</t>
    </rPh>
    <phoneticPr fontId="2"/>
  </si>
  <si>
    <t>（別紙３－２）
　事業計画書（府HP公表用）</t>
    <rPh sb="1" eb="3">
      <t>ベッシ</t>
    </rPh>
    <rPh sb="9" eb="13">
      <t>ジギョウケイカク</t>
    </rPh>
    <rPh sb="13" eb="14">
      <t>ショ</t>
    </rPh>
    <rPh sb="15" eb="16">
      <t>フ</t>
    </rPh>
    <rPh sb="18" eb="20">
      <t>コウヒョウ</t>
    </rPh>
    <rPh sb="20" eb="21">
      <t>ヨウ</t>
    </rPh>
    <phoneticPr fontId="2"/>
  </si>
  <si>
    <t>（別紙３－１）
　事業計画書（概要）</t>
    <rPh sb="1" eb="3">
      <t>ベッシ</t>
    </rPh>
    <rPh sb="9" eb="13">
      <t>ジギョウケイカク</t>
    </rPh>
    <rPh sb="13" eb="14">
      <t>ショ</t>
    </rPh>
    <rPh sb="15" eb="17">
      <t>ガイヨウ</t>
    </rPh>
    <phoneticPr fontId="2"/>
  </si>
  <si>
    <t>（別紙２）
　団体概要書</t>
    <rPh sb="1" eb="3">
      <t>ベッシ</t>
    </rPh>
    <rPh sb="7" eb="9">
      <t>ダンタイ</t>
    </rPh>
    <rPh sb="9" eb="12">
      <t>ガイヨウショ</t>
    </rPh>
    <phoneticPr fontId="2"/>
  </si>
  <si>
    <t>取りまとめて申請する団体（支部）ごとに作成すること。</t>
    <rPh sb="0" eb="1">
      <t>ト</t>
    </rPh>
    <rPh sb="6" eb="8">
      <t>シンセイ</t>
    </rPh>
    <rPh sb="10" eb="12">
      <t>ダンタイ</t>
    </rPh>
    <rPh sb="13" eb="15">
      <t>シブ</t>
    </rPh>
    <rPh sb="19" eb="21">
      <t>サクセイ</t>
    </rPh>
    <phoneticPr fontId="2"/>
  </si>
  <si>
    <t>・本様式は、本補助金の交付を受けようとする団体が、京都府内の地域ごとに団体（支部）を設置しており、それぞれの団体（支部）が補助対象事業を実施するとして、取りまとめて交付を申請する場合に、交付申請様式①とともに提出する様式となります。</t>
    <rPh sb="1" eb="4">
      <t>ホンヨウシキ</t>
    </rPh>
    <rPh sb="93" eb="97">
      <t>コウフシンセイ</t>
    </rPh>
    <rPh sb="97" eb="99">
      <t>ヨウシキ</t>
    </rPh>
    <rPh sb="104" eb="106">
      <t>テイシュツ</t>
    </rPh>
    <rPh sb="108" eb="110">
      <t>ヨウシキ</t>
    </rPh>
    <phoneticPr fontId="2"/>
  </si>
  <si>
    <t>申請団体</t>
    <rPh sb="0" eb="2">
      <t>シンセイ</t>
    </rPh>
    <rPh sb="2" eb="4">
      <t>ダンタイ</t>
    </rPh>
    <phoneticPr fontId="2"/>
  </si>
  <si>
    <t>団体（支部）名</t>
    <rPh sb="0" eb="2">
      <t>ダンタイ</t>
    </rPh>
    <rPh sb="3" eb="5">
      <t>シブ</t>
    </rPh>
    <rPh sb="6" eb="7">
      <t>メイ</t>
    </rPh>
    <phoneticPr fontId="2"/>
  </si>
  <si>
    <t>取りまとめて交付を申請する団体（支部）</t>
    <rPh sb="0" eb="1">
      <t>ト</t>
    </rPh>
    <rPh sb="6" eb="8">
      <t>コウフ</t>
    </rPh>
    <rPh sb="9" eb="11">
      <t>シンセイ</t>
    </rPh>
    <rPh sb="13" eb="15">
      <t>ダンタイ</t>
    </rPh>
    <rPh sb="16" eb="18">
      <t>シブ</t>
    </rPh>
    <phoneticPr fontId="2"/>
  </si>
  <si>
    <t>代表者役職・氏名</t>
    <rPh sb="0" eb="3">
      <t>ダイヒョウシャ</t>
    </rPh>
    <rPh sb="3" eb="5">
      <t>ヤクショク</t>
    </rPh>
    <rPh sb="6" eb="8">
      <t>シメイ</t>
    </rPh>
    <phoneticPr fontId="2"/>
  </si>
  <si>
    <t>プルダウンで団体（支部）名を選択すること。
※手書きで提出する場合は、団体（支部）名を記入すること。</t>
    <rPh sb="6" eb="8">
      <t>ダンタイ</t>
    </rPh>
    <rPh sb="9" eb="11">
      <t>シブ</t>
    </rPh>
    <rPh sb="12" eb="13">
      <t>メイ</t>
    </rPh>
    <rPh sb="14" eb="16">
      <t>センタク</t>
    </rPh>
    <rPh sb="35" eb="37">
      <t>ダンタイ</t>
    </rPh>
    <rPh sb="38" eb="40">
      <t>シブ</t>
    </rPh>
    <rPh sb="41" eb="42">
      <t>メイ</t>
    </rPh>
    <rPh sb="43" eb="45">
      <t>キニュウ</t>
    </rPh>
    <phoneticPr fontId="2"/>
  </si>
  <si>
    <t>団体所在地及び代表者役職・氏名は、交付申請書と同じ内容を記入すること。</t>
    <rPh sb="0" eb="2">
      <t>ダンタイ</t>
    </rPh>
    <rPh sb="2" eb="5">
      <t>ショザイチ</t>
    </rPh>
    <rPh sb="5" eb="6">
      <t>オヨ</t>
    </rPh>
    <rPh sb="7" eb="10">
      <t>ダイヒョウシャ</t>
    </rPh>
    <rPh sb="10" eb="12">
      <t>ヤクショク</t>
    </rPh>
    <rPh sb="13" eb="15">
      <t>シメイ</t>
    </rPh>
    <rPh sb="17" eb="21">
      <t>コウフシンセイ</t>
    </rPh>
    <rPh sb="21" eb="22">
      <t>ショ</t>
    </rPh>
    <rPh sb="23" eb="24">
      <t>オナ</t>
    </rPh>
    <rPh sb="25" eb="27">
      <t>ナイヨウ</t>
    </rPh>
    <rPh sb="28" eb="30">
      <t>キニュウ</t>
    </rPh>
    <phoneticPr fontId="2"/>
  </si>
  <si>
    <t>令和８年度京都府物価高騰対策・生活困窮者支援事業費補助金　交付申請書入力フォーム</t>
    <rPh sb="29" eb="34">
      <t>コウフシンセイショ</t>
    </rPh>
    <rPh sb="34" eb="36">
      <t>ニュウリョク</t>
    </rPh>
    <phoneticPr fontId="2"/>
  </si>
  <si>
    <t>交付申請書類をエクセルで提出する場合は、以下の入力欄に必要事項を記入すること（各様式に自動で反映されます）。</t>
    <rPh sb="0" eb="6">
      <t>コウフシンセイショルイ</t>
    </rPh>
    <rPh sb="12" eb="14">
      <t>テイシュツ</t>
    </rPh>
    <rPh sb="16" eb="18">
      <t>バアイ</t>
    </rPh>
    <rPh sb="20" eb="22">
      <t>イカ</t>
    </rPh>
    <rPh sb="23" eb="26">
      <t>ニュウリョクラン</t>
    </rPh>
    <rPh sb="27" eb="31">
      <t>ヒツヨウジコウ</t>
    </rPh>
    <rPh sb="32" eb="34">
      <t>キニュウ</t>
    </rPh>
    <rPh sb="39" eb="42">
      <t>カクヨウシキ</t>
    </rPh>
    <rPh sb="43" eb="45">
      <t>ジドウ</t>
    </rPh>
    <rPh sb="46" eb="48">
      <t>ハンエイ</t>
    </rPh>
    <phoneticPr fontId="2"/>
  </si>
  <si>
    <t>入力欄の凡例</t>
    <rPh sb="0" eb="2">
      <t>ニュウリョク</t>
    </rPh>
    <rPh sb="2" eb="3">
      <t>ラン</t>
    </rPh>
    <rPh sb="4" eb="6">
      <t>ハンレイ</t>
    </rPh>
    <phoneticPr fontId="2"/>
  </si>
  <si>
    <t>自由記述欄</t>
    <rPh sb="0" eb="4">
      <t>ジユウキジュツ</t>
    </rPh>
    <rPh sb="4" eb="5">
      <t>ラン</t>
    </rPh>
    <phoneticPr fontId="1"/>
  </si>
  <si>
    <t>プルダウンで回答を選択する欄</t>
    <rPh sb="6" eb="8">
      <t>カイトウ</t>
    </rPh>
    <rPh sb="9" eb="11">
      <t>センタク</t>
    </rPh>
    <rPh sb="13" eb="14">
      <t>ラン</t>
    </rPh>
    <phoneticPr fontId="1"/>
  </si>
  <si>
    <t>入力項目</t>
    <rPh sb="0" eb="4">
      <t>ニュウリョクコウモク</t>
    </rPh>
    <phoneticPr fontId="13"/>
  </si>
  <si>
    <t>入力欄</t>
    <rPh sb="0" eb="3">
      <t>ニュウリョクラン</t>
    </rPh>
    <phoneticPr fontId="2"/>
  </si>
  <si>
    <t>注意事項・記入例</t>
    <rPh sb="0" eb="4">
      <t>チュウイジコウ</t>
    </rPh>
    <rPh sb="5" eb="8">
      <t>キニュウレイ</t>
    </rPh>
    <phoneticPr fontId="2"/>
  </si>
  <si>
    <t>申請日</t>
    <rPh sb="0" eb="3">
      <t>シンセイビ</t>
    </rPh>
    <phoneticPr fontId="2"/>
  </si>
  <si>
    <t>交付申請日を記入すること。
例）令和〇年〇月〇日</t>
    <rPh sb="0" eb="5">
      <t>コウフシンセイビ</t>
    </rPh>
    <rPh sb="6" eb="8">
      <t>キニュウ</t>
    </rPh>
    <rPh sb="14" eb="15">
      <t>レイ</t>
    </rPh>
    <rPh sb="16" eb="18">
      <t>レイワ</t>
    </rPh>
    <rPh sb="19" eb="20">
      <t>ネン</t>
    </rPh>
    <rPh sb="21" eb="22">
      <t>ガツ</t>
    </rPh>
    <rPh sb="23" eb="24">
      <t>ニチ</t>
    </rPh>
    <phoneticPr fontId="2"/>
  </si>
  <si>
    <t>②交付申請チェックリスト</t>
    <rPh sb="1" eb="5">
      <t>コウフシンセイ</t>
    </rPh>
    <phoneticPr fontId="13"/>
  </si>
  <si>
    <t>③団体概要</t>
    <rPh sb="1" eb="5">
      <t>ダンタイガイヨウ</t>
    </rPh>
    <phoneticPr fontId="13"/>
  </si>
  <si>
    <t>団体概要</t>
    <rPh sb="0" eb="4">
      <t>ダンタイガイヨウ</t>
    </rPh>
    <phoneticPr fontId="13"/>
  </si>
  <si>
    <t>対象者</t>
    <rPh sb="0" eb="3">
      <t>タイショウシャ</t>
    </rPh>
    <phoneticPr fontId="13"/>
  </si>
  <si>
    <t>対象地域</t>
    <rPh sb="0" eb="2">
      <t>タイショウ</t>
    </rPh>
    <rPh sb="2" eb="4">
      <t>チイキ</t>
    </rPh>
    <phoneticPr fontId="13"/>
  </si>
  <si>
    <t>団体HP・ブログ等のURL</t>
    <phoneticPr fontId="13"/>
  </si>
  <si>
    <t>　※昨年度の支援実績</t>
    <rPh sb="2" eb="5">
      <t>サクネンド</t>
    </rPh>
    <rPh sb="6" eb="10">
      <t>シエンジッセキ</t>
    </rPh>
    <phoneticPr fontId="13"/>
  </si>
  <si>
    <t>①令和７年度京都府物価高騰対策・生活困窮者支援事業費補助金の交付決定の有無</t>
    <rPh sb="1" eb="3">
      <t>レイワ</t>
    </rPh>
    <rPh sb="4" eb="6">
      <t>ネンド</t>
    </rPh>
    <rPh sb="6" eb="9">
      <t>キョウトフ</t>
    </rPh>
    <rPh sb="9" eb="11">
      <t>ブッカ</t>
    </rPh>
    <rPh sb="11" eb="13">
      <t>コウトウ</t>
    </rPh>
    <rPh sb="13" eb="15">
      <t>タイサク</t>
    </rPh>
    <rPh sb="16" eb="18">
      <t>セイカツ</t>
    </rPh>
    <rPh sb="18" eb="21">
      <t>コンキュウシャ</t>
    </rPh>
    <rPh sb="21" eb="23">
      <t>シエン</t>
    </rPh>
    <rPh sb="23" eb="26">
      <t>ジギョウヒ</t>
    </rPh>
    <rPh sb="26" eb="29">
      <t>ホジョキン</t>
    </rPh>
    <rPh sb="30" eb="32">
      <t>コウフ</t>
    </rPh>
    <rPh sb="32" eb="34">
      <t>ケッテイ</t>
    </rPh>
    <rPh sb="35" eb="37">
      <t>ウム</t>
    </rPh>
    <phoneticPr fontId="13"/>
  </si>
  <si>
    <t>令和７年度京都府物価高騰対策・生活困窮者支援事業費補助金の交付決定の有無について、「交付決定あり」または「交付決定なし」を選択すること。</t>
    <rPh sb="42" eb="46">
      <t>コウフケッテイ</t>
    </rPh>
    <rPh sb="53" eb="57">
      <t>コウフケッテイ</t>
    </rPh>
    <rPh sb="61" eb="63">
      <t>センタク</t>
    </rPh>
    <phoneticPr fontId="2"/>
  </si>
  <si>
    <t>②令和７年度支援状況（①で「交付決定あり」の場合は記入不要）</t>
    <phoneticPr fontId="13"/>
  </si>
  <si>
    <t>実施日</t>
    <rPh sb="0" eb="3">
      <t>ジッシビ</t>
    </rPh>
    <phoneticPr fontId="13"/>
  </si>
  <si>
    <t>参加人数</t>
    <rPh sb="0" eb="4">
      <t>サンカニンズウ</t>
    </rPh>
    <phoneticPr fontId="13"/>
  </si>
  <si>
    <t>記入例</t>
    <rPh sb="0" eb="3">
      <t>キニュウレイ</t>
    </rPh>
    <phoneticPr fontId="2"/>
  </si>
  <si>
    <t>令和7年〇月〇日</t>
    <rPh sb="0" eb="2">
      <t>レイワ</t>
    </rPh>
    <rPh sb="3" eb="4">
      <t>ネン</t>
    </rPh>
    <rPh sb="5" eb="6">
      <t>ガツ</t>
    </rPh>
    <rPh sb="7" eb="8">
      <t>ニチ</t>
    </rPh>
    <phoneticPr fontId="2"/>
  </si>
  <si>
    <t>〇〇人</t>
    <rPh sb="2" eb="3">
      <t>ニン</t>
    </rPh>
    <phoneticPr fontId="2"/>
  </si>
  <si>
    <t>実施時期</t>
    <rPh sb="0" eb="4">
      <t>ジッシジキ</t>
    </rPh>
    <phoneticPr fontId="13"/>
  </si>
  <si>
    <t>プルダウンより「通年で定期的に事業実施（毎月、又は２、３箇月に１回（計４回以上））」または
「年末年始（令和８年12月１日から令和９年１月31日までの間）に限り事業実施」から選択すること。
※通年実施分と年末年始実施分で、補助金額（限度額）や交付申請時期等が異なるため注意すること（Q1-4参照）。</t>
    <rPh sb="87" eb="89">
      <t>センタク</t>
    </rPh>
    <phoneticPr fontId="13"/>
  </si>
  <si>
    <t>事業概要</t>
    <rPh sb="0" eb="4">
      <t>ジギョウガイヨウ</t>
    </rPh>
    <phoneticPr fontId="13"/>
  </si>
  <si>
    <t>対象者</t>
    <rPh sb="0" eb="3">
      <t>タイショウシャ</t>
    </rPh>
    <phoneticPr fontId="1"/>
  </si>
  <si>
    <t>対象地域</t>
    <rPh sb="0" eb="4">
      <t>タイショウチイキ</t>
    </rPh>
    <phoneticPr fontId="1"/>
  </si>
  <si>
    <t>周知方法</t>
    <rPh sb="0" eb="4">
      <t>シュウチホウホウ</t>
    </rPh>
    <phoneticPr fontId="1"/>
  </si>
  <si>
    <t>※京都府ホームページへの公表</t>
    <rPh sb="1" eb="4">
      <t>キョウトフ</t>
    </rPh>
    <rPh sb="12" eb="14">
      <t>コウヒョウ</t>
    </rPh>
    <phoneticPr fontId="13"/>
  </si>
  <si>
    <t>①府HPへの事業計画書（府HP公表用）の公表について</t>
    <phoneticPr fontId="2"/>
  </si>
  <si>
    <t>「常に公表」「時期を限定して公表」「非公表」から選択すること。</t>
    <rPh sb="1" eb="2">
      <t>ツネ</t>
    </rPh>
    <rPh sb="3" eb="5">
      <t>コウヒョウ</t>
    </rPh>
    <rPh sb="7" eb="9">
      <t>ジキ</t>
    </rPh>
    <rPh sb="10" eb="12">
      <t>ゲンテイ</t>
    </rPh>
    <rPh sb="14" eb="16">
      <t>コウヒョウ</t>
    </rPh>
    <rPh sb="18" eb="21">
      <t>ヒコウヒョウ</t>
    </rPh>
    <rPh sb="24" eb="26">
      <t>センタク</t>
    </rPh>
    <phoneticPr fontId="2"/>
  </si>
  <si>
    <t>※（該当団体のみ）
　「時期を限定して公表」の場合</t>
    <rPh sb="2" eb="6">
      <t>ガイトウダンタイ</t>
    </rPh>
    <rPh sb="12" eb="14">
      <t>ジキ</t>
    </rPh>
    <rPh sb="15" eb="17">
      <t>ゲンテイ</t>
    </rPh>
    <rPh sb="19" eb="21">
      <t>コウヒョウ</t>
    </rPh>
    <rPh sb="23" eb="25">
      <t>バアイ</t>
    </rPh>
    <phoneticPr fontId="13"/>
  </si>
  <si>
    <t>公表時期</t>
    <rPh sb="0" eb="4">
      <t>コウヒョウジキ</t>
    </rPh>
    <phoneticPr fontId="13"/>
  </si>
  <si>
    <t>例）〇年〇月～〇年〇月</t>
    <rPh sb="0" eb="1">
      <t>レイ</t>
    </rPh>
    <phoneticPr fontId="13"/>
  </si>
  <si>
    <t>）</t>
  </si>
  <si>
    <t>※（該当団体のみ）
　「非公表」の場合</t>
    <rPh sb="12" eb="15">
      <t>ヒコウヒョウ</t>
    </rPh>
    <rPh sb="17" eb="19">
      <t>バアイ</t>
    </rPh>
    <phoneticPr fontId="13"/>
  </si>
  <si>
    <t>非公表とする理由</t>
    <rPh sb="0" eb="3">
      <t>ヒコウヒョウ</t>
    </rPh>
    <rPh sb="6" eb="8">
      <t>リユウ</t>
    </rPh>
    <phoneticPr fontId="13"/>
  </si>
  <si>
    <t>「交付決定事業の対象者全員に漏れなく交付決定事業の実施を周知するため。」「交付決定事業の対象地域が、ごく限られた地域に限定されているため」または「その他」から選択すること</t>
    <rPh sb="37" eb="43">
      <t>コウフケッテイジギョウ</t>
    </rPh>
    <rPh sb="44" eb="48">
      <t>タイショウチイキ</t>
    </rPh>
    <rPh sb="52" eb="53">
      <t>カギ</t>
    </rPh>
    <rPh sb="56" eb="58">
      <t>チイキ</t>
    </rPh>
    <rPh sb="59" eb="61">
      <t>ゲンテイ</t>
    </rPh>
    <rPh sb="75" eb="76">
      <t>ホカ</t>
    </rPh>
    <rPh sb="79" eb="81">
      <t>センタク</t>
    </rPh>
    <phoneticPr fontId="2"/>
  </si>
  <si>
    <t>非公表とする理由：その他（自由記述）</t>
    <rPh sb="0" eb="3">
      <t>ヒコウヒョウ</t>
    </rPh>
    <rPh sb="6" eb="8">
      <t>リユウ</t>
    </rPh>
    <rPh sb="11" eb="12">
      <t>ホカ</t>
    </rPh>
    <rPh sb="13" eb="17">
      <t>ジユウキジュツ</t>
    </rPh>
    <phoneticPr fontId="13"/>
  </si>
  <si>
    <t>府ホームページへのチラシの掲載について</t>
    <rPh sb="0" eb="1">
      <t>フ</t>
    </rPh>
    <rPh sb="13" eb="15">
      <t>ケイサイ</t>
    </rPh>
    <phoneticPr fontId="2"/>
  </si>
  <si>
    <t>府ホームページへのチラシの掲載について、府HPへの掲載を希望する場合（予定を含む）は、「掲載予定あり」を選択すること。
チラシの掲載依頼についてはQ9-1参照。掲載しない場合は「掲載予定なし」を選択すること。</t>
    <rPh sb="52" eb="54">
      <t>センタク</t>
    </rPh>
    <phoneticPr fontId="2"/>
  </si>
  <si>
    <t>本補助金を活用して実施する事業の具体的な内容を記入すること。</t>
  </si>
  <si>
    <t>※どういう方法で事業を実施するのか、分かりやすく記入すること。特に、実施時期や実施場所は明確に記入すること。</t>
    <phoneticPr fontId="2"/>
  </si>
  <si>
    <t>※交付申請時点で実施内容が確定していない場合は、「〇月実施予定」「○○市内（予定）」等とおおよその内容を記入し、確定次第、更新したものを提出すること（Q7-6、Q9-1参照）。</t>
    <phoneticPr fontId="2"/>
  </si>
  <si>
    <t>令和〇年〇月〇日（〇時～〇時）</t>
    <rPh sb="0" eb="2">
      <t>レイワ</t>
    </rPh>
    <rPh sb="3" eb="4">
      <t>ネン</t>
    </rPh>
    <rPh sb="5" eb="6">
      <t>ガツ</t>
    </rPh>
    <rPh sb="7" eb="8">
      <t>ニチ</t>
    </rPh>
    <rPh sb="10" eb="11">
      <t>ジ</t>
    </rPh>
    <rPh sb="13" eb="14">
      <t>ジ</t>
    </rPh>
    <phoneticPr fontId="2"/>
  </si>
  <si>
    <t>※どういう方法で事業（支援物資の配布、相談支援）を実施するのか、分かりやすく記入すること。
事前予約の要否・参加申し込みの方法を記入すること。</t>
    <rPh sb="11" eb="15">
      <t>シエンブッシ</t>
    </rPh>
    <rPh sb="16" eb="18">
      <t>ハイフ</t>
    </rPh>
    <rPh sb="19" eb="23">
      <t>ソウダンシエン</t>
    </rPh>
    <rPh sb="46" eb="50">
      <t>ジゼンヨヤク</t>
    </rPh>
    <rPh sb="51" eb="53">
      <t>ヨウヒ</t>
    </rPh>
    <rPh sb="54" eb="57">
      <t>サンカモウ</t>
    </rPh>
    <rPh sb="58" eb="59">
      <t>コ</t>
    </rPh>
    <rPh sb="61" eb="63">
      <t>ホウホウ</t>
    </rPh>
    <rPh sb="64" eb="66">
      <t>キニュウ</t>
    </rPh>
    <phoneticPr fontId="2"/>
  </si>
  <si>
    <t>※府HPへの事業計画書（府HP公表用）の公表について、「常に公表」「時期を限定して公表」の場合は記入すること。</t>
    <rPh sb="28" eb="29">
      <t>ツネ</t>
    </rPh>
    <rPh sb="30" eb="32">
      <t>コウヒョウ</t>
    </rPh>
    <rPh sb="34" eb="36">
      <t>ジキ</t>
    </rPh>
    <rPh sb="37" eb="39">
      <t>ゲンテイ</t>
    </rPh>
    <rPh sb="41" eb="43">
      <t>コウヒョウ</t>
    </rPh>
    <rPh sb="45" eb="47">
      <t>バアイ</t>
    </rPh>
    <rPh sb="48" eb="50">
      <t>キニュウ</t>
    </rPh>
    <phoneticPr fontId="2"/>
  </si>
  <si>
    <t>連絡先</t>
    <rPh sb="0" eb="3">
      <t>レンラクサキ</t>
    </rPh>
    <phoneticPr fontId="13"/>
  </si>
  <si>
    <t>（電話受付時間）</t>
    <rPh sb="1" eb="7">
      <t>デンワウケツケジカン</t>
    </rPh>
    <phoneticPr fontId="2"/>
  </si>
  <si>
    <t>(上記地域以外の方)</t>
    <rPh sb="1" eb="7">
      <t>ジョウキチイキイガイ</t>
    </rPh>
    <rPh sb="8" eb="9">
      <t>カタ</t>
    </rPh>
    <phoneticPr fontId="2"/>
  </si>
  <si>
    <t>対象地域以外の方について対応可能かどうか、「対応できる」「対応できない」「要相談」から選択すること。
※対象地域を京都府全域としている場合、回答は不要です。</t>
    <rPh sb="22" eb="24">
      <t>タイオウ</t>
    </rPh>
    <rPh sb="29" eb="31">
      <t>タイオウ</t>
    </rPh>
    <rPh sb="37" eb="40">
      <t>ヨウソウダン</t>
    </rPh>
    <rPh sb="43" eb="45">
      <t>センタク</t>
    </rPh>
    <rPh sb="70" eb="72">
      <t>カイトウ</t>
    </rPh>
    <rPh sb="73" eb="75">
      <t>フヨウ</t>
    </rPh>
    <phoneticPr fontId="2"/>
  </si>
  <si>
    <t>口座種別</t>
    <rPh sb="0" eb="2">
      <t>コウザ</t>
    </rPh>
    <rPh sb="2" eb="4">
      <t>シュベツ</t>
    </rPh>
    <phoneticPr fontId="2"/>
  </si>
  <si>
    <t>⑧概算払確認書</t>
    <rPh sb="1" eb="4">
      <t>ガイサンバラ</t>
    </rPh>
    <rPh sb="4" eb="7">
      <t>カクニンショ</t>
    </rPh>
    <phoneticPr fontId="2"/>
  </si>
  <si>
    <t>事前着手の理由</t>
    <rPh sb="0" eb="2">
      <t>ジゼン</t>
    </rPh>
    <rPh sb="2" eb="4">
      <t>チャクシュ</t>
    </rPh>
    <rPh sb="5" eb="7">
      <t>リユウ</t>
    </rPh>
    <phoneticPr fontId="2"/>
  </si>
  <si>
    <t>①交付申請書</t>
    <rPh sb="1" eb="5">
      <t>コウフシンセイ</t>
    </rPh>
    <rPh sb="5" eb="6">
      <t>ショ</t>
    </rPh>
    <phoneticPr fontId="2"/>
  </si>
  <si>
    <t>交付申請の担当者は「団体代表と同じ」ですか</t>
    <phoneticPr fontId="2"/>
  </si>
  <si>
    <t>はい</t>
    <phoneticPr fontId="2"/>
  </si>
  <si>
    <t>いいえ</t>
    <phoneticPr fontId="2"/>
  </si>
  <si>
    <t>チェックリスト</t>
    <phoneticPr fontId="13"/>
  </si>
  <si>
    <t>はい</t>
    <phoneticPr fontId="13"/>
  </si>
  <si>
    <t>いいえ</t>
    <phoneticPr fontId="13"/>
  </si>
  <si>
    <t>委託・補助の別</t>
    <rPh sb="0" eb="2">
      <t>イタク</t>
    </rPh>
    <rPh sb="3" eb="5">
      <t>ホジョ</t>
    </rPh>
    <rPh sb="6" eb="7">
      <t>ベツ</t>
    </rPh>
    <phoneticPr fontId="13"/>
  </si>
  <si>
    <t>委託事業</t>
    <rPh sb="0" eb="4">
      <t>イタクジギョウ</t>
    </rPh>
    <phoneticPr fontId="13"/>
  </si>
  <si>
    <t>補助金</t>
    <rPh sb="0" eb="3">
      <t>ホジョキン</t>
    </rPh>
    <phoneticPr fontId="13"/>
  </si>
  <si>
    <t>R7交付決定の有無</t>
    <rPh sb="2" eb="6">
      <t>コウフケッテイ</t>
    </rPh>
    <rPh sb="7" eb="9">
      <t>ウム</t>
    </rPh>
    <phoneticPr fontId="13"/>
  </si>
  <si>
    <t>交付決定あり</t>
    <phoneticPr fontId="13"/>
  </si>
  <si>
    <t>交付決定なし</t>
  </si>
  <si>
    <t>④事業計画書（概要）</t>
    <rPh sb="1" eb="6">
      <t>ジギョウケイカクショ</t>
    </rPh>
    <rPh sb="7" eb="9">
      <t>ガイヨウ</t>
    </rPh>
    <phoneticPr fontId="2"/>
  </si>
  <si>
    <t>事業実施時期</t>
    <rPh sb="0" eb="6">
      <t>ジギョウジッシジキ</t>
    </rPh>
    <phoneticPr fontId="2"/>
  </si>
  <si>
    <t>通年で定期的に事業実施（毎月、又は２、３箇月に１回（計４回以上））</t>
    <rPh sb="0" eb="2">
      <t>ツウネン</t>
    </rPh>
    <rPh sb="3" eb="6">
      <t>テイキテキ</t>
    </rPh>
    <rPh sb="7" eb="11">
      <t>ジギョウジッシ</t>
    </rPh>
    <rPh sb="12" eb="14">
      <t>マイツキ</t>
    </rPh>
    <rPh sb="15" eb="16">
      <t>マタ</t>
    </rPh>
    <rPh sb="20" eb="22">
      <t>カゲツ</t>
    </rPh>
    <rPh sb="24" eb="25">
      <t>カイ</t>
    </rPh>
    <rPh sb="26" eb="27">
      <t>ケイ</t>
    </rPh>
    <rPh sb="28" eb="31">
      <t>カイイジョウ</t>
    </rPh>
    <phoneticPr fontId="1"/>
  </si>
  <si>
    <t>年末年始（令和８年12月１日から令和９年１月31日までの間）に限り事業実施</t>
    <rPh sb="0" eb="4">
      <t>ネンマツネンシ</t>
    </rPh>
    <rPh sb="5" eb="7">
      <t>レイワ</t>
    </rPh>
    <rPh sb="8" eb="9">
      <t>ネン</t>
    </rPh>
    <rPh sb="11" eb="12">
      <t>ツキ</t>
    </rPh>
    <rPh sb="13" eb="14">
      <t>ニチ</t>
    </rPh>
    <rPh sb="16" eb="18">
      <t>レイワ</t>
    </rPh>
    <rPh sb="19" eb="20">
      <t>ネン</t>
    </rPh>
    <rPh sb="21" eb="22">
      <t>ツキ</t>
    </rPh>
    <rPh sb="24" eb="25">
      <t>ニチ</t>
    </rPh>
    <rPh sb="28" eb="29">
      <t>アイダ</t>
    </rPh>
    <rPh sb="31" eb="32">
      <t>カギ</t>
    </rPh>
    <rPh sb="33" eb="37">
      <t>ジギョウジッシ</t>
    </rPh>
    <phoneticPr fontId="1"/>
  </si>
  <si>
    <t>①府HPへの事業計画書（府HP公表用）の公表について</t>
  </si>
  <si>
    <t>常に公表</t>
    <rPh sb="0" eb="1">
      <t>ツネ</t>
    </rPh>
    <rPh sb="2" eb="4">
      <t>コウヒョウ</t>
    </rPh>
    <phoneticPr fontId="1"/>
  </si>
  <si>
    <t>時期を限定して公表</t>
    <rPh sb="0" eb="2">
      <t>ジキ</t>
    </rPh>
    <rPh sb="3" eb="5">
      <t>ゲンテイ</t>
    </rPh>
    <rPh sb="7" eb="9">
      <t>コウヒョウ</t>
    </rPh>
    <phoneticPr fontId="1"/>
  </si>
  <si>
    <t>非公表</t>
    <rPh sb="0" eb="3">
      <t>ヒコウヒョウ</t>
    </rPh>
    <phoneticPr fontId="1"/>
  </si>
  <si>
    <t>交付決定事業の対象者全員に漏れなく交付決定事業の実施を周知するため。</t>
  </si>
  <si>
    <t>交付決定事業の対象地域が、ごく限られた地域に限定されているため。</t>
  </si>
  <si>
    <t>その他</t>
  </si>
  <si>
    <t>府ホームページへのチラシの掲載について</t>
  </si>
  <si>
    <t>掲載予定あり</t>
    <rPh sb="0" eb="2">
      <t>ケイサイ</t>
    </rPh>
    <rPh sb="2" eb="4">
      <t>ヨテイ</t>
    </rPh>
    <phoneticPr fontId="2"/>
  </si>
  <si>
    <t>掲載予定なし</t>
    <rPh sb="0" eb="2">
      <t>ケイサイ</t>
    </rPh>
    <rPh sb="2" eb="4">
      <t>ヨテイ</t>
    </rPh>
    <phoneticPr fontId="2"/>
  </si>
  <si>
    <t>⑤事業計画書（府HP公表用）</t>
    <rPh sb="1" eb="6">
      <t>ジギョウケイカクショ</t>
    </rPh>
    <rPh sb="7" eb="8">
      <t>フ</t>
    </rPh>
    <rPh sb="10" eb="13">
      <t>コウヒョウヨウ</t>
    </rPh>
    <phoneticPr fontId="2"/>
  </si>
  <si>
    <t>（上記地域以外の方）</t>
    <rPh sb="1" eb="7">
      <t>ジョウキチイキイガイ</t>
    </rPh>
    <rPh sb="8" eb="9">
      <t>カタ</t>
    </rPh>
    <phoneticPr fontId="2"/>
  </si>
  <si>
    <t>⑦口座振替依頼書</t>
    <rPh sb="1" eb="8">
      <t>コウザフリカエイライショ</t>
    </rPh>
    <phoneticPr fontId="2"/>
  </si>
  <si>
    <t>普通</t>
    <rPh sb="0" eb="2">
      <t>フツウ</t>
    </rPh>
    <phoneticPr fontId="2"/>
  </si>
  <si>
    <t>当座</t>
    <rPh sb="0" eb="2">
      <t>トウザ</t>
    </rPh>
    <phoneticPr fontId="2"/>
  </si>
  <si>
    <t>交付決定後の概算払の希望の有無</t>
    <rPh sb="0" eb="5">
      <t>コウフケッテイゴ</t>
    </rPh>
    <rPh sb="6" eb="8">
      <t>ガイサン</t>
    </rPh>
    <rPh sb="8" eb="9">
      <t>ハラ</t>
    </rPh>
    <rPh sb="10" eb="12">
      <t>キボウ</t>
    </rPh>
    <rPh sb="13" eb="15">
      <t>ウム</t>
    </rPh>
    <phoneticPr fontId="2"/>
  </si>
  <si>
    <t>交付決定後の概算払を希望する（交付決定後と年度末の２回に分けて概算払）</t>
    <rPh sb="0" eb="4">
      <t>コウフケッテイ</t>
    </rPh>
    <rPh sb="4" eb="5">
      <t>ゴ</t>
    </rPh>
    <rPh sb="6" eb="9">
      <t>ガイサンバライ</t>
    </rPh>
    <rPh sb="10" eb="12">
      <t>キボウ</t>
    </rPh>
    <rPh sb="15" eb="19">
      <t>コウフケッテイ</t>
    </rPh>
    <rPh sb="19" eb="20">
      <t>ゴ</t>
    </rPh>
    <rPh sb="21" eb="24">
      <t>ネンドマツ</t>
    </rPh>
    <rPh sb="26" eb="27">
      <t>カイ</t>
    </rPh>
    <rPh sb="28" eb="29">
      <t>ワ</t>
    </rPh>
    <rPh sb="31" eb="34">
      <t>ガイサンバライ</t>
    </rPh>
    <phoneticPr fontId="2"/>
  </si>
  <si>
    <t>交付決定後の概算払を希望しない（年度末の１回にまとめて概算払）</t>
    <rPh sb="0" eb="4">
      <t>コウフケッテイ</t>
    </rPh>
    <rPh sb="4" eb="5">
      <t>ゴ</t>
    </rPh>
    <rPh sb="6" eb="9">
      <t>ガイサンバライ</t>
    </rPh>
    <rPh sb="10" eb="12">
      <t>キボウ</t>
    </rPh>
    <rPh sb="16" eb="19">
      <t>ネンドマツ</t>
    </rPh>
    <rPh sb="21" eb="22">
      <t>カイ</t>
    </rPh>
    <rPh sb="27" eb="30">
      <t>ガイサンバライ</t>
    </rPh>
    <phoneticPr fontId="2"/>
  </si>
  <si>
    <t>交付決定後の概算払が必要な理由</t>
    <rPh sb="0" eb="5">
      <t>コウフケッテイゴ</t>
    </rPh>
    <rPh sb="6" eb="8">
      <t>ガイサン</t>
    </rPh>
    <rPh sb="8" eb="9">
      <t>ハラ</t>
    </rPh>
    <rPh sb="10" eb="12">
      <t>ヒツヨウ</t>
    </rPh>
    <rPh sb="13" eb="15">
      <t>リユウ</t>
    </rPh>
    <phoneticPr fontId="2"/>
  </si>
  <si>
    <t>当団体は財政基盤が脆弱で、交付決定を受けた補助対象事業の実施にあたり立替払に必要な資金を有しておらず、概算払を受けないと事業実施ができないため。</t>
  </si>
  <si>
    <t>その他</t>
    <rPh sb="2" eb="3">
      <t>ホカ</t>
    </rPh>
    <phoneticPr fontId="2"/>
  </si>
  <si>
    <t>⑨事前着手届</t>
    <rPh sb="1" eb="5">
      <t>ジゼンチャクシュ</t>
    </rPh>
    <rPh sb="5" eb="6">
      <t>トドケ</t>
    </rPh>
    <phoneticPr fontId="2"/>
  </si>
  <si>
    <t>事業目的の完遂のためには、速やかな事業実施が必要なため</t>
  </si>
  <si>
    <t>団体（本部）の団体名</t>
    <rPh sb="0" eb="2">
      <t>ダンタイ</t>
    </rPh>
    <rPh sb="3" eb="5">
      <t>ホンブ</t>
    </rPh>
    <rPh sb="7" eb="10">
      <t>ダンタイメイ</t>
    </rPh>
    <phoneticPr fontId="2"/>
  </si>
  <si>
    <t>団体（本部）の代表者の役職名・氏名を記入すること。</t>
    <rPh sb="7" eb="10">
      <t>ダイヒョウシャ</t>
    </rPh>
    <rPh sb="11" eb="14">
      <t>ヤクショクメイ</t>
    </rPh>
    <rPh sb="15" eb="17">
      <t>シメイ</t>
    </rPh>
    <rPh sb="18" eb="20">
      <t>キニュウ</t>
    </rPh>
    <phoneticPr fontId="13"/>
  </si>
  <si>
    <t>申請団体</t>
    <rPh sb="0" eb="4">
      <t>シンセイダンタイ</t>
    </rPh>
    <phoneticPr fontId="2"/>
  </si>
  <si>
    <t>申請団体（団体（本部））</t>
    <rPh sb="0" eb="4">
      <t>シンセイダンタイ</t>
    </rPh>
    <phoneticPr fontId="2"/>
  </si>
  <si>
    <t>団体（支部）の団体名を記入すること。
※交付申請書と同じ団体名を記入すること。</t>
    <rPh sb="7" eb="9">
      <t>ダンタイ</t>
    </rPh>
    <rPh sb="9" eb="10">
      <t>メイ</t>
    </rPh>
    <rPh sb="11" eb="13">
      <t>キニュウ</t>
    </rPh>
    <phoneticPr fontId="2"/>
  </si>
  <si>
    <t>団体（支部）の代表者の役職名・氏名を記入すること。</t>
    <rPh sb="7" eb="10">
      <t>ダイヒョウシャ</t>
    </rPh>
    <rPh sb="11" eb="14">
      <t>ヤクショクメイ</t>
    </rPh>
    <rPh sb="15" eb="17">
      <t>シメイ</t>
    </rPh>
    <rPh sb="18" eb="20">
      <t>キニュウ</t>
    </rPh>
    <phoneticPr fontId="13"/>
  </si>
  <si>
    <t>令和〇年〇月〇日</t>
  </si>
  <si>
    <t>取りまとめて交付を申請する団体（支部）</t>
    <phoneticPr fontId="2"/>
  </si>
  <si>
    <t>団体（本部）の所在地の郵便番号、団体所在地の住所を記入すること。
例）〒〇〇〇-〇〇〇
京都市〇〇区〇〇　〇-〇　〇〇ビル〇〇〇</t>
    <rPh sb="7" eb="10">
      <t>ショザイチ</t>
    </rPh>
    <rPh sb="11" eb="15">
      <t>ユウビンバンゴウ</t>
    </rPh>
    <rPh sb="33" eb="34">
      <t>レイ</t>
    </rPh>
    <rPh sb="44" eb="47">
      <t>キョウトシ</t>
    </rPh>
    <rPh sb="47" eb="50">
      <t>００ク</t>
    </rPh>
    <phoneticPr fontId="2"/>
  </si>
  <si>
    <t>団体（支部）の所在地の郵便番号、団体所在地の住所を記入すること。
例）〒〇〇〇-〇〇〇　
京都市〇〇区〇〇　〇-〇　〇〇ビル〇〇〇</t>
    <rPh sb="7" eb="10">
      <t>ショザイチ</t>
    </rPh>
    <rPh sb="11" eb="15">
      <t>ユウビンバンゴウ</t>
    </rPh>
    <rPh sb="33" eb="34">
      <t>レイ</t>
    </rPh>
    <rPh sb="45" eb="48">
      <t>キョウトシ</t>
    </rPh>
    <rPh sb="48" eb="51">
      <t>００ク</t>
    </rPh>
    <phoneticPr fontId="2"/>
  </si>
  <si>
    <t>団体（本部）の団体名を記入すること。※交付申請書と同じ団体名を記入すること。
例）代表　〇〇〇〇</t>
    <rPh sb="7" eb="9">
      <t>ダンタイ</t>
    </rPh>
    <rPh sb="9" eb="10">
      <t>メイ</t>
    </rPh>
    <rPh sb="11" eb="13">
      <t>キニュウ</t>
    </rPh>
    <rPh sb="39" eb="40">
      <t>レイ</t>
    </rPh>
    <rPh sb="41" eb="43">
      <t>ダイヒョウ</t>
    </rPh>
    <phoneticPr fontId="2"/>
  </si>
  <si>
    <t>団体（本部）の代表者の肩書、氏名</t>
    <phoneticPr fontId="2"/>
  </si>
  <si>
    <t>団体（本部）の郵便番号、団体所在地</t>
    <phoneticPr fontId="2"/>
  </si>
  <si>
    <t>支部１</t>
    <rPh sb="0" eb="2">
      <t>シブ</t>
    </rPh>
    <phoneticPr fontId="2"/>
  </si>
  <si>
    <t>支部２</t>
    <rPh sb="0" eb="2">
      <t>シブ</t>
    </rPh>
    <phoneticPr fontId="2"/>
  </si>
  <si>
    <t>支部３</t>
    <rPh sb="0" eb="2">
      <t>シブ</t>
    </rPh>
    <phoneticPr fontId="2"/>
  </si>
  <si>
    <t>支部４</t>
    <rPh sb="0" eb="2">
      <t>シブ</t>
    </rPh>
    <phoneticPr fontId="2"/>
  </si>
  <si>
    <t>支部５</t>
    <rPh sb="0" eb="2">
      <t>シブ</t>
    </rPh>
    <phoneticPr fontId="2"/>
  </si>
  <si>
    <t>支部６</t>
    <rPh sb="0" eb="2">
      <t>シブ</t>
    </rPh>
    <phoneticPr fontId="2"/>
  </si>
  <si>
    <t>支部７</t>
    <rPh sb="0" eb="2">
      <t>シブ</t>
    </rPh>
    <phoneticPr fontId="2"/>
  </si>
  <si>
    <t>支部８</t>
    <rPh sb="0" eb="2">
      <t>シブ</t>
    </rPh>
    <phoneticPr fontId="2"/>
  </si>
  <si>
    <t>プルダウンで団体（支部）名を選択すること。</t>
    <phoneticPr fontId="13"/>
  </si>
  <si>
    <t>団体（支部）名</t>
    <rPh sb="0" eb="2">
      <t>ダンタイ</t>
    </rPh>
    <rPh sb="3" eb="5">
      <t>シブ</t>
    </rPh>
    <rPh sb="6" eb="7">
      <t>メイ</t>
    </rPh>
    <phoneticPr fontId="13"/>
  </si>
  <si>
    <t>〇〇公民館
（京都市〇〇区〇〇　〇-〇〇）</t>
    <rPh sb="2" eb="5">
      <t>コウミンカン</t>
    </rPh>
    <rPh sb="7" eb="10">
      <t>キョウトシ</t>
    </rPh>
    <rPh sb="12" eb="13">
      <t>ク</t>
    </rPh>
    <phoneticPr fontId="2"/>
  </si>
  <si>
    <t>地域の生活困窮者が、団体が本補助金を活用して実施する事業について相談できるよう、連絡先を記入すること。
※担当者は、同じ苗字の方がいる場合等を除き、苗字のみの記入で構いません。また、特定の者を配置しておらず、電話・メールを受けた者が適宜対応する場合は記入不要です。
※電話番号・メールアドレスについては、どちらか一方、又はその両方を記入することとし、特に電話番号を記入する場合は、受付時間を必ず記入すること（例：毎週○曜日○時～○時）。</t>
    <rPh sb="0" eb="2">
      <t>チイキ</t>
    </rPh>
    <rPh sb="3" eb="8">
      <t>セイカツコンキュウシャ</t>
    </rPh>
    <rPh sb="10" eb="12">
      <t>ダンタイ</t>
    </rPh>
    <rPh sb="22" eb="24">
      <t>ジッシ</t>
    </rPh>
    <rPh sb="26" eb="28">
      <t>ジギョウ</t>
    </rPh>
    <rPh sb="32" eb="34">
      <t>ソウダン</t>
    </rPh>
    <rPh sb="40" eb="43">
      <t>レンラクサキ</t>
    </rPh>
    <rPh sb="196" eb="197">
      <t>カナラ</t>
    </rPh>
    <phoneticPr fontId="2"/>
  </si>
  <si>
    <t>入力フォーム</t>
    <rPh sb="0" eb="2">
      <t>ニュウリョク</t>
    </rPh>
    <phoneticPr fontId="2"/>
  </si>
  <si>
    <t>このエクセルで交付申請書類を提出する場合は、入力フォームに必要事項を入力すること。</t>
    <rPh sb="7" eb="13">
      <t>コウフシンセイショルイ</t>
    </rPh>
    <rPh sb="14" eb="16">
      <t>テイシュツ</t>
    </rPh>
    <rPh sb="18" eb="20">
      <t>バアイ</t>
    </rPh>
    <rPh sb="22" eb="24">
      <t>ニュウリョク</t>
    </rPh>
    <rPh sb="29" eb="33">
      <t>ヒツヨウジコウ</t>
    </rPh>
    <rPh sb="34" eb="36">
      <t>ニュウリョク</t>
    </rPh>
    <phoneticPr fontId="2"/>
  </si>
  <si>
    <t>・本補助金を電子メールにて交付申請する場合は、入力フォームに内容記入の上、交付申請様式①とともに、ファイル形式をＰＤＦ等に変換せずエクセルのままご提出ください。</t>
    <rPh sb="1" eb="5">
      <t>ホンホジョキン</t>
    </rPh>
    <rPh sb="6" eb="8">
      <t>デンシ</t>
    </rPh>
    <rPh sb="13" eb="17">
      <t>コウフシンセイ</t>
    </rPh>
    <rPh sb="19" eb="21">
      <t>バアイ</t>
    </rPh>
    <rPh sb="37" eb="41">
      <t>コウフシンセイ</t>
    </rPh>
    <rPh sb="41" eb="43">
      <t>ヨウシキ</t>
    </rPh>
    <rPh sb="53" eb="55">
      <t>ケイシキ</t>
    </rPh>
    <rPh sb="59" eb="60">
      <t>ナド</t>
    </rPh>
    <rPh sb="61" eb="63">
      <t>ヘンカン</t>
    </rPh>
    <rPh sb="73" eb="75">
      <t>テイシュツ</t>
    </rPh>
    <phoneticPr fontId="2"/>
  </si>
  <si>
    <t>・本様式は、入力フォームに入力した内容を各様式に反映するよう、各様式に関数を設定しています。そのため、本補助金を電子メールにて交付申請する場合は、各様式に設定されている関数を変更しないよう、ご注意ください。</t>
    <rPh sb="1" eb="2">
      <t>ホン</t>
    </rPh>
    <rPh sb="2" eb="4">
      <t>ヨウシキ</t>
    </rPh>
    <rPh sb="6" eb="8">
      <t>ニュウリョク</t>
    </rPh>
    <rPh sb="13" eb="15">
      <t>ニュウリョク</t>
    </rPh>
    <rPh sb="17" eb="19">
      <t>ナイヨウ</t>
    </rPh>
    <rPh sb="20" eb="21">
      <t>カク</t>
    </rPh>
    <rPh sb="21" eb="23">
      <t>ヨウシキ</t>
    </rPh>
    <rPh sb="24" eb="26">
      <t>ハンエイ</t>
    </rPh>
    <rPh sb="31" eb="34">
      <t>カクヨウシキ</t>
    </rPh>
    <rPh sb="35" eb="37">
      <t>カンスウ</t>
    </rPh>
    <rPh sb="38" eb="40">
      <t>セッテイ</t>
    </rPh>
    <rPh sb="51" eb="55">
      <t>ホンホジョキン</t>
    </rPh>
    <rPh sb="56" eb="58">
      <t>デンシ</t>
    </rPh>
    <rPh sb="63" eb="67">
      <t>コウフシンセイ</t>
    </rPh>
    <rPh sb="69" eb="71">
      <t>バアイ</t>
    </rPh>
    <rPh sb="73" eb="76">
      <t>カクヨウシキ</t>
    </rPh>
    <rPh sb="77" eb="79">
      <t>セッテイ</t>
    </rPh>
    <rPh sb="84" eb="86">
      <t>カンスウ</t>
    </rPh>
    <rPh sb="87" eb="89">
      <t>ヘンコウ</t>
    </rPh>
    <phoneticPr fontId="2"/>
  </si>
  <si>
    <t>団体（支部）一覧表</t>
    <rPh sb="0" eb="2">
      <t>ダンタイ</t>
    </rPh>
    <rPh sb="3" eb="5">
      <t>シブ</t>
    </rPh>
    <rPh sb="6" eb="9">
      <t>イチランヒョウ</t>
    </rPh>
    <phoneticPr fontId="2"/>
  </si>
  <si>
    <t>交付申請書類をエクセルで提出する場合は、以下の入力欄に必要事項を記入すること（団体（支部）一覧表に自動で反映されます）。</t>
    <rPh sb="0" eb="6">
      <t>コウフシンセイショルイ</t>
    </rPh>
    <rPh sb="12" eb="14">
      <t>テイシュツ</t>
    </rPh>
    <rPh sb="16" eb="18">
      <t>バアイ</t>
    </rPh>
    <rPh sb="20" eb="22">
      <t>イカ</t>
    </rPh>
    <rPh sb="23" eb="26">
      <t>ニュウリョクラン</t>
    </rPh>
    <rPh sb="27" eb="31">
      <t>ヒツヨウジコウ</t>
    </rPh>
    <rPh sb="32" eb="34">
      <t>キニュウ</t>
    </rPh>
    <rPh sb="39" eb="41">
      <t>ダンタイ</t>
    </rPh>
    <rPh sb="42" eb="44">
      <t>シブ</t>
    </rPh>
    <rPh sb="45" eb="48">
      <t>イチランヒョウ</t>
    </rPh>
    <rPh sb="49" eb="51">
      <t>ジドウ</t>
    </rPh>
    <rPh sb="52" eb="54">
      <t>ハンエイ</t>
    </rPh>
    <phoneticPr fontId="2"/>
  </si>
  <si>
    <t>③団体概要書(支部)1</t>
    <rPh sb="1" eb="5">
      <t>ダンタイガイヨウ</t>
    </rPh>
    <rPh sb="5" eb="6">
      <t>ショ</t>
    </rPh>
    <phoneticPr fontId="13"/>
  </si>
  <si>
    <t>団体概要(支部)1</t>
    <rPh sb="0" eb="4">
      <t>ダンタイガイヨウ</t>
    </rPh>
    <phoneticPr fontId="13"/>
  </si>
  <si>
    <t>団体(支部)1が普段からどのような活動（支援）を実施しているか、概要を記入すること。</t>
  </si>
  <si>
    <t>対象者(支部)1</t>
    <rPh sb="0" eb="3">
      <t>タイショウシャ</t>
    </rPh>
    <phoneticPr fontId="13"/>
  </si>
  <si>
    <t>団体(支部)1が普段から実施している活動（支援）の対象者を記入すること。</t>
  </si>
  <si>
    <t>対象地域(支部)1</t>
    <rPh sb="0" eb="2">
      <t>タイショウ</t>
    </rPh>
    <rPh sb="2" eb="4">
      <t>チイキ</t>
    </rPh>
    <phoneticPr fontId="13"/>
  </si>
  <si>
    <t>団体(支部)1が普段から実施している活動（支援）の対象地域を記入すること。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</si>
  <si>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URL①(支部)1</t>
  </si>
  <si>
    <t>団体(支部)1がHPやブログを開設している場合は、URLを記入すること。</t>
    <rPh sb="15" eb="17">
      <t>カイセツ</t>
    </rPh>
    <rPh sb="21" eb="23">
      <t>バアイ</t>
    </rPh>
    <rPh sb="29" eb="31">
      <t>キニュウ</t>
    </rPh>
    <phoneticPr fontId="13"/>
  </si>
  <si>
    <t>URL②(支部)1</t>
  </si>
  <si>
    <t>昨年度、京都府内において生活困窮者に対し、団体(支部)1がどのような生活支援や相談支援等の活動を実施したのか、記入すること。</t>
    <rPh sb="21" eb="23">
      <t>ダンタイ</t>
    </rPh>
    <phoneticPr fontId="13"/>
  </si>
  <si>
    <t>④事業計画書（概要）(支部)1</t>
    <rPh sb="1" eb="5">
      <t>ジギョウケイカク</t>
    </rPh>
    <rPh sb="5" eb="6">
      <t>ショ</t>
    </rPh>
    <rPh sb="7" eb="9">
      <t>ガイヨウ</t>
    </rPh>
    <phoneticPr fontId="13"/>
  </si>
  <si>
    <t>事業概要(支部)1</t>
    <rPh sb="0" eb="4">
      <t>ジギョウガイヨウ</t>
    </rPh>
    <phoneticPr fontId="13"/>
  </si>
  <si>
    <t>本補助金を活用して団体(支部)1が実施する事業について、その概要を記入すること。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</si>
  <si>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対象者(支部)1</t>
    <rPh sb="0" eb="3">
      <t>タイショウシャ</t>
    </rPh>
    <phoneticPr fontId="1"/>
  </si>
  <si>
    <t>本補助金を活用して団体(支部)1が実施する事業について、対象者を記入すること。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</si>
  <si>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対象地域(支部)1</t>
    <rPh sb="0" eb="4">
      <t>タイショウチイキ</t>
    </rPh>
    <phoneticPr fontId="1"/>
  </si>
  <si>
    <t>本補助金を活用して団体(支部)1が実施する事業について、対象地域を記入すること。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</si>
  <si>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周知方法(支部)1</t>
    <rPh sb="0" eb="4">
      <t>シュウチホウホウ</t>
    </rPh>
    <phoneticPr fontId="1"/>
  </si>
  <si>
    <t>本補助金を活用して団体(支部)1が実施する事業について、どのように周知するのか記入すること。</t>
    <rPh sb="33" eb="35">
      <t>シュウチ</t>
    </rPh>
    <phoneticPr fontId="1"/>
  </si>
  <si>
    <t>　※本補助金を活用して実施する事業の計画(支部)1</t>
    <rPh sb="2" eb="6">
      <t>ホンホジョキン</t>
    </rPh>
    <rPh sb="7" eb="9">
      <t>カツヨウ</t>
    </rPh>
    <rPh sb="11" eb="13">
      <t>ジッシ</t>
    </rPh>
    <rPh sb="15" eb="17">
      <t>ジギョウ</t>
    </rPh>
    <rPh sb="18" eb="20">
      <t>ケイカク</t>
    </rPh>
    <phoneticPr fontId="2"/>
  </si>
  <si>
    <t>⑤事業計画書（府HP公表用）(支部)1</t>
    <rPh sb="1" eb="6">
      <t>ジギョウケイカクショ</t>
    </rPh>
    <rPh sb="7" eb="8">
      <t>フ</t>
    </rPh>
    <rPh sb="10" eb="12">
      <t>コウヒョウ</t>
    </rPh>
    <rPh sb="12" eb="13">
      <t>ヨウ</t>
    </rPh>
    <phoneticPr fontId="2"/>
  </si>
  <si>
    <t>担当者名(支部)1</t>
    <rPh sb="0" eb="4">
      <t>タントウシャメイ</t>
    </rPh>
    <phoneticPr fontId="13"/>
  </si>
  <si>
    <t>電話番号(支部)1</t>
    <rPh sb="0" eb="4">
      <t>デンワバンゴウ</t>
    </rPh>
    <phoneticPr fontId="2"/>
  </si>
  <si>
    <t>メールアドレス(支部)1</t>
  </si>
  <si>
    <t>本補助金を活用して団体(支部)1が実施する事業（支援物資の配布、相談支援）について、その概要を記入すること。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</si>
  <si>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本補助金を活用して団体(支部)1が実施する事業の対象者を記入すること。
※本補助金の趣旨を踏まえ、必ず生活にお困りの方（生活困窮者）を含めた内容にすること。</t>
  </si>
  <si>
    <t>本補助金を活用して団体(支部)1が実施する事業の対象地域を記入すること。
※京都府以外の地域は、対象地域にならないことに注意すること。</t>
  </si>
  <si>
    <t>本補助金を活用して団体(支部)1が実施する事業の周知方法を記入すること。</t>
  </si>
  <si>
    <t>団体(支部)1</t>
    <rPh sb="0" eb="2">
      <t>ダンタイ</t>
    </rPh>
    <phoneticPr fontId="2"/>
  </si>
  <si>
    <t>団体(支部)1の団体名</t>
    <rPh sb="8" eb="11">
      <t>ダンタイメイ</t>
    </rPh>
    <phoneticPr fontId="2"/>
  </si>
  <si>
    <t>団体(支部)1の郵便番号、団体所在地</t>
  </si>
  <si>
    <t>団体(支部)1の代表者の肩書、氏名</t>
  </si>
  <si>
    <t>団体(支部)2</t>
    <rPh sb="0" eb="2">
      <t>ダンタイ</t>
    </rPh>
    <phoneticPr fontId="2"/>
  </si>
  <si>
    <t>団体(支部)2の団体名</t>
    <rPh sb="0" eb="2">
      <t>ダンタイ</t>
    </rPh>
    <rPh sb="8" eb="11">
      <t>ダンタイメイ</t>
    </rPh>
    <phoneticPr fontId="2"/>
  </si>
  <si>
    <t>団体(支部)2の郵便番号、団体所在地</t>
  </si>
  <si>
    <t>団体(支部)2の代表者の肩書、氏名</t>
  </si>
  <si>
    <t>団体(支部)3</t>
    <rPh sb="0" eb="2">
      <t>ダンタイ</t>
    </rPh>
    <phoneticPr fontId="2"/>
  </si>
  <si>
    <t>団体(支部)3の団体名</t>
    <rPh sb="0" eb="2">
      <t>ダンタイ</t>
    </rPh>
    <rPh sb="8" eb="11">
      <t>ダンタイメイ</t>
    </rPh>
    <phoneticPr fontId="2"/>
  </si>
  <si>
    <t>団体(支部)3の郵便番号、団体所在地</t>
  </si>
  <si>
    <t>団体(支部)3の代表者の肩書、氏名</t>
  </si>
  <si>
    <t>団体(支部)4</t>
    <rPh sb="0" eb="2">
      <t>ダンタイ</t>
    </rPh>
    <phoneticPr fontId="2"/>
  </si>
  <si>
    <t>団体(支部)6</t>
    <rPh sb="0" eb="2">
      <t>ダンタイ</t>
    </rPh>
    <phoneticPr fontId="2"/>
  </si>
  <si>
    <t>団体(支部)6の団体名</t>
    <rPh sb="0" eb="2">
      <t>ダンタイ</t>
    </rPh>
    <rPh sb="8" eb="11">
      <t>ダンタイメイ</t>
    </rPh>
    <phoneticPr fontId="2"/>
  </si>
  <si>
    <t>団体(支部)6の郵便番号、団体所在地</t>
  </si>
  <si>
    <t>団体(支部)6の代表者の肩書、氏名</t>
  </si>
  <si>
    <t>団体(支部)7</t>
    <rPh sb="0" eb="2">
      <t>ダンタイ</t>
    </rPh>
    <phoneticPr fontId="2"/>
  </si>
  <si>
    <t>団体(支部)7の団体名</t>
    <rPh sb="0" eb="2">
      <t>ダンタイ</t>
    </rPh>
    <rPh sb="8" eb="11">
      <t>ダンタイメイ</t>
    </rPh>
    <phoneticPr fontId="2"/>
  </si>
  <si>
    <t>団体(支部)7の郵便番号、団体所在地</t>
  </si>
  <si>
    <t>団体(支部)7の代表者の肩書、氏名</t>
  </si>
  <si>
    <t>団体(支部)8</t>
    <rPh sb="0" eb="2">
      <t>ダンタイ</t>
    </rPh>
    <phoneticPr fontId="2"/>
  </si>
  <si>
    <t>団体(支部)8の団体名</t>
    <rPh sb="0" eb="2">
      <t>ダンタイ</t>
    </rPh>
    <rPh sb="8" eb="11">
      <t>ダンタイメイ</t>
    </rPh>
    <phoneticPr fontId="2"/>
  </si>
  <si>
    <t>団体(支部)8の郵便番号、団体所在地</t>
  </si>
  <si>
    <t>団体(支部)8の代表者の肩書、氏名</t>
  </si>
  <si>
    <t>③団体概要書(支部)2</t>
    <rPh sb="1" eb="5">
      <t>ダンタイガイヨウ</t>
    </rPh>
    <rPh sb="5" eb="6">
      <t>ショ</t>
    </rPh>
    <phoneticPr fontId="13"/>
  </si>
  <si>
    <t>団体概要(支部)2</t>
    <rPh sb="0" eb="4">
      <t>ダンタイガイヨウ</t>
    </rPh>
    <phoneticPr fontId="13"/>
  </si>
  <si>
    <t>団体(支部)2が普段からどのような活動（支援）を実施しているか、概要を記入すること。</t>
  </si>
  <si>
    <t>対象者(支部)2</t>
    <rPh sb="0" eb="3">
      <t>タイショウシャ</t>
    </rPh>
    <phoneticPr fontId="13"/>
  </si>
  <si>
    <t>団体(支部)2が普段から実施している活動（支援）の対象者を記入すること。</t>
  </si>
  <si>
    <t>対象地域(支部)2</t>
    <rPh sb="0" eb="2">
      <t>タイショウ</t>
    </rPh>
    <rPh sb="2" eb="4">
      <t>チイキ</t>
    </rPh>
    <phoneticPr fontId="13"/>
  </si>
  <si>
    <t>団体(支部)2が普段から実施している活動（支援）の対象地域を記入すること。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</si>
  <si>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URL①(支部)2</t>
  </si>
  <si>
    <t>団体(支部)2がHPやブログを開設している場合は、URLを記入すること。</t>
    <rPh sb="15" eb="17">
      <t>カイセツ</t>
    </rPh>
    <rPh sb="21" eb="23">
      <t>バアイ</t>
    </rPh>
    <rPh sb="29" eb="31">
      <t>キニュウ</t>
    </rPh>
    <phoneticPr fontId="13"/>
  </si>
  <si>
    <t>URL②(支部)2</t>
  </si>
  <si>
    <t>昨年度、京都府内において生活困窮者に対し、団体(支部)2がどのような生活支援や相談支援等の活動を実施したのか、記入すること。</t>
    <rPh sb="21" eb="23">
      <t>ダンタイ</t>
    </rPh>
    <phoneticPr fontId="13"/>
  </si>
  <si>
    <t>④事業計画書（概要）(支部)2</t>
    <rPh sb="1" eb="5">
      <t>ジギョウケイカク</t>
    </rPh>
    <rPh sb="5" eb="6">
      <t>ショ</t>
    </rPh>
    <rPh sb="7" eb="9">
      <t>ガイヨウ</t>
    </rPh>
    <phoneticPr fontId="13"/>
  </si>
  <si>
    <t>事業概要(支部)2</t>
    <rPh sb="0" eb="4">
      <t>ジギョウガイヨウ</t>
    </rPh>
    <phoneticPr fontId="13"/>
  </si>
  <si>
    <t>本補助金を活用して団体(支部)2が実施する事業について、その概要を記入すること。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</si>
  <si>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対象者(支部)2</t>
    <rPh sb="0" eb="3">
      <t>タイショウシャ</t>
    </rPh>
    <phoneticPr fontId="1"/>
  </si>
  <si>
    <t>本補助金を活用して団体(支部)2が実施する事業について、対象者を記入すること。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</si>
  <si>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対象地域(支部)2</t>
    <rPh sb="0" eb="4">
      <t>タイショウチイキ</t>
    </rPh>
    <phoneticPr fontId="1"/>
  </si>
  <si>
    <t>本補助金を活用して団体(支部)2が実施する事業について、対象地域を記入すること。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</si>
  <si>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周知方法(支部)2</t>
    <rPh sb="0" eb="4">
      <t>シュウチホウホウ</t>
    </rPh>
    <phoneticPr fontId="1"/>
  </si>
  <si>
    <t>本補助金を活用して団体(支部)2が実施する事業について、どのように周知するのか記入すること。</t>
    <rPh sb="33" eb="35">
      <t>シュウチ</t>
    </rPh>
    <phoneticPr fontId="1"/>
  </si>
  <si>
    <t>　※本補助金を活用して実施する事業の計画(支部)2</t>
    <rPh sb="2" eb="6">
      <t>ホンホジョキン</t>
    </rPh>
    <rPh sb="7" eb="9">
      <t>カツヨウ</t>
    </rPh>
    <rPh sb="11" eb="13">
      <t>ジッシ</t>
    </rPh>
    <rPh sb="15" eb="17">
      <t>ジギョウ</t>
    </rPh>
    <rPh sb="18" eb="20">
      <t>ケイカク</t>
    </rPh>
    <phoneticPr fontId="2"/>
  </si>
  <si>
    <t>⑤事業計画書（府HP公表用）(支部)2</t>
    <rPh sb="1" eb="6">
      <t>ジギョウケイカクショ</t>
    </rPh>
    <rPh sb="7" eb="8">
      <t>フ</t>
    </rPh>
    <rPh sb="10" eb="12">
      <t>コウヒョウ</t>
    </rPh>
    <rPh sb="12" eb="13">
      <t>ヨウ</t>
    </rPh>
    <phoneticPr fontId="2"/>
  </si>
  <si>
    <t>担当者名(支部)2</t>
    <rPh sb="0" eb="4">
      <t>タントウシャメイ</t>
    </rPh>
    <phoneticPr fontId="13"/>
  </si>
  <si>
    <t>電話番号(支部)2</t>
    <rPh sb="0" eb="4">
      <t>デンワバンゴウ</t>
    </rPh>
    <phoneticPr fontId="2"/>
  </si>
  <si>
    <t>メールアドレス(支部)2</t>
  </si>
  <si>
    <t>本補助金を活用して団体(支部)2が実施する事業（支援物資の配布、相談支援）について、その概要を記入すること。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</si>
  <si>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本補助金を活用して団体(支部)2が実施する事業の対象者を記入すること。
※本補助金の趣旨を踏まえ、必ず生活にお困りの方（生活困窮者）を含めた内容にすること。</t>
  </si>
  <si>
    <t>本補助金を活用して団体(支部)2が実施する事業の対象地域を記入すること。
※京都府以外の地域は、対象地域にならないことに注意すること。</t>
  </si>
  <si>
    <t>本補助金を活用して団体(支部)2が実施する事業の周知方法を記入すること。</t>
  </si>
  <si>
    <t>団体(支部)1</t>
    <rPh sb="3" eb="5">
      <t>シブ</t>
    </rPh>
    <phoneticPr fontId="2"/>
  </si>
  <si>
    <t>③団体概要書(支部)3</t>
    <rPh sb="1" eb="5">
      <t>ダンタイガイヨウ</t>
    </rPh>
    <rPh sb="5" eb="6">
      <t>ショ</t>
    </rPh>
    <phoneticPr fontId="13"/>
  </si>
  <si>
    <t>団体概要(支部)3</t>
    <rPh sb="0" eb="4">
      <t>ダンタイガイヨウ</t>
    </rPh>
    <phoneticPr fontId="13"/>
  </si>
  <si>
    <t>団体(支部)3が普段からどのような活動（支援）を実施しているか、概要を記入すること。</t>
  </si>
  <si>
    <t>対象者(支部)3</t>
    <rPh sb="0" eb="3">
      <t>タイショウシャ</t>
    </rPh>
    <phoneticPr fontId="13"/>
  </si>
  <si>
    <t>団体(支部)3が普段から実施している活動（支援）の対象者を記入すること。</t>
  </si>
  <si>
    <t>対象地域(支部)3</t>
    <rPh sb="0" eb="2">
      <t>タイショウ</t>
    </rPh>
    <rPh sb="2" eb="4">
      <t>チイキ</t>
    </rPh>
    <phoneticPr fontId="13"/>
  </si>
  <si>
    <t>団体(支部)3が普段から実施している活動（支援）の対象地域を記入すること。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</si>
  <si>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URL①(支部)3</t>
  </si>
  <si>
    <t>団体(支部)3がHPやブログを開設している場合は、URLを記入すること。</t>
    <rPh sb="15" eb="17">
      <t>カイセツ</t>
    </rPh>
    <rPh sb="21" eb="23">
      <t>バアイ</t>
    </rPh>
    <rPh sb="29" eb="31">
      <t>キニュウ</t>
    </rPh>
    <phoneticPr fontId="13"/>
  </si>
  <si>
    <t>URL②(支部)3</t>
  </si>
  <si>
    <t>昨年度、京都府内において生活困窮者に対し、団体(支部)3がどのような生活支援や相談支援等の活動を実施したのか、記入すること。</t>
    <rPh sb="21" eb="23">
      <t>ダンタイ</t>
    </rPh>
    <phoneticPr fontId="13"/>
  </si>
  <si>
    <t>④事業計画書（概要）(支部)3</t>
    <rPh sb="1" eb="5">
      <t>ジギョウケイカク</t>
    </rPh>
    <rPh sb="5" eb="6">
      <t>ショ</t>
    </rPh>
    <rPh sb="7" eb="9">
      <t>ガイヨウ</t>
    </rPh>
    <phoneticPr fontId="13"/>
  </si>
  <si>
    <t>事業概要(支部)3</t>
    <rPh sb="0" eb="4">
      <t>ジギョウガイヨウ</t>
    </rPh>
    <phoneticPr fontId="13"/>
  </si>
  <si>
    <t>本補助金を活用して団体(支部)3が実施する事業について、その概要を記入すること。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</si>
  <si>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対象者(支部)3</t>
    <rPh sb="0" eb="3">
      <t>タイショウシャ</t>
    </rPh>
    <phoneticPr fontId="1"/>
  </si>
  <si>
    <t>本補助金を活用して団体(支部)3が実施する事業について、対象者を記入すること。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</si>
  <si>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対象地域(支部)3</t>
    <rPh sb="0" eb="4">
      <t>タイショウチイキ</t>
    </rPh>
    <phoneticPr fontId="1"/>
  </si>
  <si>
    <t>本補助金を活用して団体(支部)3が実施する事業について、対象地域を記入すること。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</si>
  <si>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周知方法(支部)3</t>
    <rPh sb="0" eb="4">
      <t>シュウチホウホウ</t>
    </rPh>
    <phoneticPr fontId="1"/>
  </si>
  <si>
    <t>本補助金を活用して団体(支部)3が実施する事業について、どのように周知するのか記入すること。</t>
    <rPh sb="33" eb="35">
      <t>シュウチ</t>
    </rPh>
    <phoneticPr fontId="1"/>
  </si>
  <si>
    <t>　※本補助金を活用して実施する事業の計画(支部)3</t>
    <rPh sb="2" eb="6">
      <t>ホンホジョキン</t>
    </rPh>
    <rPh sb="7" eb="9">
      <t>カツヨウ</t>
    </rPh>
    <rPh sb="11" eb="13">
      <t>ジッシ</t>
    </rPh>
    <rPh sb="15" eb="17">
      <t>ジギョウ</t>
    </rPh>
    <rPh sb="18" eb="20">
      <t>ケイカク</t>
    </rPh>
    <phoneticPr fontId="2"/>
  </si>
  <si>
    <t>⑤事業計画書（府HP公表用）(支部)3</t>
    <rPh sb="1" eb="6">
      <t>ジギョウケイカクショ</t>
    </rPh>
    <rPh sb="7" eb="8">
      <t>フ</t>
    </rPh>
    <rPh sb="10" eb="12">
      <t>コウヒョウ</t>
    </rPh>
    <rPh sb="12" eb="13">
      <t>ヨウ</t>
    </rPh>
    <phoneticPr fontId="2"/>
  </si>
  <si>
    <t>担当者名(支部)3</t>
    <rPh sb="0" eb="4">
      <t>タントウシャメイ</t>
    </rPh>
    <phoneticPr fontId="13"/>
  </si>
  <si>
    <t>電話番号(支部)3</t>
    <rPh sb="0" eb="4">
      <t>デンワバンゴウ</t>
    </rPh>
    <phoneticPr fontId="2"/>
  </si>
  <si>
    <t>メールアドレス(支部)3</t>
  </si>
  <si>
    <t>本補助金を活用して団体(支部)3が実施する事業（支援物資の配布、相談支援）について、その概要を記入すること。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</si>
  <si>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本補助金を活用して団体(支部)3が実施する事業の対象者を記入すること。
※本補助金の趣旨を踏まえ、必ず生活にお困りの方（生活困窮者）を含めた内容にすること。</t>
  </si>
  <si>
    <t>本補助金を活用して団体(支部)3が実施する事業の対象地域を記入すること。
※京都府以外の地域は、対象地域にならないことに注意すること。</t>
  </si>
  <si>
    <t>本補助金を活用して団体(支部)3が実施する事業の周知方法を記入すること。</t>
  </si>
  <si>
    <t>③団体概要書(支部)4</t>
    <rPh sb="1" eb="5">
      <t>ダンタイガイヨウ</t>
    </rPh>
    <rPh sb="5" eb="6">
      <t>ショ</t>
    </rPh>
    <phoneticPr fontId="13"/>
  </si>
  <si>
    <t>団体概要(支部)4</t>
    <rPh sb="0" eb="4">
      <t>ダンタイガイヨウ</t>
    </rPh>
    <phoneticPr fontId="13"/>
  </si>
  <si>
    <t>団体(支部)4が普段からどのような活動（支援）を実施しているか、概要を記入すること。</t>
  </si>
  <si>
    <t>対象者(支部)4</t>
    <rPh sb="0" eb="3">
      <t>タイショウシャ</t>
    </rPh>
    <phoneticPr fontId="13"/>
  </si>
  <si>
    <t>団体(支部)4が普段から実施している活動（支援）の対象者を記入すること。</t>
  </si>
  <si>
    <t>対象地域(支部)4</t>
    <rPh sb="0" eb="2">
      <t>タイショウ</t>
    </rPh>
    <rPh sb="2" eb="4">
      <t>チイキ</t>
    </rPh>
    <phoneticPr fontId="13"/>
  </si>
  <si>
    <t>団体(支部)4が普段から実施している活動（支援）の対象地域を記入すること。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</si>
  <si>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URL①(支部)4</t>
  </si>
  <si>
    <t>団体(支部)4がHPやブログを開設している場合は、URLを記入すること。</t>
    <rPh sb="15" eb="17">
      <t>カイセツ</t>
    </rPh>
    <rPh sb="21" eb="23">
      <t>バアイ</t>
    </rPh>
    <rPh sb="29" eb="31">
      <t>キニュウ</t>
    </rPh>
    <phoneticPr fontId="13"/>
  </si>
  <si>
    <t>URL②(支部)4</t>
  </si>
  <si>
    <t>昨年度、京都府内において生活困窮者に対し、団体(支部)4がどのような生活支援や相談支援等の活動を実施したのか、記入すること。</t>
    <rPh sb="21" eb="23">
      <t>ダンタイ</t>
    </rPh>
    <phoneticPr fontId="13"/>
  </si>
  <si>
    <t>④事業計画書（概要）(支部)4</t>
    <rPh sb="1" eb="5">
      <t>ジギョウケイカク</t>
    </rPh>
    <rPh sb="5" eb="6">
      <t>ショ</t>
    </rPh>
    <rPh sb="7" eb="9">
      <t>ガイヨウ</t>
    </rPh>
    <phoneticPr fontId="13"/>
  </si>
  <si>
    <t>事業概要(支部)4</t>
    <rPh sb="0" eb="4">
      <t>ジギョウガイヨウ</t>
    </rPh>
    <phoneticPr fontId="13"/>
  </si>
  <si>
    <t>本補助金を活用して団体(支部)4が実施する事業について、その概要を記入すること。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</si>
  <si>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対象者(支部)4</t>
    <rPh sb="0" eb="3">
      <t>タイショウシャ</t>
    </rPh>
    <phoneticPr fontId="1"/>
  </si>
  <si>
    <t>本補助金を活用して団体(支部)4が実施する事業について、対象者を記入すること。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</si>
  <si>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対象地域(支部)4</t>
    <rPh sb="0" eb="4">
      <t>タイショウチイキ</t>
    </rPh>
    <phoneticPr fontId="1"/>
  </si>
  <si>
    <t>本補助金を活用して団体(支部)4が実施する事業について、対象地域を記入すること。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</si>
  <si>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周知方法(支部)4</t>
    <rPh sb="0" eb="4">
      <t>シュウチホウホウ</t>
    </rPh>
    <phoneticPr fontId="1"/>
  </si>
  <si>
    <t>本補助金を活用して団体(支部)4が実施する事業について、どのように周知するのか記入すること。</t>
    <rPh sb="33" eb="35">
      <t>シュウチ</t>
    </rPh>
    <phoneticPr fontId="1"/>
  </si>
  <si>
    <t>　※本補助金を活用して実施する事業の計画(支部)4</t>
    <rPh sb="2" eb="6">
      <t>ホンホジョキン</t>
    </rPh>
    <rPh sb="7" eb="9">
      <t>カツヨウ</t>
    </rPh>
    <rPh sb="11" eb="13">
      <t>ジッシ</t>
    </rPh>
    <rPh sb="15" eb="17">
      <t>ジギョウ</t>
    </rPh>
    <rPh sb="18" eb="20">
      <t>ケイカク</t>
    </rPh>
    <phoneticPr fontId="2"/>
  </si>
  <si>
    <t>⑤事業計画書（府HP公表用）(支部)4</t>
    <rPh sb="1" eb="6">
      <t>ジギョウケイカクショ</t>
    </rPh>
    <rPh sb="7" eb="8">
      <t>フ</t>
    </rPh>
    <rPh sb="10" eb="12">
      <t>コウヒョウ</t>
    </rPh>
    <rPh sb="12" eb="13">
      <t>ヨウ</t>
    </rPh>
    <phoneticPr fontId="2"/>
  </si>
  <si>
    <t>担当者名(支部)4</t>
    <rPh sb="0" eb="4">
      <t>タントウシャメイ</t>
    </rPh>
    <phoneticPr fontId="13"/>
  </si>
  <si>
    <t>電話番号(支部)4</t>
    <rPh sb="0" eb="4">
      <t>デンワバンゴウ</t>
    </rPh>
    <phoneticPr fontId="2"/>
  </si>
  <si>
    <t>メールアドレス(支部)4</t>
  </si>
  <si>
    <t>本補助金を活用して団体(支部)4が実施する事業（支援物資の配布、相談支援）について、その概要を記入すること。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</si>
  <si>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本補助金を活用して団体(支部)4が実施する事業の対象者を記入すること。
※本補助金の趣旨を踏まえ、必ず生活にお困りの方（生活困窮者）を含めた内容にすること。</t>
  </si>
  <si>
    <t>本補助金を活用して団体(支部)4が実施する事業の対象地域を記入すること。
※京都府以外の地域は、対象地域にならないことに注意すること。</t>
  </si>
  <si>
    <t>本補助金を活用して団体(支部)4が実施する事業の周知方法を記入すること。</t>
  </si>
  <si>
    <t>③団体概要書(支部)5</t>
    <rPh sb="1" eb="5">
      <t>ダンタイガイヨウ</t>
    </rPh>
    <rPh sb="5" eb="6">
      <t>ショ</t>
    </rPh>
    <phoneticPr fontId="13"/>
  </si>
  <si>
    <t>団体概要(支部)5</t>
    <rPh sb="0" eb="4">
      <t>ダンタイガイヨウ</t>
    </rPh>
    <phoneticPr fontId="13"/>
  </si>
  <si>
    <t>団体(支部)5が普段からどのような活動（支援）を実施しているか、概要を記入すること。</t>
  </si>
  <si>
    <t>対象者(支部)5</t>
    <rPh sb="0" eb="3">
      <t>タイショウシャ</t>
    </rPh>
    <phoneticPr fontId="13"/>
  </si>
  <si>
    <t>団体(支部)5が普段から実施している活動（支援）の対象者を記入すること。</t>
  </si>
  <si>
    <t>対象地域(支部)5</t>
    <rPh sb="0" eb="2">
      <t>タイショウ</t>
    </rPh>
    <rPh sb="2" eb="4">
      <t>チイキ</t>
    </rPh>
    <phoneticPr fontId="13"/>
  </si>
  <si>
    <t>団体(支部)5が普段から実施している活動（支援）の対象地域を記入すること。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</si>
  <si>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URL①(支部)5</t>
  </si>
  <si>
    <t>団体(支部)5がHPやブログを開設している場合は、URLを記入すること。</t>
    <rPh sb="15" eb="17">
      <t>カイセツ</t>
    </rPh>
    <rPh sb="21" eb="23">
      <t>バアイ</t>
    </rPh>
    <rPh sb="29" eb="31">
      <t>キニュウ</t>
    </rPh>
    <phoneticPr fontId="13"/>
  </si>
  <si>
    <t>URL②(支部)5</t>
  </si>
  <si>
    <t>昨年度、京都府内において生活困窮者に対し、団体(支部)5がどのような生活支援や相談支援等の活動を実施したのか、記入すること。</t>
    <rPh sb="21" eb="23">
      <t>ダンタイ</t>
    </rPh>
    <phoneticPr fontId="13"/>
  </si>
  <si>
    <t>④事業計画書（概要）(支部)5</t>
    <rPh sb="1" eb="5">
      <t>ジギョウケイカク</t>
    </rPh>
    <rPh sb="5" eb="6">
      <t>ショ</t>
    </rPh>
    <rPh sb="7" eb="9">
      <t>ガイヨウ</t>
    </rPh>
    <phoneticPr fontId="13"/>
  </si>
  <si>
    <t>事業概要(支部)5</t>
    <rPh sb="0" eb="4">
      <t>ジギョウガイヨウ</t>
    </rPh>
    <phoneticPr fontId="13"/>
  </si>
  <si>
    <t>本補助金を活用して団体(支部)5が実施する事業について、その概要を記入すること。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</si>
  <si>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対象者(支部)5</t>
    <rPh sb="0" eb="3">
      <t>タイショウシャ</t>
    </rPh>
    <phoneticPr fontId="1"/>
  </si>
  <si>
    <t>本補助金を活用して団体(支部)5が実施する事業について、対象者を記入すること。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</si>
  <si>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対象地域(支部)5</t>
    <rPh sb="0" eb="4">
      <t>タイショウチイキ</t>
    </rPh>
    <phoneticPr fontId="1"/>
  </si>
  <si>
    <t>本補助金を活用して団体(支部)5が実施する事業について、対象地域を記入すること。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</si>
  <si>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周知方法(支部)5</t>
    <rPh sb="0" eb="4">
      <t>シュウチホウホウ</t>
    </rPh>
    <phoneticPr fontId="1"/>
  </si>
  <si>
    <t>本補助金を活用して団体(支部)5が実施する事業について、どのように周知するのか記入すること。</t>
    <rPh sb="33" eb="35">
      <t>シュウチ</t>
    </rPh>
    <phoneticPr fontId="1"/>
  </si>
  <si>
    <t>　※本補助金を活用して実施する事業の計画(支部)5</t>
    <rPh sb="2" eb="6">
      <t>ホンホジョキン</t>
    </rPh>
    <rPh sb="7" eb="9">
      <t>カツヨウ</t>
    </rPh>
    <rPh sb="11" eb="13">
      <t>ジッシ</t>
    </rPh>
    <rPh sb="15" eb="17">
      <t>ジギョウ</t>
    </rPh>
    <rPh sb="18" eb="20">
      <t>ケイカク</t>
    </rPh>
    <phoneticPr fontId="2"/>
  </si>
  <si>
    <t>⑤事業計画書（府HP公表用）(支部)5</t>
    <rPh sb="1" eb="6">
      <t>ジギョウケイカクショ</t>
    </rPh>
    <rPh sb="7" eb="8">
      <t>フ</t>
    </rPh>
    <rPh sb="10" eb="12">
      <t>コウヒョウ</t>
    </rPh>
    <rPh sb="12" eb="13">
      <t>ヨウ</t>
    </rPh>
    <phoneticPr fontId="2"/>
  </si>
  <si>
    <t>担当者名(支部)5</t>
    <rPh sb="0" eb="4">
      <t>タントウシャメイ</t>
    </rPh>
    <phoneticPr fontId="13"/>
  </si>
  <si>
    <t>電話番号(支部)5</t>
    <rPh sb="0" eb="4">
      <t>デンワバンゴウ</t>
    </rPh>
    <phoneticPr fontId="2"/>
  </si>
  <si>
    <t>メールアドレス(支部)5</t>
  </si>
  <si>
    <t>本補助金を活用して団体(支部)5が実施する事業（支援物資の配布、相談支援）について、その概要を記入すること。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</si>
  <si>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本補助金を活用して団体(支部)5が実施する事業の対象者を記入すること。
※本補助金の趣旨を踏まえ、必ず生活にお困りの方（生活困窮者）を含めた内容にすること。</t>
  </si>
  <si>
    <t>本補助金を活用して団体(支部)5が実施する事業の対象地域を記入すること。
※京都府以外の地域は、対象地域にならないことに注意すること。</t>
  </si>
  <si>
    <t>本補助金を活用して団体(支部)5が実施する事業の周知方法を記入すること。</t>
  </si>
  <si>
    <t>団体(支部)5</t>
    <rPh sb="0" eb="2">
      <t>ダンタイ</t>
    </rPh>
    <rPh sb="3" eb="5">
      <t>シブ</t>
    </rPh>
    <phoneticPr fontId="2"/>
  </si>
  <si>
    <t>③団体概要書(支部)6</t>
    <rPh sb="1" eb="5">
      <t>ダンタイガイヨウ</t>
    </rPh>
    <rPh sb="5" eb="6">
      <t>ショ</t>
    </rPh>
    <phoneticPr fontId="13"/>
  </si>
  <si>
    <t>団体概要(支部)6</t>
    <rPh sb="0" eb="4">
      <t>ダンタイガイヨウ</t>
    </rPh>
    <phoneticPr fontId="13"/>
  </si>
  <si>
    <t>団体(支部)6が普段からどのような活動（支援）を実施しているか、概要を記入すること。</t>
  </si>
  <si>
    <t>対象者(支部)6</t>
    <rPh sb="0" eb="3">
      <t>タイショウシャ</t>
    </rPh>
    <phoneticPr fontId="13"/>
  </si>
  <si>
    <t>団体(支部)6が普段から実施している活動（支援）の対象者を記入すること。</t>
  </si>
  <si>
    <t>対象地域(支部)6</t>
    <rPh sb="0" eb="2">
      <t>タイショウ</t>
    </rPh>
    <rPh sb="2" eb="4">
      <t>チイキ</t>
    </rPh>
    <phoneticPr fontId="13"/>
  </si>
  <si>
    <t>団体(支部)6が普段から実施している活動（支援）の対象地域を記入すること。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</si>
  <si>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URL①(支部)6</t>
  </si>
  <si>
    <t>団体(支部)6がHPやブログを開設している場合は、URLを記入すること。</t>
    <rPh sb="15" eb="17">
      <t>カイセツ</t>
    </rPh>
    <rPh sb="21" eb="23">
      <t>バアイ</t>
    </rPh>
    <rPh sb="29" eb="31">
      <t>キニュウ</t>
    </rPh>
    <phoneticPr fontId="13"/>
  </si>
  <si>
    <t>URL②(支部)6</t>
  </si>
  <si>
    <t>昨年度、京都府内において生活困窮者に対し、団体(支部)6がどのような生活支援や相談支援等の活動を実施したのか、記入すること。</t>
    <rPh sb="21" eb="23">
      <t>ダンタイ</t>
    </rPh>
    <phoneticPr fontId="13"/>
  </si>
  <si>
    <t>④事業計画書（概要）(支部)6</t>
    <rPh sb="1" eb="5">
      <t>ジギョウケイカク</t>
    </rPh>
    <rPh sb="5" eb="6">
      <t>ショ</t>
    </rPh>
    <rPh sb="7" eb="9">
      <t>ガイヨウ</t>
    </rPh>
    <phoneticPr fontId="13"/>
  </si>
  <si>
    <t>事業概要(支部)6</t>
    <rPh sb="0" eb="4">
      <t>ジギョウガイヨウ</t>
    </rPh>
    <phoneticPr fontId="13"/>
  </si>
  <si>
    <t>本補助金を活用して団体(支部)6が実施する事業について、その概要を記入すること。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</si>
  <si>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対象者(支部)6</t>
    <rPh sb="0" eb="3">
      <t>タイショウシャ</t>
    </rPh>
    <phoneticPr fontId="1"/>
  </si>
  <si>
    <t>本補助金を活用して団体(支部)6が実施する事業について、対象者を記入すること。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</si>
  <si>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対象地域(支部)6</t>
    <rPh sb="0" eb="4">
      <t>タイショウチイキ</t>
    </rPh>
    <phoneticPr fontId="1"/>
  </si>
  <si>
    <t>本補助金を活用して団体(支部)6が実施する事業について、対象地域を記入すること。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</si>
  <si>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周知方法(支部)6</t>
    <rPh sb="0" eb="4">
      <t>シュウチホウホウ</t>
    </rPh>
    <phoneticPr fontId="1"/>
  </si>
  <si>
    <t>本補助金を活用して団体(支部)6が実施する事業について、どのように周知するのか記入すること。</t>
    <rPh sb="33" eb="35">
      <t>シュウチ</t>
    </rPh>
    <phoneticPr fontId="1"/>
  </si>
  <si>
    <t>　※本補助金を活用して実施する事業の計画(支部)6</t>
    <rPh sb="2" eb="6">
      <t>ホンホジョキン</t>
    </rPh>
    <rPh sb="7" eb="9">
      <t>カツヨウ</t>
    </rPh>
    <rPh sb="11" eb="13">
      <t>ジッシ</t>
    </rPh>
    <rPh sb="15" eb="17">
      <t>ジギョウ</t>
    </rPh>
    <rPh sb="18" eb="20">
      <t>ケイカク</t>
    </rPh>
    <phoneticPr fontId="2"/>
  </si>
  <si>
    <t>⑤事業計画書（府HP公表用）(支部)6</t>
    <rPh sb="1" eb="6">
      <t>ジギョウケイカクショ</t>
    </rPh>
    <rPh sb="7" eb="8">
      <t>フ</t>
    </rPh>
    <rPh sb="10" eb="12">
      <t>コウヒョウ</t>
    </rPh>
    <rPh sb="12" eb="13">
      <t>ヨウ</t>
    </rPh>
    <phoneticPr fontId="2"/>
  </si>
  <si>
    <t>担当者名(支部)6</t>
    <rPh sb="0" eb="4">
      <t>タントウシャメイ</t>
    </rPh>
    <phoneticPr fontId="13"/>
  </si>
  <si>
    <t>電話番号(支部)6</t>
    <rPh sb="0" eb="4">
      <t>デンワバンゴウ</t>
    </rPh>
    <phoneticPr fontId="2"/>
  </si>
  <si>
    <t>メールアドレス(支部)6</t>
  </si>
  <si>
    <t>本補助金を活用して団体(支部)6が実施する事業（支援物資の配布、相談支援）について、その概要を記入すること。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</si>
  <si>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本補助金を活用して団体(支部)6が実施する事業の対象者を記入すること。
※本補助金の趣旨を踏まえ、必ず生活にお困りの方（生活困窮者）を含めた内容にすること。</t>
  </si>
  <si>
    <t>本補助金を活用して団体(支部)6が実施する事業の対象地域を記入すること。
※京都府以外の地域は、対象地域にならないことに注意すること。</t>
  </si>
  <si>
    <t>本補助金を活用して団体(支部)6が実施する事業の周知方法を記入すること。</t>
  </si>
  <si>
    <t>団体(支部)6</t>
    <rPh sb="0" eb="2">
      <t>ダンタイ</t>
    </rPh>
    <rPh sb="3" eb="5">
      <t>シブ</t>
    </rPh>
    <phoneticPr fontId="2"/>
  </si>
  <si>
    <t>③団体概要書(支部)7</t>
    <rPh sb="1" eb="5">
      <t>ダンタイガイヨウ</t>
    </rPh>
    <rPh sb="5" eb="6">
      <t>ショ</t>
    </rPh>
    <phoneticPr fontId="13"/>
  </si>
  <si>
    <t>団体概要(支部)7</t>
    <rPh sb="0" eb="4">
      <t>ダンタイガイヨウ</t>
    </rPh>
    <phoneticPr fontId="13"/>
  </si>
  <si>
    <t>団体(支部)7が普段からどのような活動（支援）を実施しているか、概要を記入すること。</t>
  </si>
  <si>
    <t>対象者(支部)7</t>
    <rPh sb="0" eb="3">
      <t>タイショウシャ</t>
    </rPh>
    <phoneticPr fontId="13"/>
  </si>
  <si>
    <t>団体(支部)7が普段から実施している活動（支援）の対象者を記入すること。</t>
  </si>
  <si>
    <t>対象地域(支部)7</t>
    <rPh sb="0" eb="2">
      <t>タイショウ</t>
    </rPh>
    <rPh sb="2" eb="4">
      <t>チイキ</t>
    </rPh>
    <phoneticPr fontId="13"/>
  </si>
  <si>
    <t>団体(支部)7が普段から実施している活動（支援）の対象地域を記入すること。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</si>
  <si>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URL①(支部)7</t>
  </si>
  <si>
    <t>団体(支部)7がHPやブログを開設している場合は、URLを記入すること。</t>
    <rPh sb="15" eb="17">
      <t>カイセツ</t>
    </rPh>
    <rPh sb="21" eb="23">
      <t>バアイ</t>
    </rPh>
    <rPh sb="29" eb="31">
      <t>キニュウ</t>
    </rPh>
    <phoneticPr fontId="13"/>
  </si>
  <si>
    <t>URL②(支部)7</t>
  </si>
  <si>
    <t>昨年度、京都府内において生活困窮者に対し、団体(支部)7がどのような生活支援や相談支援等の活動を実施したのか、記入すること。</t>
    <rPh sb="21" eb="23">
      <t>ダンタイ</t>
    </rPh>
    <phoneticPr fontId="13"/>
  </si>
  <si>
    <t>④事業計画書（概要）(支部)7</t>
    <rPh sb="1" eb="5">
      <t>ジギョウケイカク</t>
    </rPh>
    <rPh sb="5" eb="6">
      <t>ショ</t>
    </rPh>
    <rPh sb="7" eb="9">
      <t>ガイヨウ</t>
    </rPh>
    <phoneticPr fontId="13"/>
  </si>
  <si>
    <t>事業概要(支部)7</t>
    <rPh sb="0" eb="4">
      <t>ジギョウガイヨウ</t>
    </rPh>
    <phoneticPr fontId="13"/>
  </si>
  <si>
    <t>本補助金を活用して団体(支部)7が実施する事業について、その概要を記入すること。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</si>
  <si>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対象者(支部)7</t>
    <rPh sb="0" eb="3">
      <t>タイショウシャ</t>
    </rPh>
    <phoneticPr fontId="1"/>
  </si>
  <si>
    <t>本補助金を活用して団体(支部)7が実施する事業について、対象者を記入すること。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</si>
  <si>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対象地域(支部)7</t>
    <rPh sb="0" eb="4">
      <t>タイショウチイキ</t>
    </rPh>
    <phoneticPr fontId="1"/>
  </si>
  <si>
    <t>本補助金を活用して団体(支部)7が実施する事業について、対象地域を記入すること。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</si>
  <si>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周知方法(支部)7</t>
    <rPh sb="0" eb="4">
      <t>シュウチホウホウ</t>
    </rPh>
    <phoneticPr fontId="1"/>
  </si>
  <si>
    <t>本補助金を活用して団体(支部)7が実施する事業について、どのように周知するのか記入すること。</t>
    <rPh sb="33" eb="35">
      <t>シュウチ</t>
    </rPh>
    <phoneticPr fontId="1"/>
  </si>
  <si>
    <t>　※本補助金を活用して実施する事業の計画(支部)7</t>
    <rPh sb="2" eb="6">
      <t>ホンホジョキン</t>
    </rPh>
    <rPh sb="7" eb="9">
      <t>カツヨウ</t>
    </rPh>
    <rPh sb="11" eb="13">
      <t>ジッシ</t>
    </rPh>
    <rPh sb="15" eb="17">
      <t>ジギョウ</t>
    </rPh>
    <rPh sb="18" eb="20">
      <t>ケイカク</t>
    </rPh>
    <phoneticPr fontId="2"/>
  </si>
  <si>
    <t>⑤事業計画書（府HP公表用）(支部)7</t>
    <rPh sb="1" eb="6">
      <t>ジギョウケイカクショ</t>
    </rPh>
    <rPh sb="7" eb="8">
      <t>フ</t>
    </rPh>
    <rPh sb="10" eb="12">
      <t>コウヒョウ</t>
    </rPh>
    <rPh sb="12" eb="13">
      <t>ヨウ</t>
    </rPh>
    <phoneticPr fontId="2"/>
  </si>
  <si>
    <t>担当者名(支部)7</t>
    <rPh sb="0" eb="4">
      <t>タントウシャメイ</t>
    </rPh>
    <phoneticPr fontId="13"/>
  </si>
  <si>
    <t>電話番号(支部)7</t>
    <rPh sb="0" eb="4">
      <t>デンワバンゴウ</t>
    </rPh>
    <phoneticPr fontId="2"/>
  </si>
  <si>
    <t>メールアドレス(支部)7</t>
  </si>
  <si>
    <t>本補助金を活用して団体(支部)7が実施する事業（支援物資の配布、相談支援）について、その概要を記入すること。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</si>
  <si>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本補助金を活用して団体(支部)7が実施する事業の対象者を記入すること。
※本補助金の趣旨を踏まえ、必ず生活にお困りの方（生活困窮者）を含めた内容にすること。</t>
  </si>
  <si>
    <t>本補助金を活用して団体(支部)7が実施する事業の対象地域を記入すること。
※京都府以外の地域は、対象地域にならないことに注意すること。</t>
  </si>
  <si>
    <t>本補助金を活用して団体(支部)7が実施する事業の周知方法を記入すること。</t>
  </si>
  <si>
    <t>③団体概要書(支部)8</t>
    <rPh sb="1" eb="5">
      <t>ダンタイガイヨウ</t>
    </rPh>
    <rPh sb="5" eb="6">
      <t>ショ</t>
    </rPh>
    <phoneticPr fontId="13"/>
  </si>
  <si>
    <t>団体概要(支部)8</t>
    <rPh sb="0" eb="4">
      <t>ダンタイガイヨウ</t>
    </rPh>
    <phoneticPr fontId="13"/>
  </si>
  <si>
    <t>団体(支部)8が普段からどのような活動（支援）を実施しているか、概要を記入すること。</t>
  </si>
  <si>
    <t>対象者(支部)8</t>
    <rPh sb="0" eb="3">
      <t>タイショウシャ</t>
    </rPh>
    <phoneticPr fontId="13"/>
  </si>
  <si>
    <t>団体(支部)8が普段から実施している活動（支援）の対象者を記入すること。</t>
  </si>
  <si>
    <t>対象地域(支部)8</t>
    <rPh sb="0" eb="2">
      <t>タイショウ</t>
    </rPh>
    <rPh sb="2" eb="4">
      <t>チイキ</t>
    </rPh>
    <phoneticPr fontId="13"/>
  </si>
  <si>
    <t>団体(支部)8が普段から実施している活動（支援）の対象地域を記入すること。</t>
    <rPh sb="8" eb="10">
      <t>フダン</t>
    </rPh>
    <rPh sb="12" eb="14">
      <t>ジッシ</t>
    </rPh>
    <rPh sb="18" eb="20">
      <t>カツドウ</t>
    </rPh>
    <rPh sb="21" eb="23">
      <t>シエン</t>
    </rPh>
    <rPh sb="25" eb="27">
      <t>タイショウ</t>
    </rPh>
    <rPh sb="27" eb="29">
      <t>チイキ</t>
    </rPh>
    <rPh sb="30" eb="32">
      <t>キニュウ</t>
    </rPh>
    <phoneticPr fontId="13"/>
  </si>
  <si>
    <t>URL①(支部)8</t>
  </si>
  <si>
    <t>団体(支部)8がHPやブログを開設している場合は、URLを記入すること。</t>
    <rPh sb="15" eb="17">
      <t>カイセツ</t>
    </rPh>
    <rPh sb="21" eb="23">
      <t>バアイ</t>
    </rPh>
    <rPh sb="29" eb="31">
      <t>キニュウ</t>
    </rPh>
    <phoneticPr fontId="13"/>
  </si>
  <si>
    <t>URL②(支部)8</t>
  </si>
  <si>
    <t>昨年度、京都府内において生活困窮者に対し、団体(支部)8がどのような生活支援や相談支援等の活動を実施したのか、記入すること。</t>
    <rPh sb="21" eb="23">
      <t>ダンタイ</t>
    </rPh>
    <phoneticPr fontId="13"/>
  </si>
  <si>
    <t>④事業計画書（概要）(支部)8</t>
    <rPh sb="1" eb="5">
      <t>ジギョウケイカク</t>
    </rPh>
    <rPh sb="5" eb="6">
      <t>ショ</t>
    </rPh>
    <rPh sb="7" eb="9">
      <t>ガイヨウ</t>
    </rPh>
    <phoneticPr fontId="13"/>
  </si>
  <si>
    <t>事業概要(支部)8</t>
    <rPh sb="0" eb="4">
      <t>ジギョウガイヨウ</t>
    </rPh>
    <phoneticPr fontId="13"/>
  </si>
  <si>
    <t>本補助金を活用して団体(支部)8が実施する事業について、その概要を記入すること。
※本補助金は、「生活困窮者に対して食料品等の生活必需品を提供」し、かつ「生活困窮者が生活を送る上での困りごとを聴き、必要な支援に繋げる活動」が対象となるため、支援物資提供と相談支援をどのように実施するのか、記入すること。</t>
  </si>
  <si>
    <t>対象者(支部)8</t>
    <rPh sb="0" eb="3">
      <t>タイショウシャ</t>
    </rPh>
    <phoneticPr fontId="1"/>
  </si>
  <si>
    <t>本補助金を活用して団体(支部)8が実施する事業について、対象者を記入すること。
※本補助金の趣旨を踏まえ、必ず生活にお困りの方（生活困窮者）を含めた内容にすること。</t>
    <rPh sb="28" eb="31">
      <t>タイショウシャ</t>
    </rPh>
    <rPh sb="38" eb="42">
      <t>ホンホジョキン</t>
    </rPh>
    <rPh sb="43" eb="45">
      <t>シュシ</t>
    </rPh>
    <rPh sb="46" eb="47">
      <t>フ</t>
    </rPh>
    <rPh sb="50" eb="51">
      <t>カナラ</t>
    </rPh>
    <rPh sb="52" eb="54">
      <t>セイカツ</t>
    </rPh>
    <rPh sb="56" eb="57">
      <t>コマ</t>
    </rPh>
    <rPh sb="59" eb="60">
      <t>カタ</t>
    </rPh>
    <rPh sb="61" eb="66">
      <t>セイカツコンキュウシャ</t>
    </rPh>
    <rPh sb="68" eb="69">
      <t>フク</t>
    </rPh>
    <rPh sb="71" eb="73">
      <t>キサイ</t>
    </rPh>
    <rPh sb="74" eb="76">
      <t>ナイヨウ</t>
    </rPh>
    <phoneticPr fontId="1"/>
  </si>
  <si>
    <t>対象地域(支部)8</t>
    <rPh sb="0" eb="4">
      <t>タイショウチイキ</t>
    </rPh>
    <phoneticPr fontId="1"/>
  </si>
  <si>
    <t>本補助金を活用して団体(支部)8が実施する事業について、対象地域を記入すること。
※京都府以外の地域は、対象地域にならないことに注意すること。</t>
    <rPh sb="30" eb="32">
      <t>チイキ</t>
    </rPh>
    <rPh sb="42" eb="45">
      <t>キョウトフ</t>
    </rPh>
    <rPh sb="45" eb="47">
      <t>イガイ</t>
    </rPh>
    <rPh sb="48" eb="50">
      <t>チイキ</t>
    </rPh>
    <rPh sb="52" eb="54">
      <t>タイショウ</t>
    </rPh>
    <rPh sb="54" eb="56">
      <t>チイキ</t>
    </rPh>
    <rPh sb="64" eb="66">
      <t>チュウイ</t>
    </rPh>
    <phoneticPr fontId="1"/>
  </si>
  <si>
    <t>周知方法(支部)8</t>
    <rPh sb="0" eb="4">
      <t>シュウチホウホウ</t>
    </rPh>
    <phoneticPr fontId="1"/>
  </si>
  <si>
    <t>本補助金を活用して団体(支部)8が実施する事業について、どのように周知するのか記入すること。</t>
    <rPh sb="33" eb="35">
      <t>シュウチ</t>
    </rPh>
    <phoneticPr fontId="1"/>
  </si>
  <si>
    <t>　※本補助金を活用して実施する事業の計画(支部)8</t>
    <rPh sb="2" eb="6">
      <t>ホンホジョキン</t>
    </rPh>
    <rPh sb="7" eb="9">
      <t>カツヨウ</t>
    </rPh>
    <rPh sb="11" eb="13">
      <t>ジッシ</t>
    </rPh>
    <rPh sb="15" eb="17">
      <t>ジギョウ</t>
    </rPh>
    <rPh sb="18" eb="20">
      <t>ケイカク</t>
    </rPh>
    <phoneticPr fontId="2"/>
  </si>
  <si>
    <t>⑤事業計画書（府HP公表用）(支部)8</t>
    <rPh sb="1" eb="6">
      <t>ジギョウケイカクショ</t>
    </rPh>
    <rPh sb="7" eb="8">
      <t>フ</t>
    </rPh>
    <rPh sb="10" eb="12">
      <t>コウヒョウ</t>
    </rPh>
    <rPh sb="12" eb="13">
      <t>ヨウ</t>
    </rPh>
    <phoneticPr fontId="2"/>
  </si>
  <si>
    <t>担当者名(支部)8</t>
    <rPh sb="0" eb="4">
      <t>タントウシャメイ</t>
    </rPh>
    <phoneticPr fontId="13"/>
  </si>
  <si>
    <t>電話番号(支部)8</t>
    <rPh sb="0" eb="4">
      <t>デンワバンゴウ</t>
    </rPh>
    <phoneticPr fontId="2"/>
  </si>
  <si>
    <t>メールアドレス(支部)8</t>
  </si>
  <si>
    <t>本補助金を活用して団体(支部)8が実施する事業（支援物資の配布、相談支援）について、その概要を記入すること。
支援を希望する方が読んだ際に、支援の内容や支援を受けるための手続きの有無等を理解することができるように、平易な文章とすること。</t>
    <rPh sb="24" eb="28">
      <t>シエンブッシ</t>
    </rPh>
    <rPh sb="29" eb="31">
      <t>ハイフ</t>
    </rPh>
    <rPh sb="32" eb="36">
      <t>ソウダンシエン</t>
    </rPh>
    <rPh sb="56" eb="58">
      <t>シエン</t>
    </rPh>
    <rPh sb="59" eb="61">
      <t>キボウ</t>
    </rPh>
    <rPh sb="63" eb="64">
      <t>カタ</t>
    </rPh>
    <rPh sb="65" eb="66">
      <t>ヨ</t>
    </rPh>
    <rPh sb="68" eb="69">
      <t>サイ</t>
    </rPh>
    <rPh sb="71" eb="73">
      <t>シエン</t>
    </rPh>
    <rPh sb="74" eb="76">
      <t>ナイヨウ</t>
    </rPh>
    <rPh sb="77" eb="79">
      <t>シエン</t>
    </rPh>
    <rPh sb="80" eb="81">
      <t>ウ</t>
    </rPh>
    <rPh sb="86" eb="88">
      <t>テツヅ</t>
    </rPh>
    <rPh sb="90" eb="92">
      <t>ウム</t>
    </rPh>
    <rPh sb="92" eb="93">
      <t>ナド</t>
    </rPh>
    <rPh sb="94" eb="96">
      <t>リカイ</t>
    </rPh>
    <rPh sb="108" eb="110">
      <t>ヘイイ</t>
    </rPh>
    <rPh sb="111" eb="113">
      <t>ブンショウ</t>
    </rPh>
    <phoneticPr fontId="2"/>
  </si>
  <si>
    <t>本補助金を活用して団体(支部)8が実施する事業の対象者を記入すること。
※本補助金の趣旨を踏まえ、必ず生活にお困りの方（生活困窮者）を含めた内容にすること。</t>
  </si>
  <si>
    <t>本補助金を活用して団体(支部)8が実施する事業の対象地域を記入すること。
※京都府以外の地域は、対象地域にならないことに注意すること。</t>
  </si>
  <si>
    <t>本補助金を活用して団体(支部)8が実施する事業の周知方法を記入すること。</t>
  </si>
  <si>
    <t>団体(支部)8</t>
    <rPh sb="0" eb="2">
      <t>ダンタイ</t>
    </rPh>
    <rPh sb="3" eb="5">
      <t>シブ</t>
    </rPh>
    <phoneticPr fontId="2"/>
  </si>
  <si>
    <t>入力は以上です。各様式に反映されているか確認の上、他にも団体（支部）がある場合は、入力フォーム②（支部2）に入力してください。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</si>
  <si>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入力は以上です。各様式に反映されているか確認の上、他にも団体（支部）がある場合は、入力フォーム②（支部3）に入力してください。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</si>
  <si>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入力は以上です。各様式に反映されているか確認の上、他にも団体（支部）がある場合は、入力フォーム②（支部4）に入力してください。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</si>
  <si>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入力は以上です。各様式に反映されているか確認の上、他にも団体（支部）がある場合は、入力フォーム②（支部5）に入力してください。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</si>
  <si>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入力は以上です。各様式に反映されているか確認の上、他にも団体（支部）がある場合は、入力フォーム②（支部6）に入力してください。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</si>
  <si>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入力は以上です。各様式に反映されているか確認の上、他にも団体（支部）がある場合は、入力フォーム②（支部7）に入力してください。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</si>
  <si>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入力は以上です。各様式に反映されているか確認の上、他にも団体（支部）がある場合は、入力フォーム②（支部8）に入力してください。</t>
    <rPh sb="25" eb="26">
      <t>ホカ</t>
    </rPh>
    <rPh sb="28" eb="30">
      <t>ダンタイ</t>
    </rPh>
    <rPh sb="31" eb="33">
      <t>シブ</t>
    </rPh>
    <rPh sb="37" eb="39">
      <t>バアイ</t>
    </rPh>
    <rPh sb="41" eb="43">
      <t>ニュウリョク</t>
    </rPh>
    <rPh sb="49" eb="51">
      <t>シブ</t>
    </rPh>
    <rPh sb="54" eb="56">
      <t>ニュウリョク</t>
    </rPh>
    <phoneticPr fontId="13"/>
  </si>
  <si>
    <t>入力は以上です。各様式に反映されているか確認の上、御提出ください。</t>
    <rPh sb="25" eb="28">
      <t>ゴテイシュツ</t>
    </rPh>
    <phoneticPr fontId="13"/>
  </si>
  <si>
    <t>入力は以上です。様式「①団体（支部）一覧表」に反映されているか確認の上、申請する団体（支部）に応じて「入力フォーム②（支部１～８）」へお進みください。</t>
    <rPh sb="0" eb="2">
      <t>ニュウリョク</t>
    </rPh>
    <rPh sb="3" eb="5">
      <t>イジョウ</t>
    </rPh>
    <rPh sb="36" eb="38">
      <t>シンセイ</t>
    </rPh>
    <rPh sb="40" eb="42">
      <t>ダンタイ</t>
    </rPh>
    <rPh sb="43" eb="45">
      <t>シブ</t>
    </rPh>
    <rPh sb="47" eb="48">
      <t>オウ</t>
    </rPh>
    <rPh sb="51" eb="53">
      <t>ニュウリョク</t>
    </rPh>
    <rPh sb="59" eb="61">
      <t>シブ</t>
    </rPh>
    <rPh sb="68" eb="69">
      <t>スス</t>
    </rPh>
    <phoneticPr fontId="2"/>
  </si>
  <si>
    <t>本様式は、団体（支部）を取りまとめて交付申請する場合に提出が必要です。
※取りまとめて申請する際の交付申請手続きについては、募集要領（13ページ、14ページ）を十分確認すること。</t>
    <rPh sb="0" eb="3">
      <t>ホンヨウシキ</t>
    </rPh>
    <rPh sb="5" eb="7">
      <t>ダンタイ</t>
    </rPh>
    <rPh sb="8" eb="10">
      <t>シブ</t>
    </rPh>
    <rPh sb="12" eb="13">
      <t>ト</t>
    </rPh>
    <rPh sb="18" eb="22">
      <t>コウフシンセイ</t>
    </rPh>
    <rPh sb="24" eb="26">
      <t>バアイ</t>
    </rPh>
    <rPh sb="27" eb="29">
      <t>テイシュツ</t>
    </rPh>
    <rPh sb="30" eb="32">
      <t>ヒツヨウ</t>
    </rPh>
    <rPh sb="37" eb="38">
      <t>ト</t>
    </rPh>
    <rPh sb="43" eb="45">
      <t>シンセイ</t>
    </rPh>
    <rPh sb="47" eb="48">
      <t>サイ</t>
    </rPh>
    <rPh sb="49" eb="53">
      <t>コウフシンセイ</t>
    </rPh>
    <rPh sb="53" eb="55">
      <t>テツヅ</t>
    </rPh>
    <rPh sb="62" eb="66">
      <t>ボシュウヨウリョウ</t>
    </rPh>
    <rPh sb="80" eb="82">
      <t>ジュウブン</t>
    </rPh>
    <rPh sb="82" eb="84">
      <t>カクニン</t>
    </rPh>
    <phoneticPr fontId="2"/>
  </si>
  <si>
    <t>団体（支部）名、団体（支部）所在地、団体（支部）の代表者役職・氏名を記入すること。</t>
    <rPh sb="0" eb="2">
      <t>ダンタイ</t>
    </rPh>
    <rPh sb="3" eb="5">
      <t>シブ</t>
    </rPh>
    <rPh sb="6" eb="7">
      <t>メイ</t>
    </rPh>
    <rPh sb="8" eb="10">
      <t>ダンタイ</t>
    </rPh>
    <rPh sb="11" eb="13">
      <t>シブ</t>
    </rPh>
    <rPh sb="14" eb="17">
      <t>ショザイチ</t>
    </rPh>
    <rPh sb="18" eb="20">
      <t>ダンタイ</t>
    </rPh>
    <rPh sb="21" eb="23">
      <t>シブ</t>
    </rPh>
    <rPh sb="25" eb="28">
      <t>ダイヒョウシャ</t>
    </rPh>
    <rPh sb="28" eb="30">
      <t>ヤクショク</t>
    </rPh>
    <rPh sb="31" eb="33">
      <t>シメイ</t>
    </rPh>
    <rPh sb="34" eb="36">
      <t>キニュウ</t>
    </rPh>
    <phoneticPr fontId="2"/>
  </si>
  <si>
    <t>団体（支部）所在地</t>
    <rPh sb="0" eb="2">
      <t>ダンタイ</t>
    </rPh>
    <rPh sb="3" eb="5">
      <t>シブ</t>
    </rPh>
    <rPh sb="6" eb="9">
      <t>ショザイチ</t>
    </rPh>
    <phoneticPr fontId="2"/>
  </si>
  <si>
    <t>団体(支部)4の団体名</t>
    <rPh sb="0" eb="2">
      <t>ダンタイ</t>
    </rPh>
    <rPh sb="8" eb="11">
      <t>ダンタイメイ</t>
    </rPh>
    <phoneticPr fontId="2"/>
  </si>
  <si>
    <t>団体(支部)4の郵便番号、団体所在地</t>
  </si>
  <si>
    <t>団体(支部)4の代表者の肩書、氏名</t>
  </si>
  <si>
    <t>団体(支部)5</t>
    <rPh sb="0" eb="2">
      <t>ダンタイ</t>
    </rPh>
    <phoneticPr fontId="2"/>
  </si>
  <si>
    <t>団体(支部)5の団体名</t>
    <rPh sb="0" eb="2">
      <t>ダンタイ</t>
    </rPh>
    <rPh sb="8" eb="11">
      <t>ダンタイメイ</t>
    </rPh>
    <phoneticPr fontId="2"/>
  </si>
  <si>
    <t>団体(支部)5の郵便番号、団体所在地</t>
  </si>
  <si>
    <t>団体(支部)5の代表者の肩書、氏名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</si>
</sst>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DBNum3]#,##0&quot;人&quot;"/>
    <numFmt numFmtId="178" formatCode="[$-F800]dddd\,\ mmmm\ dd\,\ yyyy"/>
  </numFmts>
  <fonts count="17">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Yu Gothic"/>
      <family val="2"/>
      <scheme val="minor"/>
    </font>
    <font>
      <sz val="10"/>
      <color theme="1"/>
      <name val="ＭＳ 明朝"/>
      <family val="1"/>
      <charset val="128"/>
    </font>
    <font>
      <sz val="14"/>
      <color theme="1"/>
      <name val="ＭＳ ゴシック"/>
      <family val="3"/>
      <charset val="128"/>
    </font>
    <font>
      <sz val="10"/>
      <color theme="1"/>
      <name val="ＭＳ ゴシック"/>
      <family val="3"/>
      <charset val="128"/>
    </font>
    <font>
      <sz val="10"/>
      <color theme="0"/>
      <name val="ＭＳ 明朝"/>
      <family val="1"/>
      <charset val="128"/>
    </font>
    <font>
      <sz val="12"/>
      <color theme="1"/>
      <name val="ＭＳ 明朝"/>
      <family val="1"/>
      <charset val="128"/>
    </font>
    <font>
      <b/>
      <sz val="10"/>
      <color rgb="FFC00000"/>
      <name val="ＭＳ 明朝"/>
      <family val="1"/>
      <charset val="128"/>
    </font>
    <font>
      <b/>
      <sz val="16"/>
      <color theme="1"/>
      <name val="ＭＳ ゴシック"/>
      <family val="3"/>
      <charset val="128"/>
    </font>
    <font>
      <b/>
      <sz val="12"/>
      <color theme="1"/>
      <name val="ＭＳ ゴシック"/>
      <family val="3"/>
      <charset val="128"/>
    </font>
    <font>
      <sz val="10"/>
      <name val="ＭＳ ゴシック"/>
      <family val="3"/>
      <charset val="128"/>
    </font>
    <font>
      <sz val="6"/>
      <name val="Yu Gothic"/>
      <family val="2"/>
      <charset val="128"/>
      <scheme val="minor"/>
    </font>
    <font>
      <sz val="10"/>
      <color theme="1"/>
      <name val="ＭＳ Ｐゴシック"/>
      <family val="3"/>
      <charset val="128"/>
    </font>
    <font>
      <sz val="10"/>
      <color theme="1"/>
      <name val="Yu Gothic"/>
      <family val="3"/>
      <charset val="128"/>
      <scheme val="minor"/>
    </font>
    <font>
      <b/>
      <sz val="26"/>
      <color theme="0"/>
      <name val="ＭＳ ゴシック"/>
      <family val="3"/>
      <charset val="128"/>
    </font>
  </fonts>
  <fills count="1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lightDown">
        <fgColor theme="5"/>
        <bgColor theme="0"/>
      </patternFill>
    </fill>
    <fill>
      <patternFill patternType="solid">
        <fgColor theme="2" tint="-9.9978637043366805E-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rgb="FF7030A0"/>
        <bgColor indexed="64"/>
      </patternFill>
    </fill>
    <fill>
      <patternFill patternType="solid">
        <fgColor rgb="FFC59EE2"/>
        <bgColor indexed="64"/>
      </patternFill>
    </fill>
    <fill>
      <patternFill patternType="solid">
        <fgColor rgb="FF00B0F0"/>
        <bgColor indexed="64"/>
      </patternFill>
    </fill>
    <fill>
      <patternFill patternType="solid">
        <fgColor rgb="FF00B050"/>
        <bgColor indexed="64"/>
      </patternFill>
    </fill>
    <fill>
      <patternFill patternType="solid">
        <fgColor theme="5"/>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304">
    <xf numFmtId="0" fontId="0" fillId="0" borderId="0" xfId="0"/>
    <xf numFmtId="0" fontId="4" fillId="0" borderId="0" xfId="0" applyFont="1" applyAlignment="1">
      <alignment vertical="center"/>
    </xf>
    <xf numFmtId="0" fontId="4" fillId="0" borderId="0" xfId="0" applyFont="1" applyAlignment="1">
      <alignment vertical="center" wrapText="1"/>
    </xf>
    <xf numFmtId="0" fontId="6" fillId="0" borderId="0" xfId="0" applyFont="1" applyAlignment="1">
      <alignment horizontal="center" vertical="center"/>
    </xf>
    <xf numFmtId="0" fontId="4" fillId="0" borderId="0" xfId="0" applyFont="1" applyAlignment="1">
      <alignment horizontal="distributed" vertical="center" indent="1"/>
    </xf>
    <xf numFmtId="0" fontId="4" fillId="0" borderId="2" xfId="0" applyFont="1" applyBorder="1" applyAlignment="1">
      <alignment horizontal="distributed" vertical="center" indent="1"/>
    </xf>
    <xf numFmtId="0" fontId="4" fillId="0" borderId="10" xfId="0" applyFont="1" applyBorder="1" applyAlignment="1">
      <alignment horizontal="distributed" vertical="center" indent="1"/>
    </xf>
    <xf numFmtId="0" fontId="4" fillId="0" borderId="0" xfId="1" applyNumberFormat="1" applyFont="1" applyFill="1" applyBorder="1" applyAlignment="1" applyProtection="1">
      <alignment vertical="center"/>
    </xf>
    <xf numFmtId="38" fontId="4" fillId="2" borderId="5" xfId="1" applyFont="1" applyFill="1" applyBorder="1" applyAlignment="1" applyProtection="1">
      <alignment horizontal="distributed" vertical="center" wrapText="1" indent="1"/>
    </xf>
    <xf numFmtId="0" fontId="4" fillId="2" borderId="26" xfId="0" applyFont="1" applyFill="1" applyBorder="1" applyAlignment="1">
      <alignment horizontal="distributed" vertical="center" wrapText="1" indent="1"/>
    </xf>
    <xf numFmtId="0" fontId="4" fillId="0" borderId="0" xfId="0" applyFont="1" applyAlignment="1">
      <alignment horizontal="center" vertical="center"/>
    </xf>
    <xf numFmtId="0" fontId="4" fillId="0" borderId="2" xfId="0" applyFont="1" applyBorder="1" applyAlignment="1">
      <alignment vertical="center"/>
    </xf>
    <xf numFmtId="0" fontId="4" fillId="0" borderId="0" xfId="1" applyNumberFormat="1" applyFont="1" applyFill="1" applyBorder="1" applyAlignment="1" applyProtection="1">
      <alignment vertical="center" wrapText="1"/>
      <protection locked="0"/>
    </xf>
    <xf numFmtId="0" fontId="4" fillId="0" borderId="0"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xf>
    <xf numFmtId="38" fontId="4" fillId="0" borderId="0" xfId="1" applyFont="1" applyFill="1" applyBorder="1" applyAlignment="1" applyProtection="1">
      <alignment vertical="center" wrapText="1"/>
    </xf>
    <xf numFmtId="0" fontId="4" fillId="2" borderId="1" xfId="0" applyFont="1" applyFill="1" applyBorder="1" applyAlignment="1">
      <alignment horizontal="distributed" vertical="center" indent="1"/>
    </xf>
    <xf numFmtId="0" fontId="4" fillId="0" borderId="1" xfId="0" applyFont="1" applyBorder="1" applyAlignment="1">
      <alignment vertical="center" wrapText="1"/>
    </xf>
    <xf numFmtId="38" fontId="4" fillId="0" borderId="0"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xf>
    <xf numFmtId="38" fontId="4" fillId="0" borderId="2" xfId="1" applyFont="1" applyFill="1" applyBorder="1" applyAlignment="1" applyProtection="1">
      <alignment vertical="center" wrapText="1"/>
      <protection locked="0"/>
    </xf>
    <xf numFmtId="0" fontId="4" fillId="0" borderId="2" xfId="1" applyNumberFormat="1" applyFont="1" applyFill="1" applyBorder="1" applyAlignment="1" applyProtection="1">
      <alignment vertical="center" wrapText="1"/>
      <protection locked="0"/>
    </xf>
    <xf numFmtId="0" fontId="4" fillId="0" borderId="0" xfId="0" applyFont="1" applyAlignment="1">
      <alignment horizontal="distributed" vertical="center" justifyLastLine="1"/>
    </xf>
    <xf numFmtId="0" fontId="4" fillId="0" borderId="2" xfId="0" applyFont="1" applyBorder="1" applyAlignment="1">
      <alignment vertical="center" justifyLastLine="1"/>
    </xf>
    <xf numFmtId="0" fontId="6" fillId="0" borderId="0" xfId="0" applyFont="1" applyAlignment="1">
      <alignment vertical="center"/>
    </xf>
    <xf numFmtId="0" fontId="5" fillId="0" borderId="0" xfId="0" applyFont="1" applyAlignment="1">
      <alignment vertical="center"/>
    </xf>
    <xf numFmtId="38" fontId="4" fillId="0" borderId="0" xfId="1" applyFont="1" applyFill="1" applyBorder="1" applyAlignment="1" applyProtection="1">
      <alignment vertical="center" shrinkToFit="1"/>
      <protection locked="0"/>
    </xf>
    <xf numFmtId="0" fontId="4" fillId="0" borderId="0" xfId="1" applyNumberFormat="1" applyFont="1" applyFill="1" applyBorder="1" applyAlignment="1" applyProtection="1">
      <alignment vertical="center" shrinkToFit="1"/>
      <protection locked="0"/>
    </xf>
    <xf numFmtId="0" fontId="4" fillId="0" borderId="1" xfId="0" applyFont="1" applyBorder="1" applyAlignment="1">
      <alignment horizontal="center" vertical="center"/>
    </xf>
    <xf numFmtId="0" fontId="4" fillId="2" borderId="14" xfId="0" applyFont="1" applyFill="1" applyBorder="1" applyAlignment="1">
      <alignment vertical="center"/>
    </xf>
    <xf numFmtId="0" fontId="4" fillId="2" borderId="1" xfId="0" applyFont="1" applyFill="1" applyBorder="1" applyAlignment="1">
      <alignment vertical="center"/>
    </xf>
    <xf numFmtId="0" fontId="5" fillId="0" borderId="0" xfId="0" applyFont="1" applyAlignment="1">
      <alignment vertical="center" wrapText="1"/>
    </xf>
    <xf numFmtId="0" fontId="8" fillId="0" borderId="0" xfId="0" applyFont="1" applyAlignment="1">
      <alignment vertical="center"/>
    </xf>
    <xf numFmtId="0" fontId="4" fillId="2" borderId="1" xfId="0" applyFont="1" applyFill="1" applyBorder="1" applyAlignment="1">
      <alignment horizontal="center" vertical="center"/>
    </xf>
    <xf numFmtId="0" fontId="4" fillId="0" borderId="2" xfId="0" applyFont="1" applyBorder="1" applyAlignment="1">
      <alignment horizontal="justify" vertical="center"/>
    </xf>
    <xf numFmtId="0" fontId="4" fillId="0" borderId="0" xfId="0" applyFont="1" applyAlignment="1">
      <alignment horizontal="justify" vertical="center"/>
    </xf>
    <xf numFmtId="0" fontId="4" fillId="0" borderId="9" xfId="0" applyFont="1" applyBorder="1" applyAlignment="1">
      <alignment horizontal="justify" vertical="center"/>
    </xf>
    <xf numFmtId="0" fontId="4" fillId="0" borderId="10" xfId="0" applyFont="1" applyBorder="1" applyAlignment="1">
      <alignment horizontal="justify" vertical="center"/>
    </xf>
    <xf numFmtId="176" fontId="4" fillId="0" borderId="12" xfId="1" applyNumberFormat="1" applyFont="1" applyFill="1" applyBorder="1" applyAlignment="1" applyProtection="1">
      <alignment horizontal="justify" vertical="center" wrapText="1"/>
      <protection locked="0"/>
    </xf>
    <xf numFmtId="176" fontId="4" fillId="0" borderId="33" xfId="1" applyNumberFormat="1" applyFont="1" applyFill="1" applyBorder="1" applyAlignment="1" applyProtection="1">
      <alignment horizontal="justify" vertical="center" wrapText="1"/>
      <protection locked="0"/>
    </xf>
    <xf numFmtId="0" fontId="4" fillId="0" borderId="0" xfId="0" applyFont="1" applyAlignment="1">
      <alignment horizontal="justify" vertical="center" wrapText="1"/>
    </xf>
    <xf numFmtId="0" fontId="4" fillId="0" borderId="27" xfId="0" applyFont="1" applyBorder="1" applyAlignment="1">
      <alignment vertical="center" wrapText="1"/>
    </xf>
    <xf numFmtId="0" fontId="4" fillId="0" borderId="0" xfId="0" applyFont="1" applyAlignment="1">
      <alignment horizontal="left" vertical="center"/>
    </xf>
    <xf numFmtId="38" fontId="4" fillId="0" borderId="11" xfId="1" applyFont="1" applyFill="1" applyBorder="1" applyAlignment="1" applyProtection="1">
      <alignment vertical="center" wrapText="1"/>
    </xf>
    <xf numFmtId="176" fontId="4" fillId="0" borderId="26" xfId="1" applyNumberFormat="1" applyFont="1" applyFill="1" applyBorder="1" applyAlignment="1" applyProtection="1">
      <alignment horizontal="justify" vertical="center" wrapText="1"/>
      <protection locked="0"/>
    </xf>
    <xf numFmtId="0" fontId="4" fillId="2" borderId="6" xfId="0" applyFont="1" applyFill="1" applyBorder="1" applyAlignment="1">
      <alignment horizontal="distributed" vertical="center" indent="1"/>
    </xf>
    <xf numFmtId="0" fontId="4" fillId="2" borderId="8" xfId="0" applyFont="1" applyFill="1" applyBorder="1" applyAlignment="1">
      <alignment horizontal="distributed" vertical="center" indent="1"/>
    </xf>
    <xf numFmtId="38" fontId="4" fillId="0" borderId="10" xfId="1" applyFont="1" applyFill="1" applyBorder="1" applyAlignment="1" applyProtection="1">
      <alignment horizontal="justify" vertical="center" wrapText="1"/>
      <protection locked="0"/>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38" fontId="4" fillId="0" borderId="9" xfId="1" applyFont="1" applyFill="1" applyBorder="1" applyAlignment="1" applyProtection="1">
      <alignment horizontal="justify" vertical="center" wrapText="1"/>
      <protection locked="0"/>
    </xf>
    <xf numFmtId="0" fontId="4" fillId="0" borderId="12"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xf numFmtId="0" fontId="4" fillId="2" borderId="1" xfId="0" applyFont="1" applyFill="1" applyBorder="1" applyAlignment="1">
      <alignment horizontal="center" vertical="center" textRotation="255"/>
    </xf>
    <xf numFmtId="0" fontId="10" fillId="0" borderId="0" xfId="0" applyFont="1" applyAlignment="1">
      <alignment vertical="center"/>
    </xf>
    <xf numFmtId="0" fontId="6" fillId="0" borderId="0" xfId="0" applyFont="1" applyAlignment="1">
      <alignment horizontal="left" vertical="center" indent="1"/>
    </xf>
    <xf numFmtId="0" fontId="6" fillId="0" borderId="0" xfId="0" applyFont="1" applyAlignment="1">
      <alignment horizontal="left" vertical="center" wrapText="1"/>
    </xf>
    <xf numFmtId="0" fontId="6" fillId="0" borderId="0" xfId="0" applyFont="1" applyAlignment="1">
      <alignment vertical="center" wrapText="1"/>
    </xf>
    <xf numFmtId="0" fontId="11" fillId="0" borderId="0" xfId="0" applyFont="1" applyAlignment="1">
      <alignment vertical="center"/>
    </xf>
    <xf numFmtId="0" fontId="6" fillId="0" borderId="0" xfId="0" applyFont="1" applyAlignment="1">
      <alignment horizontal="right" vertical="center" indent="1"/>
    </xf>
    <xf numFmtId="0" fontId="6" fillId="0" borderId="1" xfId="0" applyFont="1" applyBorder="1" applyAlignment="1">
      <alignment horizontal="left" vertical="center" indent="1"/>
    </xf>
    <xf numFmtId="0" fontId="6" fillId="3"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11" fillId="0" borderId="0" xfId="0" applyFont="1" applyAlignment="1">
      <alignment horizontal="center" vertical="center"/>
    </xf>
    <xf numFmtId="0" fontId="12" fillId="5" borderId="1" xfId="0" applyFont="1" applyFill="1" applyBorder="1" applyAlignment="1">
      <alignment horizontal="left" vertical="center" indent="1"/>
    </xf>
    <xf numFmtId="0" fontId="12" fillId="5"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wrapText="1"/>
    </xf>
    <xf numFmtId="0" fontId="6" fillId="0" borderId="1" xfId="0" applyFont="1" applyBorder="1" applyAlignment="1">
      <alignment vertical="center"/>
    </xf>
    <xf numFmtId="0" fontId="6" fillId="0" borderId="1" xfId="0" applyFont="1" applyBorder="1" applyAlignment="1">
      <alignment horizontal="left" vertical="center" wrapText="1" indent="1"/>
    </xf>
    <xf numFmtId="0" fontId="6" fillId="0" borderId="7" xfId="0" applyFont="1" applyBorder="1" applyAlignment="1">
      <alignment horizontal="left" vertical="center" wrapText="1"/>
    </xf>
    <xf numFmtId="0" fontId="12" fillId="5" borderId="12" xfId="0" applyFont="1" applyFill="1" applyBorder="1" applyAlignment="1">
      <alignment horizontal="center" vertical="center"/>
    </xf>
    <xf numFmtId="0" fontId="12" fillId="5" borderId="12" xfId="0" applyFont="1" applyFill="1" applyBorder="1" applyAlignment="1">
      <alignment horizontal="center" vertical="center" wrapText="1"/>
    </xf>
    <xf numFmtId="0" fontId="6" fillId="0" borderId="0" xfId="0" applyFont="1" applyAlignment="1">
      <alignment horizontal="left" vertical="center" indent="2"/>
    </xf>
    <xf numFmtId="0" fontId="12" fillId="5" borderId="12" xfId="0" applyFont="1" applyFill="1" applyBorder="1" applyAlignment="1">
      <alignment horizontal="left" vertical="center" indent="1"/>
    </xf>
    <xf numFmtId="0" fontId="11" fillId="0" borderId="0" xfId="0" applyFont="1" applyAlignment="1">
      <alignment horizontal="right" vertical="center"/>
    </xf>
    <xf numFmtId="0" fontId="6" fillId="3" borderId="1" xfId="0" applyFont="1" applyFill="1" applyBorder="1" applyAlignment="1">
      <alignment vertical="center"/>
    </xf>
    <xf numFmtId="0" fontId="6" fillId="3" borderId="1" xfId="0" applyFont="1" applyFill="1" applyBorder="1" applyAlignment="1">
      <alignment vertical="center" wrapText="1"/>
    </xf>
    <xf numFmtId="0" fontId="6" fillId="0" borderId="7" xfId="0" applyFont="1" applyBorder="1" applyAlignment="1">
      <alignment horizontal="left" vertical="center" indent="1"/>
    </xf>
    <xf numFmtId="0" fontId="6" fillId="0" borderId="8" xfId="0" applyFont="1" applyBorder="1" applyAlignment="1">
      <alignment vertical="center" wrapText="1"/>
    </xf>
    <xf numFmtId="0" fontId="11" fillId="0" borderId="0" xfId="0" applyFont="1" applyAlignment="1">
      <alignment horizontal="left" vertical="center" indent="1"/>
    </xf>
    <xf numFmtId="0" fontId="12" fillId="0" borderId="0" xfId="0" applyFont="1" applyAlignment="1">
      <alignment horizontal="center" vertical="center"/>
    </xf>
    <xf numFmtId="0" fontId="12" fillId="0" borderId="0" xfId="0" applyFont="1" applyAlignment="1">
      <alignment horizontal="center" vertical="center" wrapText="1"/>
    </xf>
    <xf numFmtId="0" fontId="12" fillId="0" borderId="10" xfId="0" applyFont="1" applyBorder="1" applyAlignment="1">
      <alignment horizontal="center" vertical="center"/>
    </xf>
    <xf numFmtId="0" fontId="12" fillId="0" borderId="10" xfId="0" applyFont="1" applyBorder="1" applyAlignment="1">
      <alignment horizontal="center" vertical="center" wrapText="1"/>
    </xf>
    <xf numFmtId="0" fontId="12" fillId="5" borderId="13" xfId="0" applyFont="1" applyFill="1" applyBorder="1" applyAlignment="1">
      <alignment horizontal="center" vertical="center"/>
    </xf>
    <xf numFmtId="0" fontId="12" fillId="5" borderId="13" xfId="0" applyFont="1" applyFill="1" applyBorder="1" applyAlignment="1">
      <alignment horizontal="center" vertical="center" wrapText="1"/>
    </xf>
    <xf numFmtId="0" fontId="6" fillId="0" borderId="16" xfId="0" applyFont="1" applyBorder="1" applyAlignment="1">
      <alignment vertical="center" wrapText="1"/>
    </xf>
    <xf numFmtId="58" fontId="6" fillId="3" borderId="1" xfId="0" applyNumberFormat="1" applyFont="1" applyFill="1" applyBorder="1" applyAlignment="1">
      <alignment horizontal="left" vertical="center" wrapText="1" indent="1"/>
    </xf>
    <xf numFmtId="0" fontId="6" fillId="3" borderId="1" xfId="0" applyFont="1" applyFill="1" applyBorder="1" applyAlignment="1">
      <alignment horizontal="center" vertical="center" wrapText="1"/>
    </xf>
    <xf numFmtId="0" fontId="6" fillId="0" borderId="37" xfId="0" applyFont="1" applyBorder="1" applyAlignment="1">
      <alignment horizontal="left" vertical="center" indent="1"/>
    </xf>
    <xf numFmtId="0" fontId="6" fillId="0" borderId="38" xfId="0" applyFont="1" applyBorder="1" applyAlignment="1">
      <alignment horizontal="left" vertical="center" indent="1"/>
    </xf>
    <xf numFmtId="0" fontId="6" fillId="0" borderId="38" xfId="0" applyFont="1" applyBorder="1" applyAlignment="1">
      <alignment horizontal="left" vertical="center" wrapText="1"/>
    </xf>
    <xf numFmtId="0" fontId="6" fillId="0" borderId="37" xfId="0" applyFont="1" applyBorder="1" applyAlignment="1">
      <alignment horizontal="left" vertical="center" wrapText="1"/>
    </xf>
    <xf numFmtId="0" fontId="6" fillId="0" borderId="39" xfId="0" applyFont="1" applyBorder="1" applyAlignment="1">
      <alignment horizontal="left" vertical="center" indent="1"/>
    </xf>
    <xf numFmtId="0" fontId="6" fillId="0" borderId="39" xfId="0" applyFont="1" applyBorder="1" applyAlignment="1">
      <alignment horizontal="left" vertical="center" wrapText="1"/>
    </xf>
    <xf numFmtId="0" fontId="0" fillId="0" borderId="0" xfId="0" applyAlignment="1">
      <alignment vertical="center"/>
    </xf>
    <xf numFmtId="0" fontId="0" fillId="0" borderId="0" xfId="0" applyAlignment="1">
      <alignment vertical="center" wrapText="1"/>
    </xf>
    <xf numFmtId="0" fontId="14" fillId="0" borderId="0" xfId="0" applyFont="1" applyAlignment="1">
      <alignment vertical="center"/>
    </xf>
    <xf numFmtId="0" fontId="15" fillId="0" borderId="0" xfId="0" applyFont="1" applyAlignment="1">
      <alignment vertical="center"/>
    </xf>
    <xf numFmtId="38" fontId="4" fillId="0" borderId="0" xfId="1" applyFont="1" applyFill="1" applyBorder="1" applyAlignment="1" applyProtection="1">
      <alignment vertical="center"/>
    </xf>
    <xf numFmtId="58" fontId="6" fillId="6" borderId="1" xfId="0" applyNumberFormat="1" applyFont="1" applyFill="1" applyBorder="1" applyAlignment="1">
      <alignment horizontal="left" vertical="center" wrapText="1"/>
    </xf>
    <xf numFmtId="0" fontId="11" fillId="0" borderId="0" xfId="0" applyFont="1" applyAlignment="1">
      <alignment horizontal="left" vertical="center" indent="2"/>
    </xf>
    <xf numFmtId="0" fontId="6" fillId="0" borderId="37" xfId="0" applyFont="1" applyBorder="1" applyAlignment="1">
      <alignment vertical="center" wrapText="1"/>
    </xf>
    <xf numFmtId="0" fontId="6" fillId="0" borderId="39" xfId="0" applyFont="1" applyBorder="1" applyAlignment="1">
      <alignment vertical="center" wrapText="1"/>
    </xf>
    <xf numFmtId="0" fontId="6" fillId="0" borderId="38" xfId="0" applyFont="1" applyBorder="1" applyAlignment="1">
      <alignment vertical="center" wrapText="1"/>
    </xf>
    <xf numFmtId="0" fontId="6" fillId="0" borderId="0" xfId="0" applyFont="1" applyAlignment="1">
      <alignment horizontal="center" vertical="center" wrapText="1"/>
    </xf>
    <xf numFmtId="0" fontId="4" fillId="2" borderId="1" xfId="0" applyFont="1" applyFill="1" applyBorder="1" applyAlignment="1">
      <alignment horizontal="center" vertical="center" wrapText="1"/>
    </xf>
    <xf numFmtId="0" fontId="7" fillId="0" borderId="23" xfId="0" applyFont="1" applyBorder="1" applyAlignment="1">
      <alignment vertical="center" wrapText="1" shrinkToFit="1"/>
    </xf>
    <xf numFmtId="0" fontId="4" fillId="0" borderId="33" xfId="0" applyFont="1" applyBorder="1" applyAlignment="1" applyProtection="1">
      <alignment vertical="center" wrapText="1" shrinkToFit="1"/>
      <protection locked="0"/>
    </xf>
    <xf numFmtId="0" fontId="4" fillId="0" borderId="5" xfId="0" applyFont="1" applyBorder="1" applyAlignment="1" applyProtection="1">
      <alignment vertical="center" wrapText="1" shrinkToFit="1"/>
      <protection locked="0"/>
    </xf>
    <xf numFmtId="0" fontId="4" fillId="0" borderId="26" xfId="0" applyFont="1" applyBorder="1" applyAlignment="1" applyProtection="1">
      <alignment vertical="center" wrapText="1" shrinkToFit="1"/>
      <protection locked="0"/>
    </xf>
    <xf numFmtId="0" fontId="0" fillId="0" borderId="0" xfId="0" applyAlignment="1">
      <alignment horizontal="right" vertical="center"/>
    </xf>
    <xf numFmtId="0" fontId="6" fillId="0" borderId="1" xfId="0" applyFont="1" applyBorder="1" applyAlignment="1">
      <alignment horizontal="center" vertical="center" wrapText="1"/>
    </xf>
    <xf numFmtId="0" fontId="16" fillId="0" borderId="0" xfId="0" applyFont="1" applyAlignment="1">
      <alignment vertical="center"/>
    </xf>
    <xf numFmtId="0" fontId="9" fillId="6" borderId="23" xfId="0" applyFont="1" applyFill="1" applyBorder="1" applyAlignment="1">
      <alignment horizontal="center" vertical="center"/>
    </xf>
    <xf numFmtId="0" fontId="9" fillId="6" borderId="1" xfId="0" applyFont="1" applyFill="1" applyBorder="1" applyAlignment="1">
      <alignment vertical="center"/>
    </xf>
    <xf numFmtId="0" fontId="9" fillId="6" borderId="1" xfId="0" applyFont="1" applyFill="1" applyBorder="1" applyAlignment="1">
      <alignment vertical="center" wrapText="1"/>
    </xf>
    <xf numFmtId="177" fontId="4" fillId="0" borderId="1" xfId="1" applyNumberFormat="1" applyFont="1" applyFill="1" applyBorder="1" applyAlignment="1" applyProtection="1">
      <alignment vertical="center" wrapText="1"/>
      <protection locked="0"/>
    </xf>
    <xf numFmtId="176" fontId="4" fillId="0" borderId="1" xfId="1" applyNumberFormat="1" applyFont="1" applyFill="1" applyBorder="1" applyAlignment="1" applyProtection="1">
      <alignment horizontal="justify" vertical="center" wrapText="1"/>
      <protection locked="0"/>
    </xf>
    <xf numFmtId="58" fontId="6" fillId="3" borderId="1" xfId="0" applyNumberFormat="1" applyFont="1" applyFill="1" applyBorder="1" applyAlignment="1">
      <alignment horizontal="left" vertical="center" wrapText="1"/>
    </xf>
    <xf numFmtId="0" fontId="12" fillId="5" borderId="12" xfId="0" applyFont="1" applyFill="1" applyBorder="1" applyAlignment="1">
      <alignment horizontal="left" vertical="center" wrapText="1"/>
    </xf>
    <xf numFmtId="178" fontId="6" fillId="3" borderId="1" xfId="0" applyNumberFormat="1" applyFont="1" applyFill="1" applyBorder="1" applyAlignment="1">
      <alignment horizontal="left" vertical="center" wrapText="1" indent="1"/>
    </xf>
    <xf numFmtId="178" fontId="6" fillId="0" borderId="1" xfId="0" applyNumberFormat="1" applyFont="1" applyBorder="1" applyAlignment="1">
      <alignment horizontal="left" vertical="center" wrapText="1" indent="1"/>
    </xf>
    <xf numFmtId="177" fontId="6" fillId="0" borderId="1" xfId="0" applyNumberFormat="1" applyFont="1" applyBorder="1" applyAlignment="1">
      <alignment horizontal="center" vertical="center" wrapText="1"/>
    </xf>
    <xf numFmtId="178" fontId="6" fillId="0" borderId="1" xfId="0" applyNumberFormat="1" applyFont="1" applyBorder="1" applyAlignment="1">
      <alignment horizontal="left" vertical="center" wrapText="1"/>
    </xf>
    <xf numFmtId="0" fontId="6" fillId="8" borderId="12" xfId="0" applyFont="1" applyFill="1" applyBorder="1" applyAlignment="1">
      <alignment horizontal="center" vertical="center"/>
    </xf>
    <xf numFmtId="0" fontId="6" fillId="8" borderId="13" xfId="0" applyFont="1" applyFill="1" applyBorder="1" applyAlignment="1">
      <alignment horizontal="center" vertical="center"/>
    </xf>
    <xf numFmtId="0" fontId="6" fillId="8" borderId="3"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13" xfId="0" applyFont="1" applyFill="1" applyBorder="1" applyAlignment="1">
      <alignment horizontal="center" vertical="center"/>
    </xf>
    <xf numFmtId="0" fontId="6" fillId="7" borderId="3" xfId="0" applyFont="1" applyFill="1" applyBorder="1" applyAlignment="1">
      <alignment horizontal="center" vertical="center"/>
    </xf>
    <xf numFmtId="0" fontId="6" fillId="9" borderId="12" xfId="0" applyFont="1" applyFill="1" applyBorder="1" applyAlignment="1">
      <alignment horizontal="center" vertical="center"/>
    </xf>
    <xf numFmtId="0" fontId="6" fillId="9" borderId="13" xfId="0" applyFont="1" applyFill="1" applyBorder="1" applyAlignment="1">
      <alignment horizontal="center" vertical="center"/>
    </xf>
    <xf numFmtId="0" fontId="6" fillId="9" borderId="3" xfId="0" applyFont="1" applyFill="1" applyBorder="1" applyAlignment="1">
      <alignment horizontal="center" vertical="center"/>
    </xf>
    <xf numFmtId="0" fontId="6" fillId="11" borderId="12" xfId="0" applyFont="1" applyFill="1" applyBorder="1" applyAlignment="1">
      <alignment horizontal="center" vertical="center"/>
    </xf>
    <xf numFmtId="0" fontId="6" fillId="11" borderId="13" xfId="0" applyFont="1" applyFill="1" applyBorder="1" applyAlignment="1">
      <alignment horizontal="center" vertical="center"/>
    </xf>
    <xf numFmtId="0" fontId="6" fillId="11" borderId="3" xfId="0" applyFont="1" applyFill="1" applyBorder="1" applyAlignment="1">
      <alignment horizontal="center" vertical="center"/>
    </xf>
    <xf numFmtId="0" fontId="6" fillId="0" borderId="37" xfId="0" applyFont="1" applyBorder="1" applyAlignment="1">
      <alignment horizontal="center" vertical="center"/>
    </xf>
    <xf numFmtId="0" fontId="6" fillId="0" borderId="39" xfId="0" applyFont="1" applyBorder="1" applyAlignment="1">
      <alignment horizontal="center" vertical="center"/>
    </xf>
    <xf numFmtId="0" fontId="6" fillId="0" borderId="38" xfId="0" applyFont="1" applyBorder="1" applyAlignment="1">
      <alignment horizontal="center" vertical="center"/>
    </xf>
    <xf numFmtId="0" fontId="6" fillId="8" borderId="37" xfId="0" applyFont="1" applyFill="1" applyBorder="1" applyAlignment="1">
      <alignment horizontal="center" vertical="center"/>
    </xf>
    <xf numFmtId="0" fontId="6" fillId="8" borderId="39" xfId="0" applyFont="1" applyFill="1" applyBorder="1" applyAlignment="1">
      <alignment horizontal="center" vertical="center"/>
    </xf>
    <xf numFmtId="0" fontId="6" fillId="8" borderId="38" xfId="0" applyFont="1" applyFill="1" applyBorder="1" applyAlignment="1">
      <alignment horizontal="center" vertical="center"/>
    </xf>
    <xf numFmtId="0" fontId="5" fillId="0" borderId="0" xfId="0" applyFont="1" applyAlignment="1">
      <alignment horizontal="center" vertical="center" wrapText="1"/>
    </xf>
    <xf numFmtId="0" fontId="9" fillId="0" borderId="0" xfId="0" applyFont="1" applyAlignment="1">
      <alignment vertical="center" wrapText="1"/>
    </xf>
    <xf numFmtId="0" fontId="4" fillId="0" borderId="0" xfId="0" applyFont="1" applyAlignment="1">
      <alignment horizontal="justify" vertical="center" wrapText="1"/>
    </xf>
    <xf numFmtId="0" fontId="9" fillId="0" borderId="0" xfId="0" applyFont="1" applyAlignment="1">
      <alignment horizontal="justify" vertical="center" wrapText="1"/>
    </xf>
    <xf numFmtId="0" fontId="16" fillId="14" borderId="4" xfId="0" applyFont="1" applyFill="1" applyBorder="1" applyAlignment="1">
      <alignment horizontal="center" vertical="center"/>
    </xf>
    <xf numFmtId="0" fontId="6" fillId="0" borderId="1" xfId="0" applyFont="1" applyBorder="1" applyAlignment="1">
      <alignment horizontal="center" vertical="center" wrapText="1"/>
    </xf>
    <xf numFmtId="0" fontId="12" fillId="5" borderId="1" xfId="0" applyFont="1" applyFill="1" applyBorder="1" applyAlignment="1">
      <alignment horizontal="center" vertical="center"/>
    </xf>
    <xf numFmtId="0" fontId="6" fillId="0" borderId="1" xfId="0" applyFont="1" applyBorder="1" applyAlignment="1">
      <alignment horizontal="left" vertical="center" wrapText="1"/>
    </xf>
    <xf numFmtId="0" fontId="6" fillId="0" borderId="12" xfId="0" applyFont="1" applyBorder="1" applyAlignment="1">
      <alignment horizontal="left" vertical="center" indent="1"/>
    </xf>
    <xf numFmtId="0" fontId="6" fillId="0" borderId="3" xfId="0" applyFont="1" applyBorder="1" applyAlignment="1">
      <alignment horizontal="left" vertical="center" indent="1"/>
    </xf>
    <xf numFmtId="0" fontId="6" fillId="0" borderId="1" xfId="0" applyFont="1" applyBorder="1" applyAlignment="1">
      <alignment horizontal="left" vertical="center" wrapText="1" indent="1"/>
    </xf>
    <xf numFmtId="0" fontId="6" fillId="0" borderId="1" xfId="0" applyFont="1" applyBorder="1" applyAlignment="1">
      <alignment horizontal="left" vertical="center" indent="1"/>
    </xf>
    <xf numFmtId="0" fontId="6" fillId="0" borderId="14" xfId="0" applyFont="1" applyBorder="1" applyAlignment="1">
      <alignment horizontal="left" vertical="center" indent="1"/>
    </xf>
    <xf numFmtId="0" fontId="6" fillId="0" borderId="16" xfId="0" applyFont="1" applyBorder="1" applyAlignment="1">
      <alignment horizontal="left" vertical="center" indent="1"/>
    </xf>
    <xf numFmtId="0" fontId="16" fillId="13" borderId="4" xfId="0" applyFont="1" applyFill="1" applyBorder="1" applyAlignment="1">
      <alignment horizontal="center" vertical="center"/>
    </xf>
    <xf numFmtId="0" fontId="16" fillId="12" borderId="4" xfId="0" applyFont="1" applyFill="1" applyBorder="1" applyAlignment="1">
      <alignment horizontal="center" vertical="center"/>
    </xf>
    <xf numFmtId="0" fontId="16" fillId="10" borderId="4" xfId="0" applyFont="1" applyFill="1" applyBorder="1" applyAlignment="1">
      <alignment horizontal="center" vertical="center"/>
    </xf>
    <xf numFmtId="0" fontId="4" fillId="0" borderId="14" xfId="0" applyFont="1" applyBorder="1" applyAlignment="1">
      <alignment vertical="center" wrapText="1"/>
    </xf>
    <xf numFmtId="0" fontId="4" fillId="0" borderId="16" xfId="0" applyFont="1" applyBorder="1" applyAlignment="1">
      <alignment vertical="center" wrapText="1"/>
    </xf>
    <xf numFmtId="0" fontId="4" fillId="0" borderId="5" xfId="0" applyFont="1" applyBorder="1" applyAlignment="1" applyProtection="1">
      <alignment vertical="center" wrapText="1"/>
      <protection locked="0"/>
    </xf>
    <xf numFmtId="0" fontId="4" fillId="0" borderId="33" xfId="0" applyFont="1" applyBorder="1" applyAlignment="1" applyProtection="1">
      <alignment vertical="center" wrapText="1"/>
      <protection locked="0"/>
    </xf>
    <xf numFmtId="0" fontId="6" fillId="0" borderId="0" xfId="0" applyFont="1" applyAlignment="1">
      <alignment horizontal="center" vertical="center"/>
    </xf>
    <xf numFmtId="0" fontId="5" fillId="0" borderId="0" xfId="0" applyFont="1" applyAlignment="1">
      <alignment horizontal="center" vertical="center"/>
    </xf>
    <xf numFmtId="0" fontId="4" fillId="2" borderId="1" xfId="0" applyFont="1" applyFill="1" applyBorder="1" applyAlignment="1">
      <alignment horizontal="distributed" vertical="center" indent="1"/>
    </xf>
    <xf numFmtId="0" fontId="4" fillId="0" borderId="14" xfId="0" applyFont="1" applyBorder="1" applyAlignment="1">
      <alignment horizontal="left" vertical="center" wrapText="1"/>
    </xf>
    <xf numFmtId="0" fontId="4" fillId="0" borderId="16" xfId="0" applyFont="1" applyBorder="1" applyAlignment="1">
      <alignment horizontal="left" vertical="center" wrapText="1"/>
    </xf>
    <xf numFmtId="0" fontId="4" fillId="2" borderId="12" xfId="0" applyFont="1" applyFill="1" applyBorder="1" applyAlignment="1">
      <alignment horizontal="center" vertical="center" textRotation="255"/>
    </xf>
    <xf numFmtId="0" fontId="4" fillId="2" borderId="13" xfId="0" applyFont="1" applyFill="1" applyBorder="1" applyAlignment="1">
      <alignment horizontal="center" vertical="center" textRotation="255"/>
    </xf>
    <xf numFmtId="0" fontId="4" fillId="2" borderId="3" xfId="0" applyFont="1" applyFill="1" applyBorder="1" applyAlignment="1">
      <alignment horizontal="center" vertical="center" textRotation="255"/>
    </xf>
    <xf numFmtId="38" fontId="4" fillId="2" borderId="15" xfId="1" applyFont="1" applyFill="1" applyBorder="1" applyAlignment="1" applyProtection="1">
      <alignment horizontal="center" vertical="center"/>
      <protection locked="0"/>
    </xf>
    <xf numFmtId="38" fontId="4" fillId="2" borderId="16" xfId="1" applyFont="1" applyFill="1" applyBorder="1" applyAlignment="1" applyProtection="1">
      <alignment horizontal="center" vertical="center"/>
      <protection locked="0"/>
    </xf>
    <xf numFmtId="38" fontId="4" fillId="2" borderId="14" xfId="1" applyFont="1" applyFill="1" applyBorder="1" applyAlignment="1" applyProtection="1">
      <alignment horizontal="center" vertical="center"/>
      <protection locked="0"/>
    </xf>
    <xf numFmtId="0" fontId="4" fillId="0" borderId="15" xfId="0" applyFont="1" applyBorder="1" applyAlignment="1">
      <alignment vertical="center" wrapText="1"/>
    </xf>
    <xf numFmtId="0" fontId="4" fillId="0" borderId="26" xfId="0" applyFont="1" applyBorder="1" applyAlignment="1" applyProtection="1">
      <alignment vertical="center" wrapText="1"/>
      <protection locked="0"/>
    </xf>
    <xf numFmtId="0" fontId="4" fillId="0" borderId="14" xfId="0" applyFont="1" applyBorder="1" applyAlignment="1">
      <alignment horizontal="justify" vertical="center" wrapText="1"/>
    </xf>
    <xf numFmtId="0" fontId="4" fillId="0" borderId="15" xfId="0" applyFont="1" applyBorder="1" applyAlignment="1">
      <alignment horizontal="justify" vertical="center" wrapText="1"/>
    </xf>
    <xf numFmtId="0" fontId="4" fillId="0" borderId="16" xfId="0" applyFont="1" applyBorder="1" applyAlignment="1">
      <alignment horizontal="justify" vertical="center" wrapText="1"/>
    </xf>
    <xf numFmtId="0" fontId="4" fillId="2" borderId="14" xfId="0" applyFont="1" applyFill="1" applyBorder="1" applyAlignment="1">
      <alignment horizontal="distributed" vertical="center" indent="1"/>
    </xf>
    <xf numFmtId="0" fontId="4" fillId="2" borderId="16" xfId="0" applyFont="1" applyFill="1" applyBorder="1" applyAlignment="1">
      <alignment horizontal="distributed" vertical="center" indent="1"/>
    </xf>
    <xf numFmtId="38" fontId="4" fillId="0" borderId="14" xfId="1" applyFont="1" applyFill="1" applyBorder="1" applyAlignment="1" applyProtection="1">
      <alignment horizontal="justify" vertical="center" wrapText="1"/>
      <protection locked="0"/>
    </xf>
    <xf numFmtId="38" fontId="4" fillId="0" borderId="15" xfId="1" applyFont="1" applyFill="1" applyBorder="1" applyAlignment="1" applyProtection="1">
      <alignment horizontal="justify" vertical="center" wrapText="1"/>
      <protection locked="0"/>
    </xf>
    <xf numFmtId="0" fontId="4" fillId="2" borderId="2" xfId="0" applyFont="1" applyFill="1" applyBorder="1" applyAlignment="1">
      <alignment horizontal="distributed" vertical="center" wrapText="1" indent="1"/>
    </xf>
    <xf numFmtId="0" fontId="4" fillId="2" borderId="4" xfId="0" applyFont="1" applyFill="1" applyBorder="1" applyAlignment="1">
      <alignment horizontal="distributed" vertical="center" wrapText="1" indent="1"/>
    </xf>
    <xf numFmtId="176" fontId="4" fillId="0" borderId="14" xfId="1" applyNumberFormat="1" applyFont="1" applyFill="1" applyBorder="1" applyAlignment="1" applyProtection="1">
      <alignment horizontal="justify" vertical="center" wrapText="1" shrinkToFit="1"/>
      <protection locked="0"/>
    </xf>
    <xf numFmtId="176" fontId="4" fillId="0" borderId="15" xfId="1" applyNumberFormat="1" applyFont="1" applyFill="1" applyBorder="1" applyAlignment="1" applyProtection="1">
      <alignment horizontal="justify" vertical="center" wrapText="1" shrinkToFit="1"/>
      <protection locked="0"/>
    </xf>
    <xf numFmtId="176" fontId="4" fillId="0" borderId="16" xfId="1" applyNumberFormat="1" applyFont="1" applyFill="1" applyBorder="1" applyAlignment="1" applyProtection="1">
      <alignment horizontal="justify" vertical="center" wrapText="1" shrinkToFit="1"/>
      <protection locked="0"/>
    </xf>
    <xf numFmtId="38" fontId="4" fillId="0" borderId="16" xfId="1" applyFont="1" applyFill="1" applyBorder="1" applyAlignment="1" applyProtection="1">
      <alignment horizontal="justify" vertical="center" wrapText="1"/>
      <protection locked="0"/>
    </xf>
    <xf numFmtId="177" fontId="4" fillId="0" borderId="14" xfId="1" applyNumberFormat="1" applyFont="1" applyFill="1" applyBorder="1" applyAlignment="1" applyProtection="1">
      <alignment vertical="center" wrapText="1"/>
      <protection locked="0"/>
    </xf>
    <xf numFmtId="177" fontId="4" fillId="0" borderId="16" xfId="1" applyNumberFormat="1" applyFont="1" applyFill="1" applyBorder="1" applyAlignment="1" applyProtection="1">
      <alignment vertical="center" wrapText="1"/>
      <protection locked="0"/>
    </xf>
    <xf numFmtId="0" fontId="4" fillId="2" borderId="9" xfId="0" applyFont="1" applyFill="1" applyBorder="1" applyAlignment="1">
      <alignment horizontal="distributed" vertical="center" wrapText="1" indent="1"/>
    </xf>
    <xf numFmtId="0" fontId="4" fillId="2" borderId="11" xfId="0" applyFont="1" applyFill="1" applyBorder="1" applyAlignment="1">
      <alignment horizontal="distributed" vertical="center" wrapText="1" indent="1"/>
    </xf>
    <xf numFmtId="0" fontId="4" fillId="2" borderId="6" xfId="0" applyFont="1" applyFill="1" applyBorder="1" applyAlignment="1">
      <alignment horizontal="distributed" vertical="center" wrapText="1" justifyLastLine="1"/>
    </xf>
    <xf numFmtId="0" fontId="4" fillId="2" borderId="8" xfId="0" applyFont="1" applyFill="1" applyBorder="1" applyAlignment="1">
      <alignment horizontal="distributed" vertical="center" wrapText="1" justifyLastLine="1"/>
    </xf>
    <xf numFmtId="0" fontId="4" fillId="2" borderId="9" xfId="0" applyFont="1" applyFill="1" applyBorder="1" applyAlignment="1">
      <alignment horizontal="distributed" vertical="center" wrapText="1" justifyLastLine="1"/>
    </xf>
    <xf numFmtId="0" fontId="4" fillId="2" borderId="11" xfId="0" applyFont="1" applyFill="1" applyBorder="1" applyAlignment="1">
      <alignment horizontal="distributed" vertical="center" wrapText="1" justifyLastLine="1"/>
    </xf>
    <xf numFmtId="0" fontId="4" fillId="2" borderId="2" xfId="0" applyFont="1" applyFill="1" applyBorder="1" applyAlignment="1">
      <alignment horizontal="distributed" vertical="center" wrapText="1" justifyLastLine="1"/>
    </xf>
    <xf numFmtId="0" fontId="4" fillId="2" borderId="4" xfId="0" applyFont="1" applyFill="1" applyBorder="1" applyAlignment="1">
      <alignment horizontal="distributed" vertical="center" wrapText="1" justifyLastLine="1"/>
    </xf>
    <xf numFmtId="0" fontId="4" fillId="0" borderId="0" xfId="0" applyFont="1" applyAlignment="1">
      <alignment horizontal="center" vertical="center"/>
    </xf>
    <xf numFmtId="0" fontId="4" fillId="2" borderId="14"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2" borderId="16" xfId="0" applyFont="1" applyFill="1" applyBorder="1" applyAlignment="1">
      <alignment horizontal="distributed" vertical="center" justifyLastLine="1"/>
    </xf>
    <xf numFmtId="0" fontId="4" fillId="2" borderId="15" xfId="0" applyFont="1" applyFill="1" applyBorder="1" applyAlignment="1">
      <alignment horizontal="distributed" vertical="center" indent="1"/>
    </xf>
    <xf numFmtId="38" fontId="4" fillId="0" borderId="10" xfId="1" applyFont="1" applyFill="1" applyBorder="1" applyAlignment="1" applyProtection="1">
      <alignment horizontal="justify" vertical="center" wrapText="1"/>
      <protection locked="0"/>
    </xf>
    <xf numFmtId="38" fontId="4" fillId="0" borderId="11" xfId="1" applyFont="1" applyFill="1" applyBorder="1" applyAlignment="1" applyProtection="1">
      <alignment horizontal="justify" vertical="center" wrapText="1"/>
      <protection locked="0"/>
    </xf>
    <xf numFmtId="38" fontId="4" fillId="0" borderId="6" xfId="1" applyFont="1" applyFill="1" applyBorder="1" applyAlignment="1" applyProtection="1">
      <alignment horizontal="justify" vertical="center" wrapText="1"/>
      <protection locked="0"/>
    </xf>
    <xf numFmtId="38" fontId="4" fillId="0" borderId="7" xfId="1" applyFont="1" applyFill="1" applyBorder="1" applyAlignment="1" applyProtection="1">
      <alignment horizontal="justify" vertical="center" wrapText="1"/>
      <protection locked="0"/>
    </xf>
    <xf numFmtId="38" fontId="4" fillId="0" borderId="8" xfId="1" applyFont="1" applyFill="1" applyBorder="1" applyAlignment="1" applyProtection="1">
      <alignment horizontal="justify" vertical="center" wrapText="1"/>
      <protection locked="0"/>
    </xf>
    <xf numFmtId="38" fontId="4" fillId="0" borderId="2" xfId="1" applyFont="1" applyFill="1" applyBorder="1" applyAlignment="1" applyProtection="1">
      <alignment horizontal="justify" vertical="center" wrapText="1"/>
      <protection locked="0"/>
    </xf>
    <xf numFmtId="38" fontId="4" fillId="0" borderId="0" xfId="1" applyFont="1" applyFill="1" applyBorder="1" applyAlignment="1" applyProtection="1">
      <alignment horizontal="justify" vertical="center" wrapText="1"/>
      <protection locked="0"/>
    </xf>
    <xf numFmtId="38" fontId="4" fillId="0" borderId="4" xfId="1" applyFont="1" applyFill="1" applyBorder="1" applyAlignment="1" applyProtection="1">
      <alignment horizontal="justify" vertical="center" wrapText="1"/>
      <protection locked="0"/>
    </xf>
    <xf numFmtId="178"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177" fontId="4" fillId="0" borderId="1" xfId="0" applyNumberFormat="1" applyFont="1" applyBorder="1" applyAlignment="1">
      <alignment vertical="center" wrapText="1"/>
    </xf>
    <xf numFmtId="0" fontId="4" fillId="0" borderId="0" xfId="1" applyNumberFormat="1" applyFont="1" applyFill="1" applyBorder="1" applyAlignment="1" applyProtection="1">
      <alignment horizontal="justify" vertical="center" wrapText="1"/>
    </xf>
    <xf numFmtId="38" fontId="4" fillId="0" borderId="2" xfId="1" applyFont="1" applyFill="1" applyBorder="1" applyAlignment="1" applyProtection="1">
      <alignment horizontal="justify" vertical="center" wrapText="1"/>
    </xf>
    <xf numFmtId="38" fontId="4" fillId="0" borderId="0" xfId="1" applyFont="1" applyFill="1" applyBorder="1" applyAlignment="1" applyProtection="1">
      <alignment horizontal="justify" vertical="center" wrapText="1"/>
    </xf>
    <xf numFmtId="38" fontId="4" fillId="0" borderId="4" xfId="1" applyFont="1" applyFill="1" applyBorder="1" applyAlignment="1" applyProtection="1">
      <alignment horizontal="justify" vertical="center" wrapText="1"/>
    </xf>
    <xf numFmtId="0" fontId="4" fillId="2" borderId="6" xfId="0" applyFont="1" applyFill="1" applyBorder="1" applyAlignment="1">
      <alignment horizontal="distributed" vertical="center" wrapText="1" indent="1"/>
    </xf>
    <xf numFmtId="0" fontId="4" fillId="2" borderId="8" xfId="0" applyFont="1" applyFill="1" applyBorder="1" applyAlignment="1">
      <alignment horizontal="distributed" vertical="center" indent="1"/>
    </xf>
    <xf numFmtId="0" fontId="4" fillId="2" borderId="2" xfId="0" applyFont="1" applyFill="1" applyBorder="1" applyAlignment="1">
      <alignment horizontal="distributed" vertical="center" indent="1"/>
    </xf>
    <xf numFmtId="0" fontId="4" fillId="2" borderId="4" xfId="0" applyFont="1" applyFill="1" applyBorder="1" applyAlignment="1">
      <alignment horizontal="distributed" vertical="center" indent="1"/>
    </xf>
    <xf numFmtId="0" fontId="4" fillId="2" borderId="0" xfId="0" applyFont="1" applyFill="1" applyAlignment="1">
      <alignment horizontal="distributed" vertical="center" indent="1"/>
    </xf>
    <xf numFmtId="0" fontId="4" fillId="2" borderId="9" xfId="0" applyFont="1" applyFill="1" applyBorder="1" applyAlignment="1">
      <alignment horizontal="distributed" vertical="center" indent="1"/>
    </xf>
    <xf numFmtId="0" fontId="4" fillId="2" borderId="11" xfId="0" applyFont="1" applyFill="1" applyBorder="1" applyAlignment="1">
      <alignment horizontal="distributed" vertical="center" indent="1"/>
    </xf>
    <xf numFmtId="38" fontId="4" fillId="0" borderId="6" xfId="1" applyFont="1" applyFill="1" applyBorder="1" applyAlignment="1" applyProtection="1">
      <alignment horizontal="justify" vertical="center" wrapText="1"/>
    </xf>
    <xf numFmtId="38" fontId="4" fillId="0" borderId="7" xfId="1" applyFont="1" applyFill="1" applyBorder="1" applyAlignment="1" applyProtection="1">
      <alignment horizontal="justify" vertical="center" wrapText="1"/>
    </xf>
    <xf numFmtId="0" fontId="4" fillId="0" borderId="2" xfId="0" applyFont="1" applyBorder="1" applyAlignment="1">
      <alignment horizontal="justify" vertical="center"/>
    </xf>
    <xf numFmtId="0" fontId="4" fillId="0" borderId="36" xfId="0" applyFont="1" applyBorder="1" applyAlignment="1">
      <alignment horizontal="justify" vertical="center"/>
    </xf>
    <xf numFmtId="0" fontId="4" fillId="0" borderId="0" xfId="0" applyFont="1" applyAlignment="1">
      <alignment horizontal="justify" vertical="center"/>
    </xf>
    <xf numFmtId="38" fontId="4" fillId="0" borderId="8" xfId="1" applyFont="1" applyFill="1" applyBorder="1" applyAlignment="1" applyProtection="1">
      <alignment horizontal="justify" vertical="center" wrapText="1"/>
    </xf>
    <xf numFmtId="0" fontId="4" fillId="0" borderId="10" xfId="1" applyNumberFormat="1" applyFont="1" applyFill="1" applyBorder="1" applyAlignment="1" applyProtection="1">
      <alignment horizontal="justify" vertical="center" wrapText="1"/>
    </xf>
    <xf numFmtId="0" fontId="4" fillId="2" borderId="6" xfId="0" applyFont="1" applyFill="1" applyBorder="1" applyAlignment="1">
      <alignment horizontal="distributed" vertical="center" indent="1"/>
    </xf>
    <xf numFmtId="0" fontId="4" fillId="2" borderId="15" xfId="0" applyFont="1" applyFill="1" applyBorder="1" applyAlignment="1">
      <alignment horizontal="center" vertical="center" justifyLastLine="1"/>
    </xf>
    <xf numFmtId="0" fontId="4" fillId="2" borderId="16" xfId="0" applyFont="1" applyFill="1" applyBorder="1" applyAlignment="1">
      <alignment horizontal="center" vertical="center" justifyLastLine="1"/>
    </xf>
    <xf numFmtId="178" fontId="4" fillId="2" borderId="14" xfId="0" applyNumberFormat="1" applyFont="1" applyFill="1" applyBorder="1" applyAlignment="1">
      <alignment horizontal="distributed" vertical="center" wrapText="1" indent="1"/>
    </xf>
    <xf numFmtId="178" fontId="4" fillId="2" borderId="16" xfId="0" applyNumberFormat="1" applyFont="1" applyFill="1" applyBorder="1" applyAlignment="1">
      <alignment horizontal="distributed" vertical="center" wrapText="1" indent="1"/>
    </xf>
    <xf numFmtId="0" fontId="4" fillId="0" borderId="10" xfId="0" applyFont="1" applyBorder="1" applyAlignment="1">
      <alignment horizontal="justify" vertical="center"/>
    </xf>
    <xf numFmtId="0" fontId="4" fillId="0" borderId="11" xfId="0" applyFont="1" applyBorder="1" applyAlignment="1">
      <alignment horizontal="justify" vertical="center"/>
    </xf>
    <xf numFmtId="0" fontId="4" fillId="0" borderId="29" xfId="0" applyFont="1" applyBorder="1" applyAlignment="1">
      <alignment horizontal="justify" vertical="center"/>
    </xf>
    <xf numFmtId="0" fontId="4" fillId="0" borderId="30" xfId="0" applyFont="1" applyBorder="1" applyAlignment="1">
      <alignment horizontal="justify" vertical="center"/>
    </xf>
    <xf numFmtId="0" fontId="4" fillId="0" borderId="27" xfId="0" applyFont="1" applyBorder="1" applyAlignment="1">
      <alignment horizontal="justify" vertical="center"/>
    </xf>
    <xf numFmtId="0" fontId="4" fillId="0" borderId="0" xfId="1" applyNumberFormat="1" applyFont="1" applyFill="1" applyBorder="1" applyAlignment="1" applyProtection="1">
      <alignment vertical="center" shrinkToFit="1"/>
      <protection locked="0"/>
    </xf>
    <xf numFmtId="0" fontId="4" fillId="0" borderId="4" xfId="0" applyFont="1" applyBorder="1" applyAlignment="1">
      <alignment horizontal="justify" vertical="center" wrapText="1"/>
    </xf>
    <xf numFmtId="0" fontId="4" fillId="0" borderId="27" xfId="0" applyFont="1" applyBorder="1" applyAlignment="1">
      <alignment horizontal="left" vertical="center" wrapText="1"/>
    </xf>
    <xf numFmtId="0" fontId="4" fillId="2" borderId="1" xfId="0" applyFont="1" applyFill="1" applyBorder="1" applyAlignment="1">
      <alignment horizontal="distributed" vertical="center" justifyLastLine="1"/>
    </xf>
    <xf numFmtId="0" fontId="4" fillId="2" borderId="15" xfId="0" applyFont="1" applyFill="1" applyBorder="1" applyAlignment="1">
      <alignment horizontal="distributed" vertical="center" wrapText="1" justifyLastLine="1"/>
    </xf>
    <xf numFmtId="0" fontId="4" fillId="2" borderId="16" xfId="0" applyFont="1" applyFill="1" applyBorder="1" applyAlignment="1">
      <alignment horizontal="distributed" vertical="center" wrapText="1" justifyLastLine="1"/>
    </xf>
    <xf numFmtId="177" fontId="4" fillId="0" borderId="14" xfId="0" applyNumberFormat="1" applyFont="1" applyBorder="1" applyAlignment="1">
      <alignment vertical="center" wrapText="1"/>
    </xf>
    <xf numFmtId="177" fontId="4" fillId="0" borderId="16" xfId="0" applyNumberFormat="1" applyFont="1" applyBorder="1" applyAlignment="1">
      <alignment vertical="center" wrapText="1"/>
    </xf>
    <xf numFmtId="0" fontId="4" fillId="2" borderId="14" xfId="0" applyFont="1" applyFill="1" applyBorder="1" applyAlignment="1">
      <alignment horizontal="distributed" vertical="center" wrapText="1" indent="1"/>
    </xf>
    <xf numFmtId="0" fontId="4" fillId="2" borderId="16" xfId="0" applyFont="1" applyFill="1" applyBorder="1" applyAlignment="1">
      <alignment horizontal="distributed" vertical="center" wrapText="1" indent="1"/>
    </xf>
    <xf numFmtId="0" fontId="4" fillId="0" borderId="1" xfId="1" applyNumberFormat="1" applyFont="1" applyFill="1" applyBorder="1" applyAlignment="1" applyProtection="1">
      <alignment horizontal="justify" vertical="center" wrapText="1" shrinkToFit="1"/>
      <protection locked="0"/>
    </xf>
    <xf numFmtId="0" fontId="4" fillId="0" borderId="36" xfId="1" applyNumberFormat="1" applyFont="1" applyFill="1" applyBorder="1" applyAlignment="1" applyProtection="1">
      <alignment horizontal="distributed" vertical="center" wrapText="1" justifyLastLine="1"/>
    </xf>
    <xf numFmtId="0" fontId="4" fillId="0" borderId="27" xfId="1" applyNumberFormat="1" applyFont="1" applyFill="1" applyBorder="1" applyAlignment="1" applyProtection="1">
      <alignment horizontal="distributed" vertical="center" wrapText="1" justifyLastLine="1"/>
    </xf>
    <xf numFmtId="0" fontId="4" fillId="0" borderId="27" xfId="1" applyNumberFormat="1" applyFont="1" applyFill="1" applyBorder="1" applyAlignment="1" applyProtection="1">
      <alignment horizontal="justify" vertical="center" wrapText="1"/>
      <protection locked="0"/>
    </xf>
    <xf numFmtId="0" fontId="4" fillId="0" borderId="28" xfId="1" applyNumberFormat="1" applyFont="1" applyFill="1" applyBorder="1" applyAlignment="1" applyProtection="1">
      <alignment horizontal="justify" vertical="center" wrapText="1"/>
      <protection locked="0"/>
    </xf>
    <xf numFmtId="38" fontId="4" fillId="0" borderId="10" xfId="1" applyFont="1" applyFill="1" applyBorder="1" applyAlignment="1" applyProtection="1">
      <alignment vertical="center" wrapText="1"/>
    </xf>
    <xf numFmtId="38" fontId="4" fillId="0" borderId="17" xfId="1" applyFont="1" applyFill="1" applyBorder="1" applyAlignment="1" applyProtection="1">
      <alignment horizontal="justify" vertical="center" wrapText="1" shrinkToFit="1"/>
      <protection locked="0"/>
    </xf>
    <xf numFmtId="38" fontId="4" fillId="0" borderId="18" xfId="1" applyFont="1" applyFill="1" applyBorder="1" applyAlignment="1" applyProtection="1">
      <alignment horizontal="justify" vertical="center" wrapText="1" shrinkToFit="1"/>
      <protection locked="0"/>
    </xf>
    <xf numFmtId="38" fontId="4" fillId="0" borderId="19" xfId="1" applyFont="1" applyFill="1" applyBorder="1" applyAlignment="1" applyProtection="1">
      <alignment horizontal="justify" vertical="center" wrapText="1" shrinkToFit="1"/>
      <protection locked="0"/>
    </xf>
    <xf numFmtId="49" fontId="4" fillId="0" borderId="29" xfId="1" applyNumberFormat="1" applyFont="1" applyFill="1" applyBorder="1" applyAlignment="1" applyProtection="1">
      <alignment horizontal="justify" vertical="center" wrapText="1" shrinkToFit="1"/>
      <protection locked="0"/>
    </xf>
    <xf numFmtId="49" fontId="4" fillId="0" borderId="30" xfId="1" applyNumberFormat="1" applyFont="1" applyFill="1" applyBorder="1" applyAlignment="1" applyProtection="1">
      <alignment horizontal="justify" vertical="center" wrapText="1" shrinkToFit="1"/>
      <protection locked="0"/>
    </xf>
    <xf numFmtId="49" fontId="4" fillId="0" borderId="31" xfId="1" applyNumberFormat="1" applyFont="1" applyFill="1" applyBorder="1" applyAlignment="1" applyProtection="1">
      <alignment horizontal="justify" vertical="center" wrapText="1" shrinkToFit="1"/>
      <protection locked="0"/>
    </xf>
    <xf numFmtId="0" fontId="4" fillId="2" borderId="34" xfId="0" applyFont="1" applyFill="1" applyBorder="1" applyAlignment="1">
      <alignment horizontal="distributed" vertical="center" indent="1"/>
    </xf>
    <xf numFmtId="0" fontId="4" fillId="2" borderId="35" xfId="0" applyFont="1" applyFill="1" applyBorder="1" applyAlignment="1">
      <alignment horizontal="distributed" vertical="center" inden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4" fillId="0" borderId="20" xfId="1" applyNumberFormat="1" applyFont="1" applyFill="1" applyBorder="1" applyAlignment="1" applyProtection="1">
      <alignment vertical="center" shrinkToFit="1"/>
      <protection locked="0"/>
    </xf>
    <xf numFmtId="0" fontId="4" fillId="0" borderId="21" xfId="1" applyNumberFormat="1" applyFont="1" applyFill="1" applyBorder="1" applyAlignment="1" applyProtection="1">
      <alignment vertical="center" shrinkToFit="1"/>
      <protection locked="0"/>
    </xf>
    <xf numFmtId="0" fontId="4" fillId="0" borderId="22" xfId="1" applyNumberFormat="1" applyFont="1" applyFill="1" applyBorder="1" applyAlignment="1" applyProtection="1">
      <alignment vertical="center" shrinkToFit="1"/>
      <protection locked="0"/>
    </xf>
    <xf numFmtId="38" fontId="4" fillId="0" borderId="9" xfId="1" applyFont="1" applyFill="1" applyBorder="1" applyAlignment="1" applyProtection="1">
      <alignment horizontal="distributed" vertical="center" wrapText="1"/>
      <protection locked="0"/>
    </xf>
    <xf numFmtId="38" fontId="4" fillId="0" borderId="10" xfId="1" applyFont="1" applyFill="1" applyBorder="1" applyAlignment="1" applyProtection="1">
      <alignment horizontal="distributed" vertical="center" wrapText="1"/>
      <protection locked="0"/>
    </xf>
    <xf numFmtId="0" fontId="4" fillId="0" borderId="1" xfId="0" applyFont="1" applyBorder="1" applyAlignment="1" applyProtection="1">
      <alignment horizontal="justify" vertical="center" wrapText="1"/>
      <protection locked="0"/>
    </xf>
    <xf numFmtId="178" fontId="4" fillId="0" borderId="1" xfId="0" applyNumberFormat="1" applyFont="1" applyBorder="1" applyAlignment="1" applyProtection="1">
      <alignment horizontal="center" vertical="center" wrapText="1"/>
      <protection locked="0"/>
    </xf>
    <xf numFmtId="176" fontId="4" fillId="0" borderId="6" xfId="1" applyNumberFormat="1" applyFont="1" applyFill="1" applyBorder="1" applyAlignment="1" applyProtection="1">
      <alignment horizontal="justify" vertical="center" wrapText="1" shrinkToFit="1"/>
      <protection locked="0"/>
    </xf>
    <xf numFmtId="176" fontId="4" fillId="0" borderId="7" xfId="1" applyNumberFormat="1" applyFont="1" applyFill="1" applyBorder="1" applyAlignment="1" applyProtection="1">
      <alignment horizontal="justify" vertical="center" wrapText="1" shrinkToFit="1"/>
      <protection locked="0"/>
    </xf>
    <xf numFmtId="176" fontId="4" fillId="0" borderId="8" xfId="1" applyNumberFormat="1" applyFont="1" applyFill="1" applyBorder="1" applyAlignment="1" applyProtection="1">
      <alignment horizontal="justify" vertical="center" wrapText="1" shrinkToFit="1"/>
      <protection locked="0"/>
    </xf>
    <xf numFmtId="177" fontId="4" fillId="0" borderId="6" xfId="1" applyNumberFormat="1" applyFont="1" applyFill="1" applyBorder="1" applyAlignment="1" applyProtection="1">
      <alignment vertical="center" wrapText="1"/>
      <protection locked="0"/>
    </xf>
    <xf numFmtId="177" fontId="4" fillId="0" borderId="8" xfId="1" applyNumberFormat="1" applyFont="1" applyFill="1" applyBorder="1" applyAlignment="1" applyProtection="1">
      <alignment vertical="center" wrapText="1"/>
      <protection locked="0"/>
    </xf>
    <xf numFmtId="38" fontId="4" fillId="0" borderId="17" xfId="1" applyFont="1" applyFill="1" applyBorder="1" applyAlignment="1" applyProtection="1">
      <alignment horizontal="justify" vertical="center" wrapText="1"/>
      <protection locked="0"/>
    </xf>
    <xf numFmtId="38" fontId="4" fillId="0" borderId="18" xfId="1" applyFont="1" applyFill="1" applyBorder="1" applyAlignment="1" applyProtection="1">
      <alignment horizontal="justify" vertical="center" wrapText="1"/>
      <protection locked="0"/>
    </xf>
    <xf numFmtId="38" fontId="4" fillId="0" borderId="19" xfId="1" applyFont="1" applyFill="1" applyBorder="1" applyAlignment="1" applyProtection="1">
      <alignment horizontal="justify" vertical="center" wrapText="1"/>
      <protection locked="0"/>
    </xf>
    <xf numFmtId="176" fontId="4" fillId="0" borderId="24" xfId="1" applyNumberFormat="1" applyFont="1" applyFill="1" applyBorder="1" applyAlignment="1" applyProtection="1">
      <alignment horizontal="justify" vertical="center" wrapText="1" shrinkToFit="1"/>
      <protection locked="0"/>
    </xf>
    <xf numFmtId="176" fontId="4" fillId="0" borderId="32" xfId="1" applyNumberFormat="1" applyFont="1" applyFill="1" applyBorder="1" applyAlignment="1" applyProtection="1">
      <alignment horizontal="justify" vertical="center" wrapText="1" shrinkToFit="1"/>
      <protection locked="0"/>
    </xf>
    <xf numFmtId="176" fontId="4" fillId="0" borderId="25" xfId="1" applyNumberFormat="1" applyFont="1" applyFill="1" applyBorder="1" applyAlignment="1" applyProtection="1">
      <alignment horizontal="justify" vertical="center" wrapText="1" shrinkToFit="1"/>
      <protection locked="0"/>
    </xf>
    <xf numFmtId="38" fontId="4" fillId="0" borderId="24" xfId="1" applyFont="1" applyFill="1" applyBorder="1" applyAlignment="1" applyProtection="1">
      <alignment horizontal="justify" vertical="center" wrapText="1"/>
      <protection locked="0"/>
    </xf>
    <xf numFmtId="38" fontId="4" fillId="0" borderId="32" xfId="1" applyFont="1" applyFill="1" applyBorder="1" applyAlignment="1" applyProtection="1">
      <alignment horizontal="justify" vertical="center" wrapText="1"/>
      <protection locked="0"/>
    </xf>
    <xf numFmtId="38" fontId="4" fillId="0" borderId="25" xfId="1" applyFont="1" applyFill="1" applyBorder="1" applyAlignment="1" applyProtection="1">
      <alignment horizontal="justify" vertical="center" wrapText="1"/>
      <protection locked="0"/>
    </xf>
    <xf numFmtId="177" fontId="4" fillId="0" borderId="24" xfId="1" applyNumberFormat="1" applyFont="1" applyFill="1" applyBorder="1" applyAlignment="1" applyProtection="1">
      <alignment vertical="center" wrapText="1"/>
      <protection locked="0"/>
    </xf>
    <xf numFmtId="177" fontId="4" fillId="0" borderId="25" xfId="1" applyNumberFormat="1" applyFont="1" applyFill="1" applyBorder="1" applyAlignment="1" applyProtection="1">
      <alignment vertical="center" wrapText="1"/>
      <protection locked="0"/>
    </xf>
    <xf numFmtId="176" fontId="4" fillId="0" borderId="20" xfId="1" applyNumberFormat="1" applyFont="1" applyFill="1" applyBorder="1" applyAlignment="1" applyProtection="1">
      <alignment horizontal="justify" vertical="center" wrapText="1" shrinkToFit="1"/>
      <protection locked="0"/>
    </xf>
    <xf numFmtId="176" fontId="4" fillId="0" borderId="21" xfId="1" applyNumberFormat="1" applyFont="1" applyFill="1" applyBorder="1" applyAlignment="1" applyProtection="1">
      <alignment horizontal="justify" vertical="center" wrapText="1" shrinkToFit="1"/>
      <protection locked="0"/>
    </xf>
    <xf numFmtId="176" fontId="4" fillId="0" borderId="22" xfId="1" applyNumberFormat="1" applyFont="1" applyFill="1" applyBorder="1" applyAlignment="1" applyProtection="1">
      <alignment horizontal="justify" vertical="center" wrapText="1" shrinkToFit="1"/>
      <protection locked="0"/>
    </xf>
    <xf numFmtId="38" fontId="4" fillId="0" borderId="20" xfId="1" applyFont="1" applyFill="1" applyBorder="1" applyAlignment="1" applyProtection="1">
      <alignment horizontal="justify" vertical="center" wrapText="1"/>
      <protection locked="0"/>
    </xf>
    <xf numFmtId="38" fontId="4" fillId="0" borderId="21" xfId="1" applyFont="1" applyFill="1" applyBorder="1" applyAlignment="1" applyProtection="1">
      <alignment horizontal="justify" vertical="center" wrapText="1"/>
      <protection locked="0"/>
    </xf>
    <xf numFmtId="38" fontId="4" fillId="0" borderId="22" xfId="1" applyFont="1" applyFill="1" applyBorder="1" applyAlignment="1" applyProtection="1">
      <alignment horizontal="justify" vertical="center" wrapText="1"/>
      <protection locked="0"/>
    </xf>
    <xf numFmtId="177" fontId="4" fillId="0" borderId="20" xfId="1" applyNumberFormat="1" applyFont="1" applyFill="1" applyBorder="1" applyAlignment="1" applyProtection="1">
      <alignment vertical="center" wrapText="1"/>
      <protection locked="0"/>
    </xf>
    <xf numFmtId="177" fontId="4" fillId="0" borderId="22" xfId="1" applyNumberFormat="1" applyFont="1" applyFill="1" applyBorder="1" applyAlignment="1" applyProtection="1">
      <alignment vertical="center" wrapText="1"/>
      <protection locked="0"/>
    </xf>
  </cellXfs>
  <cellStyles count="2">
    <cellStyle name="桁区切り" xfId="1" builtinId="6"/>
    <cellStyle name="標準" xfId="0" builtinId="0"/>
  </cellStyles>
  <dxfs count="146">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patternType="lightDown">
          <fgColor theme="5"/>
          <bgColor theme="0"/>
        </patternFill>
      </fill>
    </dxf>
    <dxf>
      <fill>
        <patternFill patternType="lightDown">
          <fgColor theme="5"/>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EAA7"/>
      <color rgb="FFFFE389"/>
      <color rgb="FFC59E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704850</xdr:colOff>
      <xdr:row>0</xdr:row>
      <xdr:rowOff>47625</xdr:rowOff>
    </xdr:from>
    <xdr:to>
      <xdr:col>12</xdr:col>
      <xdr:colOff>4605339</xdr:colOff>
      <xdr:row>5</xdr:row>
      <xdr:rowOff>180976</xdr:rowOff>
    </xdr:to>
    <xdr:sp macro="" textlink="">
      <xdr:nvSpPr>
        <xdr:cNvPr id="2" name="テキスト ボックス 1">
          <a:extLst>
            <a:ext uri="{FF2B5EF4-FFF2-40B4-BE49-F238E27FC236}">
              <a16:creationId xmlns:a16="http://schemas.microsoft.com/office/drawing/2014/main" id="{4B7FE4EF-64AA-4BFD-BF3A-C5CC20ECC731}"/>
            </a:ext>
          </a:extLst>
        </xdr:cNvPr>
        <xdr:cNvSpPr txBox="1"/>
      </xdr:nvSpPr>
      <xdr:spPr>
        <a:xfrm>
          <a:off x="7172325" y="4762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752475</xdr:colOff>
      <xdr:row>0</xdr:row>
      <xdr:rowOff>38100</xdr:rowOff>
    </xdr:from>
    <xdr:to>
      <xdr:col>17</xdr:col>
      <xdr:colOff>4652964</xdr:colOff>
      <xdr:row>5</xdr:row>
      <xdr:rowOff>171451</xdr:rowOff>
    </xdr:to>
    <xdr:sp macro="" textlink="">
      <xdr:nvSpPr>
        <xdr:cNvPr id="2" name="テキスト ボックス 1">
          <a:extLst>
            <a:ext uri="{FF2B5EF4-FFF2-40B4-BE49-F238E27FC236}">
              <a16:creationId xmlns:a16="http://schemas.microsoft.com/office/drawing/2014/main" id="{FD44F2F0-30A3-4E8C-A00E-3CD4B4C55038}"/>
            </a:ext>
          </a:extLst>
        </xdr:cNvPr>
        <xdr:cNvSpPr txBox="1"/>
      </xdr:nvSpPr>
      <xdr:spPr>
        <a:xfrm>
          <a:off x="722947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17</xdr:col>
      <xdr:colOff>771525</xdr:colOff>
      <xdr:row>0</xdr:row>
      <xdr:rowOff>38100</xdr:rowOff>
    </xdr:from>
    <xdr:to>
      <xdr:col>17</xdr:col>
      <xdr:colOff>4672014</xdr:colOff>
      <xdr:row>5</xdr:row>
      <xdr:rowOff>171451</xdr:rowOff>
    </xdr:to>
    <xdr:sp macro="" textlink="">
      <xdr:nvSpPr>
        <xdr:cNvPr id="2" name="テキスト ボックス 1">
          <a:extLst>
            <a:ext uri="{FF2B5EF4-FFF2-40B4-BE49-F238E27FC236}">
              <a16:creationId xmlns:a16="http://schemas.microsoft.com/office/drawing/2014/main" id="{7692DA4B-677D-4485-B707-1766E04C4627}"/>
            </a:ext>
          </a:extLst>
        </xdr:cNvPr>
        <xdr:cNvSpPr txBox="1"/>
      </xdr:nvSpPr>
      <xdr:spPr>
        <a:xfrm>
          <a:off x="724852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18</xdr:col>
      <xdr:colOff>809625</xdr:colOff>
      <xdr:row>0</xdr:row>
      <xdr:rowOff>38100</xdr:rowOff>
    </xdr:from>
    <xdr:to>
      <xdr:col>18</xdr:col>
      <xdr:colOff>4710114</xdr:colOff>
      <xdr:row>5</xdr:row>
      <xdr:rowOff>171451</xdr:rowOff>
    </xdr:to>
    <xdr:sp macro="" textlink="">
      <xdr:nvSpPr>
        <xdr:cNvPr id="2" name="テキスト ボックス 1">
          <a:extLst>
            <a:ext uri="{FF2B5EF4-FFF2-40B4-BE49-F238E27FC236}">
              <a16:creationId xmlns:a16="http://schemas.microsoft.com/office/drawing/2014/main" id="{8798F6C1-D44C-4AC9-B903-2278B31F9456}"/>
            </a:ext>
          </a:extLst>
        </xdr:cNvPr>
        <xdr:cNvSpPr txBox="1"/>
      </xdr:nvSpPr>
      <xdr:spPr>
        <a:xfrm>
          <a:off x="728662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17</xdr:col>
      <xdr:colOff>771525</xdr:colOff>
      <xdr:row>0</xdr:row>
      <xdr:rowOff>47625</xdr:rowOff>
    </xdr:from>
    <xdr:to>
      <xdr:col>17</xdr:col>
      <xdr:colOff>4672014</xdr:colOff>
      <xdr:row>5</xdr:row>
      <xdr:rowOff>180976</xdr:rowOff>
    </xdr:to>
    <xdr:sp macro="" textlink="">
      <xdr:nvSpPr>
        <xdr:cNvPr id="2" name="テキスト ボックス 1">
          <a:extLst>
            <a:ext uri="{FF2B5EF4-FFF2-40B4-BE49-F238E27FC236}">
              <a16:creationId xmlns:a16="http://schemas.microsoft.com/office/drawing/2014/main" id="{D15E9733-0ECD-444E-A77D-1C826A2812B7}"/>
            </a:ext>
          </a:extLst>
        </xdr:cNvPr>
        <xdr:cNvSpPr txBox="1"/>
      </xdr:nvSpPr>
      <xdr:spPr>
        <a:xfrm>
          <a:off x="7248525" y="4762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17</xdr:col>
      <xdr:colOff>742950</xdr:colOff>
      <xdr:row>0</xdr:row>
      <xdr:rowOff>38100</xdr:rowOff>
    </xdr:from>
    <xdr:to>
      <xdr:col>17</xdr:col>
      <xdr:colOff>4643439</xdr:colOff>
      <xdr:row>5</xdr:row>
      <xdr:rowOff>171451</xdr:rowOff>
    </xdr:to>
    <xdr:sp macro="" textlink="">
      <xdr:nvSpPr>
        <xdr:cNvPr id="2" name="テキスト ボックス 1">
          <a:extLst>
            <a:ext uri="{FF2B5EF4-FFF2-40B4-BE49-F238E27FC236}">
              <a16:creationId xmlns:a16="http://schemas.microsoft.com/office/drawing/2014/main" id="{2849F0F3-70A7-4F9E-95BE-393733DE6E66}"/>
            </a:ext>
          </a:extLst>
        </xdr:cNvPr>
        <xdr:cNvSpPr txBox="1"/>
      </xdr:nvSpPr>
      <xdr:spPr>
        <a:xfrm>
          <a:off x="7219950"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18</xdr:col>
      <xdr:colOff>790575</xdr:colOff>
      <xdr:row>0</xdr:row>
      <xdr:rowOff>38100</xdr:rowOff>
    </xdr:from>
    <xdr:to>
      <xdr:col>18</xdr:col>
      <xdr:colOff>4691064</xdr:colOff>
      <xdr:row>5</xdr:row>
      <xdr:rowOff>171451</xdr:rowOff>
    </xdr:to>
    <xdr:sp macro="" textlink="">
      <xdr:nvSpPr>
        <xdr:cNvPr id="2" name="テキスト ボックス 1">
          <a:extLst>
            <a:ext uri="{FF2B5EF4-FFF2-40B4-BE49-F238E27FC236}">
              <a16:creationId xmlns:a16="http://schemas.microsoft.com/office/drawing/2014/main" id="{24A79322-3765-4AA8-ACEE-0227B5A11A77}"/>
            </a:ext>
          </a:extLst>
        </xdr:cNvPr>
        <xdr:cNvSpPr txBox="1"/>
      </xdr:nvSpPr>
      <xdr:spPr>
        <a:xfrm>
          <a:off x="726757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17</xdr:col>
      <xdr:colOff>790575</xdr:colOff>
      <xdr:row>0</xdr:row>
      <xdr:rowOff>47625</xdr:rowOff>
    </xdr:from>
    <xdr:to>
      <xdr:col>17</xdr:col>
      <xdr:colOff>4691064</xdr:colOff>
      <xdr:row>5</xdr:row>
      <xdr:rowOff>180976</xdr:rowOff>
    </xdr:to>
    <xdr:sp macro="" textlink="">
      <xdr:nvSpPr>
        <xdr:cNvPr id="2" name="テキスト ボックス 1">
          <a:extLst>
            <a:ext uri="{FF2B5EF4-FFF2-40B4-BE49-F238E27FC236}">
              <a16:creationId xmlns:a16="http://schemas.microsoft.com/office/drawing/2014/main" id="{419DF300-56CD-44CE-AB4B-6AF1F30455CC}"/>
            </a:ext>
          </a:extLst>
        </xdr:cNvPr>
        <xdr:cNvSpPr txBox="1"/>
      </xdr:nvSpPr>
      <xdr:spPr>
        <a:xfrm>
          <a:off x="7267575" y="4762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17</xdr:col>
      <xdr:colOff>762000</xdr:colOff>
      <xdr:row>0</xdr:row>
      <xdr:rowOff>38100</xdr:rowOff>
    </xdr:from>
    <xdr:to>
      <xdr:col>17</xdr:col>
      <xdr:colOff>4662489</xdr:colOff>
      <xdr:row>5</xdr:row>
      <xdr:rowOff>171451</xdr:rowOff>
    </xdr:to>
    <xdr:sp macro="" textlink="">
      <xdr:nvSpPr>
        <xdr:cNvPr id="2" name="テキスト ボックス 1">
          <a:extLst>
            <a:ext uri="{FF2B5EF4-FFF2-40B4-BE49-F238E27FC236}">
              <a16:creationId xmlns:a16="http://schemas.microsoft.com/office/drawing/2014/main" id="{409B9138-1659-416F-8713-E1D188511BD5}"/>
            </a:ext>
          </a:extLst>
        </xdr:cNvPr>
        <xdr:cNvSpPr txBox="1"/>
      </xdr:nvSpPr>
      <xdr:spPr>
        <a:xfrm>
          <a:off x="7239000"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18</xdr:col>
      <xdr:colOff>790575</xdr:colOff>
      <xdr:row>0</xdr:row>
      <xdr:rowOff>38100</xdr:rowOff>
    </xdr:from>
    <xdr:to>
      <xdr:col>18</xdr:col>
      <xdr:colOff>4691064</xdr:colOff>
      <xdr:row>5</xdr:row>
      <xdr:rowOff>171451</xdr:rowOff>
    </xdr:to>
    <xdr:sp macro="" textlink="">
      <xdr:nvSpPr>
        <xdr:cNvPr id="2" name="テキスト ボックス 1">
          <a:extLst>
            <a:ext uri="{FF2B5EF4-FFF2-40B4-BE49-F238E27FC236}">
              <a16:creationId xmlns:a16="http://schemas.microsoft.com/office/drawing/2014/main" id="{6E130820-F2A0-4F06-969C-A49A7F39E19E}"/>
            </a:ext>
          </a:extLst>
        </xdr:cNvPr>
        <xdr:cNvSpPr txBox="1"/>
      </xdr:nvSpPr>
      <xdr:spPr>
        <a:xfrm>
          <a:off x="726757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17</xdr:col>
      <xdr:colOff>752475</xdr:colOff>
      <xdr:row>0</xdr:row>
      <xdr:rowOff>38100</xdr:rowOff>
    </xdr:from>
    <xdr:to>
      <xdr:col>17</xdr:col>
      <xdr:colOff>4652964</xdr:colOff>
      <xdr:row>5</xdr:row>
      <xdr:rowOff>171451</xdr:rowOff>
    </xdr:to>
    <xdr:sp macro="" textlink="">
      <xdr:nvSpPr>
        <xdr:cNvPr id="2" name="テキスト ボックス 1">
          <a:extLst>
            <a:ext uri="{FF2B5EF4-FFF2-40B4-BE49-F238E27FC236}">
              <a16:creationId xmlns:a16="http://schemas.microsoft.com/office/drawing/2014/main" id="{2D761807-B00E-4CB7-8FFA-D75C95572C5E}"/>
            </a:ext>
          </a:extLst>
        </xdr:cNvPr>
        <xdr:cNvSpPr txBox="1"/>
      </xdr:nvSpPr>
      <xdr:spPr>
        <a:xfrm>
          <a:off x="722947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704850</xdr:colOff>
      <xdr:row>0</xdr:row>
      <xdr:rowOff>38100</xdr:rowOff>
    </xdr:from>
    <xdr:to>
      <xdr:col>17</xdr:col>
      <xdr:colOff>4605339</xdr:colOff>
      <xdr:row>5</xdr:row>
      <xdr:rowOff>171451</xdr:rowOff>
    </xdr:to>
    <xdr:sp macro="" textlink="">
      <xdr:nvSpPr>
        <xdr:cNvPr id="2" name="テキスト ボックス 1">
          <a:extLst>
            <a:ext uri="{FF2B5EF4-FFF2-40B4-BE49-F238E27FC236}">
              <a16:creationId xmlns:a16="http://schemas.microsoft.com/office/drawing/2014/main" id="{BAC5068D-EA35-426C-BBBE-AE81BB1E8392}"/>
            </a:ext>
          </a:extLst>
        </xdr:cNvPr>
        <xdr:cNvSpPr txBox="1"/>
      </xdr:nvSpPr>
      <xdr:spPr>
        <a:xfrm>
          <a:off x="7181850"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18</xdr:col>
      <xdr:colOff>723900</xdr:colOff>
      <xdr:row>0</xdr:row>
      <xdr:rowOff>47625</xdr:rowOff>
    </xdr:from>
    <xdr:to>
      <xdr:col>18</xdr:col>
      <xdr:colOff>4624389</xdr:colOff>
      <xdr:row>5</xdr:row>
      <xdr:rowOff>180976</xdr:rowOff>
    </xdr:to>
    <xdr:sp macro="" textlink="">
      <xdr:nvSpPr>
        <xdr:cNvPr id="2" name="テキスト ボックス 1">
          <a:extLst>
            <a:ext uri="{FF2B5EF4-FFF2-40B4-BE49-F238E27FC236}">
              <a16:creationId xmlns:a16="http://schemas.microsoft.com/office/drawing/2014/main" id="{483D0DD0-80C3-4629-9A2F-632708CCD872}"/>
            </a:ext>
          </a:extLst>
        </xdr:cNvPr>
        <xdr:cNvSpPr txBox="1"/>
      </xdr:nvSpPr>
      <xdr:spPr>
        <a:xfrm>
          <a:off x="7200900" y="4762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17</xdr:col>
      <xdr:colOff>781050</xdr:colOff>
      <xdr:row>0</xdr:row>
      <xdr:rowOff>28575</xdr:rowOff>
    </xdr:from>
    <xdr:to>
      <xdr:col>17</xdr:col>
      <xdr:colOff>4681539</xdr:colOff>
      <xdr:row>5</xdr:row>
      <xdr:rowOff>161926</xdr:rowOff>
    </xdr:to>
    <xdr:sp macro="" textlink="">
      <xdr:nvSpPr>
        <xdr:cNvPr id="2" name="テキスト ボックス 1">
          <a:extLst>
            <a:ext uri="{FF2B5EF4-FFF2-40B4-BE49-F238E27FC236}">
              <a16:creationId xmlns:a16="http://schemas.microsoft.com/office/drawing/2014/main" id="{2C7E9D7C-515F-4BF2-BCB6-EA35FB32A650}"/>
            </a:ext>
          </a:extLst>
        </xdr:cNvPr>
        <xdr:cNvSpPr txBox="1"/>
      </xdr:nvSpPr>
      <xdr:spPr>
        <a:xfrm>
          <a:off x="7258050" y="2857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17</xdr:col>
      <xdr:colOff>752475</xdr:colOff>
      <xdr:row>0</xdr:row>
      <xdr:rowOff>47625</xdr:rowOff>
    </xdr:from>
    <xdr:to>
      <xdr:col>17</xdr:col>
      <xdr:colOff>4652964</xdr:colOff>
      <xdr:row>5</xdr:row>
      <xdr:rowOff>180976</xdr:rowOff>
    </xdr:to>
    <xdr:sp macro="" textlink="">
      <xdr:nvSpPr>
        <xdr:cNvPr id="2" name="テキスト ボックス 1">
          <a:extLst>
            <a:ext uri="{FF2B5EF4-FFF2-40B4-BE49-F238E27FC236}">
              <a16:creationId xmlns:a16="http://schemas.microsoft.com/office/drawing/2014/main" id="{53DDEB6B-F9D9-4C8A-8295-02B9265ED13D}"/>
            </a:ext>
          </a:extLst>
        </xdr:cNvPr>
        <xdr:cNvSpPr txBox="1"/>
      </xdr:nvSpPr>
      <xdr:spPr>
        <a:xfrm>
          <a:off x="7229475" y="4762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17</xdr:col>
      <xdr:colOff>828675</xdr:colOff>
      <xdr:row>0</xdr:row>
      <xdr:rowOff>38100</xdr:rowOff>
    </xdr:from>
    <xdr:to>
      <xdr:col>17</xdr:col>
      <xdr:colOff>4729164</xdr:colOff>
      <xdr:row>5</xdr:row>
      <xdr:rowOff>171451</xdr:rowOff>
    </xdr:to>
    <xdr:sp macro="" textlink="">
      <xdr:nvSpPr>
        <xdr:cNvPr id="2" name="テキスト ボックス 1">
          <a:extLst>
            <a:ext uri="{FF2B5EF4-FFF2-40B4-BE49-F238E27FC236}">
              <a16:creationId xmlns:a16="http://schemas.microsoft.com/office/drawing/2014/main" id="{25E529AC-293C-4988-84AB-928972A59B1E}"/>
            </a:ext>
          </a:extLst>
        </xdr:cNvPr>
        <xdr:cNvSpPr txBox="1"/>
      </xdr:nvSpPr>
      <xdr:spPr>
        <a:xfrm>
          <a:off x="730567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18</xdr:col>
      <xdr:colOff>876300</xdr:colOff>
      <xdr:row>0</xdr:row>
      <xdr:rowOff>38100</xdr:rowOff>
    </xdr:from>
    <xdr:to>
      <xdr:col>18</xdr:col>
      <xdr:colOff>4776789</xdr:colOff>
      <xdr:row>5</xdr:row>
      <xdr:rowOff>171451</xdr:rowOff>
    </xdr:to>
    <xdr:sp macro="" textlink="">
      <xdr:nvSpPr>
        <xdr:cNvPr id="2" name="テキスト ボックス 1">
          <a:extLst>
            <a:ext uri="{FF2B5EF4-FFF2-40B4-BE49-F238E27FC236}">
              <a16:creationId xmlns:a16="http://schemas.microsoft.com/office/drawing/2014/main" id="{6FCC12EE-2B47-4903-8613-EBF7721655B1}"/>
            </a:ext>
          </a:extLst>
        </xdr:cNvPr>
        <xdr:cNvSpPr txBox="1"/>
      </xdr:nvSpPr>
      <xdr:spPr>
        <a:xfrm>
          <a:off x="7353300"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809625</xdr:colOff>
      <xdr:row>0</xdr:row>
      <xdr:rowOff>28575</xdr:rowOff>
    </xdr:from>
    <xdr:to>
      <xdr:col>17</xdr:col>
      <xdr:colOff>4710114</xdr:colOff>
      <xdr:row>5</xdr:row>
      <xdr:rowOff>161926</xdr:rowOff>
    </xdr:to>
    <xdr:sp macro="" textlink="">
      <xdr:nvSpPr>
        <xdr:cNvPr id="2" name="テキスト ボックス 1">
          <a:extLst>
            <a:ext uri="{FF2B5EF4-FFF2-40B4-BE49-F238E27FC236}">
              <a16:creationId xmlns:a16="http://schemas.microsoft.com/office/drawing/2014/main" id="{4EB55A32-E030-49A0-BBBC-27BA06D76612}"/>
            </a:ext>
          </a:extLst>
        </xdr:cNvPr>
        <xdr:cNvSpPr txBox="1"/>
      </xdr:nvSpPr>
      <xdr:spPr>
        <a:xfrm>
          <a:off x="7286625" y="2857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219075</xdr:colOff>
      <xdr:row>0</xdr:row>
      <xdr:rowOff>142875</xdr:rowOff>
    </xdr:from>
    <xdr:to>
      <xdr:col>1</xdr:col>
      <xdr:colOff>2100264</xdr:colOff>
      <xdr:row>2</xdr:row>
      <xdr:rowOff>71438</xdr:rowOff>
    </xdr:to>
    <xdr:sp macro="" textlink="">
      <xdr:nvSpPr>
        <xdr:cNvPr id="2" name="テキスト ボックス 1">
          <a:extLst>
            <a:ext uri="{FF2B5EF4-FFF2-40B4-BE49-F238E27FC236}">
              <a16:creationId xmlns:a16="http://schemas.microsoft.com/office/drawing/2014/main" id="{BA762854-6671-4E9C-8FCB-1E55A20BBE30}"/>
            </a:ext>
          </a:extLst>
        </xdr:cNvPr>
        <xdr:cNvSpPr txBox="1"/>
      </xdr:nvSpPr>
      <xdr:spPr>
        <a:xfrm>
          <a:off x="215900" y="139700"/>
          <a:ext cx="3954464" cy="385763"/>
        </a:xfrm>
        <a:prstGeom prst="rect">
          <a:avLst/>
        </a:prstGeom>
        <a:solidFill>
          <a:schemeClr val="tx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600" b="1">
              <a:solidFill>
                <a:schemeClr val="bg1"/>
              </a:solidFill>
              <a:latin typeface="ＭＳ ゴシック" panose="020B0609070205080204" pitchFamily="49" charset="-128"/>
              <a:ea typeface="ＭＳ ゴシック" panose="020B0609070205080204" pitchFamily="49" charset="-128"/>
            </a:rPr>
            <a:t>※</a:t>
          </a:r>
          <a:r>
            <a:rPr kumimoji="1" lang="ja-JP" altLang="en-US" sz="1600" b="1">
              <a:solidFill>
                <a:schemeClr val="bg1"/>
              </a:solidFill>
              <a:latin typeface="ＭＳ ゴシック" panose="020B0609070205080204" pitchFamily="49" charset="-128"/>
              <a:ea typeface="ＭＳ ゴシック" panose="020B0609070205080204" pitchFamily="49" charset="-128"/>
            </a:rPr>
            <a:t>本シートは削除しないでください。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18</xdr:col>
      <xdr:colOff>676275</xdr:colOff>
      <xdr:row>0</xdr:row>
      <xdr:rowOff>38100</xdr:rowOff>
    </xdr:from>
    <xdr:to>
      <xdr:col>18</xdr:col>
      <xdr:colOff>4576764</xdr:colOff>
      <xdr:row>5</xdr:row>
      <xdr:rowOff>171451</xdr:rowOff>
    </xdr:to>
    <xdr:sp macro="" textlink="">
      <xdr:nvSpPr>
        <xdr:cNvPr id="2" name="テキスト ボックス 1">
          <a:extLst>
            <a:ext uri="{FF2B5EF4-FFF2-40B4-BE49-F238E27FC236}">
              <a16:creationId xmlns:a16="http://schemas.microsoft.com/office/drawing/2014/main" id="{BDADF6F5-50F2-40EC-A024-4113E56C23F3}"/>
            </a:ext>
          </a:extLst>
        </xdr:cNvPr>
        <xdr:cNvSpPr txBox="1"/>
      </xdr:nvSpPr>
      <xdr:spPr>
        <a:xfrm>
          <a:off x="715327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714375</xdr:colOff>
      <xdr:row>0</xdr:row>
      <xdr:rowOff>38100</xdr:rowOff>
    </xdr:from>
    <xdr:to>
      <xdr:col>17</xdr:col>
      <xdr:colOff>4614864</xdr:colOff>
      <xdr:row>5</xdr:row>
      <xdr:rowOff>171451</xdr:rowOff>
    </xdr:to>
    <xdr:sp macro="" textlink="">
      <xdr:nvSpPr>
        <xdr:cNvPr id="2" name="テキスト ボックス 1">
          <a:extLst>
            <a:ext uri="{FF2B5EF4-FFF2-40B4-BE49-F238E27FC236}">
              <a16:creationId xmlns:a16="http://schemas.microsoft.com/office/drawing/2014/main" id="{27D28579-7DC8-439E-A93C-6BD1E518546A}"/>
            </a:ext>
          </a:extLst>
        </xdr:cNvPr>
        <xdr:cNvSpPr txBox="1"/>
      </xdr:nvSpPr>
      <xdr:spPr>
        <a:xfrm>
          <a:off x="719137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704850</xdr:colOff>
      <xdr:row>0</xdr:row>
      <xdr:rowOff>28575</xdr:rowOff>
    </xdr:from>
    <xdr:to>
      <xdr:col>17</xdr:col>
      <xdr:colOff>4605339</xdr:colOff>
      <xdr:row>5</xdr:row>
      <xdr:rowOff>161926</xdr:rowOff>
    </xdr:to>
    <xdr:sp macro="" textlink="">
      <xdr:nvSpPr>
        <xdr:cNvPr id="2" name="テキスト ボックス 1">
          <a:extLst>
            <a:ext uri="{FF2B5EF4-FFF2-40B4-BE49-F238E27FC236}">
              <a16:creationId xmlns:a16="http://schemas.microsoft.com/office/drawing/2014/main" id="{2C4C9B54-3C8C-4AD5-8A28-CE3583943437}"/>
            </a:ext>
          </a:extLst>
        </xdr:cNvPr>
        <xdr:cNvSpPr txBox="1"/>
      </xdr:nvSpPr>
      <xdr:spPr>
        <a:xfrm>
          <a:off x="7181850" y="2857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723900</xdr:colOff>
      <xdr:row>0</xdr:row>
      <xdr:rowOff>38100</xdr:rowOff>
    </xdr:from>
    <xdr:to>
      <xdr:col>18</xdr:col>
      <xdr:colOff>4624389</xdr:colOff>
      <xdr:row>5</xdr:row>
      <xdr:rowOff>171451</xdr:rowOff>
    </xdr:to>
    <xdr:sp macro="" textlink="">
      <xdr:nvSpPr>
        <xdr:cNvPr id="2" name="テキスト ボックス 1">
          <a:extLst>
            <a:ext uri="{FF2B5EF4-FFF2-40B4-BE49-F238E27FC236}">
              <a16:creationId xmlns:a16="http://schemas.microsoft.com/office/drawing/2014/main" id="{11A6287C-3E7D-497C-8CB4-C2D9CCA843C7}"/>
            </a:ext>
          </a:extLst>
        </xdr:cNvPr>
        <xdr:cNvSpPr txBox="1"/>
      </xdr:nvSpPr>
      <xdr:spPr>
        <a:xfrm>
          <a:off x="7200900"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753717</xdr:colOff>
      <xdr:row>0</xdr:row>
      <xdr:rowOff>41413</xdr:rowOff>
    </xdr:from>
    <xdr:to>
      <xdr:col>17</xdr:col>
      <xdr:colOff>4654206</xdr:colOff>
      <xdr:row>5</xdr:row>
      <xdr:rowOff>176421</xdr:rowOff>
    </xdr:to>
    <xdr:sp macro="" textlink="">
      <xdr:nvSpPr>
        <xdr:cNvPr id="2" name="テキスト ボックス 1">
          <a:extLst>
            <a:ext uri="{FF2B5EF4-FFF2-40B4-BE49-F238E27FC236}">
              <a16:creationId xmlns:a16="http://schemas.microsoft.com/office/drawing/2014/main" id="{FD093BDA-CD8E-4703-BDD6-5AFBF0490D5A}"/>
            </a:ext>
          </a:extLst>
        </xdr:cNvPr>
        <xdr:cNvSpPr txBox="1"/>
      </xdr:nvSpPr>
      <xdr:spPr>
        <a:xfrm>
          <a:off x="7239000" y="41413"/>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752475</xdr:colOff>
      <xdr:row>0</xdr:row>
      <xdr:rowOff>38100</xdr:rowOff>
    </xdr:from>
    <xdr:to>
      <xdr:col>17</xdr:col>
      <xdr:colOff>4652964</xdr:colOff>
      <xdr:row>5</xdr:row>
      <xdr:rowOff>171451</xdr:rowOff>
    </xdr:to>
    <xdr:sp macro="" textlink="">
      <xdr:nvSpPr>
        <xdr:cNvPr id="2" name="テキスト ボックス 1">
          <a:extLst>
            <a:ext uri="{FF2B5EF4-FFF2-40B4-BE49-F238E27FC236}">
              <a16:creationId xmlns:a16="http://schemas.microsoft.com/office/drawing/2014/main" id="{91E9B04B-2C79-4084-AA1F-084554BF75F1}"/>
            </a:ext>
          </a:extLst>
        </xdr:cNvPr>
        <xdr:cNvSpPr txBox="1"/>
      </xdr:nvSpPr>
      <xdr:spPr>
        <a:xfrm>
          <a:off x="7229475" y="38100"/>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18</xdr:col>
      <xdr:colOff>704850</xdr:colOff>
      <xdr:row>0</xdr:row>
      <xdr:rowOff>28575</xdr:rowOff>
    </xdr:from>
    <xdr:to>
      <xdr:col>18</xdr:col>
      <xdr:colOff>4605339</xdr:colOff>
      <xdr:row>5</xdr:row>
      <xdr:rowOff>161926</xdr:rowOff>
    </xdr:to>
    <xdr:sp macro="" textlink="">
      <xdr:nvSpPr>
        <xdr:cNvPr id="2" name="テキスト ボックス 1">
          <a:extLst>
            <a:ext uri="{FF2B5EF4-FFF2-40B4-BE49-F238E27FC236}">
              <a16:creationId xmlns:a16="http://schemas.microsoft.com/office/drawing/2014/main" id="{A455658F-B4AF-49DC-822C-5088D1015C22}"/>
            </a:ext>
          </a:extLst>
        </xdr:cNvPr>
        <xdr:cNvSpPr txBox="1"/>
      </xdr:nvSpPr>
      <xdr:spPr>
        <a:xfrm>
          <a:off x="7181850" y="28575"/>
          <a:ext cx="3900489" cy="1162051"/>
        </a:xfrm>
        <a:prstGeom prst="rect">
          <a:avLst/>
        </a:prstGeom>
        <a:solidFill>
          <a:srgbClr val="FFFF00"/>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1200" b="1">
              <a:solidFill>
                <a:srgbClr val="FF0000"/>
              </a:solidFill>
            </a:rPr>
            <a:t>この様式は、「入力フォーム」のシートの入力内容が自動的に反映するよう設定しています。</a:t>
          </a:r>
          <a:endParaRPr kumimoji="1" lang="en-US" altLang="ja-JP" sz="1200" b="1">
            <a:solidFill>
              <a:srgbClr val="FF0000"/>
            </a:solidFill>
          </a:endParaRPr>
        </a:p>
        <a:p>
          <a:r>
            <a:rPr kumimoji="1" lang="ja-JP" altLang="en-US" sz="1200" b="1">
              <a:solidFill>
                <a:srgbClr val="FF0000"/>
              </a:solidFill>
            </a:rPr>
            <a:t>交付申請の際は、この様式に直接入力するのではなく、「入力フォーム」のシートに入力してください。</a:t>
          </a:r>
          <a:endParaRPr kumimoji="1" lang="en-US" altLang="ja-JP" sz="1200" b="1">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E6769D-214D-4924-BF1A-E64E16BEACE4}">
  <sheetPr>
    <tabColor rgb="FFFFFF00"/>
  </sheetPr>
  <dimension ref="B1:I19"/>
  <sheetViews>
    <sheetView view="pageBreakPreview" zoomScaleNormal="100" zoomScaleSheetLayoutView="100" workbookViewId="0">
      <selection activeCell="G31" sqref="G31"/>
    </sheetView>
  </sheetViews>
  <sheetFormatPr defaultColWidth="8.75" defaultRowHeight="12"/>
  <cols>
    <col min="1" max="2" width="2.5" style="1" customWidth="1"/>
    <col min="3" max="3" width="5" style="1" bestFit="1" customWidth="1"/>
    <col min="4" max="4" width="30" style="1" bestFit="1" customWidth="1"/>
    <col min="5" max="5" width="37.375" style="1" customWidth="1"/>
    <col min="6" max="8" width="2.5" style="1" customWidth="1"/>
    <col min="9" max="16384" width="8.75" style="1"/>
  </cols>
  <sheetData>
    <row r="1" spans="2:9" ht="15" customHeight="1"/>
    <row r="2" spans="2:9" ht="32.450000000000003" customHeight="1">
      <c r="B2" s="31"/>
      <c r="C2" s="145" t="s">
        <v>114</v>
      </c>
      <c r="D2" s="145"/>
      <c r="E2" s="145"/>
      <c r="F2" s="31"/>
      <c r="G2" s="25"/>
      <c r="H2" s="25"/>
      <c r="I2" s="25"/>
    </row>
    <row r="3" spans="2:9" ht="15" customHeight="1"/>
    <row r="4" spans="2:9" ht="14.25">
      <c r="B4" s="32" t="s">
        <v>39</v>
      </c>
      <c r="C4" s="32"/>
      <c r="D4" s="32"/>
      <c r="E4" s="32"/>
      <c r="F4" s="32"/>
      <c r="G4" s="32"/>
      <c r="H4" s="32"/>
      <c r="I4" s="32"/>
    </row>
    <row r="5" spans="2:9" ht="48" customHeight="1">
      <c r="B5" s="2"/>
      <c r="C5" s="147" t="s">
        <v>115</v>
      </c>
      <c r="D5" s="147"/>
      <c r="E5" s="147"/>
      <c r="F5" s="2"/>
      <c r="G5" s="2"/>
      <c r="H5" s="2"/>
      <c r="I5" s="2"/>
    </row>
    <row r="6" spans="2:9" ht="15" customHeight="1"/>
    <row r="7" spans="2:9" ht="14.25">
      <c r="B7" s="32" t="s">
        <v>40</v>
      </c>
    </row>
    <row r="8" spans="2:9" ht="18" customHeight="1">
      <c r="C8" s="33" t="s">
        <v>44</v>
      </c>
      <c r="D8" s="30" t="s">
        <v>41</v>
      </c>
      <c r="E8" s="30" t="s">
        <v>42</v>
      </c>
    </row>
    <row r="9" spans="2:9" ht="36" customHeight="1">
      <c r="C9" s="116"/>
      <c r="D9" s="117" t="s">
        <v>250</v>
      </c>
      <c r="E9" s="118" t="s">
        <v>251</v>
      </c>
    </row>
    <row r="10" spans="2:9" ht="36" customHeight="1">
      <c r="C10" s="28" t="s">
        <v>2</v>
      </c>
      <c r="D10" s="17" t="s">
        <v>116</v>
      </c>
      <c r="E10" s="17"/>
    </row>
    <row r="11" spans="2:9" ht="36" customHeight="1">
      <c r="C11" s="28" t="s">
        <v>3</v>
      </c>
      <c r="D11" s="17" t="s">
        <v>119</v>
      </c>
      <c r="E11" s="51" t="s">
        <v>120</v>
      </c>
    </row>
    <row r="12" spans="2:9" ht="36" customHeight="1">
      <c r="C12" s="28" t="s">
        <v>4</v>
      </c>
      <c r="D12" s="17" t="s">
        <v>118</v>
      </c>
      <c r="E12" s="53"/>
    </row>
    <row r="13" spans="2:9" ht="36" customHeight="1">
      <c r="C13" s="28" t="s">
        <v>5</v>
      </c>
      <c r="D13" s="17" t="s">
        <v>117</v>
      </c>
      <c r="E13" s="52"/>
    </row>
    <row r="15" spans="2:9" ht="14.25">
      <c r="B15" s="32" t="s">
        <v>43</v>
      </c>
    </row>
    <row r="16" spans="2:9" ht="60" customHeight="1">
      <c r="B16" s="32"/>
      <c r="C16" s="146" t="s">
        <v>121</v>
      </c>
      <c r="D16" s="146"/>
      <c r="E16" s="146"/>
    </row>
    <row r="17" spans="3:5" ht="48" customHeight="1">
      <c r="C17" s="148" t="s">
        <v>252</v>
      </c>
      <c r="D17" s="148"/>
      <c r="E17" s="148"/>
    </row>
    <row r="18" spans="3:5" ht="48" customHeight="1">
      <c r="C18" s="148" t="s">
        <v>253</v>
      </c>
      <c r="D18" s="148"/>
      <c r="E18" s="148"/>
    </row>
    <row r="19" spans="3:5" ht="30" customHeight="1">
      <c r="C19" s="146" t="s">
        <v>74</v>
      </c>
      <c r="D19" s="146"/>
      <c r="E19" s="146"/>
    </row>
  </sheetData>
  <sheetProtection sheet="1" objects="1" scenarios="1"/>
  <mergeCells count="6">
    <mergeCell ref="C2:E2"/>
    <mergeCell ref="C19:E19"/>
    <mergeCell ref="C5:E5"/>
    <mergeCell ref="C16:E16"/>
    <mergeCell ref="C17:E17"/>
    <mergeCell ref="C18:E18"/>
  </mergeCells>
  <phoneticPr fontId="2"/>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515B7-EC94-40CA-AE5D-F465AFC0D9FF}">
  <sheetPr>
    <tabColor rgb="FFFF0000"/>
    <pageSetUpPr fitToPage="1"/>
  </sheetPr>
  <dimension ref="A1:O95"/>
  <sheetViews>
    <sheetView zoomScale="85" zoomScaleNormal="85"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61" t="s">
        <v>516</v>
      </c>
      <c r="C10" s="72" t="s">
        <v>133</v>
      </c>
      <c r="D10" s="72" t="s">
        <v>133</v>
      </c>
      <c r="E10" s="73" t="s">
        <v>135</v>
      </c>
    </row>
    <row r="11" spans="1:5" ht="37.5" customHeight="1">
      <c r="B11" s="161"/>
      <c r="C11" s="61" t="s">
        <v>247</v>
      </c>
      <c r="D11" s="114"/>
      <c r="E11" s="67" t="s">
        <v>246</v>
      </c>
    </row>
    <row r="13" spans="1:5">
      <c r="A13" s="59" t="s">
        <v>487</v>
      </c>
      <c r="B13" s="24"/>
    </row>
    <row r="14" spans="1:5" ht="15" customHeight="1"/>
    <row r="15" spans="1:5" s="3" customFormat="1" ht="22.5" customHeight="1">
      <c r="A15" s="64"/>
      <c r="B15" s="56"/>
      <c r="C15" s="72" t="s">
        <v>133</v>
      </c>
      <c r="D15" s="73" t="s">
        <v>134</v>
      </c>
      <c r="E15" s="73" t="s">
        <v>135</v>
      </c>
    </row>
    <row r="16" spans="1:5" ht="112.5" customHeight="1">
      <c r="B16" s="61" t="s">
        <v>140</v>
      </c>
      <c r="C16" s="61" t="s">
        <v>488</v>
      </c>
      <c r="D16" s="68"/>
      <c r="E16" s="67" t="s">
        <v>489</v>
      </c>
    </row>
    <row r="17" spans="1:5" ht="37.5" customHeight="1">
      <c r="B17" s="61" t="s">
        <v>141</v>
      </c>
      <c r="C17" s="61" t="s">
        <v>490</v>
      </c>
      <c r="D17" s="68"/>
      <c r="E17" s="67" t="s">
        <v>491</v>
      </c>
    </row>
    <row r="18" spans="1:5" ht="37.5" customHeight="1">
      <c r="B18" s="61" t="s">
        <v>142</v>
      </c>
      <c r="C18" s="61" t="s">
        <v>492</v>
      </c>
      <c r="D18" s="68"/>
      <c r="E18" s="67" t="s">
        <v>493</v>
      </c>
    </row>
    <row r="19" spans="1:5" ht="37.5" customHeight="1">
      <c r="B19" s="61" t="s">
        <v>143</v>
      </c>
      <c r="C19" s="61" t="s">
        <v>494</v>
      </c>
      <c r="D19" s="68"/>
      <c r="E19" s="67" t="s">
        <v>495</v>
      </c>
    </row>
    <row r="20" spans="1:5" ht="37.5" customHeight="1">
      <c r="B20" s="61"/>
      <c r="C20" s="61" t="s">
        <v>496</v>
      </c>
      <c r="D20" s="68"/>
      <c r="E20" s="67"/>
    </row>
    <row r="21" spans="1:5" ht="18.75" customHeight="1">
      <c r="B21" s="74"/>
    </row>
    <row r="22" spans="1:5">
      <c r="A22" s="59" t="s">
        <v>144</v>
      </c>
    </row>
    <row r="23" spans="1:5" ht="15" customHeight="1">
      <c r="B23" s="151" t="s">
        <v>133</v>
      </c>
      <c r="C23" s="151"/>
      <c r="D23" s="72" t="s">
        <v>133</v>
      </c>
      <c r="E23" s="73" t="s">
        <v>135</v>
      </c>
    </row>
    <row r="24" spans="1:5" ht="48" customHeight="1">
      <c r="B24" s="150" t="s">
        <v>145</v>
      </c>
      <c r="C24" s="150"/>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497</v>
      </c>
      <c r="E27" s="78" t="s">
        <v>152</v>
      </c>
    </row>
    <row r="28" spans="1:5" ht="60" customHeight="1">
      <c r="B28" s="126"/>
      <c r="C28" s="67"/>
      <c r="D28" s="68"/>
      <c r="E28" s="125"/>
    </row>
    <row r="29" spans="1:5" ht="60" customHeight="1">
      <c r="B29" s="126"/>
      <c r="C29" s="67"/>
      <c r="D29" s="68"/>
      <c r="E29" s="125"/>
    </row>
    <row r="30" spans="1:5" ht="60" customHeight="1">
      <c r="B30" s="126"/>
      <c r="C30" s="67"/>
      <c r="D30" s="68"/>
      <c r="E30" s="125"/>
    </row>
    <row r="31" spans="1:5" ht="60" customHeight="1">
      <c r="B31" s="126"/>
      <c r="C31" s="67"/>
      <c r="D31" s="68"/>
      <c r="E31" s="125"/>
    </row>
    <row r="32" spans="1:5" ht="60" customHeight="1">
      <c r="B32" s="126"/>
      <c r="C32" s="67"/>
      <c r="D32" s="68"/>
      <c r="E32" s="125"/>
    </row>
    <row r="33" spans="1:15" ht="60" customHeight="1">
      <c r="B33" s="126"/>
      <c r="C33" s="67"/>
      <c r="D33" s="68"/>
      <c r="E33" s="125"/>
    </row>
    <row r="34" spans="1:15">
      <c r="C34" s="24"/>
    </row>
    <row r="35" spans="1:15">
      <c r="A35" s="59" t="s">
        <v>498</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499</v>
      </c>
      <c r="D39" s="68"/>
      <c r="E39" s="67" t="s">
        <v>500</v>
      </c>
    </row>
    <row r="40" spans="1:15" ht="37.5" customHeight="1">
      <c r="B40" s="61" t="s">
        <v>156</v>
      </c>
      <c r="C40" s="61" t="s">
        <v>501</v>
      </c>
      <c r="D40" s="68"/>
      <c r="E40" s="67" t="s">
        <v>502</v>
      </c>
    </row>
    <row r="41" spans="1:15" ht="37.5" customHeight="1">
      <c r="B41" s="61" t="s">
        <v>157</v>
      </c>
      <c r="C41" s="61" t="s">
        <v>503</v>
      </c>
      <c r="D41" s="68"/>
      <c r="E41" s="67" t="s">
        <v>504</v>
      </c>
    </row>
    <row r="42" spans="1:15" ht="37.5" customHeight="1">
      <c r="B42" s="61" t="s">
        <v>158</v>
      </c>
      <c r="C42" s="61" t="s">
        <v>505</v>
      </c>
      <c r="D42" s="68"/>
      <c r="E42" s="67" t="s">
        <v>506</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5" t="s">
        <v>166</v>
      </c>
      <c r="C49" s="69" t="s">
        <v>167</v>
      </c>
      <c r="D49" s="68"/>
      <c r="E49" s="67" t="s">
        <v>168</v>
      </c>
    </row>
    <row r="50" spans="1:5" ht="37.5" customHeight="1">
      <c r="B50" s="156"/>
      <c r="C50" s="69" t="s">
        <v>169</v>
      </c>
      <c r="D50" s="68"/>
      <c r="E50" s="67"/>
    </row>
    <row r="51" spans="1:5" ht="37.5" customHeight="1">
      <c r="B51" s="157" t="s">
        <v>170</v>
      </c>
      <c r="C51" s="158"/>
      <c r="D51" s="68"/>
      <c r="E51" s="88" t="s">
        <v>171</v>
      </c>
    </row>
    <row r="52" spans="1:5" ht="18.75" customHeight="1"/>
    <row r="53" spans="1:5" ht="20.100000000000001" customHeight="1">
      <c r="A53" s="59" t="s">
        <v>507</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122"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124"/>
      <c r="C60" s="67"/>
      <c r="D60" s="68"/>
      <c r="E60" s="125"/>
    </row>
    <row r="61" spans="1:5" ht="75" customHeight="1">
      <c r="A61" s="76">
        <v>2</v>
      </c>
      <c r="B61" s="124"/>
      <c r="C61" s="67"/>
      <c r="D61" s="68"/>
      <c r="E61" s="125"/>
    </row>
    <row r="62" spans="1:5" ht="75" customHeight="1">
      <c r="A62" s="76">
        <v>3</v>
      </c>
      <c r="B62" s="124"/>
      <c r="C62" s="67"/>
      <c r="D62" s="68"/>
      <c r="E62" s="125"/>
    </row>
    <row r="63" spans="1:5" ht="75" customHeight="1">
      <c r="A63" s="76">
        <v>4</v>
      </c>
      <c r="B63" s="124"/>
      <c r="C63" s="67"/>
      <c r="D63" s="68"/>
      <c r="E63" s="125"/>
    </row>
    <row r="64" spans="1:5" ht="75" customHeight="1">
      <c r="A64" s="76">
        <v>5</v>
      </c>
      <c r="B64" s="124"/>
      <c r="C64" s="67"/>
      <c r="D64" s="68"/>
      <c r="E64" s="125"/>
    </row>
    <row r="65" spans="1:5" ht="75" customHeight="1">
      <c r="A65" s="76">
        <v>6</v>
      </c>
      <c r="B65" s="124"/>
      <c r="C65" s="67"/>
      <c r="D65" s="68"/>
      <c r="E65" s="125"/>
    </row>
    <row r="66" spans="1:5" ht="75" customHeight="1">
      <c r="A66" s="76">
        <v>7</v>
      </c>
      <c r="B66" s="124"/>
      <c r="C66" s="67"/>
      <c r="D66" s="68"/>
      <c r="E66" s="125"/>
    </row>
    <row r="67" spans="1:5" ht="75" customHeight="1">
      <c r="A67" s="76">
        <v>8</v>
      </c>
      <c r="B67" s="124"/>
      <c r="C67" s="67"/>
      <c r="D67" s="68"/>
      <c r="E67" s="125"/>
    </row>
    <row r="68" spans="1:5" ht="75" customHeight="1">
      <c r="A68" s="76">
        <v>9</v>
      </c>
      <c r="B68" s="124"/>
      <c r="C68" s="67"/>
      <c r="D68" s="68"/>
      <c r="E68" s="125"/>
    </row>
    <row r="69" spans="1:5" ht="75" customHeight="1">
      <c r="A69" s="76">
        <v>10</v>
      </c>
      <c r="B69" s="124"/>
      <c r="C69" s="67"/>
      <c r="D69" s="68"/>
      <c r="E69" s="125"/>
    </row>
    <row r="70" spans="1:5" ht="75" customHeight="1">
      <c r="A70" s="76">
        <v>11</v>
      </c>
      <c r="B70" s="124"/>
      <c r="C70" s="67"/>
      <c r="D70" s="68"/>
      <c r="E70" s="125"/>
    </row>
    <row r="71" spans="1:5" ht="75" customHeight="1">
      <c r="A71" s="76">
        <v>12</v>
      </c>
      <c r="B71" s="124"/>
      <c r="C71" s="67"/>
      <c r="D71" s="68"/>
      <c r="E71" s="125"/>
    </row>
    <row r="72" spans="1:5" ht="75" customHeight="1">
      <c r="A72" s="76">
        <v>13</v>
      </c>
      <c r="B72" s="124"/>
      <c r="C72" s="67"/>
      <c r="D72" s="68"/>
      <c r="E72" s="125"/>
    </row>
    <row r="73" spans="1:5" ht="75" customHeight="1">
      <c r="A73" s="76">
        <v>14</v>
      </c>
      <c r="B73" s="124"/>
      <c r="C73" s="67"/>
      <c r="D73" s="68"/>
      <c r="E73" s="125"/>
    </row>
    <row r="74" spans="1:5" ht="75" customHeight="1">
      <c r="A74" s="76">
        <v>15</v>
      </c>
      <c r="B74" s="124"/>
      <c r="C74" s="67"/>
      <c r="D74" s="68"/>
      <c r="E74" s="125"/>
    </row>
    <row r="75" spans="1:5" ht="75" customHeight="1">
      <c r="A75" s="76">
        <v>16</v>
      </c>
      <c r="B75" s="124"/>
      <c r="C75" s="67"/>
      <c r="D75" s="68"/>
      <c r="E75" s="125"/>
    </row>
    <row r="76" spans="1:5" ht="75" customHeight="1">
      <c r="A76" s="76">
        <v>17</v>
      </c>
      <c r="B76" s="124"/>
      <c r="C76" s="67"/>
      <c r="D76" s="68"/>
      <c r="E76" s="125"/>
    </row>
    <row r="77" spans="1:5" ht="75" customHeight="1">
      <c r="A77" s="76">
        <v>18</v>
      </c>
      <c r="B77" s="124"/>
      <c r="C77" s="67"/>
      <c r="D77" s="68"/>
      <c r="E77" s="125"/>
    </row>
    <row r="78" spans="1:5" ht="75" customHeight="1">
      <c r="A78" s="76">
        <v>19</v>
      </c>
      <c r="B78" s="124"/>
      <c r="C78" s="67"/>
      <c r="D78" s="68"/>
      <c r="E78" s="125"/>
    </row>
    <row r="79" spans="1:5" ht="75" customHeight="1">
      <c r="A79" s="76">
        <v>20</v>
      </c>
      <c r="B79" s="124"/>
      <c r="C79" s="67"/>
      <c r="D79" s="68"/>
      <c r="E79" s="125"/>
    </row>
    <row r="80" spans="1:5" ht="75" customHeight="1">
      <c r="A80" s="76">
        <v>21</v>
      </c>
      <c r="B80" s="124"/>
      <c r="C80" s="67"/>
      <c r="D80" s="68"/>
      <c r="E80" s="125"/>
    </row>
    <row r="82" spans="1:5">
      <c r="A82" s="59" t="s">
        <v>508</v>
      </c>
      <c r="C82" s="81" t="s">
        <v>177</v>
      </c>
    </row>
    <row r="83" spans="1:5" ht="15" customHeight="1">
      <c r="C83" s="81"/>
    </row>
    <row r="84" spans="1:5" ht="22.5" customHeight="1">
      <c r="C84" s="72" t="s">
        <v>133</v>
      </c>
      <c r="D84" s="73" t="s">
        <v>134</v>
      </c>
      <c r="E84" s="73" t="s">
        <v>135</v>
      </c>
    </row>
    <row r="85" spans="1:5" ht="37.5" customHeight="1">
      <c r="B85" s="156" t="s">
        <v>178</v>
      </c>
      <c r="C85" s="70" t="s">
        <v>509</v>
      </c>
      <c r="D85" s="68"/>
      <c r="E85" s="152" t="s">
        <v>249</v>
      </c>
    </row>
    <row r="86" spans="1:5" ht="37.5" customHeight="1">
      <c r="B86" s="156"/>
      <c r="C86" s="61" t="s">
        <v>510</v>
      </c>
      <c r="D86" s="68"/>
      <c r="E86" s="152"/>
    </row>
    <row r="87" spans="1:5" ht="37.5" customHeight="1">
      <c r="B87" s="156"/>
      <c r="C87" s="61" t="s">
        <v>179</v>
      </c>
      <c r="D87" s="68"/>
      <c r="E87" s="152"/>
    </row>
    <row r="88" spans="1:5" ht="37.5" customHeight="1">
      <c r="B88" s="156"/>
      <c r="C88" s="61" t="s">
        <v>511</v>
      </c>
      <c r="D88" s="68"/>
      <c r="E88" s="152"/>
    </row>
    <row r="89" spans="1:5" ht="112.5" customHeight="1">
      <c r="B89" s="61" t="s">
        <v>155</v>
      </c>
      <c r="C89" s="61" t="s">
        <v>499</v>
      </c>
      <c r="D89" s="68"/>
      <c r="E89" s="67" t="s">
        <v>512</v>
      </c>
    </row>
    <row r="90" spans="1:5" ht="37.5" customHeight="1">
      <c r="B90" s="61" t="s">
        <v>156</v>
      </c>
      <c r="C90" s="61" t="s">
        <v>501</v>
      </c>
      <c r="D90" s="68"/>
      <c r="E90" s="67" t="s">
        <v>513</v>
      </c>
    </row>
    <row r="91" spans="1:5" ht="37.5" customHeight="1">
      <c r="B91" s="153" t="s">
        <v>157</v>
      </c>
      <c r="C91" s="61" t="s">
        <v>503</v>
      </c>
      <c r="D91" s="68"/>
      <c r="E91" s="67" t="s">
        <v>514</v>
      </c>
    </row>
    <row r="92" spans="1:5" ht="37.5" customHeight="1">
      <c r="B92" s="154"/>
      <c r="C92" s="61" t="s">
        <v>180</v>
      </c>
      <c r="D92" s="68"/>
      <c r="E92" s="67" t="s">
        <v>181</v>
      </c>
    </row>
    <row r="93" spans="1:5" ht="37.5" customHeight="1">
      <c r="B93" s="61" t="s">
        <v>158</v>
      </c>
      <c r="C93" s="61" t="s">
        <v>505</v>
      </c>
      <c r="D93" s="68"/>
      <c r="E93" s="67" t="s">
        <v>515</v>
      </c>
    </row>
    <row r="95" spans="1:5">
      <c r="A95" s="59" t="s">
        <v>524</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17" priority="9">
      <formula>$D59=""</formula>
    </cfRule>
  </conditionalFormatting>
  <conditionalFormatting sqref="B27:E33">
    <cfRule type="expression" dxfId="16" priority="7">
      <formula>B27=""</formula>
    </cfRule>
  </conditionalFormatting>
  <conditionalFormatting sqref="B60:E80">
    <cfRule type="expression" dxfId="15" priority="5">
      <formula>B60=""</formula>
    </cfRule>
  </conditionalFormatting>
  <conditionalFormatting sqref="C59">
    <cfRule type="expression" dxfId="14" priority="1">
      <formula>C59=""</formula>
    </cfRule>
  </conditionalFormatting>
  <conditionalFormatting sqref="D8">
    <cfRule type="expression" dxfId="13" priority="18">
      <formula>D8=""</formula>
    </cfRule>
  </conditionalFormatting>
  <conditionalFormatting sqref="D11">
    <cfRule type="expression" dxfId="12" priority="19">
      <formula>D11=""</formula>
    </cfRule>
  </conditionalFormatting>
  <conditionalFormatting sqref="D16:D20">
    <cfRule type="expression" dxfId="11" priority="15">
      <formula>D16=""</formula>
    </cfRule>
  </conditionalFormatting>
  <conditionalFormatting sqref="D24">
    <cfRule type="expression" dxfId="10" priority="16">
      <formula>D24=""</formula>
    </cfRule>
  </conditionalFormatting>
  <conditionalFormatting sqref="D38">
    <cfRule type="expression" dxfId="9" priority="14">
      <formula>D38=""</formula>
    </cfRule>
  </conditionalFormatting>
  <conditionalFormatting sqref="D39:D42">
    <cfRule type="expression" dxfId="8" priority="6">
      <formula>D39=""</formula>
    </cfRule>
  </conditionalFormatting>
  <conditionalFormatting sqref="D47">
    <cfRule type="expression" dxfId="7" priority="13">
      <formula>$D47=""</formula>
    </cfRule>
  </conditionalFormatting>
  <conditionalFormatting sqref="D48">
    <cfRule type="expression" dxfId="6" priority="11">
      <formula>$D48=""</formula>
    </cfRule>
  </conditionalFormatting>
  <conditionalFormatting sqref="D49">
    <cfRule type="expression" dxfId="5" priority="12">
      <formula>$D49=""</formula>
    </cfRule>
  </conditionalFormatting>
  <conditionalFormatting sqref="D50">
    <cfRule type="expression" dxfId="4" priority="10">
      <formula>$D50=""</formula>
    </cfRule>
  </conditionalFormatting>
  <conditionalFormatting sqref="D51">
    <cfRule type="expression" dxfId="3" priority="4">
      <formula>$D51=""</formula>
    </cfRule>
  </conditionalFormatting>
  <conditionalFormatting sqref="D85:D91">
    <cfRule type="expression" dxfId="2" priority="3">
      <formula>D85=""</formula>
    </cfRule>
  </conditionalFormatting>
  <conditionalFormatting sqref="D92">
    <cfRule type="expression" dxfId="1" priority="8">
      <formula>D92=""</formula>
    </cfRule>
  </conditionalFormatting>
  <conditionalFormatting sqref="D93">
    <cfRule type="expression" dxfId="0"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FF41EE68-56CC-4E02-BB9E-8674CC59A1AE}">
          <x14:formula1>
            <xm:f>プルダウン!$B$46:$B$54</xm:f>
          </x14:formula1>
          <xm:sqref>D11</xm:sqref>
        </x14:dataValidation>
        <x14:dataValidation type="list" allowBlank="1" showInputMessage="1" showErrorMessage="1" xr:uid="{8A2C0E91-5698-4D10-A85A-EABBB2DBFACE}">
          <x14:formula1>
            <xm:f>プルダウン!$C$11:$C$12</xm:f>
          </x14:formula1>
          <xm:sqref>D24</xm:sqref>
        </x14:dataValidation>
        <x14:dataValidation type="list" allowBlank="1" showInputMessage="1" showErrorMessage="1" xr:uid="{CA3EE46D-B634-4DE6-A9DB-0B688CA50CD7}">
          <x14:formula1>
            <xm:f>プルダウン!$C$14:$C$15</xm:f>
          </x14:formula1>
          <xm:sqref>D38</xm:sqref>
        </x14:dataValidation>
        <x14:dataValidation type="list" allowBlank="1" showInputMessage="1" showErrorMessage="1" xr:uid="{B31D7E41-8687-44F7-8B17-218345012730}">
          <x14:formula1>
            <xm:f>プルダウン!$C$17:$C$19</xm:f>
          </x14:formula1>
          <xm:sqref>D47</xm:sqref>
        </x14:dataValidation>
        <x14:dataValidation type="list" allowBlank="1" showInputMessage="1" showErrorMessage="1" xr:uid="{C30BF758-77AC-41AF-8A22-ABCBB4087D83}">
          <x14:formula1>
            <xm:f>プルダウン!$C$21:$C$23</xm:f>
          </x14:formula1>
          <xm:sqref>D49</xm:sqref>
        </x14:dataValidation>
        <x14:dataValidation type="list" allowBlank="1" showInputMessage="1" showErrorMessage="1" xr:uid="{D68E0347-EE12-40E0-8214-1E4E34EB08B1}">
          <x14:formula1>
            <xm:f>プルダウン!$C$28:$C$30</xm:f>
          </x14:formula1>
          <xm:sqref>D92</xm:sqref>
        </x14:dataValidation>
        <x14:dataValidation type="list" allowBlank="1" showInputMessage="1" showErrorMessage="1" xr:uid="{D572D914-353C-4E74-907B-0AFD854E7215}">
          <x14:formula1>
            <xm:f>プルダウン!$C$25:$C$26</xm:f>
          </x14:formula1>
          <xm:sqref>D51</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43ED2B-619C-4DC1-9086-24B247D914D2}">
  <sheetPr>
    <tabColor rgb="FFFFFF00"/>
  </sheetPr>
  <dimension ref="B1:M19"/>
  <sheetViews>
    <sheetView view="pageBreakPreview" zoomScaleNormal="100" zoomScaleSheetLayoutView="100" workbookViewId="0">
      <selection activeCell="D2" sqref="D2"/>
    </sheetView>
  </sheetViews>
  <sheetFormatPr defaultColWidth="9" defaultRowHeight="12"/>
  <cols>
    <col min="1" max="3" width="2.5" style="1" customWidth="1"/>
    <col min="4" max="4" width="14.375" style="2" bestFit="1" customWidth="1"/>
    <col min="5" max="5" width="19.25" style="1" customWidth="1"/>
    <col min="6" max="6" width="5.75" style="1" customWidth="1"/>
    <col min="7" max="7" width="9.25" style="1" customWidth="1"/>
    <col min="8" max="8" width="10" style="1" customWidth="1"/>
    <col min="9" max="9" width="11.25" style="1" customWidth="1"/>
    <col min="10" max="11" width="2.5" style="1" customWidth="1"/>
    <col min="12" max="12" width="2.5" style="10" customWidth="1"/>
    <col min="13" max="13" width="77.5" style="40" customWidth="1"/>
    <col min="14" max="16384" width="9" style="1"/>
  </cols>
  <sheetData>
    <row r="1" spans="2:13" ht="15" customHeight="1">
      <c r="L1" s="42" t="s">
        <v>59</v>
      </c>
    </row>
    <row r="2" spans="2:13" ht="15" customHeight="1">
      <c r="B2" s="1" t="s">
        <v>111</v>
      </c>
    </row>
    <row r="3" spans="2:13" ht="15" customHeight="1"/>
    <row r="4" spans="2:13">
      <c r="B4" s="24"/>
      <c r="C4" s="166" t="s">
        <v>88</v>
      </c>
      <c r="D4" s="166"/>
      <c r="E4" s="166"/>
      <c r="F4" s="166"/>
      <c r="G4" s="166"/>
      <c r="H4" s="166"/>
      <c r="I4" s="166"/>
      <c r="J4" s="24"/>
      <c r="M4" s="147" t="s">
        <v>526</v>
      </c>
    </row>
    <row r="5" spans="2:13" ht="24" customHeight="1">
      <c r="B5" s="25"/>
      <c r="C5" s="167" t="s">
        <v>112</v>
      </c>
      <c r="D5" s="167"/>
      <c r="E5" s="167"/>
      <c r="F5" s="167"/>
      <c r="G5" s="167"/>
      <c r="H5" s="167"/>
      <c r="I5" s="167"/>
      <c r="J5" s="25"/>
      <c r="M5" s="147"/>
    </row>
    <row r="6" spans="2:13" ht="15" customHeight="1">
      <c r="B6" s="3"/>
      <c r="C6" s="3"/>
      <c r="D6" s="107"/>
      <c r="E6" s="3"/>
      <c r="F6" s="3"/>
      <c r="G6" s="3"/>
      <c r="H6" s="3"/>
      <c r="I6" s="3"/>
    </row>
    <row r="7" spans="2:13" ht="45" customHeight="1">
      <c r="E7" s="4"/>
      <c r="F7" s="168" t="s">
        <v>1</v>
      </c>
      <c r="G7" s="168"/>
      <c r="H7" s="169" t="str">
        <f>IF(入力フォーム①!D14="","",入力フォーム①!D14)</f>
        <v/>
      </c>
      <c r="I7" s="170"/>
      <c r="L7" s="10" t="s">
        <v>65</v>
      </c>
      <c r="M7" s="40" t="s">
        <v>113</v>
      </c>
    </row>
    <row r="8" spans="2:13" ht="15" customHeight="1"/>
    <row r="9" spans="2:13" ht="24" customHeight="1">
      <c r="C9" s="29"/>
      <c r="D9" s="108" t="s">
        <v>123</v>
      </c>
      <c r="E9" s="176" t="s">
        <v>528</v>
      </c>
      <c r="F9" s="174"/>
      <c r="G9" s="175"/>
      <c r="H9" s="174" t="s">
        <v>125</v>
      </c>
      <c r="I9" s="175"/>
    </row>
    <row r="10" spans="2:13" ht="60" customHeight="1">
      <c r="C10" s="54" t="s">
        <v>122</v>
      </c>
      <c r="D10" s="109" t="str">
        <f>H7</f>
        <v/>
      </c>
      <c r="E10" s="162" t="str">
        <f>IF(入力フォーム①!D15="","",入力フォーム①!D15)</f>
        <v/>
      </c>
      <c r="F10" s="177"/>
      <c r="G10" s="163"/>
      <c r="H10" s="162" t="str">
        <f>IF(入力フォーム①!D16="","",入力フォーム①!D16)</f>
        <v/>
      </c>
      <c r="I10" s="163"/>
      <c r="L10" s="10" t="s">
        <v>63</v>
      </c>
      <c r="M10" s="40" t="s">
        <v>127</v>
      </c>
    </row>
    <row r="11" spans="2:13" ht="60" customHeight="1">
      <c r="C11" s="171" t="s">
        <v>124</v>
      </c>
      <c r="D11" s="111" t="str">
        <f>IF(入力フォーム①!D19="","",入力フォーム①!D19)</f>
        <v/>
      </c>
      <c r="E11" s="164" t="str">
        <f>IF(入力フォーム①!D20="","",入力フォーム①!D20)</f>
        <v/>
      </c>
      <c r="F11" s="164"/>
      <c r="G11" s="164"/>
      <c r="H11" s="164" t="str">
        <f>IF(入力フォーム①!D21="","",入力フォーム①!D21)</f>
        <v/>
      </c>
      <c r="I11" s="164"/>
      <c r="L11" s="10" t="s">
        <v>64</v>
      </c>
      <c r="M11" s="40" t="s">
        <v>527</v>
      </c>
    </row>
    <row r="12" spans="2:13" ht="60" customHeight="1">
      <c r="C12" s="172"/>
      <c r="D12" s="110" t="str">
        <f>IF(入力フォーム①!D22="","",入力フォーム①!D22)</f>
        <v/>
      </c>
      <c r="E12" s="165" t="str">
        <f>IF(入力フォーム①!D23="","",入力フォーム①!D23)</f>
        <v/>
      </c>
      <c r="F12" s="165"/>
      <c r="G12" s="165"/>
      <c r="H12" s="165" t="str">
        <f>IF(入力フォーム①!D24="","",入力フォーム①!D24)</f>
        <v/>
      </c>
      <c r="I12" s="165"/>
    </row>
    <row r="13" spans="2:13" ht="60" customHeight="1">
      <c r="C13" s="172"/>
      <c r="D13" s="110" t="str">
        <f>IF(入力フォーム①!D25="","",入力フォーム①!D25)</f>
        <v/>
      </c>
      <c r="E13" s="165" t="str">
        <f>IF(入力フォーム①!D26="","",入力フォーム①!D26)</f>
        <v/>
      </c>
      <c r="F13" s="165"/>
      <c r="G13" s="165"/>
      <c r="H13" s="165" t="str">
        <f>IF(入力フォーム①!D27="","",入力フォーム①!D27)</f>
        <v/>
      </c>
      <c r="I13" s="165"/>
    </row>
    <row r="14" spans="2:13" ht="60" customHeight="1">
      <c r="C14" s="172"/>
      <c r="D14" s="110" t="str">
        <f>IF(入力フォーム①!D28="","",入力フォーム①!D28)</f>
        <v/>
      </c>
      <c r="E14" s="165" t="str">
        <f>IF(入力フォーム①!D29="","",入力フォーム①!D29)</f>
        <v/>
      </c>
      <c r="F14" s="165"/>
      <c r="G14" s="165"/>
      <c r="H14" s="165" t="str">
        <f>IF(入力フォーム①!D30="","",入力フォーム①!D30)</f>
        <v/>
      </c>
      <c r="I14" s="165"/>
    </row>
    <row r="15" spans="2:13" ht="60" customHeight="1">
      <c r="C15" s="172"/>
      <c r="D15" s="110" t="str">
        <f>IF(入力フォーム①!D31="","",入力フォーム①!D31)</f>
        <v/>
      </c>
      <c r="E15" s="165" t="str">
        <f>IF(入力フォーム①!D32="","",入力フォーム①!D32)</f>
        <v/>
      </c>
      <c r="F15" s="165"/>
      <c r="G15" s="165"/>
      <c r="H15" s="165" t="str">
        <f>IF(入力フォーム①!D33="","",入力フォーム①!D33)</f>
        <v/>
      </c>
      <c r="I15" s="165"/>
    </row>
    <row r="16" spans="2:13" ht="60" customHeight="1">
      <c r="C16" s="172"/>
      <c r="D16" s="110" t="str">
        <f>IF(入力フォーム①!D34="","",入力フォーム①!D34)</f>
        <v/>
      </c>
      <c r="E16" s="165" t="str">
        <f>IF(入力フォーム①!D35="","",入力フォーム①!D35)</f>
        <v/>
      </c>
      <c r="F16" s="165"/>
      <c r="G16" s="165"/>
      <c r="H16" s="165" t="str">
        <f>IF(入力フォーム①!D36="","",入力フォーム①!D36)</f>
        <v/>
      </c>
      <c r="I16" s="165"/>
    </row>
    <row r="17" spans="3:9" ht="60" customHeight="1">
      <c r="C17" s="172"/>
      <c r="D17" s="110" t="str">
        <f>IF(入力フォーム①!D37="","",入力フォーム①!D37)</f>
        <v/>
      </c>
      <c r="E17" s="165" t="str">
        <f>IF(入力フォーム①!D38="","",入力フォーム①!D38)</f>
        <v/>
      </c>
      <c r="F17" s="165"/>
      <c r="G17" s="165"/>
      <c r="H17" s="165" t="str">
        <f>IF(入力フォーム①!D39="","",入力フォーム①!D39)</f>
        <v/>
      </c>
      <c r="I17" s="165"/>
    </row>
    <row r="18" spans="3:9" ht="60" customHeight="1">
      <c r="C18" s="173"/>
      <c r="D18" s="112" t="str">
        <f>IF(入力フォーム①!D40="","",入力フォーム①!D40)</f>
        <v/>
      </c>
      <c r="E18" s="178" t="str">
        <f>IF(入力フォーム①!D41="","",入力フォーム①!D41)</f>
        <v/>
      </c>
      <c r="F18" s="178"/>
      <c r="G18" s="178"/>
      <c r="H18" s="178" t="str">
        <f>IF(入力フォーム①!D42="","",入力フォーム①!D42)</f>
        <v/>
      </c>
      <c r="I18" s="178"/>
    </row>
    <row r="19" spans="3:9" ht="15" customHeight="1"/>
  </sheetData>
  <sheetProtection sheet="1" objects="1" scenarios="1"/>
  <mergeCells count="26">
    <mergeCell ref="C11:C18"/>
    <mergeCell ref="E13:G13"/>
    <mergeCell ref="H9:I9"/>
    <mergeCell ref="E9:G9"/>
    <mergeCell ref="E10:G10"/>
    <mergeCell ref="E11:G11"/>
    <mergeCell ref="E12:G12"/>
    <mergeCell ref="E14:G14"/>
    <mergeCell ref="E15:G15"/>
    <mergeCell ref="E16:G16"/>
    <mergeCell ref="E17:G17"/>
    <mergeCell ref="E18:G18"/>
    <mergeCell ref="H15:I15"/>
    <mergeCell ref="H16:I16"/>
    <mergeCell ref="H17:I17"/>
    <mergeCell ref="H18:I18"/>
    <mergeCell ref="M4:M5"/>
    <mergeCell ref="C4:I4"/>
    <mergeCell ref="C5:I5"/>
    <mergeCell ref="F7:G7"/>
    <mergeCell ref="H7:I7"/>
    <mergeCell ref="H10:I10"/>
    <mergeCell ref="H11:I11"/>
    <mergeCell ref="H12:I12"/>
    <mergeCell ref="H13:I13"/>
    <mergeCell ref="H14:I14"/>
  </mergeCells>
  <phoneticPr fontId="2"/>
  <printOptions horizontalCentered="1"/>
  <pageMargins left="0.70866141732283472" right="0.70866141732283472" top="0.74803149606299213" bottom="0.74803149606299213" header="0.31496062992125984" footer="0.31496062992125984"/>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2F9DE-7FA9-4AAA-9317-84DA39C95402}">
  <sheetPr>
    <tabColor rgb="FFFFC000"/>
  </sheetPr>
  <dimension ref="B1:R24"/>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47" t="s">
        <v>52</v>
      </c>
    </row>
    <row r="3" spans="2:18" ht="15" customHeight="1">
      <c r="R3" s="147"/>
    </row>
    <row r="4" spans="2:18">
      <c r="B4" s="24"/>
      <c r="C4" s="166" t="s">
        <v>88</v>
      </c>
      <c r="D4" s="166"/>
      <c r="E4" s="166"/>
      <c r="F4" s="166"/>
      <c r="G4" s="166"/>
      <c r="H4" s="166"/>
      <c r="I4" s="166"/>
      <c r="J4" s="166"/>
      <c r="K4" s="166"/>
      <c r="L4" s="166"/>
      <c r="M4" s="166"/>
      <c r="N4" s="166"/>
      <c r="O4" s="24"/>
    </row>
    <row r="5" spans="2:18" ht="24" customHeight="1">
      <c r="B5" s="25"/>
      <c r="C5" s="167" t="s">
        <v>87</v>
      </c>
      <c r="D5" s="167"/>
      <c r="E5" s="167"/>
      <c r="F5" s="167"/>
      <c r="G5" s="167"/>
      <c r="H5" s="167"/>
      <c r="I5" s="167"/>
      <c r="J5" s="167"/>
      <c r="K5" s="167"/>
      <c r="L5" s="167"/>
      <c r="M5" s="167"/>
      <c r="N5" s="167"/>
      <c r="O5" s="25"/>
    </row>
    <row r="6" spans="2:18" ht="15" customHeight="1">
      <c r="B6" s="3"/>
      <c r="C6" s="3"/>
      <c r="D6" s="3"/>
      <c r="E6" s="3"/>
      <c r="F6" s="3"/>
      <c r="G6" s="3"/>
      <c r="H6" s="3"/>
      <c r="I6" s="3"/>
      <c r="J6" s="3"/>
      <c r="K6" s="3"/>
      <c r="L6" s="3"/>
      <c r="M6" s="3"/>
      <c r="N6" s="3"/>
    </row>
    <row r="7" spans="2:18" ht="45" customHeight="1">
      <c r="H7" s="4"/>
      <c r="I7" s="168" t="s">
        <v>1</v>
      </c>
      <c r="J7" s="168"/>
      <c r="K7" s="168"/>
      <c r="L7" s="179" t="str">
        <f>IF('入力フォーム②　(支部1)'!D11="","",'入力フォーム②　(支部1)'!D11)</f>
        <v/>
      </c>
      <c r="M7" s="180"/>
      <c r="N7" s="181"/>
      <c r="Q7" s="10" t="s">
        <v>2</v>
      </c>
      <c r="R7" s="40" t="s">
        <v>126</v>
      </c>
    </row>
    <row r="8" spans="2:18" ht="15" customHeight="1"/>
    <row r="9" spans="2:18" ht="120" customHeight="1">
      <c r="C9" s="182" t="s">
        <v>86</v>
      </c>
      <c r="D9" s="183"/>
      <c r="E9" s="184" t="str">
        <f>IF('入力フォーム②　(支部1)'!D16="","",'入力フォーム②　(支部1)'!D16)</f>
        <v/>
      </c>
      <c r="F9" s="185"/>
      <c r="G9" s="185"/>
      <c r="H9" s="185"/>
      <c r="I9" s="185"/>
      <c r="J9" s="185"/>
      <c r="K9" s="185"/>
      <c r="L9" s="185"/>
      <c r="M9" s="185"/>
      <c r="N9" s="185"/>
      <c r="O9" s="20"/>
      <c r="P9" s="18"/>
      <c r="Q9" s="10" t="s">
        <v>3</v>
      </c>
      <c r="R9" s="40" t="s">
        <v>85</v>
      </c>
    </row>
    <row r="10" spans="2:18" ht="60" customHeight="1">
      <c r="C10" s="182" t="s">
        <v>13</v>
      </c>
      <c r="D10" s="183"/>
      <c r="E10" s="184" t="str">
        <f>IF('入力フォーム②　(支部1)'!D17="","",'入力フォーム②　(支部1)'!D17)</f>
        <v/>
      </c>
      <c r="F10" s="185"/>
      <c r="G10" s="185"/>
      <c r="H10" s="185"/>
      <c r="I10" s="185"/>
      <c r="J10" s="185"/>
      <c r="K10" s="185"/>
      <c r="L10" s="185"/>
      <c r="M10" s="185"/>
      <c r="N10" s="185"/>
      <c r="O10" s="20"/>
      <c r="P10" s="18"/>
      <c r="Q10" s="10" t="s">
        <v>4</v>
      </c>
      <c r="R10" s="40" t="s">
        <v>84</v>
      </c>
    </row>
    <row r="11" spans="2:18" ht="60" customHeight="1">
      <c r="C11" s="182" t="s">
        <v>12</v>
      </c>
      <c r="D11" s="183"/>
      <c r="E11" s="184" t="str">
        <f>IF('入力フォーム②　(支部1)'!D18="","",'入力フォーム②　(支部1)'!D18)</f>
        <v/>
      </c>
      <c r="F11" s="185"/>
      <c r="G11" s="185"/>
      <c r="H11" s="185"/>
      <c r="I11" s="185"/>
      <c r="J11" s="185"/>
      <c r="K11" s="185"/>
      <c r="L11" s="185"/>
      <c r="M11" s="185"/>
      <c r="N11" s="185"/>
      <c r="O11" s="20"/>
      <c r="P11" s="18"/>
      <c r="Q11" s="10" t="s">
        <v>5</v>
      </c>
      <c r="R11" s="40" t="s">
        <v>83</v>
      </c>
    </row>
    <row r="12" spans="2:18" ht="30" customHeight="1">
      <c r="C12" s="196" t="s">
        <v>82</v>
      </c>
      <c r="D12" s="197"/>
      <c r="E12" s="184" t="str">
        <f>IF('入力フォーム②　(支部1)'!D19="","",'入力フォーム②　(支部1)'!D19)</f>
        <v/>
      </c>
      <c r="F12" s="185"/>
      <c r="G12" s="185"/>
      <c r="H12" s="185"/>
      <c r="I12" s="185"/>
      <c r="J12" s="185"/>
      <c r="K12" s="185"/>
      <c r="L12" s="185"/>
      <c r="M12" s="185"/>
      <c r="N12" s="185"/>
      <c r="O12" s="20"/>
      <c r="P12" s="18"/>
      <c r="Q12" s="10" t="s">
        <v>6</v>
      </c>
      <c r="R12" s="40" t="s">
        <v>81</v>
      </c>
    </row>
    <row r="13" spans="2:18" ht="30" customHeight="1">
      <c r="C13" s="198"/>
      <c r="D13" s="199"/>
      <c r="E13" s="184" t="str">
        <f>IF('入力フォーム②　(支部1)'!D20="","",'入力フォーム②　(支部1)'!D20)</f>
        <v/>
      </c>
      <c r="F13" s="185"/>
      <c r="G13" s="185"/>
      <c r="H13" s="185"/>
      <c r="I13" s="185"/>
      <c r="J13" s="185"/>
      <c r="K13" s="185"/>
      <c r="L13" s="185"/>
      <c r="M13" s="185"/>
      <c r="N13" s="185"/>
      <c r="O13" s="20"/>
      <c r="P13" s="18"/>
    </row>
    <row r="14" spans="2:18" ht="15" customHeight="1">
      <c r="C14" s="196" t="s">
        <v>45</v>
      </c>
      <c r="D14" s="197"/>
      <c r="E14" s="209" t="s">
        <v>38</v>
      </c>
      <c r="F14" s="210"/>
      <c r="G14" s="210"/>
      <c r="H14" s="210"/>
      <c r="I14" s="210"/>
      <c r="J14" s="210"/>
      <c r="K14" s="210"/>
      <c r="L14" s="210"/>
      <c r="M14" s="210"/>
      <c r="N14" s="211"/>
      <c r="O14" s="20"/>
      <c r="P14" s="18"/>
    </row>
    <row r="15" spans="2:18" ht="31.9" customHeight="1">
      <c r="C15" s="200"/>
      <c r="D15" s="201"/>
      <c r="E15" s="212" t="s">
        <v>80</v>
      </c>
      <c r="F15" s="213"/>
      <c r="G15" s="213"/>
      <c r="H15" s="213"/>
      <c r="I15" s="213"/>
      <c r="J15" s="213"/>
      <c r="K15" s="213"/>
      <c r="L15" s="213"/>
      <c r="M15" s="213"/>
      <c r="N15" s="214"/>
      <c r="O15" s="20"/>
      <c r="P15" s="18"/>
      <c r="Q15" s="10" t="s">
        <v>7</v>
      </c>
      <c r="R15" s="40" t="s">
        <v>79</v>
      </c>
    </row>
    <row r="16" spans="2:18" ht="30" customHeight="1">
      <c r="C16" s="198"/>
      <c r="D16" s="199"/>
      <c r="E16" s="50" t="str">
        <f>IF('入力フォーム②　(支部1)'!D24="交付決定あり","✓","□")</f>
        <v>□</v>
      </c>
      <c r="F16" s="207" t="s">
        <v>78</v>
      </c>
      <c r="G16" s="207"/>
      <c r="H16" s="207"/>
      <c r="I16" s="47" t="str">
        <f>IF('入力フォーム②　(支部1)'!D24="交付決定なし","✓","□")</f>
        <v>□</v>
      </c>
      <c r="J16" s="207" t="s">
        <v>77</v>
      </c>
      <c r="K16" s="207"/>
      <c r="L16" s="207"/>
      <c r="M16" s="207"/>
      <c r="N16" s="208"/>
      <c r="O16" s="20"/>
      <c r="P16" s="18"/>
    </row>
    <row r="17" spans="2:18" ht="15" customHeight="1">
      <c r="C17" s="45"/>
      <c r="D17" s="46"/>
      <c r="E17" s="184" t="s">
        <v>76</v>
      </c>
      <c r="F17" s="185"/>
      <c r="G17" s="185"/>
      <c r="H17" s="185"/>
      <c r="I17" s="185"/>
      <c r="J17" s="185"/>
      <c r="K17" s="185"/>
      <c r="L17" s="185"/>
      <c r="M17" s="185"/>
      <c r="N17" s="191"/>
      <c r="O17" s="20"/>
      <c r="P17" s="18"/>
      <c r="Q17" s="202" t="s">
        <v>8</v>
      </c>
      <c r="R17" s="147" t="s">
        <v>75</v>
      </c>
    </row>
    <row r="18" spans="2:18" ht="30" customHeight="1">
      <c r="C18" s="49"/>
      <c r="D18" s="48"/>
      <c r="E18" s="203" t="s">
        <v>19</v>
      </c>
      <c r="F18" s="204"/>
      <c r="G18" s="205"/>
      <c r="H18" s="16" t="s">
        <v>20</v>
      </c>
      <c r="I18" s="182" t="s">
        <v>21</v>
      </c>
      <c r="J18" s="206"/>
      <c r="K18" s="206"/>
      <c r="L18" s="183"/>
      <c r="M18" s="203" t="s">
        <v>30</v>
      </c>
      <c r="N18" s="205"/>
      <c r="O18" s="23"/>
      <c r="P18" s="22"/>
      <c r="Q18" s="202"/>
      <c r="R18" s="147"/>
    </row>
    <row r="19" spans="2:18" ht="96" customHeight="1">
      <c r="C19" s="186"/>
      <c r="D19" s="187"/>
      <c r="E19" s="188" t="str">
        <f>IF('入力フォーム②　(支部1)'!B28="","",'入力フォーム②　(支部1)'!B28)</f>
        <v/>
      </c>
      <c r="F19" s="189"/>
      <c r="G19" s="190"/>
      <c r="H19" s="120" t="str">
        <f>IF('入力フォーム②　(支部1)'!C28="","",'入力フォーム②　(支部1)'!C28)</f>
        <v/>
      </c>
      <c r="I19" s="184" t="str">
        <f>IF('入力フォーム②　(支部1)'!D28="","",'入力フォーム②　(支部1)'!D28)</f>
        <v/>
      </c>
      <c r="J19" s="185"/>
      <c r="K19" s="185"/>
      <c r="L19" s="191"/>
      <c r="M19" s="192" t="str">
        <f>IF('入力フォーム②　(支部1)'!E28="","",'入力フォーム②　(支部1)'!E28)</f>
        <v/>
      </c>
      <c r="N19" s="193"/>
      <c r="O19" s="20"/>
      <c r="P19" s="18"/>
    </row>
    <row r="20" spans="2:18" ht="96" customHeight="1">
      <c r="C20" s="186"/>
      <c r="D20" s="187"/>
      <c r="E20" s="188" t="str">
        <f>IF('入力フォーム②　(支部1)'!B29="","",'入力フォーム②　(支部1)'!B29)</f>
        <v/>
      </c>
      <c r="F20" s="189"/>
      <c r="G20" s="190"/>
      <c r="H20" s="120" t="str">
        <f>IF('入力フォーム②　(支部1)'!C29="","",'入力フォーム②　(支部1)'!C29)</f>
        <v/>
      </c>
      <c r="I20" s="184" t="str">
        <f>IF('入力フォーム②　(支部1)'!D29="","",'入力フォーム②　(支部1)'!D29)</f>
        <v/>
      </c>
      <c r="J20" s="185"/>
      <c r="K20" s="185"/>
      <c r="L20" s="191"/>
      <c r="M20" s="192" t="str">
        <f>IF('入力フォーム②　(支部1)'!E29="","",'入力フォーム②　(支部1)'!E29)</f>
        <v/>
      </c>
      <c r="N20" s="193"/>
      <c r="O20" s="20"/>
      <c r="P20" s="18"/>
    </row>
    <row r="21" spans="2:18" ht="96" customHeight="1">
      <c r="C21" s="186"/>
      <c r="D21" s="187"/>
      <c r="E21" s="188" t="str">
        <f>IF('入力フォーム②　(支部1)'!B30="","",'入力フォーム②　(支部1)'!B30)</f>
        <v/>
      </c>
      <c r="F21" s="189"/>
      <c r="G21" s="190"/>
      <c r="H21" s="120" t="str">
        <f>IF('入力フォーム②　(支部1)'!C30="","",'入力フォーム②　(支部1)'!C30)</f>
        <v/>
      </c>
      <c r="I21" s="184" t="str">
        <f>IF('入力フォーム②　(支部1)'!D30="","",'入力フォーム②　(支部1)'!D30)</f>
        <v/>
      </c>
      <c r="J21" s="185"/>
      <c r="K21" s="185"/>
      <c r="L21" s="191"/>
      <c r="M21" s="192" t="str">
        <f>IF('入力フォーム②　(支部1)'!E30="","",'入力フォーム②　(支部1)'!E30)</f>
        <v/>
      </c>
      <c r="N21" s="193"/>
      <c r="O21" s="20"/>
      <c r="P21" s="18"/>
    </row>
    <row r="22" spans="2:18" s="10" customFormat="1" ht="96" customHeight="1">
      <c r="B22" s="1"/>
      <c r="C22" s="186"/>
      <c r="D22" s="187"/>
      <c r="E22" s="188" t="str">
        <f>IF('入力フォーム②　(支部1)'!B31="","",'入力フォーム②　(支部1)'!B31)</f>
        <v/>
      </c>
      <c r="F22" s="189"/>
      <c r="G22" s="190"/>
      <c r="H22" s="120" t="str">
        <f>IF('入力フォーム②　(支部1)'!C31="","",'入力フォーム②　(支部1)'!C31)</f>
        <v/>
      </c>
      <c r="I22" s="184" t="str">
        <f>IF('入力フォーム②　(支部1)'!D31="","",'入力フォーム②　(支部1)'!D31)</f>
        <v/>
      </c>
      <c r="J22" s="185"/>
      <c r="K22" s="185"/>
      <c r="L22" s="191"/>
      <c r="M22" s="192" t="str">
        <f>IF('入力フォーム②　(支部1)'!E31="","",'入力フォーム②　(支部1)'!E31)</f>
        <v/>
      </c>
      <c r="N22" s="193"/>
      <c r="O22" s="20"/>
      <c r="P22" s="18"/>
      <c r="R22" s="40"/>
    </row>
    <row r="23" spans="2:18" s="10" customFormat="1" ht="96" customHeight="1">
      <c r="B23" s="1"/>
      <c r="C23" s="186"/>
      <c r="D23" s="187"/>
      <c r="E23" s="188" t="str">
        <f>IF('入力フォーム②　(支部1)'!B32="","",'入力フォーム②　(支部1)'!B32)</f>
        <v/>
      </c>
      <c r="F23" s="189"/>
      <c r="G23" s="190"/>
      <c r="H23" s="120" t="str">
        <f>IF('入力フォーム②　(支部1)'!C32="","",'入力フォーム②　(支部1)'!C32)</f>
        <v/>
      </c>
      <c r="I23" s="184" t="str">
        <f>IF('入力フォーム②　(支部1)'!D32="","",'入力フォーム②　(支部1)'!D32)</f>
        <v/>
      </c>
      <c r="J23" s="185"/>
      <c r="K23" s="185"/>
      <c r="L23" s="191"/>
      <c r="M23" s="192" t="str">
        <f>IF('入力フォーム②　(支部1)'!E32="","",'入力フォーム②　(支部1)'!E32)</f>
        <v/>
      </c>
      <c r="N23" s="193"/>
      <c r="O23" s="20"/>
      <c r="P23" s="18"/>
      <c r="R23" s="40"/>
    </row>
    <row r="24" spans="2:18" s="10" customFormat="1" ht="96" customHeight="1">
      <c r="B24" s="1"/>
      <c r="C24" s="194"/>
      <c r="D24" s="195"/>
      <c r="E24" s="188" t="str">
        <f>IF('入力フォーム②　(支部1)'!B33="","",'入力フォーム②　(支部1)'!B33)</f>
        <v/>
      </c>
      <c r="F24" s="189"/>
      <c r="G24" s="190"/>
      <c r="H24" s="120" t="str">
        <f>IF('入力フォーム②　(支部1)'!C33="","",'入力フォーム②　(支部1)'!C33)</f>
        <v/>
      </c>
      <c r="I24" s="184" t="str">
        <f>IF('入力フォーム②　(支部1)'!D33="","",'入力フォーム②　(支部1)'!D33)</f>
        <v/>
      </c>
      <c r="J24" s="185"/>
      <c r="K24" s="185"/>
      <c r="L24" s="191"/>
      <c r="M24" s="192" t="str">
        <f>IF('入力フォーム②　(支部1)'!E33="","",'入力フォーム②　(支部1)'!E33)</f>
        <v/>
      </c>
      <c r="N24" s="193"/>
      <c r="O24" s="20"/>
      <c r="P24" s="18"/>
      <c r="R24" s="40"/>
    </row>
  </sheetData>
  <sheetProtection sheet="1" formatRows="0"/>
  <mergeCells count="49">
    <mergeCell ref="R17:R18"/>
    <mergeCell ref="E13:N13"/>
    <mergeCell ref="C12:D13"/>
    <mergeCell ref="E17:N17"/>
    <mergeCell ref="C14:D16"/>
    <mergeCell ref="Q17:Q18"/>
    <mergeCell ref="E18:G18"/>
    <mergeCell ref="I18:L18"/>
    <mergeCell ref="M18:N18"/>
    <mergeCell ref="J16:N16"/>
    <mergeCell ref="E14:N14"/>
    <mergeCell ref="E12:N12"/>
    <mergeCell ref="E15:N15"/>
    <mergeCell ref="F16:H16"/>
    <mergeCell ref="C23:D23"/>
    <mergeCell ref="E23:G23"/>
    <mergeCell ref="I23:L23"/>
    <mergeCell ref="M23:N23"/>
    <mergeCell ref="C24:D24"/>
    <mergeCell ref="E24:G24"/>
    <mergeCell ref="I24:L24"/>
    <mergeCell ref="M24:N24"/>
    <mergeCell ref="C21:D21"/>
    <mergeCell ref="E21:G21"/>
    <mergeCell ref="I21:L21"/>
    <mergeCell ref="M21:N21"/>
    <mergeCell ref="C22:D22"/>
    <mergeCell ref="E22:G22"/>
    <mergeCell ref="I22:L22"/>
    <mergeCell ref="M22:N22"/>
    <mergeCell ref="C19:D19"/>
    <mergeCell ref="E19:G19"/>
    <mergeCell ref="I19:L19"/>
    <mergeCell ref="M19:N19"/>
    <mergeCell ref="C20:D20"/>
    <mergeCell ref="E20:G20"/>
    <mergeCell ref="I20:L20"/>
    <mergeCell ref="M20:N20"/>
    <mergeCell ref="C9:D9"/>
    <mergeCell ref="E9:N9"/>
    <mergeCell ref="C10:D10"/>
    <mergeCell ref="E10:N10"/>
    <mergeCell ref="C11:D11"/>
    <mergeCell ref="E11:N11"/>
    <mergeCell ref="R2:R3"/>
    <mergeCell ref="C4:N4"/>
    <mergeCell ref="C5:N5"/>
    <mergeCell ref="I7:K7"/>
    <mergeCell ref="L7:N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6A53DF-BF8B-449E-AA35-396BE2AA237E}">
  <sheetPr>
    <tabColor rgb="FFFFC000"/>
  </sheetPr>
  <dimension ref="B1:U51"/>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47" t="s">
        <v>52</v>
      </c>
    </row>
    <row r="3" spans="2:19" ht="15" customHeight="1">
      <c r="S3" s="147"/>
    </row>
    <row r="4" spans="2:19">
      <c r="B4" s="24"/>
      <c r="C4" s="166" t="s">
        <v>88</v>
      </c>
      <c r="D4" s="166"/>
      <c r="E4" s="166"/>
      <c r="F4" s="166"/>
      <c r="G4" s="166"/>
      <c r="H4" s="166"/>
      <c r="I4" s="166"/>
      <c r="J4" s="166"/>
      <c r="K4" s="166"/>
      <c r="L4" s="166"/>
      <c r="M4" s="166"/>
      <c r="N4" s="166"/>
      <c r="O4" s="166"/>
      <c r="P4" s="24"/>
    </row>
    <row r="5" spans="2:19" ht="24" customHeight="1">
      <c r="B5" s="25"/>
      <c r="C5" s="167" t="s">
        <v>26</v>
      </c>
      <c r="D5" s="167"/>
      <c r="E5" s="167"/>
      <c r="F5" s="167"/>
      <c r="G5" s="167"/>
      <c r="H5" s="167"/>
      <c r="I5" s="167"/>
      <c r="J5" s="167"/>
      <c r="K5" s="167"/>
      <c r="L5" s="167"/>
      <c r="M5" s="167"/>
      <c r="N5" s="167"/>
      <c r="O5" s="167"/>
      <c r="P5" s="25"/>
    </row>
    <row r="6" spans="2:19" ht="15" customHeight="1">
      <c r="B6" s="3"/>
      <c r="C6" s="3"/>
      <c r="D6" s="3"/>
      <c r="E6" s="3"/>
      <c r="F6" s="3"/>
      <c r="G6" s="3"/>
      <c r="H6" s="3"/>
      <c r="I6" s="3"/>
      <c r="J6" s="3"/>
      <c r="K6" s="3"/>
      <c r="L6" s="3"/>
      <c r="M6" s="3"/>
      <c r="N6" s="3"/>
      <c r="O6" s="3"/>
    </row>
    <row r="7" spans="2:19" ht="45" customHeight="1">
      <c r="I7" s="4"/>
      <c r="J7" s="168" t="s">
        <v>1</v>
      </c>
      <c r="K7" s="168"/>
      <c r="L7" s="168"/>
      <c r="M7" s="179" t="str">
        <f>IF('入力フォーム②　(支部1)'!D11="","",'入力フォーム②　(支部1)'!D11)</f>
        <v/>
      </c>
      <c r="N7" s="180"/>
      <c r="O7" s="181"/>
      <c r="R7" s="10" t="s">
        <v>2</v>
      </c>
      <c r="S7" s="40" t="s">
        <v>126</v>
      </c>
    </row>
    <row r="8" spans="2:19" ht="15" customHeight="1"/>
    <row r="9" spans="2:19" ht="15" customHeight="1">
      <c r="B9" s="2"/>
      <c r="C9" s="236" t="s">
        <v>14</v>
      </c>
      <c r="D9" s="223"/>
      <c r="E9" s="229" t="s">
        <v>27</v>
      </c>
      <c r="F9" s="230"/>
      <c r="G9" s="230"/>
      <c r="H9" s="230"/>
      <c r="I9" s="230"/>
      <c r="J9" s="230"/>
      <c r="K9" s="230"/>
      <c r="L9" s="230"/>
      <c r="M9" s="230"/>
      <c r="N9" s="230"/>
      <c r="O9" s="234"/>
      <c r="P9" s="14"/>
      <c r="Q9" s="15"/>
      <c r="R9" s="10" t="s">
        <v>3</v>
      </c>
      <c r="S9" s="40" t="s">
        <v>70</v>
      </c>
    </row>
    <row r="10" spans="2:19" ht="30" customHeight="1">
      <c r="C10" s="224"/>
      <c r="D10" s="225"/>
      <c r="E10" s="5" t="str">
        <f>IF('入力フォーム②　(支部1)'!D38="通年で定期的に事業実施（毎月、又は２、３箇月に１回（計４回以上））","✓","□")</f>
        <v>□</v>
      </c>
      <c r="F10" s="218" t="s">
        <v>101</v>
      </c>
      <c r="G10" s="218"/>
      <c r="H10" s="218"/>
      <c r="I10" s="218"/>
      <c r="J10" s="218"/>
      <c r="K10" s="218"/>
      <c r="L10" s="218"/>
      <c r="M10" s="218"/>
      <c r="N10" s="218"/>
      <c r="O10" s="218"/>
      <c r="P10" s="19"/>
      <c r="Q10" s="13"/>
      <c r="S10" s="40" t="s">
        <v>68</v>
      </c>
    </row>
    <row r="11" spans="2:19" ht="30" customHeight="1">
      <c r="C11" s="227"/>
      <c r="D11" s="228"/>
      <c r="E11" s="5" t="str">
        <f>IF('入力フォーム②　(支部1)'!D38="年末年始（令和８年12月１日から令和９年１月31日までの間）に限り事業実施","✓","□")</f>
        <v>□</v>
      </c>
      <c r="F11" s="235" t="s">
        <v>100</v>
      </c>
      <c r="G11" s="235"/>
      <c r="H11" s="235"/>
      <c r="I11" s="235"/>
      <c r="J11" s="235"/>
      <c r="K11" s="235"/>
      <c r="L11" s="235"/>
      <c r="M11" s="235"/>
      <c r="N11" s="235"/>
      <c r="O11" s="235"/>
      <c r="P11" s="19"/>
      <c r="Q11" s="13"/>
      <c r="S11" s="40" t="s">
        <v>69</v>
      </c>
    </row>
    <row r="12" spans="2:19" ht="99.6" customHeight="1">
      <c r="C12" s="182" t="s">
        <v>11</v>
      </c>
      <c r="D12" s="183"/>
      <c r="E12" s="184" t="str">
        <f>IF('入力フォーム②　(支部1)'!D39="","",'入力フォーム②　(支部1)'!D39)</f>
        <v/>
      </c>
      <c r="F12" s="185"/>
      <c r="G12" s="185"/>
      <c r="H12" s="185"/>
      <c r="I12" s="185"/>
      <c r="J12" s="185"/>
      <c r="K12" s="185"/>
      <c r="L12" s="185"/>
      <c r="M12" s="185"/>
      <c r="N12" s="185"/>
      <c r="O12" s="185"/>
      <c r="P12" s="20"/>
      <c r="Q12" s="18"/>
      <c r="R12" s="10" t="s">
        <v>4</v>
      </c>
      <c r="S12" s="40" t="s">
        <v>53</v>
      </c>
    </row>
    <row r="13" spans="2:19" ht="39.6" customHeight="1">
      <c r="C13" s="182" t="s">
        <v>13</v>
      </c>
      <c r="D13" s="183"/>
      <c r="E13" s="184" t="str">
        <f>IF('入力フォーム②　(支部1)'!D40="","",'入力フォーム②　(支部1)'!D40)</f>
        <v/>
      </c>
      <c r="F13" s="185"/>
      <c r="G13" s="185"/>
      <c r="H13" s="185"/>
      <c r="I13" s="185"/>
      <c r="J13" s="185"/>
      <c r="K13" s="185"/>
      <c r="L13" s="185"/>
      <c r="M13" s="185"/>
      <c r="N13" s="185"/>
      <c r="O13" s="191"/>
      <c r="P13" s="20"/>
      <c r="Q13" s="18"/>
      <c r="R13" s="10" t="s">
        <v>5</v>
      </c>
      <c r="S13" s="40" t="s">
        <v>54</v>
      </c>
    </row>
    <row r="14" spans="2:19" ht="39.6" customHeight="1">
      <c r="C14" s="182" t="s">
        <v>12</v>
      </c>
      <c r="D14" s="183"/>
      <c r="E14" s="184" t="str">
        <f>IF('入力フォーム②　(支部1)'!D41="","",'入力フォーム②　(支部1)'!D41)</f>
        <v/>
      </c>
      <c r="F14" s="185"/>
      <c r="G14" s="185"/>
      <c r="H14" s="185"/>
      <c r="I14" s="185"/>
      <c r="J14" s="185"/>
      <c r="K14" s="185"/>
      <c r="L14" s="185"/>
      <c r="M14" s="185"/>
      <c r="N14" s="185"/>
      <c r="O14" s="191"/>
      <c r="P14" s="20"/>
      <c r="Q14" s="18"/>
      <c r="R14" s="10" t="s">
        <v>6</v>
      </c>
      <c r="S14" s="40" t="s">
        <v>55</v>
      </c>
    </row>
    <row r="15" spans="2:19" ht="39.6" customHeight="1">
      <c r="C15" s="182" t="s">
        <v>15</v>
      </c>
      <c r="D15" s="183"/>
      <c r="E15" s="184" t="str">
        <f>IF('入力フォーム②　(支部1)'!D42="","",'入力フォーム②　(支部1)'!D42)</f>
        <v/>
      </c>
      <c r="F15" s="185"/>
      <c r="G15" s="185"/>
      <c r="H15" s="185"/>
      <c r="I15" s="185"/>
      <c r="J15" s="185"/>
      <c r="K15" s="185"/>
      <c r="L15" s="185"/>
      <c r="M15" s="185"/>
      <c r="N15" s="185"/>
      <c r="O15" s="191"/>
      <c r="P15" s="20"/>
      <c r="Q15" s="18"/>
      <c r="R15" s="10" t="s">
        <v>7</v>
      </c>
      <c r="S15" s="40" t="s">
        <v>56</v>
      </c>
    </row>
    <row r="16" spans="2:19" ht="15" customHeight="1">
      <c r="C16" s="222" t="s">
        <v>18</v>
      </c>
      <c r="D16" s="223"/>
      <c r="E16" s="229" t="s">
        <v>27</v>
      </c>
      <c r="F16" s="230"/>
      <c r="G16" s="230"/>
      <c r="H16" s="230"/>
      <c r="I16" s="230"/>
      <c r="J16" s="230"/>
      <c r="K16" s="230"/>
      <c r="L16" s="230"/>
      <c r="M16" s="230"/>
      <c r="N16" s="230"/>
      <c r="O16" s="230"/>
      <c r="P16" s="14"/>
      <c r="Q16" s="15"/>
      <c r="R16" s="202" t="s">
        <v>8</v>
      </c>
      <c r="S16" s="147" t="s">
        <v>99</v>
      </c>
    </row>
    <row r="17" spans="3:21" ht="15" customHeight="1">
      <c r="C17" s="224"/>
      <c r="D17" s="225"/>
      <c r="E17" s="219" t="s">
        <v>98</v>
      </c>
      <c r="F17" s="220"/>
      <c r="G17" s="220"/>
      <c r="H17" s="220"/>
      <c r="I17" s="220"/>
      <c r="J17" s="220"/>
      <c r="K17" s="220"/>
      <c r="L17" s="220"/>
      <c r="M17" s="220"/>
      <c r="N17" s="220"/>
      <c r="O17" s="221"/>
      <c r="P17" s="14"/>
      <c r="Q17" s="15"/>
      <c r="R17" s="202"/>
      <c r="S17" s="147"/>
    </row>
    <row r="18" spans="3:21" ht="24" customHeight="1">
      <c r="C18" s="224"/>
      <c r="D18" s="225"/>
      <c r="E18" s="34" t="str">
        <f>IF('入力フォーム②　(支部1)'!D47="常に公表","✓","□")</f>
        <v>□</v>
      </c>
      <c r="F18" s="218" t="s">
        <v>16</v>
      </c>
      <c r="G18" s="218"/>
      <c r="H18" s="218"/>
      <c r="I18" s="218"/>
      <c r="J18" s="218"/>
      <c r="K18" s="218"/>
      <c r="L18" s="218"/>
      <c r="M18" s="218"/>
      <c r="N18" s="218"/>
      <c r="O18" s="218"/>
      <c r="P18" s="19"/>
      <c r="Q18" s="13"/>
      <c r="S18" s="147" t="s">
        <v>97</v>
      </c>
      <c r="U18" s="40"/>
    </row>
    <row r="19" spans="3:21" ht="24" customHeight="1">
      <c r="C19" s="224"/>
      <c r="D19" s="225"/>
      <c r="E19" s="34" t="str">
        <f>IF('入力フォーム②　(支部1)'!D47="時期を限定して公表","✓","□")</f>
        <v>□</v>
      </c>
      <c r="F19" s="218" t="s">
        <v>47</v>
      </c>
      <c r="G19" s="218"/>
      <c r="H19" s="218"/>
      <c r="I19" s="218"/>
      <c r="J19" s="218"/>
      <c r="K19" s="218"/>
      <c r="L19" s="246" t="str">
        <f>IF('入力フォーム②　(支部1)'!D48="","",'入力フォーム②　(支部1)'!D48)</f>
        <v/>
      </c>
      <c r="M19" s="246"/>
      <c r="N19" s="246"/>
      <c r="O19" s="13" t="s">
        <v>46</v>
      </c>
      <c r="P19" s="21"/>
      <c r="Q19" s="12"/>
      <c r="S19" s="147"/>
      <c r="U19" s="40"/>
    </row>
    <row r="20" spans="3:21" ht="24" customHeight="1">
      <c r="C20" s="224"/>
      <c r="D20" s="225"/>
      <c r="E20" s="34" t="str">
        <f>IF('入力フォーム②　(支部1)'!D47="非公表","✓","□")</f>
        <v>□</v>
      </c>
      <c r="F20" s="218" t="s">
        <v>17</v>
      </c>
      <c r="G20" s="218"/>
      <c r="H20" s="218"/>
      <c r="I20" s="218"/>
      <c r="J20" s="218"/>
      <c r="K20" s="218"/>
      <c r="L20" s="218"/>
      <c r="M20" s="218"/>
      <c r="N20" s="218"/>
      <c r="O20" s="218"/>
      <c r="P20" s="19"/>
      <c r="Q20" s="13"/>
    </row>
    <row r="21" spans="3:21" ht="24" customHeight="1">
      <c r="C21" s="224"/>
      <c r="D21" s="225"/>
      <c r="E21" s="34"/>
      <c r="F21" s="147" t="s">
        <v>37</v>
      </c>
      <c r="G21" s="233"/>
      <c r="H21" s="233"/>
      <c r="I21" s="233"/>
      <c r="J21" s="233"/>
      <c r="K21" s="233"/>
      <c r="L21" s="233"/>
      <c r="M21" s="233"/>
      <c r="N21" s="233"/>
      <c r="O21" s="233"/>
      <c r="P21" s="19"/>
      <c r="Q21" s="13"/>
      <c r="S21" s="40" t="s">
        <v>66</v>
      </c>
    </row>
    <row r="22" spans="3:21" ht="24" customHeight="1">
      <c r="C22" s="224"/>
      <c r="D22" s="226"/>
      <c r="E22" s="34"/>
      <c r="F22" s="35" t="str">
        <f>IF('入力フォーム②　(支部1)'!D49="交付決定事業の対象者全員に漏れなく交付決定事業の実施を周知するため。","✓","□")</f>
        <v>□</v>
      </c>
      <c r="G22" s="147" t="s">
        <v>96</v>
      </c>
      <c r="H22" s="147"/>
      <c r="I22" s="147"/>
      <c r="J22" s="147"/>
      <c r="K22" s="147"/>
      <c r="L22" s="147"/>
      <c r="M22" s="147"/>
      <c r="N22" s="147"/>
      <c r="O22" s="147"/>
      <c r="P22" s="19"/>
      <c r="Q22" s="13"/>
      <c r="S22" s="40" t="s">
        <v>71</v>
      </c>
    </row>
    <row r="23" spans="3:21" ht="24" customHeight="1">
      <c r="C23" s="224"/>
      <c r="D23" s="226"/>
      <c r="E23" s="34"/>
      <c r="F23" s="35" t="str">
        <f>IF('入力フォーム②　(支部1)'!D49="交付決定事業の対象地域が、ごく限られた地域に限定されているため。","✓","□")</f>
        <v>□</v>
      </c>
      <c r="G23" s="147" t="s">
        <v>95</v>
      </c>
      <c r="H23" s="147"/>
      <c r="I23" s="147"/>
      <c r="J23" s="147"/>
      <c r="K23" s="147"/>
      <c r="L23" s="147"/>
      <c r="M23" s="147"/>
      <c r="N23" s="147"/>
      <c r="O23" s="147"/>
      <c r="P23" s="19"/>
      <c r="Q23" s="13"/>
    </row>
    <row r="24" spans="3:21" ht="15" customHeight="1">
      <c r="C24" s="224"/>
      <c r="D24" s="226"/>
      <c r="E24" s="231"/>
      <c r="F24" s="233" t="str">
        <f>IF('入力フォーム②　(支部1)'!D49="その他","✓","□")</f>
        <v>□</v>
      </c>
      <c r="G24" s="147" t="s">
        <v>48</v>
      </c>
      <c r="H24" s="147"/>
      <c r="I24" s="147"/>
      <c r="J24" s="147"/>
      <c r="K24" s="147"/>
      <c r="L24" s="147"/>
      <c r="M24" s="147"/>
      <c r="N24" s="147"/>
      <c r="O24" s="247"/>
      <c r="P24" s="19"/>
      <c r="Q24" s="13"/>
      <c r="S24" s="40" t="s">
        <v>73</v>
      </c>
    </row>
    <row r="25" spans="3:21" ht="30" customHeight="1">
      <c r="C25" s="224"/>
      <c r="D25" s="226"/>
      <c r="E25" s="232"/>
      <c r="F25" s="245"/>
      <c r="G25" s="41" t="s">
        <v>49</v>
      </c>
      <c r="H25" s="248" t="str">
        <f>IF('入力フォーム②　(支部1)'!D50="","",'入力フォーム②　(支部1)'!D50)</f>
        <v/>
      </c>
      <c r="I25" s="248"/>
      <c r="J25" s="248"/>
      <c r="K25" s="248"/>
      <c r="L25" s="248"/>
      <c r="M25" s="248"/>
      <c r="N25" s="248"/>
      <c r="O25" s="41" t="s">
        <v>46</v>
      </c>
      <c r="P25" s="21"/>
      <c r="Q25" s="12"/>
    </row>
    <row r="26" spans="3:21" ht="15" customHeight="1">
      <c r="C26" s="224"/>
      <c r="D26" s="225"/>
      <c r="E26" s="243" t="s">
        <v>94</v>
      </c>
      <c r="F26" s="244"/>
      <c r="G26" s="244"/>
      <c r="H26" s="244"/>
      <c r="I26" s="244"/>
      <c r="J26" s="244"/>
      <c r="K26" s="244"/>
      <c r="L26" s="244"/>
      <c r="M26" s="244"/>
      <c r="N26" s="244"/>
      <c r="O26" s="244"/>
      <c r="P26" s="11"/>
    </row>
    <row r="27" spans="3:21" ht="24" customHeight="1">
      <c r="C27" s="227"/>
      <c r="D27" s="228"/>
      <c r="E27" s="36" t="str">
        <f>IF('入力フォーム②　(支部1)'!D51="掲載予定あり","✓","□")</f>
        <v>□</v>
      </c>
      <c r="F27" s="241" t="s">
        <v>28</v>
      </c>
      <c r="G27" s="241"/>
      <c r="H27" s="241"/>
      <c r="I27" s="241"/>
      <c r="J27" s="37" t="str">
        <f>IF('入力フォーム②　(支部1)'!D51="掲載予定なし","✓","□")</f>
        <v>□</v>
      </c>
      <c r="K27" s="241" t="s">
        <v>29</v>
      </c>
      <c r="L27" s="241"/>
      <c r="M27" s="241"/>
      <c r="N27" s="241"/>
      <c r="O27" s="242"/>
      <c r="P27" s="11"/>
      <c r="R27" s="10" t="s">
        <v>9</v>
      </c>
      <c r="S27" s="40" t="s">
        <v>67</v>
      </c>
    </row>
    <row r="28" spans="3:21" ht="30" customHeight="1">
      <c r="C28" s="239" t="s">
        <v>14</v>
      </c>
      <c r="D28" s="240"/>
      <c r="E28" s="249" t="s">
        <v>20</v>
      </c>
      <c r="F28" s="249"/>
      <c r="G28" s="249"/>
      <c r="H28" s="249"/>
      <c r="I28" s="250" t="s">
        <v>91</v>
      </c>
      <c r="J28" s="250"/>
      <c r="K28" s="250"/>
      <c r="L28" s="250"/>
      <c r="M28" s="251"/>
      <c r="N28" s="237" t="s">
        <v>33</v>
      </c>
      <c r="O28" s="238"/>
      <c r="P28" s="4"/>
      <c r="R28" s="10" t="s">
        <v>10</v>
      </c>
      <c r="S28" s="40" t="s">
        <v>90</v>
      </c>
    </row>
    <row r="29" spans="3:21" ht="96" customHeight="1">
      <c r="C29" s="215" t="str">
        <f>IF('入力フォーム②　(支部1)'!B60="","",'入力フォーム②　(支部1)'!B60)</f>
        <v/>
      </c>
      <c r="D29" s="215"/>
      <c r="E29" s="216" t="str">
        <f>IF('入力フォーム②　(支部1)'!C60="","",'入力フォーム②　(支部1)'!C60)</f>
        <v/>
      </c>
      <c r="F29" s="216"/>
      <c r="G29" s="216"/>
      <c r="H29" s="216"/>
      <c r="I29" s="216" t="str">
        <f>IF('入力フォーム②　(支部1)'!D60="","",'入力フォーム②　(支部1)'!D60)</f>
        <v/>
      </c>
      <c r="J29" s="216"/>
      <c r="K29" s="216"/>
      <c r="L29" s="216"/>
      <c r="M29" s="216"/>
      <c r="N29" s="252" t="str">
        <f>IF('入力フォーム②　(支部1)'!E60="","",'入力フォーム②　(支部1)'!E60)</f>
        <v/>
      </c>
      <c r="O29" s="253"/>
      <c r="S29" s="40" t="s">
        <v>93</v>
      </c>
    </row>
    <row r="30" spans="3:21" ht="96" customHeight="1">
      <c r="C30" s="215" t="str">
        <f>IF('入力フォーム②　(支部1)'!B61="","",'入力フォーム②　(支部1)'!B61)</f>
        <v/>
      </c>
      <c r="D30" s="215"/>
      <c r="E30" s="216" t="str">
        <f>IF('入力フォーム②　(支部1)'!C61="","",'入力フォーム②　(支部1)'!C61)</f>
        <v/>
      </c>
      <c r="F30" s="216"/>
      <c r="G30" s="216"/>
      <c r="H30" s="216"/>
      <c r="I30" s="216" t="str">
        <f>IF('入力フォーム②　(支部1)'!D61="","",'入力フォーム②　(支部1)'!D61)</f>
        <v/>
      </c>
      <c r="J30" s="216"/>
      <c r="K30" s="216"/>
      <c r="L30" s="216"/>
      <c r="M30" s="216"/>
      <c r="N30" s="252" t="str">
        <f>IF('入力フォーム②　(支部1)'!E61="","",'入力フォーム②　(支部1)'!E61)</f>
        <v/>
      </c>
      <c r="O30" s="253"/>
      <c r="S30" s="40" t="s">
        <v>92</v>
      </c>
    </row>
    <row r="31" spans="3:21" ht="96" customHeight="1">
      <c r="C31" s="215" t="str">
        <f>IF('入力フォーム②　(支部1)'!B62="","",'入力フォーム②　(支部1)'!B62)</f>
        <v/>
      </c>
      <c r="D31" s="215"/>
      <c r="E31" s="216" t="str">
        <f>IF('入力フォーム②　(支部1)'!C62="","",'入力フォーム②　(支部1)'!C62)</f>
        <v/>
      </c>
      <c r="F31" s="216"/>
      <c r="G31" s="216"/>
      <c r="H31" s="216"/>
      <c r="I31" s="216" t="str">
        <f>IF('入力フォーム②　(支部1)'!D62="","",'入力フォーム②　(支部1)'!D62)</f>
        <v/>
      </c>
      <c r="J31" s="216"/>
      <c r="K31" s="216"/>
      <c r="L31" s="216"/>
      <c r="M31" s="216"/>
      <c r="N31" s="252" t="str">
        <f>IF('入力フォーム②　(支部1)'!E62="","",'入力フォーム②　(支部1)'!E62)</f>
        <v/>
      </c>
      <c r="O31" s="253"/>
    </row>
    <row r="32" spans="3:21" ht="96" customHeight="1">
      <c r="C32" s="215" t="str">
        <f>IF('入力フォーム②　(支部1)'!B63="","",'入力フォーム②　(支部1)'!B63)</f>
        <v/>
      </c>
      <c r="D32" s="215"/>
      <c r="E32" s="216" t="str">
        <f>IF('入力フォーム②　(支部1)'!C63="","",'入力フォーム②　(支部1)'!C63)</f>
        <v/>
      </c>
      <c r="F32" s="216"/>
      <c r="G32" s="216"/>
      <c r="H32" s="216"/>
      <c r="I32" s="216" t="str">
        <f>IF('入力フォーム②　(支部1)'!D63="","",'入力フォーム②　(支部1)'!D63)</f>
        <v/>
      </c>
      <c r="J32" s="216"/>
      <c r="K32" s="216"/>
      <c r="L32" s="216"/>
      <c r="M32" s="216"/>
      <c r="N32" s="252" t="str">
        <f>IF('入力フォーム②　(支部1)'!E63="","",'入力フォーム②　(支部1)'!E63)</f>
        <v/>
      </c>
      <c r="O32" s="253"/>
    </row>
    <row r="33" spans="3:16" ht="96" customHeight="1">
      <c r="C33" s="215" t="str">
        <f>IF('入力フォーム②　(支部1)'!B64="","",'入力フォーム②　(支部1)'!B64)</f>
        <v/>
      </c>
      <c r="D33" s="215"/>
      <c r="E33" s="216" t="str">
        <f>IF('入力フォーム②　(支部1)'!C64="","",'入力フォーム②　(支部1)'!C64)</f>
        <v/>
      </c>
      <c r="F33" s="216"/>
      <c r="G33" s="216"/>
      <c r="H33" s="216"/>
      <c r="I33" s="216" t="str">
        <f>IF('入力フォーム②　(支部1)'!D64="","",'入力フォーム②　(支部1)'!D64)</f>
        <v/>
      </c>
      <c r="J33" s="216"/>
      <c r="K33" s="216"/>
      <c r="L33" s="216"/>
      <c r="M33" s="216"/>
      <c r="N33" s="252" t="str">
        <f>IF('入力フォーム②　(支部1)'!E64="","",'入力フォーム②　(支部1)'!E64)</f>
        <v/>
      </c>
      <c r="O33" s="253"/>
    </row>
    <row r="34" spans="3:16" ht="96" customHeight="1">
      <c r="C34" s="215" t="str">
        <f>IF('入力フォーム②　(支部1)'!B65="","",'入力フォーム②　(支部1)'!B65)</f>
        <v/>
      </c>
      <c r="D34" s="215"/>
      <c r="E34" s="216" t="str">
        <f>IF('入力フォーム②　(支部1)'!C65="","",'入力フォーム②　(支部1)'!C65)</f>
        <v/>
      </c>
      <c r="F34" s="216"/>
      <c r="G34" s="216"/>
      <c r="H34" s="216"/>
      <c r="I34" s="216" t="str">
        <f>IF('入力フォーム②　(支部1)'!D65="","",'入力フォーム②　(支部1)'!D65)</f>
        <v/>
      </c>
      <c r="J34" s="216"/>
      <c r="K34" s="216"/>
      <c r="L34" s="216"/>
      <c r="M34" s="216"/>
      <c r="N34" s="252" t="str">
        <f>IF('入力フォーム②　(支部1)'!E65="","",'入力フォーム②　(支部1)'!E65)</f>
        <v/>
      </c>
      <c r="O34" s="253"/>
    </row>
    <row r="35" spans="3:16" ht="96" customHeight="1">
      <c r="C35" s="215" t="str">
        <f>IF('入力フォーム②　(支部1)'!B66="","",'入力フォーム②　(支部1)'!B66)</f>
        <v/>
      </c>
      <c r="D35" s="215"/>
      <c r="E35" s="216" t="str">
        <f>IF('入力フォーム②　(支部1)'!C66="","",'入力フォーム②　(支部1)'!C66)</f>
        <v/>
      </c>
      <c r="F35" s="216"/>
      <c r="G35" s="216"/>
      <c r="H35" s="216"/>
      <c r="I35" s="216" t="str">
        <f>IF('入力フォーム②　(支部1)'!D66="","",'入力フォーム②　(支部1)'!D66)</f>
        <v/>
      </c>
      <c r="J35" s="216"/>
      <c r="K35" s="216"/>
      <c r="L35" s="216"/>
      <c r="M35" s="216"/>
      <c r="N35" s="252" t="str">
        <f>IF('入力フォーム②　(支部1)'!E66="","",'入力フォーム②　(支部1)'!E66)</f>
        <v/>
      </c>
      <c r="O35" s="253"/>
    </row>
    <row r="36" spans="3:16" ht="30" customHeight="1">
      <c r="C36" s="239" t="s">
        <v>14</v>
      </c>
      <c r="D36" s="240"/>
      <c r="E36" s="249" t="s">
        <v>20</v>
      </c>
      <c r="F36" s="249"/>
      <c r="G36" s="249"/>
      <c r="H36" s="249"/>
      <c r="I36" s="250" t="s">
        <v>91</v>
      </c>
      <c r="J36" s="250"/>
      <c r="K36" s="250"/>
      <c r="L36" s="250"/>
      <c r="M36" s="251"/>
      <c r="N36" s="237" t="s">
        <v>33</v>
      </c>
      <c r="O36" s="238"/>
      <c r="P36" s="4"/>
    </row>
    <row r="37" spans="3:16" ht="96" customHeight="1">
      <c r="C37" s="215" t="str">
        <f>IF('入力フォーム②　(支部1)'!B67="","",'入力フォーム②　(支部1)'!B67)</f>
        <v/>
      </c>
      <c r="D37" s="215"/>
      <c r="E37" s="216" t="str">
        <f>IF('入力フォーム②　(支部1)'!C67="","",'入力フォーム②　(支部1)'!C67)</f>
        <v/>
      </c>
      <c r="F37" s="216"/>
      <c r="G37" s="216"/>
      <c r="H37" s="216"/>
      <c r="I37" s="216" t="str">
        <f>IF('入力フォーム②　(支部1)'!D67="","",'入力フォーム②　(支部1)'!D67)</f>
        <v/>
      </c>
      <c r="J37" s="216"/>
      <c r="K37" s="216"/>
      <c r="L37" s="216"/>
      <c r="M37" s="216"/>
      <c r="N37" s="217" t="str">
        <f>IF('入力フォーム②　(支部1)'!E67="","",'入力フォーム②　(支部1)'!E67)</f>
        <v/>
      </c>
      <c r="O37" s="217"/>
    </row>
    <row r="38" spans="3:16" ht="96" customHeight="1">
      <c r="C38" s="215" t="str">
        <f>IF('入力フォーム②　(支部1)'!B68="","",'入力フォーム②　(支部1)'!B68)</f>
        <v/>
      </c>
      <c r="D38" s="215"/>
      <c r="E38" s="216" t="str">
        <f>IF('入力フォーム②　(支部1)'!C68="","",'入力フォーム②　(支部1)'!C68)</f>
        <v/>
      </c>
      <c r="F38" s="216"/>
      <c r="G38" s="216"/>
      <c r="H38" s="216"/>
      <c r="I38" s="216" t="str">
        <f>IF('入力フォーム②　(支部1)'!D68="","",'入力フォーム②　(支部1)'!D68)</f>
        <v/>
      </c>
      <c r="J38" s="216"/>
      <c r="K38" s="216"/>
      <c r="L38" s="216"/>
      <c r="M38" s="216"/>
      <c r="N38" s="217" t="str">
        <f>IF('入力フォーム②　(支部1)'!E68="","",'入力フォーム②　(支部1)'!E68)</f>
        <v/>
      </c>
      <c r="O38" s="217"/>
    </row>
    <row r="39" spans="3:16" ht="96" customHeight="1">
      <c r="C39" s="215" t="str">
        <f>IF('入力フォーム②　(支部1)'!B69="","",'入力フォーム②　(支部1)'!B69)</f>
        <v/>
      </c>
      <c r="D39" s="215"/>
      <c r="E39" s="216" t="str">
        <f>IF('入力フォーム②　(支部1)'!C69="","",'入力フォーム②　(支部1)'!C69)</f>
        <v/>
      </c>
      <c r="F39" s="216"/>
      <c r="G39" s="216"/>
      <c r="H39" s="216"/>
      <c r="I39" s="216" t="str">
        <f>IF('入力フォーム②　(支部1)'!D69="","",'入力フォーム②　(支部1)'!D69)</f>
        <v/>
      </c>
      <c r="J39" s="216"/>
      <c r="K39" s="216"/>
      <c r="L39" s="216"/>
      <c r="M39" s="216"/>
      <c r="N39" s="217" t="str">
        <f>IF('入力フォーム②　(支部1)'!E69="","",'入力フォーム②　(支部1)'!E69)</f>
        <v/>
      </c>
      <c r="O39" s="217"/>
    </row>
    <row r="40" spans="3:16" ht="96" customHeight="1">
      <c r="C40" s="215" t="str">
        <f>IF('入力フォーム②　(支部1)'!B70="","",'入力フォーム②　(支部1)'!B70)</f>
        <v/>
      </c>
      <c r="D40" s="215"/>
      <c r="E40" s="216" t="str">
        <f>IF('入力フォーム②　(支部1)'!C70="","",'入力フォーム②　(支部1)'!C70)</f>
        <v/>
      </c>
      <c r="F40" s="216"/>
      <c r="G40" s="216"/>
      <c r="H40" s="216"/>
      <c r="I40" s="216" t="str">
        <f>IF('入力フォーム②　(支部1)'!D70="","",'入力フォーム②　(支部1)'!D70)</f>
        <v/>
      </c>
      <c r="J40" s="216"/>
      <c r="K40" s="216"/>
      <c r="L40" s="216"/>
      <c r="M40" s="216"/>
      <c r="N40" s="217" t="str">
        <f>IF('入力フォーム②　(支部1)'!E70="","",'入力フォーム②　(支部1)'!E70)</f>
        <v/>
      </c>
      <c r="O40" s="217"/>
    </row>
    <row r="41" spans="3:16" ht="96" customHeight="1">
      <c r="C41" s="215" t="str">
        <f>IF('入力フォーム②　(支部1)'!B71="","",'入力フォーム②　(支部1)'!B71)</f>
        <v/>
      </c>
      <c r="D41" s="215"/>
      <c r="E41" s="216" t="str">
        <f>IF('入力フォーム②　(支部1)'!C71="","",'入力フォーム②　(支部1)'!C71)</f>
        <v/>
      </c>
      <c r="F41" s="216"/>
      <c r="G41" s="216"/>
      <c r="H41" s="216"/>
      <c r="I41" s="216" t="str">
        <f>IF('入力フォーム②　(支部1)'!D71="","",'入力フォーム②　(支部1)'!D71)</f>
        <v/>
      </c>
      <c r="J41" s="216"/>
      <c r="K41" s="216"/>
      <c r="L41" s="216"/>
      <c r="M41" s="216"/>
      <c r="N41" s="217" t="str">
        <f>IF('入力フォーム②　(支部1)'!E71="","",'入力フォーム②　(支部1)'!E71)</f>
        <v/>
      </c>
      <c r="O41" s="217"/>
    </row>
    <row r="42" spans="3:16" ht="96" customHeight="1">
      <c r="C42" s="215" t="str">
        <f>IF('入力フォーム②　(支部1)'!B72="","",'入力フォーム②　(支部1)'!B72)</f>
        <v/>
      </c>
      <c r="D42" s="215"/>
      <c r="E42" s="216" t="str">
        <f>IF('入力フォーム②　(支部1)'!C72="","",'入力フォーム②　(支部1)'!C72)</f>
        <v/>
      </c>
      <c r="F42" s="216"/>
      <c r="G42" s="216"/>
      <c r="H42" s="216"/>
      <c r="I42" s="216" t="str">
        <f>IF('入力フォーム②　(支部1)'!D72="","",'入力フォーム②　(支部1)'!D72)</f>
        <v/>
      </c>
      <c r="J42" s="216"/>
      <c r="K42" s="216"/>
      <c r="L42" s="216"/>
      <c r="M42" s="216"/>
      <c r="N42" s="217" t="str">
        <f>IF('入力フォーム②　(支部1)'!E72="","",'入力フォーム②　(支部1)'!E72)</f>
        <v/>
      </c>
      <c r="O42" s="217"/>
    </row>
    <row r="43" spans="3:16" ht="96" customHeight="1">
      <c r="C43" s="215" t="str">
        <f>IF('入力フォーム②　(支部1)'!B73="","",'入力フォーム②　(支部1)'!B73)</f>
        <v/>
      </c>
      <c r="D43" s="215"/>
      <c r="E43" s="216" t="str">
        <f>IF('入力フォーム②　(支部1)'!C73="","",'入力フォーム②　(支部1)'!C73)</f>
        <v/>
      </c>
      <c r="F43" s="216"/>
      <c r="G43" s="216"/>
      <c r="H43" s="216"/>
      <c r="I43" s="216" t="str">
        <f>IF('入力フォーム②　(支部1)'!D73="","",'入力フォーム②　(支部1)'!D73)</f>
        <v/>
      </c>
      <c r="J43" s="216"/>
      <c r="K43" s="216"/>
      <c r="L43" s="216"/>
      <c r="M43" s="216"/>
      <c r="N43" s="217" t="str">
        <f>IF('入力フォーム②　(支部1)'!E73="","",'入力フォーム②　(支部1)'!E73)</f>
        <v/>
      </c>
      <c r="O43" s="217"/>
    </row>
    <row r="44" spans="3:16" ht="30" customHeight="1">
      <c r="C44" s="239" t="s">
        <v>14</v>
      </c>
      <c r="D44" s="240"/>
      <c r="E44" s="249" t="s">
        <v>20</v>
      </c>
      <c r="F44" s="249"/>
      <c r="G44" s="249"/>
      <c r="H44" s="249"/>
      <c r="I44" s="250" t="s">
        <v>91</v>
      </c>
      <c r="J44" s="250"/>
      <c r="K44" s="250"/>
      <c r="L44" s="250"/>
      <c r="M44" s="251"/>
      <c r="N44" s="237" t="s">
        <v>33</v>
      </c>
      <c r="O44" s="238"/>
      <c r="P44" s="4"/>
    </row>
    <row r="45" spans="3:16" ht="96" customHeight="1">
      <c r="C45" s="215" t="str">
        <f>IF('入力フォーム②　(支部1)'!B74="","",'入力フォーム②　(支部1)'!B74)</f>
        <v/>
      </c>
      <c r="D45" s="215"/>
      <c r="E45" s="216" t="str">
        <f>IF('入力フォーム②　(支部1)'!C74="","",'入力フォーム②　(支部1)'!C74)</f>
        <v/>
      </c>
      <c r="F45" s="216"/>
      <c r="G45" s="216"/>
      <c r="H45" s="216"/>
      <c r="I45" s="216" t="str">
        <f>IF('入力フォーム②　(支部1)'!D74="","",'入力フォーム②　(支部1)'!D74)</f>
        <v/>
      </c>
      <c r="J45" s="216"/>
      <c r="K45" s="216"/>
      <c r="L45" s="216"/>
      <c r="M45" s="216"/>
      <c r="N45" s="217" t="str">
        <f>IF('入力フォーム②　(支部1)'!E74="","",'入力フォーム②　(支部1)'!E74)</f>
        <v/>
      </c>
      <c r="O45" s="217"/>
    </row>
    <row r="46" spans="3:16" ht="96" customHeight="1">
      <c r="C46" s="215" t="str">
        <f>IF('入力フォーム②　(支部1)'!B75="","",'入力フォーム②　(支部1)'!B75)</f>
        <v/>
      </c>
      <c r="D46" s="215"/>
      <c r="E46" s="216" t="str">
        <f>IF('入力フォーム②　(支部1)'!C75="","",'入力フォーム②　(支部1)'!C75)</f>
        <v/>
      </c>
      <c r="F46" s="216"/>
      <c r="G46" s="216"/>
      <c r="H46" s="216"/>
      <c r="I46" s="216" t="str">
        <f>IF('入力フォーム②　(支部1)'!D75="","",'入力フォーム②　(支部1)'!D75)</f>
        <v/>
      </c>
      <c r="J46" s="216"/>
      <c r="K46" s="216"/>
      <c r="L46" s="216"/>
      <c r="M46" s="216"/>
      <c r="N46" s="217" t="str">
        <f>IF('入力フォーム②　(支部1)'!E75="","",'入力フォーム②　(支部1)'!E75)</f>
        <v/>
      </c>
      <c r="O46" s="217"/>
    </row>
    <row r="47" spans="3:16" ht="96" customHeight="1">
      <c r="C47" s="215" t="str">
        <f>IF('入力フォーム②　(支部1)'!B76="","",'入力フォーム②　(支部1)'!B76)</f>
        <v/>
      </c>
      <c r="D47" s="215"/>
      <c r="E47" s="216" t="str">
        <f>IF('入力フォーム②　(支部1)'!C76="","",'入力フォーム②　(支部1)'!C76)</f>
        <v/>
      </c>
      <c r="F47" s="216"/>
      <c r="G47" s="216"/>
      <c r="H47" s="216"/>
      <c r="I47" s="216" t="str">
        <f>IF('入力フォーム②　(支部1)'!D76="","",'入力フォーム②　(支部1)'!D76)</f>
        <v/>
      </c>
      <c r="J47" s="216"/>
      <c r="K47" s="216"/>
      <c r="L47" s="216"/>
      <c r="M47" s="216"/>
      <c r="N47" s="217" t="str">
        <f>IF('入力フォーム②　(支部1)'!E76="","",'入力フォーム②　(支部1)'!E76)</f>
        <v/>
      </c>
      <c r="O47" s="217"/>
    </row>
    <row r="48" spans="3:16" ht="96" customHeight="1">
      <c r="C48" s="215" t="str">
        <f>IF('入力フォーム②　(支部1)'!B77="","",'入力フォーム②　(支部1)'!B77)</f>
        <v/>
      </c>
      <c r="D48" s="215"/>
      <c r="E48" s="216" t="str">
        <f>IF('入力フォーム②　(支部1)'!C77="","",'入力フォーム②　(支部1)'!C77)</f>
        <v/>
      </c>
      <c r="F48" s="216"/>
      <c r="G48" s="216"/>
      <c r="H48" s="216"/>
      <c r="I48" s="216" t="str">
        <f>IF('入力フォーム②　(支部1)'!D77="","",'入力フォーム②　(支部1)'!D77)</f>
        <v/>
      </c>
      <c r="J48" s="216"/>
      <c r="K48" s="216"/>
      <c r="L48" s="216"/>
      <c r="M48" s="216"/>
      <c r="N48" s="217" t="str">
        <f>IF('入力フォーム②　(支部1)'!E77="","",'入力フォーム②　(支部1)'!E77)</f>
        <v/>
      </c>
      <c r="O48" s="217"/>
    </row>
    <row r="49" spans="3:15" ht="96" customHeight="1">
      <c r="C49" s="215" t="str">
        <f>IF('入力フォーム②　(支部1)'!B78="","",'入力フォーム②　(支部1)'!B78)</f>
        <v/>
      </c>
      <c r="D49" s="215"/>
      <c r="E49" s="216" t="str">
        <f>IF('入力フォーム②　(支部1)'!C78="","",'入力フォーム②　(支部1)'!C78)</f>
        <v/>
      </c>
      <c r="F49" s="216"/>
      <c r="G49" s="216"/>
      <c r="H49" s="216"/>
      <c r="I49" s="216" t="str">
        <f>IF('入力フォーム②　(支部1)'!D78="","",'入力フォーム②　(支部1)'!D78)</f>
        <v/>
      </c>
      <c r="J49" s="216"/>
      <c r="K49" s="216"/>
      <c r="L49" s="216"/>
      <c r="M49" s="216"/>
      <c r="N49" s="217" t="str">
        <f>IF('入力フォーム②　(支部1)'!E78="","",'入力フォーム②　(支部1)'!E78)</f>
        <v/>
      </c>
      <c r="O49" s="217"/>
    </row>
    <row r="50" spans="3:15" ht="96" customHeight="1">
      <c r="C50" s="215" t="str">
        <f>IF('入力フォーム②　(支部1)'!B79="","",'入力フォーム②　(支部1)'!B79)</f>
        <v/>
      </c>
      <c r="D50" s="215"/>
      <c r="E50" s="216" t="str">
        <f>IF('入力フォーム②　(支部1)'!C79="","",'入力フォーム②　(支部1)'!C79)</f>
        <v/>
      </c>
      <c r="F50" s="216"/>
      <c r="G50" s="216"/>
      <c r="H50" s="216"/>
      <c r="I50" s="216" t="str">
        <f>IF('入力フォーム②　(支部1)'!D79="","",'入力フォーム②　(支部1)'!D79)</f>
        <v/>
      </c>
      <c r="J50" s="216"/>
      <c r="K50" s="216"/>
      <c r="L50" s="216"/>
      <c r="M50" s="216"/>
      <c r="N50" s="217" t="str">
        <f>IF('入力フォーム②　(支部1)'!E79="","",'入力フォーム②　(支部1)'!E79)</f>
        <v/>
      </c>
      <c r="O50" s="217"/>
    </row>
    <row r="51" spans="3:15" ht="96" customHeight="1">
      <c r="C51" s="215" t="str">
        <f>IF('入力フォーム②　(支部1)'!B80="","",'入力フォーム②　(支部1)'!B80)</f>
        <v/>
      </c>
      <c r="D51" s="215"/>
      <c r="E51" s="216" t="str">
        <f>IF('入力フォーム②　(支部1)'!C80="","",'入力フォーム②　(支部1)'!C80)</f>
        <v/>
      </c>
      <c r="F51" s="216"/>
      <c r="G51" s="216"/>
      <c r="H51" s="216"/>
      <c r="I51" s="216" t="str">
        <f>IF('入力フォーム②　(支部1)'!D80="","",'入力フォーム②　(支部1)'!D80)</f>
        <v/>
      </c>
      <c r="J51" s="216"/>
      <c r="K51" s="216"/>
      <c r="L51" s="216"/>
      <c r="M51" s="216"/>
      <c r="N51" s="217" t="str">
        <f>IF('入力フォーム②　(支部1)'!E80="","",'入力フォーム②　(支部1)'!E80)</f>
        <v/>
      </c>
      <c r="O51" s="217"/>
    </row>
  </sheetData>
  <sheetProtection sheet="1" formatRows="0"/>
  <mergeCells count="135">
    <mergeCell ref="C42:D42"/>
    <mergeCell ref="E40:H40"/>
    <mergeCell ref="I40:M40"/>
    <mergeCell ref="E41:H41"/>
    <mergeCell ref="I41:M41"/>
    <mergeCell ref="C44:D44"/>
    <mergeCell ref="E44:H44"/>
    <mergeCell ref="I44:M44"/>
    <mergeCell ref="N44:O44"/>
    <mergeCell ref="E42:H42"/>
    <mergeCell ref="I42:M42"/>
    <mergeCell ref="N42:O42"/>
    <mergeCell ref="E43:H43"/>
    <mergeCell ref="N41:O41"/>
    <mergeCell ref="N40:O40"/>
    <mergeCell ref="C41:D41"/>
    <mergeCell ref="E37:H37"/>
    <mergeCell ref="I37:M37"/>
    <mergeCell ref="N37:O37"/>
    <mergeCell ref="E35:H35"/>
    <mergeCell ref="I35:M35"/>
    <mergeCell ref="N35:O35"/>
    <mergeCell ref="C39:D39"/>
    <mergeCell ref="C40:D40"/>
    <mergeCell ref="N39:O39"/>
    <mergeCell ref="E39:H39"/>
    <mergeCell ref="I39:M39"/>
    <mergeCell ref="C37:D37"/>
    <mergeCell ref="E36:H36"/>
    <mergeCell ref="I36:M36"/>
    <mergeCell ref="N38:O38"/>
    <mergeCell ref="C38:D38"/>
    <mergeCell ref="E38:H38"/>
    <mergeCell ref="I38:M38"/>
    <mergeCell ref="I33:M33"/>
    <mergeCell ref="E34:H34"/>
    <mergeCell ref="I34:M34"/>
    <mergeCell ref="N36:O36"/>
    <mergeCell ref="C34:D34"/>
    <mergeCell ref="N34:O34"/>
    <mergeCell ref="C35:D35"/>
    <mergeCell ref="N31:O31"/>
    <mergeCell ref="C33:D33"/>
    <mergeCell ref="N33:O33"/>
    <mergeCell ref="C32:D32"/>
    <mergeCell ref="E32:H32"/>
    <mergeCell ref="I32:M32"/>
    <mergeCell ref="E33:H33"/>
    <mergeCell ref="N32:O32"/>
    <mergeCell ref="C36:D36"/>
    <mergeCell ref="N29:O29"/>
    <mergeCell ref="C30:D30"/>
    <mergeCell ref="E30:H30"/>
    <mergeCell ref="I30:M30"/>
    <mergeCell ref="N30:O30"/>
    <mergeCell ref="C31:D31"/>
    <mergeCell ref="I31:M31"/>
    <mergeCell ref="E31:H31"/>
    <mergeCell ref="C29:D29"/>
    <mergeCell ref="E29:H29"/>
    <mergeCell ref="I29:M29"/>
    <mergeCell ref="C9:D11"/>
    <mergeCell ref="C12:D12"/>
    <mergeCell ref="C13:D13"/>
    <mergeCell ref="F19:K19"/>
    <mergeCell ref="N28:O28"/>
    <mergeCell ref="S16:S17"/>
    <mergeCell ref="S18:S19"/>
    <mergeCell ref="C28:D28"/>
    <mergeCell ref="F27:I27"/>
    <mergeCell ref="R16:R17"/>
    <mergeCell ref="K27:O27"/>
    <mergeCell ref="E26:O26"/>
    <mergeCell ref="F24:F25"/>
    <mergeCell ref="L19:N19"/>
    <mergeCell ref="G24:O24"/>
    <mergeCell ref="G22:O22"/>
    <mergeCell ref="H25:N25"/>
    <mergeCell ref="E28:H28"/>
    <mergeCell ref="I28:M28"/>
    <mergeCell ref="S2:S3"/>
    <mergeCell ref="C4:O4"/>
    <mergeCell ref="C5:O5"/>
    <mergeCell ref="M7:O7"/>
    <mergeCell ref="F10:O10"/>
    <mergeCell ref="E17:O17"/>
    <mergeCell ref="F18:I18"/>
    <mergeCell ref="J7:L7"/>
    <mergeCell ref="J18:O18"/>
    <mergeCell ref="E14:O14"/>
    <mergeCell ref="C15:D15"/>
    <mergeCell ref="C16:D27"/>
    <mergeCell ref="E12:O12"/>
    <mergeCell ref="E13:O13"/>
    <mergeCell ref="C14:D14"/>
    <mergeCell ref="E15:O15"/>
    <mergeCell ref="E16:O16"/>
    <mergeCell ref="E24:E25"/>
    <mergeCell ref="F21:O21"/>
    <mergeCell ref="G23:O23"/>
    <mergeCell ref="F20:I20"/>
    <mergeCell ref="J20:O20"/>
    <mergeCell ref="E9:O9"/>
    <mergeCell ref="F11:O11"/>
    <mergeCell ref="C50:D50"/>
    <mergeCell ref="E50:H50"/>
    <mergeCell ref="I50:M50"/>
    <mergeCell ref="N50:O50"/>
    <mergeCell ref="C51:D51"/>
    <mergeCell ref="E51:H51"/>
    <mergeCell ref="I51:M51"/>
    <mergeCell ref="N51:O51"/>
    <mergeCell ref="C48:D48"/>
    <mergeCell ref="E48:H48"/>
    <mergeCell ref="I48:M48"/>
    <mergeCell ref="N48:O48"/>
    <mergeCell ref="C49:D49"/>
    <mergeCell ref="E49:H49"/>
    <mergeCell ref="I49:M49"/>
    <mergeCell ref="N49:O49"/>
    <mergeCell ref="C47:D47"/>
    <mergeCell ref="E47:H47"/>
    <mergeCell ref="I47:M47"/>
    <mergeCell ref="N47:O47"/>
    <mergeCell ref="C46:D46"/>
    <mergeCell ref="N46:O46"/>
    <mergeCell ref="C43:D43"/>
    <mergeCell ref="N43:O43"/>
    <mergeCell ref="I46:M46"/>
    <mergeCell ref="I43:M43"/>
    <mergeCell ref="E46:H46"/>
    <mergeCell ref="C45:D45"/>
    <mergeCell ref="E45:H45"/>
    <mergeCell ref="I45:M45"/>
    <mergeCell ref="N45:O45"/>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0E874-61EB-4844-9F6A-0902CCC6F6E8}">
  <sheetPr>
    <tabColor rgb="FFFFC000"/>
  </sheetPr>
  <dimension ref="B1:R42"/>
  <sheetViews>
    <sheetView view="pageBreakPreview" zoomScaleNormal="100" zoomScaleSheetLayoutView="100" workbookViewId="0">
      <selection activeCell="D2" sqref="D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70" t="s">
        <v>31</v>
      </c>
      <c r="M2" s="271"/>
      <c r="N2" s="272"/>
      <c r="R2" s="147" t="s">
        <v>57</v>
      </c>
    </row>
    <row r="3" spans="2:18" ht="15" customHeight="1">
      <c r="R3" s="147"/>
    </row>
    <row r="4" spans="2:18">
      <c r="B4" s="24"/>
      <c r="C4" s="166" t="s">
        <v>88</v>
      </c>
      <c r="D4" s="166"/>
      <c r="E4" s="166"/>
      <c r="F4" s="166"/>
      <c r="G4" s="166"/>
      <c r="H4" s="166"/>
      <c r="I4" s="166"/>
      <c r="J4" s="166"/>
      <c r="K4" s="166"/>
      <c r="L4" s="166"/>
      <c r="M4" s="166"/>
      <c r="N4" s="166"/>
      <c r="O4" s="24"/>
      <c r="R4" s="147" t="s">
        <v>58</v>
      </c>
    </row>
    <row r="5" spans="2:18" ht="24" customHeight="1">
      <c r="B5" s="25"/>
      <c r="C5" s="167" t="s">
        <v>32</v>
      </c>
      <c r="D5" s="167"/>
      <c r="E5" s="167"/>
      <c r="F5" s="167"/>
      <c r="G5" s="167"/>
      <c r="H5" s="167"/>
      <c r="I5" s="167"/>
      <c r="J5" s="167"/>
      <c r="K5" s="167"/>
      <c r="L5" s="167"/>
      <c r="M5" s="167"/>
      <c r="N5" s="167"/>
      <c r="O5" s="25"/>
      <c r="R5" s="147"/>
    </row>
    <row r="6" spans="2:18" ht="15" customHeight="1">
      <c r="B6" s="3"/>
      <c r="C6" s="3"/>
      <c r="D6" s="3"/>
      <c r="E6" s="3"/>
      <c r="F6" s="3"/>
      <c r="G6" s="3"/>
      <c r="H6" s="3"/>
      <c r="I6" s="3"/>
      <c r="J6" s="3"/>
      <c r="K6" s="3"/>
      <c r="L6" s="3"/>
      <c r="M6" s="3"/>
      <c r="N6" s="3"/>
    </row>
    <row r="7" spans="2:18" ht="45" customHeight="1">
      <c r="F7" s="4"/>
      <c r="G7" s="4"/>
      <c r="H7" s="182" t="s">
        <v>1</v>
      </c>
      <c r="I7" s="206"/>
      <c r="J7" s="206"/>
      <c r="K7" s="183"/>
      <c r="L7" s="179" t="str">
        <f>IF('入力フォーム②　(支部1)'!D11="","",'入力フォーム②　(支部1)'!D11)</f>
        <v/>
      </c>
      <c r="M7" s="180"/>
      <c r="N7" s="181"/>
      <c r="Q7" s="10" t="s">
        <v>2</v>
      </c>
      <c r="R7" s="40" t="s">
        <v>126</v>
      </c>
    </row>
    <row r="8" spans="2:18" ht="15" customHeight="1"/>
    <row r="9" spans="2:18" ht="30" customHeight="1">
      <c r="C9" s="236" t="s">
        <v>22</v>
      </c>
      <c r="D9" s="223"/>
      <c r="E9" s="8" t="s">
        <v>0</v>
      </c>
      <c r="F9" s="262" t="str">
        <f>IF('入力フォーム②　(支部1)'!D85="","",'入力フォーム②　(支部1)'!D85)</f>
        <v/>
      </c>
      <c r="G9" s="263"/>
      <c r="H9" s="263"/>
      <c r="I9" s="263"/>
      <c r="J9" s="263"/>
      <c r="K9" s="263"/>
      <c r="L9" s="263"/>
      <c r="M9" s="263"/>
      <c r="N9" s="264"/>
      <c r="O9" s="26"/>
      <c r="Q9" s="10" t="s">
        <v>3</v>
      </c>
      <c r="R9" s="40" t="s">
        <v>62</v>
      </c>
    </row>
    <row r="10" spans="2:18" ht="30" customHeight="1">
      <c r="C10" s="224"/>
      <c r="D10" s="225"/>
      <c r="E10" s="268" t="s">
        <v>23</v>
      </c>
      <c r="F10" s="265" t="str">
        <f>IF('入力フォーム②　(支部1)'!D86="","",'入力フォーム②　(支部1)'!D86)</f>
        <v/>
      </c>
      <c r="G10" s="266"/>
      <c r="H10" s="266"/>
      <c r="I10" s="266"/>
      <c r="J10" s="266"/>
      <c r="K10" s="266"/>
      <c r="L10" s="266"/>
      <c r="M10" s="266"/>
      <c r="N10" s="267"/>
      <c r="O10" s="27"/>
      <c r="P10" s="13"/>
      <c r="R10" s="40" t="s">
        <v>109</v>
      </c>
    </row>
    <row r="11" spans="2:18" ht="30" customHeight="1">
      <c r="C11" s="224"/>
      <c r="D11" s="225"/>
      <c r="E11" s="269"/>
      <c r="F11" s="257" t="s">
        <v>25</v>
      </c>
      <c r="G11" s="258"/>
      <c r="H11" s="258"/>
      <c r="I11" s="259" t="str">
        <f>IF('入力フォーム②　(支部1)'!D87="","",'入力フォーム②　(支部1)'!D87)</f>
        <v/>
      </c>
      <c r="J11" s="259"/>
      <c r="K11" s="259"/>
      <c r="L11" s="259"/>
      <c r="M11" s="259"/>
      <c r="N11" s="260"/>
      <c r="O11" s="12"/>
      <c r="P11" s="13"/>
      <c r="R11" s="40" t="s">
        <v>60</v>
      </c>
    </row>
    <row r="12" spans="2:18" ht="30" customHeight="1">
      <c r="C12" s="227"/>
      <c r="D12" s="228"/>
      <c r="E12" s="9" t="s">
        <v>24</v>
      </c>
      <c r="F12" s="273" t="str">
        <f>IF('入力フォーム②　(支部1)'!D88="","",'入力フォーム②　(支部1)'!D88)</f>
        <v/>
      </c>
      <c r="G12" s="274"/>
      <c r="H12" s="274"/>
      <c r="I12" s="274"/>
      <c r="J12" s="274"/>
      <c r="K12" s="274"/>
      <c r="L12" s="274"/>
      <c r="M12" s="274"/>
      <c r="N12" s="275"/>
      <c r="O12" s="27"/>
      <c r="P12" s="7"/>
      <c r="R12" s="40" t="s">
        <v>61</v>
      </c>
    </row>
    <row r="13" spans="2:18" ht="120" customHeight="1">
      <c r="C13" s="182" t="s">
        <v>11</v>
      </c>
      <c r="D13" s="183"/>
      <c r="E13" s="184" t="str">
        <f>IF('入力フォーム②　(支部1)'!D89="","",'入力フォーム②　(支部1)'!D89)</f>
        <v/>
      </c>
      <c r="F13" s="185"/>
      <c r="G13" s="185"/>
      <c r="H13" s="185"/>
      <c r="I13" s="185"/>
      <c r="J13" s="185"/>
      <c r="K13" s="185"/>
      <c r="L13" s="185"/>
      <c r="M13" s="185"/>
      <c r="N13" s="191"/>
      <c r="O13" s="18"/>
      <c r="Q13" s="10" t="s">
        <v>4</v>
      </c>
      <c r="R13" s="40" t="s">
        <v>108</v>
      </c>
    </row>
    <row r="14" spans="2:18" ht="60" customHeight="1">
      <c r="C14" s="182" t="s">
        <v>13</v>
      </c>
      <c r="D14" s="183"/>
      <c r="E14" s="184" t="str">
        <f>IF('入力フォーム②　(支部1)'!D90="","",'入力フォーム②　(支部1)'!D90)</f>
        <v/>
      </c>
      <c r="F14" s="185"/>
      <c r="G14" s="185"/>
      <c r="H14" s="185"/>
      <c r="I14" s="185"/>
      <c r="J14" s="185"/>
      <c r="K14" s="185"/>
      <c r="L14" s="185"/>
      <c r="M14" s="185"/>
      <c r="N14" s="191"/>
      <c r="O14" s="18"/>
      <c r="Q14" s="10" t="s">
        <v>5</v>
      </c>
      <c r="R14" s="40" t="s">
        <v>107</v>
      </c>
    </row>
    <row r="15" spans="2:18" ht="30" customHeight="1">
      <c r="C15" s="222" t="s">
        <v>51</v>
      </c>
      <c r="D15" s="223"/>
      <c r="E15" s="209" t="str">
        <f>IF('入力フォーム②　(支部1)'!D91="","",'入力フォーム②　(支部1)'!D91)</f>
        <v/>
      </c>
      <c r="F15" s="210"/>
      <c r="G15" s="210"/>
      <c r="H15" s="210"/>
      <c r="I15" s="210"/>
      <c r="J15" s="210"/>
      <c r="K15" s="210"/>
      <c r="L15" s="210"/>
      <c r="M15" s="210"/>
      <c r="N15" s="211"/>
      <c r="O15" s="18"/>
      <c r="Q15" s="10" t="s">
        <v>6</v>
      </c>
      <c r="R15" s="40" t="s">
        <v>106</v>
      </c>
    </row>
    <row r="16" spans="2:18" ht="30" customHeight="1">
      <c r="C16" s="227"/>
      <c r="D16" s="228"/>
      <c r="E16" s="276" t="s">
        <v>50</v>
      </c>
      <c r="F16" s="277"/>
      <c r="G16" s="6" t="str">
        <f>IF('入力フォーム②　(支部1)'!D92="対応できる","✓","□")</f>
        <v>□</v>
      </c>
      <c r="H16" s="261" t="s">
        <v>35</v>
      </c>
      <c r="I16" s="261"/>
      <c r="J16" s="6" t="str">
        <f>IF('入力フォーム②　(支部1)'!D92="対応できない","✓","□")</f>
        <v>□</v>
      </c>
      <c r="K16" s="261" t="s">
        <v>36</v>
      </c>
      <c r="L16" s="261"/>
      <c r="M16" s="6" t="str">
        <f>IF('入力フォーム②　(支部1)'!D92="要相談","✓","□")</f>
        <v>□</v>
      </c>
      <c r="N16" s="43" t="s">
        <v>34</v>
      </c>
      <c r="O16" s="18"/>
      <c r="Q16" s="10" t="s">
        <v>7</v>
      </c>
      <c r="R16" s="40" t="s">
        <v>72</v>
      </c>
    </row>
    <row r="17" spans="3:18" ht="60" customHeight="1">
      <c r="C17" s="182" t="s">
        <v>105</v>
      </c>
      <c r="D17" s="183"/>
      <c r="E17" s="184" t="str">
        <f>IF('入力フォーム②　(支部1)'!D93="","",'入力フォーム②　(支部1)'!D93)</f>
        <v/>
      </c>
      <c r="F17" s="185"/>
      <c r="G17" s="185"/>
      <c r="H17" s="185"/>
      <c r="I17" s="185"/>
      <c r="J17" s="185"/>
      <c r="K17" s="185"/>
      <c r="L17" s="185"/>
      <c r="M17" s="185"/>
      <c r="N17" s="191"/>
      <c r="O17" s="18"/>
      <c r="Q17" s="10" t="s">
        <v>5</v>
      </c>
      <c r="R17" s="40" t="s">
        <v>104</v>
      </c>
    </row>
    <row r="18" spans="3:18" ht="30" customHeight="1">
      <c r="C18" s="254" t="s">
        <v>14</v>
      </c>
      <c r="D18" s="255"/>
      <c r="E18" s="203" t="s">
        <v>20</v>
      </c>
      <c r="F18" s="205"/>
      <c r="G18" s="203" t="s">
        <v>21</v>
      </c>
      <c r="H18" s="204"/>
      <c r="I18" s="204"/>
      <c r="J18" s="204"/>
      <c r="K18" s="204"/>
      <c r="L18" s="204"/>
      <c r="M18" s="205"/>
      <c r="N18" s="33" t="s">
        <v>33</v>
      </c>
      <c r="O18" s="4"/>
      <c r="Q18" s="10" t="s">
        <v>8</v>
      </c>
      <c r="R18" s="40" t="s">
        <v>90</v>
      </c>
    </row>
    <row r="19" spans="3:18" ht="96" customHeight="1">
      <c r="C19" s="215" t="str">
        <f>IF('入力フォーム②　(支部1)'!$D$47="非公表","",IF('入力フォーム②　(支部1)'!B60="","",'入力フォーム②　(支部1)'!B60))</f>
        <v/>
      </c>
      <c r="D19" s="215"/>
      <c r="E19" s="256" t="str">
        <f>IF('入力フォーム②　(支部1)'!$D$47="非公表","",IF('入力フォーム②　(支部1)'!C60="","",'入力フォーム②　(支部1)'!C60))</f>
        <v/>
      </c>
      <c r="F19" s="256"/>
      <c r="G19" s="256" t="str">
        <f>IF('入力フォーム②　(支部1)'!$D$47="非公表","",IF('入力フォーム②　(支部1)'!D60="","",'入力フォーム②　(支部1)'!D60))</f>
        <v/>
      </c>
      <c r="H19" s="256"/>
      <c r="I19" s="256"/>
      <c r="J19" s="256"/>
      <c r="K19" s="256"/>
      <c r="L19" s="256"/>
      <c r="M19" s="256"/>
      <c r="N19" s="119" t="str">
        <f>IF('入力フォーム②　(支部1)'!$D$47="非公表","",IF('入力フォーム②　(支部1)'!E60="","",'入力フォーム②　(支部1)'!E60))</f>
        <v/>
      </c>
      <c r="O19" s="18"/>
      <c r="R19" s="40" t="s">
        <v>103</v>
      </c>
    </row>
    <row r="20" spans="3:18" ht="96" customHeight="1">
      <c r="C20" s="215" t="str">
        <f>IF('入力フォーム②　(支部1)'!$D$47="非公表","",IF('入力フォーム②　(支部1)'!B61="","",'入力フォーム②　(支部1)'!B61))</f>
        <v/>
      </c>
      <c r="D20" s="215"/>
      <c r="E20" s="256" t="str">
        <f>IF('入力フォーム②　(支部1)'!$D$47="非公表","",IF('入力フォーム②　(支部1)'!C61="","",'入力フォーム②　(支部1)'!C61))</f>
        <v/>
      </c>
      <c r="F20" s="256"/>
      <c r="G20" s="256" t="str">
        <f>IF('入力フォーム②　(支部1)'!$D$47="非公表","",IF('入力フォーム②　(支部1)'!D61="","",'入力フォーム②　(支部1)'!D61))</f>
        <v/>
      </c>
      <c r="H20" s="256"/>
      <c r="I20" s="256"/>
      <c r="J20" s="256"/>
      <c r="K20" s="256"/>
      <c r="L20" s="256"/>
      <c r="M20" s="256"/>
      <c r="N20" s="119" t="str">
        <f>IF('入力フォーム②　(支部1)'!$D$47="非公表","",IF('入力フォーム②　(支部1)'!E61="","",'入力フォーム②　(支部1)'!E61))</f>
        <v/>
      </c>
      <c r="O20" s="18"/>
      <c r="R20" s="40" t="s">
        <v>92</v>
      </c>
    </row>
    <row r="21" spans="3:18" ht="96" customHeight="1">
      <c r="C21" s="215" t="str">
        <f>IF('入力フォーム②　(支部1)'!$D$47="非公表","",IF('入力フォーム②　(支部1)'!B62="","",'入力フォーム②　(支部1)'!B62))</f>
        <v/>
      </c>
      <c r="D21" s="215"/>
      <c r="E21" s="256" t="str">
        <f>IF('入力フォーム②　(支部1)'!$D$47="非公表","",IF('入力フォーム②　(支部1)'!C62="","",'入力フォーム②　(支部1)'!C62))</f>
        <v/>
      </c>
      <c r="F21" s="256"/>
      <c r="G21" s="256" t="str">
        <f>IF('入力フォーム②　(支部1)'!$D$47="非公表","",IF('入力フォーム②　(支部1)'!D62="","",'入力フォーム②　(支部1)'!D62))</f>
        <v/>
      </c>
      <c r="H21" s="256"/>
      <c r="I21" s="256"/>
      <c r="J21" s="256"/>
      <c r="K21" s="256"/>
      <c r="L21" s="256"/>
      <c r="M21" s="256"/>
      <c r="N21" s="119" t="str">
        <f>IF('入力フォーム②　(支部1)'!$D$47="非公表","",IF('入力フォーム②　(支部1)'!E62="","",'入力フォーム②　(支部1)'!E62))</f>
        <v/>
      </c>
      <c r="O21" s="18"/>
    </row>
    <row r="22" spans="3:18" ht="96" customHeight="1">
      <c r="C22" s="215" t="str">
        <f>IF('入力フォーム②　(支部1)'!$D$47="非公表","",IF('入力フォーム②　(支部1)'!B63="","",'入力フォーム②　(支部1)'!B63))</f>
        <v/>
      </c>
      <c r="D22" s="215"/>
      <c r="E22" s="256" t="str">
        <f>IF('入力フォーム②　(支部1)'!$D$47="非公表","",IF('入力フォーム②　(支部1)'!C63="","",'入力フォーム②　(支部1)'!C63))</f>
        <v/>
      </c>
      <c r="F22" s="256"/>
      <c r="G22" s="256" t="str">
        <f>IF('入力フォーム②　(支部1)'!$D$47="非公表","",IF('入力フォーム②　(支部1)'!D63="","",'入力フォーム②　(支部1)'!D63))</f>
        <v/>
      </c>
      <c r="H22" s="256"/>
      <c r="I22" s="256"/>
      <c r="J22" s="256"/>
      <c r="K22" s="256"/>
      <c r="L22" s="256"/>
      <c r="M22" s="256"/>
      <c r="N22" s="119" t="str">
        <f>IF('入力フォーム②　(支部1)'!$D$47="非公表","",IF('入力フォーム②　(支部1)'!E63="","",'入力フォーム②　(支部1)'!E63))</f>
        <v/>
      </c>
      <c r="O22" s="18"/>
    </row>
    <row r="23" spans="3:18" ht="96" customHeight="1">
      <c r="C23" s="215" t="str">
        <f>IF('入力フォーム②　(支部1)'!$D$47="非公表","",IF('入力フォーム②　(支部1)'!B64="","",'入力フォーム②　(支部1)'!B64))</f>
        <v/>
      </c>
      <c r="D23" s="215"/>
      <c r="E23" s="256" t="str">
        <f>IF('入力フォーム②　(支部1)'!$D$47="非公表","",IF('入力フォーム②　(支部1)'!C64="","",'入力フォーム②　(支部1)'!C64))</f>
        <v/>
      </c>
      <c r="F23" s="256"/>
      <c r="G23" s="256" t="str">
        <f>IF('入力フォーム②　(支部1)'!$D$47="非公表","",IF('入力フォーム②　(支部1)'!D64="","",'入力フォーム②　(支部1)'!D64))</f>
        <v/>
      </c>
      <c r="H23" s="256"/>
      <c r="I23" s="256"/>
      <c r="J23" s="256"/>
      <c r="K23" s="256"/>
      <c r="L23" s="256"/>
      <c r="M23" s="256"/>
      <c r="N23" s="119" t="str">
        <f>IF('入力フォーム②　(支部1)'!$D$47="非公表","",IF('入力フォーム②　(支部1)'!E64="","",'入力フォーム②　(支部1)'!E64))</f>
        <v/>
      </c>
      <c r="O23" s="18"/>
    </row>
    <row r="24" spans="3:18" ht="96" customHeight="1">
      <c r="C24" s="215" t="str">
        <f>IF('入力フォーム②　(支部1)'!$D$47="非公表","",IF('入力フォーム②　(支部1)'!B65="","",'入力フォーム②　(支部1)'!B65))</f>
        <v/>
      </c>
      <c r="D24" s="215"/>
      <c r="E24" s="256" t="str">
        <f>IF('入力フォーム②　(支部1)'!$D$47="非公表","",IF('入力フォーム②　(支部1)'!C65="","",'入力フォーム②　(支部1)'!C65))</f>
        <v/>
      </c>
      <c r="F24" s="256"/>
      <c r="G24" s="256" t="str">
        <f>IF('入力フォーム②　(支部1)'!$D$47="非公表","",IF('入力フォーム②　(支部1)'!D65="","",'入力フォーム②　(支部1)'!D65))</f>
        <v/>
      </c>
      <c r="H24" s="256"/>
      <c r="I24" s="256"/>
      <c r="J24" s="256"/>
      <c r="K24" s="256"/>
      <c r="L24" s="256"/>
      <c r="M24" s="256"/>
      <c r="N24" s="119" t="str">
        <f>IF('入力フォーム②　(支部1)'!$D$47="非公表","",IF('入力フォーム②　(支部1)'!E65="","",'入力フォーム②　(支部1)'!E65))</f>
        <v/>
      </c>
      <c r="O24" s="18"/>
    </row>
    <row r="25" spans="3:18" ht="96" customHeight="1">
      <c r="C25" s="215" t="str">
        <f>IF('入力フォーム②　(支部1)'!$D$47="非公表","",IF('入力フォーム②　(支部1)'!B66="","",'入力フォーム②　(支部1)'!B66))</f>
        <v/>
      </c>
      <c r="D25" s="215"/>
      <c r="E25" s="256" t="str">
        <f>IF('入力フォーム②　(支部1)'!$D$47="非公表","",IF('入力フォーム②　(支部1)'!C66="","",'入力フォーム②　(支部1)'!C66))</f>
        <v/>
      </c>
      <c r="F25" s="256"/>
      <c r="G25" s="256" t="str">
        <f>IF('入力フォーム②　(支部1)'!$D$47="非公表","",IF('入力フォーム②　(支部1)'!D66="","",'入力フォーム②　(支部1)'!D66))</f>
        <v/>
      </c>
      <c r="H25" s="256"/>
      <c r="I25" s="256"/>
      <c r="J25" s="256"/>
      <c r="K25" s="256"/>
      <c r="L25" s="256"/>
      <c r="M25" s="256"/>
      <c r="N25" s="119" t="str">
        <f>IF('入力フォーム②　(支部1)'!$D$47="非公表","",IF('入力フォーム②　(支部1)'!E66="","",'入力フォーム②　(支部1)'!E66))</f>
        <v/>
      </c>
      <c r="O25" s="18"/>
    </row>
    <row r="26" spans="3:18" ht="30" customHeight="1">
      <c r="C26" s="254" t="s">
        <v>14</v>
      </c>
      <c r="D26" s="255"/>
      <c r="E26" s="203" t="s">
        <v>20</v>
      </c>
      <c r="F26" s="205"/>
      <c r="G26" s="203" t="s">
        <v>21</v>
      </c>
      <c r="H26" s="204"/>
      <c r="I26" s="204"/>
      <c r="J26" s="204"/>
      <c r="K26" s="204"/>
      <c r="L26" s="204"/>
      <c r="M26" s="205"/>
      <c r="N26" s="33" t="s">
        <v>33</v>
      </c>
      <c r="O26" s="4"/>
    </row>
    <row r="27" spans="3:18" ht="96" customHeight="1">
      <c r="C27" s="215" t="str">
        <f>IF('入力フォーム②　(支部1)'!$D$47="非公表","",IF('入力フォーム②　(支部1)'!B67="","",'入力フォーム②　(支部1)'!B67))</f>
        <v/>
      </c>
      <c r="D27" s="215"/>
      <c r="E27" s="256" t="str">
        <f>IF('入力フォーム②　(支部1)'!$D$47="非公表","",IF('入力フォーム②　(支部1)'!C67="","",'入力フォーム②　(支部1)'!C67))</f>
        <v/>
      </c>
      <c r="F27" s="256"/>
      <c r="G27" s="256" t="str">
        <f>IF('入力フォーム②　(支部1)'!$D$47="非公表","",IF('入力フォーム②　(支部1)'!D67="","",'入力フォーム②　(支部1)'!D67))</f>
        <v/>
      </c>
      <c r="H27" s="256"/>
      <c r="I27" s="256"/>
      <c r="J27" s="256"/>
      <c r="K27" s="256"/>
      <c r="L27" s="256"/>
      <c r="M27" s="256"/>
      <c r="N27" s="119" t="str">
        <f>IF('入力フォーム②　(支部1)'!$D$47="非公表","",IF('入力フォーム②　(支部1)'!E67="","",'入力フォーム②　(支部1)'!E67))</f>
        <v/>
      </c>
      <c r="O27" s="18"/>
    </row>
    <row r="28" spans="3:18" ht="96" customHeight="1">
      <c r="C28" s="215" t="str">
        <f>IF('入力フォーム②　(支部1)'!$D$47="非公表","",IF('入力フォーム②　(支部1)'!B68="","",'入力フォーム②　(支部1)'!B68))</f>
        <v/>
      </c>
      <c r="D28" s="215"/>
      <c r="E28" s="256" t="str">
        <f>IF('入力フォーム②　(支部1)'!$D$47="非公表","",IF('入力フォーム②　(支部1)'!C68="","",'入力フォーム②　(支部1)'!C68))</f>
        <v/>
      </c>
      <c r="F28" s="256"/>
      <c r="G28" s="256" t="str">
        <f>IF('入力フォーム②　(支部1)'!$D$47="非公表","",IF('入力フォーム②　(支部1)'!D68="","",'入力フォーム②　(支部1)'!D68))</f>
        <v/>
      </c>
      <c r="H28" s="256"/>
      <c r="I28" s="256"/>
      <c r="J28" s="256"/>
      <c r="K28" s="256"/>
      <c r="L28" s="256"/>
      <c r="M28" s="256"/>
      <c r="N28" s="119" t="str">
        <f>IF('入力フォーム②　(支部1)'!$D$47="非公表","",IF('入力フォーム②　(支部1)'!E68="","",'入力フォーム②　(支部1)'!E68))</f>
        <v/>
      </c>
      <c r="O28" s="18"/>
    </row>
    <row r="29" spans="3:18" ht="96" customHeight="1">
      <c r="C29" s="215" t="str">
        <f>IF('入力フォーム②　(支部1)'!$D$47="非公表","",IF('入力フォーム②　(支部1)'!B69="","",'入力フォーム②　(支部1)'!B69))</f>
        <v/>
      </c>
      <c r="D29" s="215"/>
      <c r="E29" s="256" t="str">
        <f>IF('入力フォーム②　(支部1)'!$D$47="非公表","",IF('入力フォーム②　(支部1)'!C69="","",'入力フォーム②　(支部1)'!C69))</f>
        <v/>
      </c>
      <c r="F29" s="256"/>
      <c r="G29" s="256" t="str">
        <f>IF('入力フォーム②　(支部1)'!$D$47="非公表","",IF('入力フォーム②　(支部1)'!D69="","",'入力フォーム②　(支部1)'!D69))</f>
        <v/>
      </c>
      <c r="H29" s="256"/>
      <c r="I29" s="256"/>
      <c r="J29" s="256"/>
      <c r="K29" s="256"/>
      <c r="L29" s="256"/>
      <c r="M29" s="256"/>
      <c r="N29" s="119" t="str">
        <f>IF('入力フォーム②　(支部1)'!$D$47="非公表","",IF('入力フォーム②　(支部1)'!E69="","",'入力フォーム②　(支部1)'!E69))</f>
        <v/>
      </c>
      <c r="O29" s="18"/>
    </row>
    <row r="30" spans="3:18" ht="96" customHeight="1">
      <c r="C30" s="215" t="str">
        <f>IF('入力フォーム②　(支部1)'!$D$47="非公表","",IF('入力フォーム②　(支部1)'!B70="","",'入力フォーム②　(支部1)'!B70))</f>
        <v/>
      </c>
      <c r="D30" s="215"/>
      <c r="E30" s="256" t="str">
        <f>IF('入力フォーム②　(支部1)'!$D$47="非公表","",IF('入力フォーム②　(支部1)'!C70="","",'入力フォーム②　(支部1)'!C70))</f>
        <v/>
      </c>
      <c r="F30" s="256"/>
      <c r="G30" s="256" t="str">
        <f>IF('入力フォーム②　(支部1)'!$D$47="非公表","",IF('入力フォーム②　(支部1)'!D70="","",'入力フォーム②　(支部1)'!D70))</f>
        <v/>
      </c>
      <c r="H30" s="256"/>
      <c r="I30" s="256"/>
      <c r="J30" s="256"/>
      <c r="K30" s="256"/>
      <c r="L30" s="256"/>
      <c r="M30" s="256"/>
      <c r="N30" s="119" t="str">
        <f>IF('入力フォーム②　(支部1)'!$D$47="非公表","",IF('入力フォーム②　(支部1)'!E70="","",'入力フォーム②　(支部1)'!E70))</f>
        <v/>
      </c>
      <c r="O30" s="18"/>
    </row>
    <row r="31" spans="3:18" ht="96" customHeight="1">
      <c r="C31" s="215" t="str">
        <f>IF('入力フォーム②　(支部1)'!$D$47="非公表","",IF('入力フォーム②　(支部1)'!B71="","",'入力フォーム②　(支部1)'!B71))</f>
        <v/>
      </c>
      <c r="D31" s="215"/>
      <c r="E31" s="256" t="str">
        <f>IF('入力フォーム②　(支部1)'!$D$47="非公表","",IF('入力フォーム②　(支部1)'!C71="","",'入力フォーム②　(支部1)'!C71))</f>
        <v/>
      </c>
      <c r="F31" s="256"/>
      <c r="G31" s="256" t="str">
        <f>IF('入力フォーム②　(支部1)'!$D$47="非公表","",IF('入力フォーム②　(支部1)'!D71="","",'入力フォーム②　(支部1)'!D71))</f>
        <v/>
      </c>
      <c r="H31" s="256"/>
      <c r="I31" s="256"/>
      <c r="J31" s="256"/>
      <c r="K31" s="256"/>
      <c r="L31" s="256"/>
      <c r="M31" s="256"/>
      <c r="N31" s="119" t="str">
        <f>IF('入力フォーム②　(支部1)'!$D$47="非公表","",IF('入力フォーム②　(支部1)'!E71="","",'入力フォーム②　(支部1)'!E71))</f>
        <v/>
      </c>
      <c r="O31" s="18"/>
    </row>
    <row r="32" spans="3:18" ht="96" customHeight="1">
      <c r="C32" s="215" t="str">
        <f>IF('入力フォーム②　(支部1)'!$D$47="非公表","",IF('入力フォーム②　(支部1)'!B72="","",'入力フォーム②　(支部1)'!B72))</f>
        <v/>
      </c>
      <c r="D32" s="215"/>
      <c r="E32" s="256" t="str">
        <f>IF('入力フォーム②　(支部1)'!$D$47="非公表","",IF('入力フォーム②　(支部1)'!C72="","",'入力フォーム②　(支部1)'!C72))</f>
        <v/>
      </c>
      <c r="F32" s="256"/>
      <c r="G32" s="256" t="str">
        <f>IF('入力フォーム②　(支部1)'!$D$47="非公表","",IF('入力フォーム②　(支部1)'!D72="","",'入力フォーム②　(支部1)'!D72))</f>
        <v/>
      </c>
      <c r="H32" s="256"/>
      <c r="I32" s="256"/>
      <c r="J32" s="256"/>
      <c r="K32" s="256"/>
      <c r="L32" s="256"/>
      <c r="M32" s="256"/>
      <c r="N32" s="119" t="str">
        <f>IF('入力フォーム②　(支部1)'!$D$47="非公表","",IF('入力フォーム②　(支部1)'!E72="","",'入力フォーム②　(支部1)'!E72))</f>
        <v/>
      </c>
      <c r="O32" s="18"/>
    </row>
    <row r="33" spans="3:15" ht="96" customHeight="1">
      <c r="C33" s="215" t="str">
        <f>IF('入力フォーム②　(支部1)'!$D$47="非公表","",IF('入力フォーム②　(支部1)'!B73="","",'入力フォーム②　(支部1)'!B73))</f>
        <v/>
      </c>
      <c r="D33" s="215"/>
      <c r="E33" s="256" t="str">
        <f>IF('入力フォーム②　(支部1)'!$D$47="非公表","",IF('入力フォーム②　(支部1)'!C73="","",'入力フォーム②　(支部1)'!C73))</f>
        <v/>
      </c>
      <c r="F33" s="256"/>
      <c r="G33" s="256" t="str">
        <f>IF('入力フォーム②　(支部1)'!$D$47="非公表","",IF('入力フォーム②　(支部1)'!D73="","",'入力フォーム②　(支部1)'!D73))</f>
        <v/>
      </c>
      <c r="H33" s="256"/>
      <c r="I33" s="256"/>
      <c r="J33" s="256"/>
      <c r="K33" s="256"/>
      <c r="L33" s="256"/>
      <c r="M33" s="256"/>
      <c r="N33" s="119" t="str">
        <f>IF('入力フォーム②　(支部1)'!$D$47="非公表","",IF('入力フォーム②　(支部1)'!E73="","",'入力フォーム②　(支部1)'!E73))</f>
        <v/>
      </c>
      <c r="O33" s="18"/>
    </row>
    <row r="34" spans="3:15" ht="30" customHeight="1">
      <c r="C34" s="254" t="s">
        <v>14</v>
      </c>
      <c r="D34" s="255"/>
      <c r="E34" s="203" t="s">
        <v>20</v>
      </c>
      <c r="F34" s="205"/>
      <c r="G34" s="203" t="s">
        <v>21</v>
      </c>
      <c r="H34" s="204"/>
      <c r="I34" s="204"/>
      <c r="J34" s="204"/>
      <c r="K34" s="204"/>
      <c r="L34" s="204"/>
      <c r="M34" s="205"/>
      <c r="N34" s="33" t="s">
        <v>33</v>
      </c>
      <c r="O34" s="4"/>
    </row>
    <row r="35" spans="3:15" ht="96" customHeight="1">
      <c r="C35" s="215" t="str">
        <f>IF('入力フォーム②　(支部1)'!$D$47="非公表","",IF('入力フォーム②　(支部1)'!B74="","",'入力フォーム②　(支部1)'!B74))</f>
        <v/>
      </c>
      <c r="D35" s="215"/>
      <c r="E35" s="256" t="str">
        <f>IF('入力フォーム②　(支部1)'!$D$47="非公表","",IF('入力フォーム②　(支部1)'!C74="","",'入力フォーム②　(支部1)'!C74))</f>
        <v/>
      </c>
      <c r="F35" s="256"/>
      <c r="G35" s="256" t="str">
        <f>IF('入力フォーム②　(支部1)'!$D$47="非公表","",IF('入力フォーム②　(支部1)'!D74="","",'入力フォーム②　(支部1)'!D74))</f>
        <v/>
      </c>
      <c r="H35" s="256"/>
      <c r="I35" s="256"/>
      <c r="J35" s="256"/>
      <c r="K35" s="256"/>
      <c r="L35" s="256"/>
      <c r="M35" s="256"/>
      <c r="N35" s="119" t="str">
        <f>IF('入力フォーム②　(支部1)'!$D$47="非公表","",IF('入力フォーム②　(支部1)'!E74="","",'入力フォーム②　(支部1)'!E74))</f>
        <v/>
      </c>
      <c r="O35" s="18"/>
    </row>
    <row r="36" spans="3:15" ht="96" customHeight="1">
      <c r="C36" s="215" t="str">
        <f>IF('入力フォーム②　(支部1)'!$D$47="非公表","",IF('入力フォーム②　(支部1)'!B75="","",'入力フォーム②　(支部1)'!B75))</f>
        <v/>
      </c>
      <c r="D36" s="215"/>
      <c r="E36" s="256" t="str">
        <f>IF('入力フォーム②　(支部1)'!$D$47="非公表","",IF('入力フォーム②　(支部1)'!C75="","",'入力フォーム②　(支部1)'!C75))</f>
        <v/>
      </c>
      <c r="F36" s="256"/>
      <c r="G36" s="256" t="str">
        <f>IF('入力フォーム②　(支部1)'!$D$47="非公表","",IF('入力フォーム②　(支部1)'!D75="","",'入力フォーム②　(支部1)'!D75))</f>
        <v/>
      </c>
      <c r="H36" s="256"/>
      <c r="I36" s="256"/>
      <c r="J36" s="256"/>
      <c r="K36" s="256"/>
      <c r="L36" s="256"/>
      <c r="M36" s="256"/>
      <c r="N36" s="119" t="str">
        <f>IF('入力フォーム②　(支部1)'!$D$47="非公表","",IF('入力フォーム②　(支部1)'!E75="","",'入力フォーム②　(支部1)'!E75))</f>
        <v/>
      </c>
      <c r="O36" s="18"/>
    </row>
    <row r="37" spans="3:15" ht="96" customHeight="1">
      <c r="C37" s="215" t="str">
        <f>IF('入力フォーム②　(支部1)'!$D$47="非公表","",IF('入力フォーム②　(支部1)'!B76="","",'入力フォーム②　(支部1)'!B76))</f>
        <v/>
      </c>
      <c r="D37" s="215"/>
      <c r="E37" s="256" t="str">
        <f>IF('入力フォーム②　(支部1)'!$D$47="非公表","",IF('入力フォーム②　(支部1)'!C76="","",'入力フォーム②　(支部1)'!C76))</f>
        <v/>
      </c>
      <c r="F37" s="256"/>
      <c r="G37" s="256" t="str">
        <f>IF('入力フォーム②　(支部1)'!$D$47="非公表","",IF('入力フォーム②　(支部1)'!D76="","",'入力フォーム②　(支部1)'!D76))</f>
        <v/>
      </c>
      <c r="H37" s="256"/>
      <c r="I37" s="256"/>
      <c r="J37" s="256"/>
      <c r="K37" s="256"/>
      <c r="L37" s="256"/>
      <c r="M37" s="256"/>
      <c r="N37" s="119" t="str">
        <f>IF('入力フォーム②　(支部1)'!$D$47="非公表","",IF('入力フォーム②　(支部1)'!E76="","",'入力フォーム②　(支部1)'!E76))</f>
        <v/>
      </c>
      <c r="O37" s="18"/>
    </row>
    <row r="38" spans="3:15" ht="96" customHeight="1">
      <c r="C38" s="215" t="str">
        <f>IF('入力フォーム②　(支部1)'!$D$47="非公表","",IF('入力フォーム②　(支部1)'!B77="","",'入力フォーム②　(支部1)'!B77))</f>
        <v/>
      </c>
      <c r="D38" s="215"/>
      <c r="E38" s="256" t="str">
        <f>IF('入力フォーム②　(支部1)'!$D$47="非公表","",IF('入力フォーム②　(支部1)'!C77="","",'入力フォーム②　(支部1)'!C77))</f>
        <v/>
      </c>
      <c r="F38" s="256"/>
      <c r="G38" s="256" t="str">
        <f>IF('入力フォーム②　(支部1)'!$D$47="非公表","",IF('入力フォーム②　(支部1)'!D77="","",'入力フォーム②　(支部1)'!D77))</f>
        <v/>
      </c>
      <c r="H38" s="256"/>
      <c r="I38" s="256"/>
      <c r="J38" s="256"/>
      <c r="K38" s="256"/>
      <c r="L38" s="256"/>
      <c r="M38" s="256"/>
      <c r="N38" s="119" t="str">
        <f>IF('入力フォーム②　(支部1)'!$D$47="非公表","",IF('入力フォーム②　(支部1)'!E77="","",'入力フォーム②　(支部1)'!E77))</f>
        <v/>
      </c>
      <c r="O38" s="18"/>
    </row>
    <row r="39" spans="3:15" ht="96" customHeight="1">
      <c r="C39" s="215" t="str">
        <f>IF('入力フォーム②　(支部1)'!$D$47="非公表","",IF('入力フォーム②　(支部1)'!B78="","",'入力フォーム②　(支部1)'!B78))</f>
        <v/>
      </c>
      <c r="D39" s="215"/>
      <c r="E39" s="256" t="str">
        <f>IF('入力フォーム②　(支部1)'!$D$47="非公表","",IF('入力フォーム②　(支部1)'!C78="","",'入力フォーム②　(支部1)'!C78))</f>
        <v/>
      </c>
      <c r="F39" s="256"/>
      <c r="G39" s="256" t="str">
        <f>IF('入力フォーム②　(支部1)'!$D$47="非公表","",IF('入力フォーム②　(支部1)'!D78="","",'入力フォーム②　(支部1)'!D78))</f>
        <v/>
      </c>
      <c r="H39" s="256"/>
      <c r="I39" s="256"/>
      <c r="J39" s="256"/>
      <c r="K39" s="256"/>
      <c r="L39" s="256"/>
      <c r="M39" s="256"/>
      <c r="N39" s="119" t="str">
        <f>IF('入力フォーム②　(支部1)'!$D$47="非公表","",IF('入力フォーム②　(支部1)'!E78="","",'入力フォーム②　(支部1)'!E78))</f>
        <v/>
      </c>
      <c r="O39" s="18"/>
    </row>
    <row r="40" spans="3:15" ht="96" customHeight="1">
      <c r="C40" s="215" t="str">
        <f>IF('入力フォーム②　(支部1)'!$D$47="非公表","",IF('入力フォーム②　(支部1)'!B79="","",'入力フォーム②　(支部1)'!B79))</f>
        <v/>
      </c>
      <c r="D40" s="215"/>
      <c r="E40" s="256" t="str">
        <f>IF('入力フォーム②　(支部1)'!$D$47="非公表","",IF('入力フォーム②　(支部1)'!C79="","",'入力フォーム②　(支部1)'!C79))</f>
        <v/>
      </c>
      <c r="F40" s="256"/>
      <c r="G40" s="256" t="str">
        <f>IF('入力フォーム②　(支部1)'!$D$47="非公表","",IF('入力フォーム②　(支部1)'!D79="","",'入力フォーム②　(支部1)'!D79))</f>
        <v/>
      </c>
      <c r="H40" s="256"/>
      <c r="I40" s="256"/>
      <c r="J40" s="256"/>
      <c r="K40" s="256"/>
      <c r="L40" s="256"/>
      <c r="M40" s="256"/>
      <c r="N40" s="119" t="str">
        <f>IF('入力フォーム②　(支部1)'!$D$47="非公表","",IF('入力フォーム②　(支部1)'!E79="","",'入力フォーム②　(支部1)'!E79))</f>
        <v/>
      </c>
      <c r="O40" s="18"/>
    </row>
    <row r="41" spans="3:15" ht="96" customHeight="1">
      <c r="C41" s="215" t="str">
        <f>IF('入力フォーム②　(支部1)'!$D$47="非公表","",IF('入力フォーム②　(支部1)'!B80="","",'入力フォーム②　(支部1)'!B80))</f>
        <v/>
      </c>
      <c r="D41" s="215"/>
      <c r="E41" s="256" t="str">
        <f>IF('入力フォーム②　(支部1)'!$D$47="非公表","",IF('入力フォーム②　(支部1)'!C80="","",'入力フォーム②　(支部1)'!C80))</f>
        <v/>
      </c>
      <c r="F41" s="256"/>
      <c r="G41" s="256" t="str">
        <f>IF('入力フォーム②　(支部1)'!$D$47="非公表","",IF('入力フォーム②　(支部1)'!D80="","",'入力フォーム②　(支部1)'!D80))</f>
        <v/>
      </c>
      <c r="H41" s="256"/>
      <c r="I41" s="256"/>
      <c r="J41" s="256"/>
      <c r="K41" s="256"/>
      <c r="L41" s="256"/>
      <c r="M41" s="256"/>
      <c r="N41" s="119" t="str">
        <f>IF('入力フォーム②　(支部1)'!$D$47="非公表","",IF('入力フォーム②　(支部1)'!E80="","",'入力フォーム②　(支部1)'!E80))</f>
        <v/>
      </c>
      <c r="O41" s="18"/>
    </row>
    <row r="42" spans="3:15" ht="15" customHeight="1"/>
  </sheetData>
  <sheetProtection sheet="1" formatRows="0"/>
  <mergeCells count="97">
    <mergeCell ref="R2:R3"/>
    <mergeCell ref="L2:N2"/>
    <mergeCell ref="C17:D17"/>
    <mergeCell ref="E17:N17"/>
    <mergeCell ref="C19:D19"/>
    <mergeCell ref="E19:F19"/>
    <mergeCell ref="C13:D13"/>
    <mergeCell ref="C14:D14"/>
    <mergeCell ref="F12:N12"/>
    <mergeCell ref="E13:N13"/>
    <mergeCell ref="E14:N14"/>
    <mergeCell ref="C9:D12"/>
    <mergeCell ref="C15:D16"/>
    <mergeCell ref="E16:F16"/>
    <mergeCell ref="G18:M18"/>
    <mergeCell ref="G19:M19"/>
    <mergeCell ref="E25:F25"/>
    <mergeCell ref="C23:D23"/>
    <mergeCell ref="E22:F22"/>
    <mergeCell ref="C25:D25"/>
    <mergeCell ref="E33:F33"/>
    <mergeCell ref="E23:F23"/>
    <mergeCell ref="C24:D24"/>
    <mergeCell ref="E24:F24"/>
    <mergeCell ref="C27:D27"/>
    <mergeCell ref="C18:D18"/>
    <mergeCell ref="E18:F18"/>
    <mergeCell ref="C22:D22"/>
    <mergeCell ref="C33:D33"/>
    <mergeCell ref="C28:D28"/>
    <mergeCell ref="E28:F28"/>
    <mergeCell ref="C32:D32"/>
    <mergeCell ref="E32:F32"/>
    <mergeCell ref="C31:D31"/>
    <mergeCell ref="E31:F31"/>
    <mergeCell ref="C29:D29"/>
    <mergeCell ref="E29:F29"/>
    <mergeCell ref="C26:D26"/>
    <mergeCell ref="C20:D20"/>
    <mergeCell ref="E20:F20"/>
    <mergeCell ref="C21:D21"/>
    <mergeCell ref="G33:M33"/>
    <mergeCell ref="L7:N7"/>
    <mergeCell ref="K16:L16"/>
    <mergeCell ref="C4:N4"/>
    <mergeCell ref="C5:N5"/>
    <mergeCell ref="C30:D30"/>
    <mergeCell ref="E30:F30"/>
    <mergeCell ref="G20:M20"/>
    <mergeCell ref="G28:M28"/>
    <mergeCell ref="G32:M32"/>
    <mergeCell ref="G21:M21"/>
    <mergeCell ref="G22:M22"/>
    <mergeCell ref="G31:M31"/>
    <mergeCell ref="G29:M29"/>
    <mergeCell ref="G25:M25"/>
    <mergeCell ref="E27:F27"/>
    <mergeCell ref="G30:M30"/>
    <mergeCell ref="G23:M23"/>
    <mergeCell ref="G24:M24"/>
    <mergeCell ref="R4:R5"/>
    <mergeCell ref="G27:M27"/>
    <mergeCell ref="F11:H11"/>
    <mergeCell ref="E15:N15"/>
    <mergeCell ref="H7:K7"/>
    <mergeCell ref="I11:N11"/>
    <mergeCell ref="H16:I16"/>
    <mergeCell ref="F9:N9"/>
    <mergeCell ref="F10:N10"/>
    <mergeCell ref="E10:E11"/>
    <mergeCell ref="E26:F26"/>
    <mergeCell ref="G26:M26"/>
    <mergeCell ref="E21:F21"/>
    <mergeCell ref="E38:F38"/>
    <mergeCell ref="G38:M38"/>
    <mergeCell ref="C35:D35"/>
    <mergeCell ref="E35:F35"/>
    <mergeCell ref="G35:M35"/>
    <mergeCell ref="C36:D36"/>
    <mergeCell ref="E36:F36"/>
    <mergeCell ref="G36:M36"/>
    <mergeCell ref="C34:D34"/>
    <mergeCell ref="E34:F34"/>
    <mergeCell ref="G34:M34"/>
    <mergeCell ref="C41:D41"/>
    <mergeCell ref="E41:F41"/>
    <mergeCell ref="G41:M41"/>
    <mergeCell ref="C39:D39"/>
    <mergeCell ref="E39:F39"/>
    <mergeCell ref="G39:M39"/>
    <mergeCell ref="C40:D40"/>
    <mergeCell ref="E40:F40"/>
    <mergeCell ref="G40:M40"/>
    <mergeCell ref="C37:D37"/>
    <mergeCell ref="E37:F37"/>
    <mergeCell ref="G37:M37"/>
    <mergeCell ref="C38:D38"/>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E3B6F-48D2-4EC2-8246-7BE246B74CD6}">
  <sheetPr>
    <tabColor rgb="FF92D050"/>
  </sheetPr>
  <dimension ref="B1:R24"/>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47" t="s">
        <v>52</v>
      </c>
    </row>
    <row r="3" spans="2:18" ht="15" customHeight="1">
      <c r="R3" s="147"/>
    </row>
    <row r="4" spans="2:18">
      <c r="B4" s="24"/>
      <c r="C4" s="166" t="s">
        <v>88</v>
      </c>
      <c r="D4" s="166"/>
      <c r="E4" s="166"/>
      <c r="F4" s="166"/>
      <c r="G4" s="166"/>
      <c r="H4" s="166"/>
      <c r="I4" s="166"/>
      <c r="J4" s="166"/>
      <c r="K4" s="166"/>
      <c r="L4" s="166"/>
      <c r="M4" s="166"/>
      <c r="N4" s="166"/>
      <c r="O4" s="24"/>
    </row>
    <row r="5" spans="2:18" ht="24" customHeight="1">
      <c r="B5" s="25"/>
      <c r="C5" s="167" t="s">
        <v>87</v>
      </c>
      <c r="D5" s="167"/>
      <c r="E5" s="167"/>
      <c r="F5" s="167"/>
      <c r="G5" s="167"/>
      <c r="H5" s="167"/>
      <c r="I5" s="167"/>
      <c r="J5" s="167"/>
      <c r="K5" s="167"/>
      <c r="L5" s="167"/>
      <c r="M5" s="167"/>
      <c r="N5" s="167"/>
      <c r="O5" s="25"/>
    </row>
    <row r="6" spans="2:18" ht="15" customHeight="1">
      <c r="B6" s="3"/>
      <c r="C6" s="3"/>
      <c r="D6" s="3"/>
      <c r="E6" s="3"/>
      <c r="F6" s="3"/>
      <c r="G6" s="3"/>
      <c r="H6" s="3"/>
      <c r="I6" s="3"/>
      <c r="J6" s="3"/>
      <c r="K6" s="3"/>
      <c r="L6" s="3"/>
      <c r="M6" s="3"/>
      <c r="N6" s="3"/>
    </row>
    <row r="7" spans="2:18" ht="45" customHeight="1">
      <c r="H7" s="4"/>
      <c r="I7" s="168" t="s">
        <v>1</v>
      </c>
      <c r="J7" s="168"/>
      <c r="K7" s="168"/>
      <c r="L7" s="179" t="str">
        <f>IF('入力フォーム② (支部2)'!D11="","",'入力フォーム② (支部2)'!D11)</f>
        <v/>
      </c>
      <c r="M7" s="180"/>
      <c r="N7" s="181"/>
      <c r="Q7" s="10" t="s">
        <v>2</v>
      </c>
      <c r="R7" s="40" t="s">
        <v>126</v>
      </c>
    </row>
    <row r="8" spans="2:18" ht="15" customHeight="1"/>
    <row r="9" spans="2:18" ht="120" customHeight="1">
      <c r="C9" s="182" t="s">
        <v>86</v>
      </c>
      <c r="D9" s="183"/>
      <c r="E9" s="184" t="str">
        <f>IF('入力フォーム② (支部2)'!D16="","",'入力フォーム② (支部2)'!D16)</f>
        <v/>
      </c>
      <c r="F9" s="185"/>
      <c r="G9" s="185"/>
      <c r="H9" s="185"/>
      <c r="I9" s="185"/>
      <c r="J9" s="185"/>
      <c r="K9" s="185"/>
      <c r="L9" s="185"/>
      <c r="M9" s="185"/>
      <c r="N9" s="185"/>
      <c r="O9" s="20"/>
      <c r="P9" s="18"/>
      <c r="Q9" s="10" t="s">
        <v>3</v>
      </c>
      <c r="R9" s="40" t="s">
        <v>85</v>
      </c>
    </row>
    <row r="10" spans="2:18" ht="60" customHeight="1">
      <c r="C10" s="182" t="s">
        <v>13</v>
      </c>
      <c r="D10" s="183"/>
      <c r="E10" s="184" t="str">
        <f>IF('入力フォーム② (支部2)'!D17="","",'入力フォーム② (支部2)'!D17)</f>
        <v/>
      </c>
      <c r="F10" s="185"/>
      <c r="G10" s="185"/>
      <c r="H10" s="185"/>
      <c r="I10" s="185"/>
      <c r="J10" s="185"/>
      <c r="K10" s="185"/>
      <c r="L10" s="185"/>
      <c r="M10" s="185"/>
      <c r="N10" s="185"/>
      <c r="O10" s="20"/>
      <c r="P10" s="18"/>
      <c r="Q10" s="10" t="s">
        <v>4</v>
      </c>
      <c r="R10" s="40" t="s">
        <v>84</v>
      </c>
    </row>
    <row r="11" spans="2:18" ht="60" customHeight="1">
      <c r="C11" s="182" t="s">
        <v>12</v>
      </c>
      <c r="D11" s="183"/>
      <c r="E11" s="184" t="str">
        <f>IF('入力フォーム② (支部2)'!D18="","",'入力フォーム② (支部2)'!D18)</f>
        <v/>
      </c>
      <c r="F11" s="185"/>
      <c r="G11" s="185"/>
      <c r="H11" s="185"/>
      <c r="I11" s="185"/>
      <c r="J11" s="185"/>
      <c r="K11" s="185"/>
      <c r="L11" s="185"/>
      <c r="M11" s="185"/>
      <c r="N11" s="185"/>
      <c r="O11" s="20"/>
      <c r="P11" s="18"/>
      <c r="Q11" s="10" t="s">
        <v>5</v>
      </c>
      <c r="R11" s="40" t="s">
        <v>83</v>
      </c>
    </row>
    <row r="12" spans="2:18" ht="30" customHeight="1">
      <c r="C12" s="196" t="s">
        <v>82</v>
      </c>
      <c r="D12" s="197"/>
      <c r="E12" s="184" t="str">
        <f>IF('入力フォーム② (支部2)'!D19="","",'入力フォーム② (支部2)'!D19)</f>
        <v/>
      </c>
      <c r="F12" s="185"/>
      <c r="G12" s="185"/>
      <c r="H12" s="185"/>
      <c r="I12" s="185"/>
      <c r="J12" s="185"/>
      <c r="K12" s="185"/>
      <c r="L12" s="185"/>
      <c r="M12" s="185"/>
      <c r="N12" s="185"/>
      <c r="O12" s="20"/>
      <c r="P12" s="18"/>
      <c r="Q12" s="10" t="s">
        <v>6</v>
      </c>
      <c r="R12" s="40" t="s">
        <v>81</v>
      </c>
    </row>
    <row r="13" spans="2:18" ht="30" customHeight="1">
      <c r="C13" s="198"/>
      <c r="D13" s="199"/>
      <c r="E13" s="184" t="str">
        <f>IF('入力フォーム② (支部2)'!D20="","",'入力フォーム② (支部2)'!D20)</f>
        <v/>
      </c>
      <c r="F13" s="185"/>
      <c r="G13" s="185"/>
      <c r="H13" s="185"/>
      <c r="I13" s="185"/>
      <c r="J13" s="185"/>
      <c r="K13" s="185"/>
      <c r="L13" s="185"/>
      <c r="M13" s="185"/>
      <c r="N13" s="185"/>
      <c r="O13" s="20"/>
      <c r="P13" s="18"/>
    </row>
    <row r="14" spans="2:18" ht="15" customHeight="1">
      <c r="C14" s="196" t="s">
        <v>45</v>
      </c>
      <c r="D14" s="197"/>
      <c r="E14" s="209" t="s">
        <v>38</v>
      </c>
      <c r="F14" s="210"/>
      <c r="G14" s="210"/>
      <c r="H14" s="210"/>
      <c r="I14" s="210"/>
      <c r="J14" s="210"/>
      <c r="K14" s="210"/>
      <c r="L14" s="210"/>
      <c r="M14" s="210"/>
      <c r="N14" s="211"/>
      <c r="O14" s="20"/>
      <c r="P14" s="18"/>
    </row>
    <row r="15" spans="2:18" ht="31.9" customHeight="1">
      <c r="C15" s="200"/>
      <c r="D15" s="201"/>
      <c r="E15" s="212" t="s">
        <v>80</v>
      </c>
      <c r="F15" s="213"/>
      <c r="G15" s="213"/>
      <c r="H15" s="213"/>
      <c r="I15" s="213"/>
      <c r="J15" s="213"/>
      <c r="K15" s="213"/>
      <c r="L15" s="213"/>
      <c r="M15" s="213"/>
      <c r="N15" s="214"/>
      <c r="O15" s="20"/>
      <c r="P15" s="18"/>
      <c r="Q15" s="10" t="s">
        <v>7</v>
      </c>
      <c r="R15" s="40" t="s">
        <v>79</v>
      </c>
    </row>
    <row r="16" spans="2:18" ht="30" customHeight="1">
      <c r="C16" s="198"/>
      <c r="D16" s="199"/>
      <c r="E16" s="50" t="str">
        <f>IF('入力フォーム② (支部2)'!D24="交付決定あり","✓","□")</f>
        <v>□</v>
      </c>
      <c r="F16" s="207" t="s">
        <v>78</v>
      </c>
      <c r="G16" s="207"/>
      <c r="H16" s="207"/>
      <c r="I16" s="47" t="str">
        <f>IF('入力フォーム② (支部2)'!D24="交付決定なし","✓","□")</f>
        <v>□</v>
      </c>
      <c r="J16" s="207" t="s">
        <v>77</v>
      </c>
      <c r="K16" s="207"/>
      <c r="L16" s="207"/>
      <c r="M16" s="207"/>
      <c r="N16" s="208"/>
      <c r="O16" s="20"/>
      <c r="P16" s="18"/>
    </row>
    <row r="17" spans="2:18" ht="15" customHeight="1">
      <c r="C17" s="45"/>
      <c r="D17" s="46"/>
      <c r="E17" s="184" t="s">
        <v>76</v>
      </c>
      <c r="F17" s="185"/>
      <c r="G17" s="185"/>
      <c r="H17" s="185"/>
      <c r="I17" s="185"/>
      <c r="J17" s="185"/>
      <c r="K17" s="185"/>
      <c r="L17" s="185"/>
      <c r="M17" s="185"/>
      <c r="N17" s="191"/>
      <c r="O17" s="20"/>
      <c r="P17" s="18"/>
      <c r="Q17" s="202" t="s">
        <v>8</v>
      </c>
      <c r="R17" s="147" t="s">
        <v>75</v>
      </c>
    </row>
    <row r="18" spans="2:18" ht="30" customHeight="1">
      <c r="C18" s="49"/>
      <c r="D18" s="48"/>
      <c r="E18" s="203" t="s">
        <v>19</v>
      </c>
      <c r="F18" s="204"/>
      <c r="G18" s="205"/>
      <c r="H18" s="16" t="s">
        <v>20</v>
      </c>
      <c r="I18" s="182" t="s">
        <v>21</v>
      </c>
      <c r="J18" s="206"/>
      <c r="K18" s="206"/>
      <c r="L18" s="183"/>
      <c r="M18" s="203" t="s">
        <v>30</v>
      </c>
      <c r="N18" s="205"/>
      <c r="O18" s="23"/>
      <c r="P18" s="22"/>
      <c r="Q18" s="202"/>
      <c r="R18" s="147"/>
    </row>
    <row r="19" spans="2:18" ht="96" customHeight="1">
      <c r="C19" s="186"/>
      <c r="D19" s="187"/>
      <c r="E19" s="188" t="str">
        <f>IF('入力フォーム② (支部2)'!B28="","",'入力フォーム② (支部2)'!B28)</f>
        <v/>
      </c>
      <c r="F19" s="189"/>
      <c r="G19" s="190"/>
      <c r="H19" s="120" t="str">
        <f>IF('入力フォーム② (支部2)'!C28="","",'入力フォーム② (支部2)'!C28)</f>
        <v/>
      </c>
      <c r="I19" s="184" t="str">
        <f>IF('入力フォーム② (支部2)'!D28="","",'入力フォーム② (支部2)'!D28)</f>
        <v/>
      </c>
      <c r="J19" s="185"/>
      <c r="K19" s="185"/>
      <c r="L19" s="191"/>
      <c r="M19" s="192" t="str">
        <f>IF('入力フォーム② (支部2)'!E28="","",'入力フォーム② (支部2)'!E28)</f>
        <v/>
      </c>
      <c r="N19" s="193"/>
      <c r="O19" s="20"/>
      <c r="P19" s="18"/>
    </row>
    <row r="20" spans="2:18" ht="96" customHeight="1">
      <c r="C20" s="186"/>
      <c r="D20" s="187"/>
      <c r="E20" s="188" t="str">
        <f>IF('入力フォーム② (支部2)'!B29="","",'入力フォーム② (支部2)'!B29)</f>
        <v/>
      </c>
      <c r="F20" s="189"/>
      <c r="G20" s="190"/>
      <c r="H20" s="120" t="str">
        <f>IF('入力フォーム② (支部2)'!C29="","",'入力フォーム② (支部2)'!C29)</f>
        <v/>
      </c>
      <c r="I20" s="184" t="str">
        <f>IF('入力フォーム② (支部2)'!D29="","",'入力フォーム② (支部2)'!D29)</f>
        <v/>
      </c>
      <c r="J20" s="185"/>
      <c r="K20" s="185"/>
      <c r="L20" s="191"/>
      <c r="M20" s="192" t="str">
        <f>IF('入力フォーム② (支部2)'!E29="","",'入力フォーム② (支部2)'!E29)</f>
        <v/>
      </c>
      <c r="N20" s="193"/>
      <c r="O20" s="20"/>
      <c r="P20" s="18"/>
    </row>
    <row r="21" spans="2:18" ht="96" customHeight="1">
      <c r="C21" s="186"/>
      <c r="D21" s="187"/>
      <c r="E21" s="188" t="str">
        <f>IF('入力フォーム② (支部2)'!B30="","",'入力フォーム② (支部2)'!B30)</f>
        <v/>
      </c>
      <c r="F21" s="189"/>
      <c r="G21" s="190"/>
      <c r="H21" s="120" t="str">
        <f>IF('入力フォーム② (支部2)'!C30="","",'入力フォーム② (支部2)'!C30)</f>
        <v/>
      </c>
      <c r="I21" s="184" t="str">
        <f>IF('入力フォーム② (支部2)'!D30="","",'入力フォーム② (支部2)'!D30)</f>
        <v/>
      </c>
      <c r="J21" s="185"/>
      <c r="K21" s="185"/>
      <c r="L21" s="191"/>
      <c r="M21" s="192" t="str">
        <f>IF('入力フォーム② (支部2)'!E30="","",'入力フォーム② (支部2)'!E30)</f>
        <v/>
      </c>
      <c r="N21" s="193"/>
      <c r="O21" s="20"/>
      <c r="P21" s="18"/>
    </row>
    <row r="22" spans="2:18" s="10" customFormat="1" ht="96" customHeight="1">
      <c r="B22" s="1"/>
      <c r="C22" s="186"/>
      <c r="D22" s="187"/>
      <c r="E22" s="188" t="str">
        <f>IF('入力フォーム② (支部2)'!B31="","",'入力フォーム② (支部2)'!B31)</f>
        <v/>
      </c>
      <c r="F22" s="189"/>
      <c r="G22" s="190"/>
      <c r="H22" s="120" t="str">
        <f>IF('入力フォーム② (支部2)'!C31="","",'入力フォーム② (支部2)'!C31)</f>
        <v/>
      </c>
      <c r="I22" s="184" t="str">
        <f>IF('入力フォーム② (支部2)'!D31="","",'入力フォーム② (支部2)'!D31)</f>
        <v/>
      </c>
      <c r="J22" s="185"/>
      <c r="K22" s="185"/>
      <c r="L22" s="191"/>
      <c r="M22" s="192" t="str">
        <f>IF('入力フォーム② (支部2)'!E31="","",'入力フォーム② (支部2)'!E31)</f>
        <v/>
      </c>
      <c r="N22" s="193"/>
      <c r="O22" s="20"/>
      <c r="P22" s="18"/>
      <c r="R22" s="40"/>
    </row>
    <row r="23" spans="2:18" s="10" customFormat="1" ht="96" customHeight="1">
      <c r="B23" s="1"/>
      <c r="C23" s="186"/>
      <c r="D23" s="187"/>
      <c r="E23" s="188" t="str">
        <f>IF('入力フォーム② (支部2)'!B32="","",'入力フォーム② (支部2)'!B32)</f>
        <v/>
      </c>
      <c r="F23" s="189"/>
      <c r="G23" s="190"/>
      <c r="H23" s="120" t="str">
        <f>IF('入力フォーム② (支部2)'!C32="","",'入力フォーム② (支部2)'!C32)</f>
        <v/>
      </c>
      <c r="I23" s="184" t="str">
        <f>IF('入力フォーム② (支部2)'!D32="","",'入力フォーム② (支部2)'!D32)</f>
        <v/>
      </c>
      <c r="J23" s="185"/>
      <c r="K23" s="185"/>
      <c r="L23" s="191"/>
      <c r="M23" s="192" t="str">
        <f>IF('入力フォーム② (支部2)'!E32="","",'入力フォーム② (支部2)'!E32)</f>
        <v/>
      </c>
      <c r="N23" s="193"/>
      <c r="O23" s="20"/>
      <c r="P23" s="18"/>
      <c r="R23" s="40"/>
    </row>
    <row r="24" spans="2:18" s="10" customFormat="1" ht="96" customHeight="1">
      <c r="B24" s="1"/>
      <c r="C24" s="194"/>
      <c r="D24" s="195"/>
      <c r="E24" s="188" t="str">
        <f>IF('入力フォーム② (支部2)'!B33="","",'入力フォーム② (支部2)'!B33)</f>
        <v/>
      </c>
      <c r="F24" s="189"/>
      <c r="G24" s="190"/>
      <c r="H24" s="120" t="str">
        <f>IF('入力フォーム② (支部2)'!C33="","",'入力フォーム② (支部2)'!C33)</f>
        <v/>
      </c>
      <c r="I24" s="184" t="str">
        <f>IF('入力フォーム② (支部2)'!D33="","",'入力フォーム② (支部2)'!D33)</f>
        <v/>
      </c>
      <c r="J24" s="185"/>
      <c r="K24" s="185"/>
      <c r="L24" s="191"/>
      <c r="M24" s="192" t="str">
        <f>IF('入力フォーム② (支部2)'!E33="","",'入力フォーム② (支部2)'!E33)</f>
        <v/>
      </c>
      <c r="N24" s="193"/>
      <c r="O24" s="20"/>
      <c r="P24" s="18"/>
      <c r="R24" s="40"/>
    </row>
  </sheetData>
  <sheetProtection sheet="1" formatRows="0"/>
  <mergeCells count="49">
    <mergeCell ref="C24:D24"/>
    <mergeCell ref="E24:G24"/>
    <mergeCell ref="I24:L24"/>
    <mergeCell ref="M24:N24"/>
    <mergeCell ref="C22:D22"/>
    <mergeCell ref="E22:G22"/>
    <mergeCell ref="I22:L22"/>
    <mergeCell ref="M22:N22"/>
    <mergeCell ref="C23:D23"/>
    <mergeCell ref="E23:G23"/>
    <mergeCell ref="I23:L23"/>
    <mergeCell ref="M23:N23"/>
    <mergeCell ref="C20:D20"/>
    <mergeCell ref="E20:G20"/>
    <mergeCell ref="I20:L20"/>
    <mergeCell ref="M20:N20"/>
    <mergeCell ref="C21:D21"/>
    <mergeCell ref="E21:G21"/>
    <mergeCell ref="I21:L21"/>
    <mergeCell ref="M21:N21"/>
    <mergeCell ref="Q17:Q18"/>
    <mergeCell ref="R17:R18"/>
    <mergeCell ref="E18:G18"/>
    <mergeCell ref="I18:L18"/>
    <mergeCell ref="M18:N18"/>
    <mergeCell ref="C19:D19"/>
    <mergeCell ref="E19:G19"/>
    <mergeCell ref="I19:L19"/>
    <mergeCell ref="M19:N19"/>
    <mergeCell ref="C14:D16"/>
    <mergeCell ref="E14:N14"/>
    <mergeCell ref="E15:N15"/>
    <mergeCell ref="F16:H16"/>
    <mergeCell ref="J16:N16"/>
    <mergeCell ref="E17:N17"/>
    <mergeCell ref="C10:D10"/>
    <mergeCell ref="E10:N10"/>
    <mergeCell ref="C11:D11"/>
    <mergeCell ref="E11:N11"/>
    <mergeCell ref="C12:D13"/>
    <mergeCell ref="E12:N12"/>
    <mergeCell ref="E13:N13"/>
    <mergeCell ref="C9:D9"/>
    <mergeCell ref="E9:N9"/>
    <mergeCell ref="R2:R3"/>
    <mergeCell ref="C4:N4"/>
    <mergeCell ref="C5:N5"/>
    <mergeCell ref="I7:K7"/>
    <mergeCell ref="L7:N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10C621-97DC-4E25-B325-344D86CAE645}">
  <sheetPr>
    <tabColor rgb="FF92D050"/>
  </sheetPr>
  <dimension ref="B1:U51"/>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47" t="s">
        <v>52</v>
      </c>
    </row>
    <row r="3" spans="2:19" ht="15" customHeight="1">
      <c r="S3" s="147"/>
    </row>
    <row r="4" spans="2:19">
      <c r="B4" s="24"/>
      <c r="C4" s="166" t="s">
        <v>88</v>
      </c>
      <c r="D4" s="166"/>
      <c r="E4" s="166"/>
      <c r="F4" s="166"/>
      <c r="G4" s="166"/>
      <c r="H4" s="166"/>
      <c r="I4" s="166"/>
      <c r="J4" s="166"/>
      <c r="K4" s="166"/>
      <c r="L4" s="166"/>
      <c r="M4" s="166"/>
      <c r="N4" s="166"/>
      <c r="O4" s="166"/>
      <c r="P4" s="24"/>
    </row>
    <row r="5" spans="2:19" ht="24" customHeight="1">
      <c r="B5" s="25"/>
      <c r="C5" s="167" t="s">
        <v>26</v>
      </c>
      <c r="D5" s="167"/>
      <c r="E5" s="167"/>
      <c r="F5" s="167"/>
      <c r="G5" s="167"/>
      <c r="H5" s="167"/>
      <c r="I5" s="167"/>
      <c r="J5" s="167"/>
      <c r="K5" s="167"/>
      <c r="L5" s="167"/>
      <c r="M5" s="167"/>
      <c r="N5" s="167"/>
      <c r="O5" s="167"/>
      <c r="P5" s="25"/>
    </row>
    <row r="6" spans="2:19" ht="15" customHeight="1">
      <c r="B6" s="3"/>
      <c r="C6" s="3"/>
      <c r="D6" s="3"/>
      <c r="E6" s="3"/>
      <c r="F6" s="3"/>
      <c r="G6" s="3"/>
      <c r="H6" s="3"/>
      <c r="I6" s="3"/>
      <c r="J6" s="3"/>
      <c r="K6" s="3"/>
      <c r="L6" s="3"/>
      <c r="M6" s="3"/>
      <c r="N6" s="3"/>
      <c r="O6" s="3"/>
    </row>
    <row r="7" spans="2:19" ht="45" customHeight="1">
      <c r="I7" s="4"/>
      <c r="J7" s="168" t="s">
        <v>1</v>
      </c>
      <c r="K7" s="168"/>
      <c r="L7" s="168"/>
      <c r="M7" s="179" t="str">
        <f>IF('入力フォーム② (支部2)'!D11="","",'入力フォーム② (支部2)'!D11)</f>
        <v/>
      </c>
      <c r="N7" s="180"/>
      <c r="O7" s="181"/>
      <c r="R7" s="10" t="s">
        <v>2</v>
      </c>
      <c r="S7" s="40" t="s">
        <v>126</v>
      </c>
    </row>
    <row r="8" spans="2:19" ht="15" customHeight="1"/>
    <row r="9" spans="2:19" ht="15" customHeight="1">
      <c r="B9" s="2"/>
      <c r="C9" s="236" t="s">
        <v>14</v>
      </c>
      <c r="D9" s="223"/>
      <c r="E9" s="229" t="s">
        <v>27</v>
      </c>
      <c r="F9" s="230"/>
      <c r="G9" s="230"/>
      <c r="H9" s="230"/>
      <c r="I9" s="230"/>
      <c r="J9" s="230"/>
      <c r="K9" s="230"/>
      <c r="L9" s="230"/>
      <c r="M9" s="230"/>
      <c r="N9" s="230"/>
      <c r="O9" s="234"/>
      <c r="P9" s="14"/>
      <c r="Q9" s="15"/>
      <c r="R9" s="10" t="s">
        <v>3</v>
      </c>
      <c r="S9" s="40" t="s">
        <v>70</v>
      </c>
    </row>
    <row r="10" spans="2:19" ht="30" customHeight="1">
      <c r="C10" s="224"/>
      <c r="D10" s="225"/>
      <c r="E10" s="5" t="str">
        <f>IF('入力フォーム② (支部2)'!D38="通年で定期的に事業実施（毎月、又は２、３箇月に１回（計４回以上））","✓","□")</f>
        <v>□</v>
      </c>
      <c r="F10" s="218" t="s">
        <v>101</v>
      </c>
      <c r="G10" s="218"/>
      <c r="H10" s="218"/>
      <c r="I10" s="218"/>
      <c r="J10" s="218"/>
      <c r="K10" s="218"/>
      <c r="L10" s="218"/>
      <c r="M10" s="218"/>
      <c r="N10" s="218"/>
      <c r="O10" s="218"/>
      <c r="P10" s="19"/>
      <c r="Q10" s="13"/>
      <c r="S10" s="40" t="s">
        <v>68</v>
      </c>
    </row>
    <row r="11" spans="2:19" ht="30" customHeight="1">
      <c r="C11" s="227"/>
      <c r="D11" s="228"/>
      <c r="E11" s="5" t="str">
        <f>IF('入力フォーム② (支部2)'!D38="年末年始（令和８年12月１日から令和９年１月31日までの間）に限り事業実施","✓","□")</f>
        <v>□</v>
      </c>
      <c r="F11" s="235" t="s">
        <v>100</v>
      </c>
      <c r="G11" s="235"/>
      <c r="H11" s="235"/>
      <c r="I11" s="235"/>
      <c r="J11" s="235"/>
      <c r="K11" s="235"/>
      <c r="L11" s="235"/>
      <c r="M11" s="235"/>
      <c r="N11" s="235"/>
      <c r="O11" s="235"/>
      <c r="P11" s="19"/>
      <c r="Q11" s="13"/>
      <c r="S11" s="40" t="s">
        <v>69</v>
      </c>
    </row>
    <row r="12" spans="2:19" ht="100.5" customHeight="1">
      <c r="C12" s="182" t="s">
        <v>11</v>
      </c>
      <c r="D12" s="183"/>
      <c r="E12" s="184" t="str">
        <f>IF('入力フォーム② (支部2)'!D39="","",'入力フォーム② (支部2)'!D39)</f>
        <v/>
      </c>
      <c r="F12" s="185"/>
      <c r="G12" s="185"/>
      <c r="H12" s="185"/>
      <c r="I12" s="185"/>
      <c r="J12" s="185"/>
      <c r="K12" s="185"/>
      <c r="L12" s="185"/>
      <c r="M12" s="185"/>
      <c r="N12" s="185"/>
      <c r="O12" s="185"/>
      <c r="P12" s="20"/>
      <c r="Q12" s="18"/>
      <c r="R12" s="10" t="s">
        <v>4</v>
      </c>
      <c r="S12" s="40" t="s">
        <v>53</v>
      </c>
    </row>
    <row r="13" spans="2:19" ht="40.5" customHeight="1">
      <c r="C13" s="182" t="s">
        <v>13</v>
      </c>
      <c r="D13" s="183"/>
      <c r="E13" s="184" t="str">
        <f>IF('入力フォーム② (支部2)'!D40="","",'入力フォーム② (支部2)'!D40)</f>
        <v/>
      </c>
      <c r="F13" s="185"/>
      <c r="G13" s="185"/>
      <c r="H13" s="185"/>
      <c r="I13" s="185"/>
      <c r="J13" s="185"/>
      <c r="K13" s="185"/>
      <c r="L13" s="185"/>
      <c r="M13" s="185"/>
      <c r="N13" s="185"/>
      <c r="O13" s="191"/>
      <c r="P13" s="20"/>
      <c r="Q13" s="18"/>
      <c r="R13" s="10" t="s">
        <v>5</v>
      </c>
      <c r="S13" s="40" t="s">
        <v>54</v>
      </c>
    </row>
    <row r="14" spans="2:19" ht="40.5" customHeight="1">
      <c r="C14" s="182" t="s">
        <v>12</v>
      </c>
      <c r="D14" s="183"/>
      <c r="E14" s="184" t="str">
        <f>IF('入力フォーム② (支部2)'!D41="","",'入力フォーム② (支部2)'!D41)</f>
        <v/>
      </c>
      <c r="F14" s="185"/>
      <c r="G14" s="185"/>
      <c r="H14" s="185"/>
      <c r="I14" s="185"/>
      <c r="J14" s="185"/>
      <c r="K14" s="185"/>
      <c r="L14" s="185"/>
      <c r="M14" s="185"/>
      <c r="N14" s="185"/>
      <c r="O14" s="191"/>
      <c r="P14" s="20"/>
      <c r="Q14" s="18"/>
      <c r="R14" s="10" t="s">
        <v>6</v>
      </c>
      <c r="S14" s="40" t="s">
        <v>55</v>
      </c>
    </row>
    <row r="15" spans="2:19" ht="40.5" customHeight="1">
      <c r="C15" s="182" t="s">
        <v>15</v>
      </c>
      <c r="D15" s="183"/>
      <c r="E15" s="184" t="str">
        <f>IF('入力フォーム② (支部2)'!D42="","",'入力フォーム② (支部2)'!D42)</f>
        <v/>
      </c>
      <c r="F15" s="185"/>
      <c r="G15" s="185"/>
      <c r="H15" s="185"/>
      <c r="I15" s="185"/>
      <c r="J15" s="185"/>
      <c r="K15" s="185"/>
      <c r="L15" s="185"/>
      <c r="M15" s="185"/>
      <c r="N15" s="185"/>
      <c r="O15" s="191"/>
      <c r="P15" s="20"/>
      <c r="Q15" s="18"/>
      <c r="R15" s="10" t="s">
        <v>7</v>
      </c>
      <c r="S15" s="40" t="s">
        <v>56</v>
      </c>
    </row>
    <row r="16" spans="2:19" ht="15" customHeight="1">
      <c r="C16" s="222" t="s">
        <v>18</v>
      </c>
      <c r="D16" s="223"/>
      <c r="E16" s="229" t="s">
        <v>27</v>
      </c>
      <c r="F16" s="230"/>
      <c r="G16" s="230"/>
      <c r="H16" s="230"/>
      <c r="I16" s="230"/>
      <c r="J16" s="230"/>
      <c r="K16" s="230"/>
      <c r="L16" s="230"/>
      <c r="M16" s="230"/>
      <c r="N16" s="230"/>
      <c r="O16" s="230"/>
      <c r="P16" s="14"/>
      <c r="Q16" s="15"/>
      <c r="R16" s="202" t="s">
        <v>8</v>
      </c>
      <c r="S16" s="147" t="s">
        <v>99</v>
      </c>
    </row>
    <row r="17" spans="3:21" ht="15" customHeight="1">
      <c r="C17" s="224"/>
      <c r="D17" s="225"/>
      <c r="E17" s="219" t="s">
        <v>98</v>
      </c>
      <c r="F17" s="220"/>
      <c r="G17" s="220"/>
      <c r="H17" s="220"/>
      <c r="I17" s="220"/>
      <c r="J17" s="220"/>
      <c r="K17" s="220"/>
      <c r="L17" s="220"/>
      <c r="M17" s="220"/>
      <c r="N17" s="220"/>
      <c r="O17" s="221"/>
      <c r="P17" s="14"/>
      <c r="Q17" s="15"/>
      <c r="R17" s="202"/>
      <c r="S17" s="147"/>
    </row>
    <row r="18" spans="3:21" ht="24" customHeight="1">
      <c r="C18" s="224"/>
      <c r="D18" s="225"/>
      <c r="E18" s="34" t="str">
        <f>IF('入力フォーム② (支部2)'!D47="常に公表","✓","□")</f>
        <v>□</v>
      </c>
      <c r="F18" s="218" t="s">
        <v>16</v>
      </c>
      <c r="G18" s="218"/>
      <c r="H18" s="218"/>
      <c r="I18" s="218"/>
      <c r="J18" s="218"/>
      <c r="K18" s="218"/>
      <c r="L18" s="218"/>
      <c r="M18" s="218"/>
      <c r="N18" s="218"/>
      <c r="O18" s="218"/>
      <c r="P18" s="19"/>
      <c r="Q18" s="13"/>
      <c r="S18" s="147" t="s">
        <v>97</v>
      </c>
      <c r="U18" s="40"/>
    </row>
    <row r="19" spans="3:21" ht="24" customHeight="1">
      <c r="C19" s="224"/>
      <c r="D19" s="225"/>
      <c r="E19" s="34" t="str">
        <f>IF('入力フォーム② (支部2)'!D47="時期を限定して公表","✓","□")</f>
        <v>□</v>
      </c>
      <c r="F19" s="218" t="s">
        <v>47</v>
      </c>
      <c r="G19" s="218"/>
      <c r="H19" s="218"/>
      <c r="I19" s="218"/>
      <c r="J19" s="218"/>
      <c r="K19" s="218"/>
      <c r="L19" s="246" t="str">
        <f>IF('入力フォーム② (支部2)'!D48="","",'入力フォーム② (支部2)'!D48)</f>
        <v/>
      </c>
      <c r="M19" s="246"/>
      <c r="N19" s="246"/>
      <c r="O19" s="13" t="s">
        <v>46</v>
      </c>
      <c r="P19" s="21"/>
      <c r="Q19" s="12"/>
      <c r="S19" s="147"/>
      <c r="U19" s="40"/>
    </row>
    <row r="20" spans="3:21" ht="24" customHeight="1">
      <c r="C20" s="224"/>
      <c r="D20" s="225"/>
      <c r="E20" s="34" t="str">
        <f>IF('入力フォーム② (支部2)'!D47="非公表","✓","□")</f>
        <v>□</v>
      </c>
      <c r="F20" s="218" t="s">
        <v>17</v>
      </c>
      <c r="G20" s="218"/>
      <c r="H20" s="218"/>
      <c r="I20" s="218"/>
      <c r="J20" s="218"/>
      <c r="K20" s="218"/>
      <c r="L20" s="218"/>
      <c r="M20" s="218"/>
      <c r="N20" s="218"/>
      <c r="O20" s="218"/>
      <c r="P20" s="19"/>
      <c r="Q20" s="13"/>
    </row>
    <row r="21" spans="3:21" ht="24" customHeight="1">
      <c r="C21" s="224"/>
      <c r="D21" s="225"/>
      <c r="E21" s="34"/>
      <c r="F21" s="147" t="s">
        <v>37</v>
      </c>
      <c r="G21" s="233"/>
      <c r="H21" s="233"/>
      <c r="I21" s="233"/>
      <c r="J21" s="233"/>
      <c r="K21" s="233"/>
      <c r="L21" s="233"/>
      <c r="M21" s="233"/>
      <c r="N21" s="233"/>
      <c r="O21" s="233"/>
      <c r="P21" s="19"/>
      <c r="Q21" s="13"/>
      <c r="S21" s="40" t="s">
        <v>66</v>
      </c>
    </row>
    <row r="22" spans="3:21" ht="24" customHeight="1">
      <c r="C22" s="224"/>
      <c r="D22" s="226"/>
      <c r="E22" s="34"/>
      <c r="F22" s="35" t="str">
        <f>IF('入力フォーム② (支部2)'!D49="交付決定事業の対象者全員に漏れなく交付決定事業の実施を周知するため。","✓","□")</f>
        <v>□</v>
      </c>
      <c r="G22" s="147" t="s">
        <v>96</v>
      </c>
      <c r="H22" s="147"/>
      <c r="I22" s="147"/>
      <c r="J22" s="147"/>
      <c r="K22" s="147"/>
      <c r="L22" s="147"/>
      <c r="M22" s="147"/>
      <c r="N22" s="147"/>
      <c r="O22" s="147"/>
      <c r="P22" s="19"/>
      <c r="Q22" s="13"/>
      <c r="S22" s="40" t="s">
        <v>71</v>
      </c>
    </row>
    <row r="23" spans="3:21" ht="24" customHeight="1">
      <c r="C23" s="224"/>
      <c r="D23" s="226"/>
      <c r="E23" s="34"/>
      <c r="F23" s="35" t="str">
        <f>IF('入力フォーム② (支部2)'!D49="交付決定事業の対象地域が、ごく限られた地域に限定されているため。","✓","□")</f>
        <v>□</v>
      </c>
      <c r="G23" s="147" t="s">
        <v>95</v>
      </c>
      <c r="H23" s="147"/>
      <c r="I23" s="147"/>
      <c r="J23" s="147"/>
      <c r="K23" s="147"/>
      <c r="L23" s="147"/>
      <c r="M23" s="147"/>
      <c r="N23" s="147"/>
      <c r="O23" s="147"/>
      <c r="P23" s="19"/>
      <c r="Q23" s="13"/>
    </row>
    <row r="24" spans="3:21" ht="15" customHeight="1">
      <c r="C24" s="224"/>
      <c r="D24" s="226"/>
      <c r="E24" s="231"/>
      <c r="F24" s="233" t="str">
        <f>IF('入力フォーム② (支部2)'!D49="その他","✓","□")</f>
        <v>□</v>
      </c>
      <c r="G24" s="147" t="s">
        <v>48</v>
      </c>
      <c r="H24" s="147"/>
      <c r="I24" s="147"/>
      <c r="J24" s="147"/>
      <c r="K24" s="147"/>
      <c r="L24" s="147"/>
      <c r="M24" s="147"/>
      <c r="N24" s="147"/>
      <c r="O24" s="247"/>
      <c r="P24" s="19"/>
      <c r="Q24" s="13"/>
      <c r="S24" s="40" t="s">
        <v>73</v>
      </c>
    </row>
    <row r="25" spans="3:21" ht="30" customHeight="1">
      <c r="C25" s="224"/>
      <c r="D25" s="226"/>
      <c r="E25" s="232"/>
      <c r="F25" s="245"/>
      <c r="G25" s="41" t="s">
        <v>49</v>
      </c>
      <c r="H25" s="248" t="str">
        <f>IF('入力フォーム② (支部2)'!D50="","",'入力フォーム② (支部2)'!D50)</f>
        <v/>
      </c>
      <c r="I25" s="248"/>
      <c r="J25" s="248"/>
      <c r="K25" s="248"/>
      <c r="L25" s="248"/>
      <c r="M25" s="248"/>
      <c r="N25" s="248"/>
      <c r="O25" s="41" t="s">
        <v>46</v>
      </c>
      <c r="P25" s="21"/>
      <c r="Q25" s="12"/>
    </row>
    <row r="26" spans="3:21" ht="15" customHeight="1">
      <c r="C26" s="224"/>
      <c r="D26" s="225"/>
      <c r="E26" s="243" t="s">
        <v>94</v>
      </c>
      <c r="F26" s="244"/>
      <c r="G26" s="244"/>
      <c r="H26" s="244"/>
      <c r="I26" s="244"/>
      <c r="J26" s="244"/>
      <c r="K26" s="244"/>
      <c r="L26" s="244"/>
      <c r="M26" s="244"/>
      <c r="N26" s="244"/>
      <c r="O26" s="244"/>
      <c r="P26" s="11"/>
    </row>
    <row r="27" spans="3:21" ht="24" customHeight="1">
      <c r="C27" s="227"/>
      <c r="D27" s="228"/>
      <c r="E27" s="36" t="str">
        <f>IF('入力フォーム② (支部2)'!D51="掲載予定あり","✓","□")</f>
        <v>□</v>
      </c>
      <c r="F27" s="241" t="s">
        <v>28</v>
      </c>
      <c r="G27" s="241"/>
      <c r="H27" s="241"/>
      <c r="I27" s="241"/>
      <c r="J27" s="37" t="str">
        <f>IF('入力フォーム② (支部2)'!D51="掲載予定なし","✓","□")</f>
        <v>□</v>
      </c>
      <c r="K27" s="241" t="s">
        <v>29</v>
      </c>
      <c r="L27" s="241"/>
      <c r="M27" s="241"/>
      <c r="N27" s="241"/>
      <c r="O27" s="242"/>
      <c r="P27" s="11"/>
      <c r="R27" s="10" t="s">
        <v>9</v>
      </c>
      <c r="S27" s="40" t="s">
        <v>67</v>
      </c>
    </row>
    <row r="28" spans="3:21" ht="30" customHeight="1">
      <c r="C28" s="254" t="s">
        <v>14</v>
      </c>
      <c r="D28" s="255"/>
      <c r="E28" s="249" t="s">
        <v>20</v>
      </c>
      <c r="F28" s="249"/>
      <c r="G28" s="249"/>
      <c r="H28" s="249"/>
      <c r="I28" s="250" t="s">
        <v>91</v>
      </c>
      <c r="J28" s="250"/>
      <c r="K28" s="250"/>
      <c r="L28" s="250"/>
      <c r="M28" s="251"/>
      <c r="N28" s="237" t="s">
        <v>33</v>
      </c>
      <c r="O28" s="238"/>
      <c r="P28" s="4"/>
      <c r="R28" s="10" t="s">
        <v>10</v>
      </c>
      <c r="S28" s="40" t="s">
        <v>90</v>
      </c>
    </row>
    <row r="29" spans="3:21" ht="96" customHeight="1">
      <c r="C29" s="215" t="str">
        <f>IF('入力フォーム② (支部2)'!B60="","",'入力フォーム② (支部2)'!B60)</f>
        <v/>
      </c>
      <c r="D29" s="215"/>
      <c r="E29" s="216" t="str">
        <f>IF('入力フォーム② (支部2)'!C60="","",'入力フォーム② (支部2)'!C60)</f>
        <v/>
      </c>
      <c r="F29" s="216"/>
      <c r="G29" s="216"/>
      <c r="H29" s="216"/>
      <c r="I29" s="216" t="str">
        <f>IF('入力フォーム② (支部2)'!D60="","",'入力フォーム② (支部2)'!D60)</f>
        <v/>
      </c>
      <c r="J29" s="216"/>
      <c r="K29" s="216"/>
      <c r="L29" s="216"/>
      <c r="M29" s="216"/>
      <c r="N29" s="217" t="str">
        <f>IF('入力フォーム② (支部2)'!E60="","",'入力フォーム② (支部2)'!E60)</f>
        <v/>
      </c>
      <c r="O29" s="217"/>
      <c r="S29" s="40" t="s">
        <v>93</v>
      </c>
    </row>
    <row r="30" spans="3:21" ht="96" customHeight="1">
      <c r="C30" s="215" t="str">
        <f>IF('入力フォーム② (支部2)'!B61="","",'入力フォーム② (支部2)'!B61)</f>
        <v/>
      </c>
      <c r="D30" s="215"/>
      <c r="E30" s="216" t="str">
        <f>IF('入力フォーム② (支部2)'!C61="","",'入力フォーム② (支部2)'!C61)</f>
        <v/>
      </c>
      <c r="F30" s="216"/>
      <c r="G30" s="216"/>
      <c r="H30" s="216"/>
      <c r="I30" s="216" t="str">
        <f>IF('入力フォーム② (支部2)'!D61="","",'入力フォーム② (支部2)'!D61)</f>
        <v/>
      </c>
      <c r="J30" s="216"/>
      <c r="K30" s="216"/>
      <c r="L30" s="216"/>
      <c r="M30" s="216"/>
      <c r="N30" s="252" t="str">
        <f>IF('入力フォーム② (支部2)'!E61="","",'入力フォーム② (支部2)'!E61)</f>
        <v/>
      </c>
      <c r="O30" s="253"/>
      <c r="S30" s="40" t="s">
        <v>92</v>
      </c>
    </row>
    <row r="31" spans="3:21" ht="96" customHeight="1">
      <c r="C31" s="215" t="str">
        <f>IF('入力フォーム② (支部2)'!B62="","",'入力フォーム② (支部2)'!B62)</f>
        <v/>
      </c>
      <c r="D31" s="215"/>
      <c r="E31" s="216" t="str">
        <f>IF('入力フォーム② (支部2)'!C62="","",'入力フォーム② (支部2)'!C62)</f>
        <v/>
      </c>
      <c r="F31" s="216"/>
      <c r="G31" s="216"/>
      <c r="H31" s="216"/>
      <c r="I31" s="216" t="str">
        <f>IF('入力フォーム② (支部2)'!D62="","",'入力フォーム② (支部2)'!D62)</f>
        <v/>
      </c>
      <c r="J31" s="216"/>
      <c r="K31" s="216"/>
      <c r="L31" s="216"/>
      <c r="M31" s="216"/>
      <c r="N31" s="217" t="str">
        <f>IF('入力フォーム② (支部2)'!E62="","",'入力フォーム② (支部2)'!E62)</f>
        <v/>
      </c>
      <c r="O31" s="217"/>
    </row>
    <row r="32" spans="3:21" ht="96" customHeight="1">
      <c r="C32" s="215" t="str">
        <f>IF('入力フォーム② (支部2)'!B63="","",'入力フォーム② (支部2)'!B63)</f>
        <v/>
      </c>
      <c r="D32" s="215"/>
      <c r="E32" s="216" t="str">
        <f>IF('入力フォーム② (支部2)'!C63="","",'入力フォーム② (支部2)'!C63)</f>
        <v/>
      </c>
      <c r="F32" s="216"/>
      <c r="G32" s="216"/>
      <c r="H32" s="216"/>
      <c r="I32" s="216" t="str">
        <f>IF('入力フォーム② (支部2)'!D63="","",'入力フォーム② (支部2)'!D63)</f>
        <v/>
      </c>
      <c r="J32" s="216"/>
      <c r="K32" s="216"/>
      <c r="L32" s="216"/>
      <c r="M32" s="216"/>
      <c r="N32" s="217" t="str">
        <f>IF('入力フォーム② (支部2)'!E63="","",'入力フォーム② (支部2)'!E63)</f>
        <v/>
      </c>
      <c r="O32" s="217"/>
    </row>
    <row r="33" spans="3:16" ht="96" customHeight="1">
      <c r="C33" s="215" t="str">
        <f>IF('入力フォーム② (支部2)'!B64="","",'入力フォーム② (支部2)'!B64)</f>
        <v/>
      </c>
      <c r="D33" s="215"/>
      <c r="E33" s="216" t="str">
        <f>IF('入力フォーム② (支部2)'!C64="","",'入力フォーム② (支部2)'!C64)</f>
        <v/>
      </c>
      <c r="F33" s="216"/>
      <c r="G33" s="216"/>
      <c r="H33" s="216"/>
      <c r="I33" s="216" t="str">
        <f>IF('入力フォーム② (支部2)'!D64="","",'入力フォーム② (支部2)'!D64)</f>
        <v/>
      </c>
      <c r="J33" s="216"/>
      <c r="K33" s="216"/>
      <c r="L33" s="216"/>
      <c r="M33" s="216"/>
      <c r="N33" s="217" t="str">
        <f>IF('入力フォーム② (支部2)'!E64="","",'入力フォーム② (支部2)'!E64)</f>
        <v/>
      </c>
      <c r="O33" s="217"/>
    </row>
    <row r="34" spans="3:16" ht="96" customHeight="1">
      <c r="C34" s="215" t="str">
        <f>IF('入力フォーム② (支部2)'!B65="","",'入力フォーム② (支部2)'!B65)</f>
        <v/>
      </c>
      <c r="D34" s="215"/>
      <c r="E34" s="216" t="str">
        <f>IF('入力フォーム② (支部2)'!C65="","",'入力フォーム② (支部2)'!C65)</f>
        <v/>
      </c>
      <c r="F34" s="216"/>
      <c r="G34" s="216"/>
      <c r="H34" s="216"/>
      <c r="I34" s="216" t="str">
        <f>IF('入力フォーム② (支部2)'!D65="","",'入力フォーム② (支部2)'!D65)</f>
        <v/>
      </c>
      <c r="J34" s="216"/>
      <c r="K34" s="216"/>
      <c r="L34" s="216"/>
      <c r="M34" s="216"/>
      <c r="N34" s="217" t="str">
        <f>IF('入力フォーム② (支部2)'!E65="","",'入力フォーム② (支部2)'!E65)</f>
        <v/>
      </c>
      <c r="O34" s="217"/>
    </row>
    <row r="35" spans="3:16" ht="96" customHeight="1">
      <c r="C35" s="215" t="str">
        <f>IF('入力フォーム② (支部2)'!B66="","",'入力フォーム② (支部2)'!B66)</f>
        <v/>
      </c>
      <c r="D35" s="215"/>
      <c r="E35" s="216" t="str">
        <f>IF('入力フォーム② (支部2)'!C66="","",'入力フォーム② (支部2)'!C66)</f>
        <v/>
      </c>
      <c r="F35" s="216"/>
      <c r="G35" s="216"/>
      <c r="H35" s="216"/>
      <c r="I35" s="216" t="str">
        <f>IF('入力フォーム② (支部2)'!D66="","",'入力フォーム② (支部2)'!D66)</f>
        <v/>
      </c>
      <c r="J35" s="216"/>
      <c r="K35" s="216"/>
      <c r="L35" s="216"/>
      <c r="M35" s="216"/>
      <c r="N35" s="217" t="str">
        <f>IF('入力フォーム② (支部2)'!E66="","",'入力フォーム② (支部2)'!E66)</f>
        <v/>
      </c>
      <c r="O35" s="217"/>
    </row>
    <row r="36" spans="3:16" ht="30" customHeight="1">
      <c r="C36" s="254" t="s">
        <v>14</v>
      </c>
      <c r="D36" s="255"/>
      <c r="E36" s="249" t="s">
        <v>20</v>
      </c>
      <c r="F36" s="249"/>
      <c r="G36" s="249"/>
      <c r="H36" s="249"/>
      <c r="I36" s="250" t="s">
        <v>91</v>
      </c>
      <c r="J36" s="250"/>
      <c r="K36" s="250"/>
      <c r="L36" s="250"/>
      <c r="M36" s="251"/>
      <c r="N36" s="237" t="s">
        <v>33</v>
      </c>
      <c r="O36" s="238"/>
      <c r="P36" s="4"/>
    </row>
    <row r="37" spans="3:16" ht="96" customHeight="1">
      <c r="C37" s="215" t="str">
        <f>IF('入力フォーム② (支部2)'!B67="","",'入力フォーム② (支部2)'!B67)</f>
        <v/>
      </c>
      <c r="D37" s="215"/>
      <c r="E37" s="216" t="str">
        <f>IF('入力フォーム② (支部2)'!C67="","",'入力フォーム② (支部2)'!C67)</f>
        <v/>
      </c>
      <c r="F37" s="216"/>
      <c r="G37" s="216"/>
      <c r="H37" s="216"/>
      <c r="I37" s="216" t="str">
        <f>IF('入力フォーム② (支部2)'!D67="","",'入力フォーム② (支部2)'!D67)</f>
        <v/>
      </c>
      <c r="J37" s="216"/>
      <c r="K37" s="216"/>
      <c r="L37" s="216"/>
      <c r="M37" s="216"/>
      <c r="N37" s="217" t="str">
        <f>IF('入力フォーム② (支部2)'!E67="","",'入力フォーム② (支部2)'!E67)</f>
        <v/>
      </c>
      <c r="O37" s="217"/>
    </row>
    <row r="38" spans="3:16" ht="96" customHeight="1">
      <c r="C38" s="215" t="str">
        <f>IF('入力フォーム② (支部2)'!B68="","",'入力フォーム② (支部2)'!B68)</f>
        <v/>
      </c>
      <c r="D38" s="215"/>
      <c r="E38" s="216" t="str">
        <f>IF('入力フォーム② (支部2)'!C68="","",'入力フォーム② (支部2)'!C68)</f>
        <v/>
      </c>
      <c r="F38" s="216"/>
      <c r="G38" s="216"/>
      <c r="H38" s="216"/>
      <c r="I38" s="216" t="str">
        <f>IF('入力フォーム② (支部2)'!D68="","",'入力フォーム② (支部2)'!D68)</f>
        <v/>
      </c>
      <c r="J38" s="216"/>
      <c r="K38" s="216"/>
      <c r="L38" s="216"/>
      <c r="M38" s="216"/>
      <c r="N38" s="217" t="str">
        <f>IF('入力フォーム② (支部2)'!E68="","",'入力フォーム② (支部2)'!E68)</f>
        <v/>
      </c>
      <c r="O38" s="217"/>
    </row>
    <row r="39" spans="3:16" ht="96" customHeight="1">
      <c r="C39" s="215" t="str">
        <f>IF('入力フォーム② (支部2)'!B69="","",'入力フォーム② (支部2)'!B69)</f>
        <v/>
      </c>
      <c r="D39" s="215"/>
      <c r="E39" s="216" t="str">
        <f>IF('入力フォーム② (支部2)'!C69="","",'入力フォーム② (支部2)'!C69)</f>
        <v/>
      </c>
      <c r="F39" s="216"/>
      <c r="G39" s="216"/>
      <c r="H39" s="216"/>
      <c r="I39" s="216" t="str">
        <f>IF('入力フォーム② (支部2)'!D69="","",'入力フォーム② (支部2)'!D69)</f>
        <v/>
      </c>
      <c r="J39" s="216"/>
      <c r="K39" s="216"/>
      <c r="L39" s="216"/>
      <c r="M39" s="216"/>
      <c r="N39" s="217" t="str">
        <f>IF('入力フォーム② (支部2)'!E69="","",'入力フォーム② (支部2)'!E69)</f>
        <v/>
      </c>
      <c r="O39" s="217"/>
    </row>
    <row r="40" spans="3:16" ht="96" customHeight="1">
      <c r="C40" s="215" t="str">
        <f>IF('入力フォーム② (支部2)'!B70="","",'入力フォーム② (支部2)'!B70)</f>
        <v/>
      </c>
      <c r="D40" s="215"/>
      <c r="E40" s="216" t="str">
        <f>IF('入力フォーム② (支部2)'!C70="","",'入力フォーム② (支部2)'!C70)</f>
        <v/>
      </c>
      <c r="F40" s="216"/>
      <c r="G40" s="216"/>
      <c r="H40" s="216"/>
      <c r="I40" s="216" t="str">
        <f>IF('入力フォーム② (支部2)'!D70="","",'入力フォーム② (支部2)'!D70)</f>
        <v/>
      </c>
      <c r="J40" s="216"/>
      <c r="K40" s="216"/>
      <c r="L40" s="216"/>
      <c r="M40" s="216"/>
      <c r="N40" s="217" t="str">
        <f>IF('入力フォーム② (支部2)'!E70="","",'入力フォーム② (支部2)'!E70)</f>
        <v/>
      </c>
      <c r="O40" s="217"/>
    </row>
    <row r="41" spans="3:16" ht="96" customHeight="1">
      <c r="C41" s="215" t="str">
        <f>IF('入力フォーム② (支部2)'!B71="","",'入力フォーム② (支部2)'!B71)</f>
        <v/>
      </c>
      <c r="D41" s="215"/>
      <c r="E41" s="216" t="str">
        <f>IF('入力フォーム② (支部2)'!C71="","",'入力フォーム② (支部2)'!C71)</f>
        <v/>
      </c>
      <c r="F41" s="216"/>
      <c r="G41" s="216"/>
      <c r="H41" s="216"/>
      <c r="I41" s="216" t="str">
        <f>IF('入力フォーム② (支部2)'!D71="","",'入力フォーム② (支部2)'!D71)</f>
        <v/>
      </c>
      <c r="J41" s="216"/>
      <c r="K41" s="216"/>
      <c r="L41" s="216"/>
      <c r="M41" s="216"/>
      <c r="N41" s="217" t="str">
        <f>IF('入力フォーム② (支部2)'!E71="","",'入力フォーム② (支部2)'!E71)</f>
        <v/>
      </c>
      <c r="O41" s="217"/>
    </row>
    <row r="42" spans="3:16" ht="96" customHeight="1">
      <c r="C42" s="215" t="str">
        <f>IF('入力フォーム② (支部2)'!B72="","",'入力フォーム② (支部2)'!B72)</f>
        <v/>
      </c>
      <c r="D42" s="215"/>
      <c r="E42" s="216" t="str">
        <f>IF('入力フォーム② (支部2)'!C72="","",'入力フォーム② (支部2)'!C72)</f>
        <v/>
      </c>
      <c r="F42" s="216"/>
      <c r="G42" s="216"/>
      <c r="H42" s="216"/>
      <c r="I42" s="216" t="str">
        <f>IF('入力フォーム② (支部2)'!D72="","",'入力フォーム② (支部2)'!D72)</f>
        <v/>
      </c>
      <c r="J42" s="216"/>
      <c r="K42" s="216"/>
      <c r="L42" s="216"/>
      <c r="M42" s="216"/>
      <c r="N42" s="217" t="str">
        <f>IF('入力フォーム② (支部2)'!E72="","",'入力フォーム② (支部2)'!E72)</f>
        <v/>
      </c>
      <c r="O42" s="217"/>
    </row>
    <row r="43" spans="3:16" ht="96" customHeight="1">
      <c r="C43" s="215" t="str">
        <f>IF('入力フォーム② (支部2)'!B73="","",'入力フォーム② (支部2)'!B73)</f>
        <v/>
      </c>
      <c r="D43" s="215"/>
      <c r="E43" s="216" t="str">
        <f>IF('入力フォーム② (支部2)'!C73="","",'入力フォーム② (支部2)'!C73)</f>
        <v/>
      </c>
      <c r="F43" s="216"/>
      <c r="G43" s="216"/>
      <c r="H43" s="216"/>
      <c r="I43" s="216" t="str">
        <f>IF('入力フォーム② (支部2)'!D73="","",'入力フォーム② (支部2)'!D73)</f>
        <v/>
      </c>
      <c r="J43" s="216"/>
      <c r="K43" s="216"/>
      <c r="L43" s="216"/>
      <c r="M43" s="216"/>
      <c r="N43" s="217" t="str">
        <f>IF('入力フォーム② (支部2)'!E73="","",'入力フォーム② (支部2)'!E73)</f>
        <v/>
      </c>
      <c r="O43" s="217"/>
    </row>
    <row r="44" spans="3:16" ht="30" customHeight="1">
      <c r="C44" s="254" t="s">
        <v>14</v>
      </c>
      <c r="D44" s="255"/>
      <c r="E44" s="249" t="s">
        <v>20</v>
      </c>
      <c r="F44" s="249"/>
      <c r="G44" s="249"/>
      <c r="H44" s="249"/>
      <c r="I44" s="250" t="s">
        <v>91</v>
      </c>
      <c r="J44" s="250"/>
      <c r="K44" s="250"/>
      <c r="L44" s="250"/>
      <c r="M44" s="251"/>
      <c r="N44" s="237" t="s">
        <v>33</v>
      </c>
      <c r="O44" s="238"/>
      <c r="P44" s="4"/>
    </row>
    <row r="45" spans="3:16" ht="96" customHeight="1">
      <c r="C45" s="215" t="str">
        <f>IF('入力フォーム② (支部2)'!B74="","",'入力フォーム② (支部2)'!B74)</f>
        <v/>
      </c>
      <c r="D45" s="215"/>
      <c r="E45" s="216" t="str">
        <f>IF('入力フォーム② (支部2)'!C74="","",'入力フォーム② (支部2)'!C74)</f>
        <v/>
      </c>
      <c r="F45" s="216"/>
      <c r="G45" s="216"/>
      <c r="H45" s="216"/>
      <c r="I45" s="216" t="str">
        <f>IF('入力フォーム② (支部2)'!D74="","",'入力フォーム② (支部2)'!D74)</f>
        <v/>
      </c>
      <c r="J45" s="216"/>
      <c r="K45" s="216"/>
      <c r="L45" s="216"/>
      <c r="M45" s="216"/>
      <c r="N45" s="217" t="str">
        <f>IF('入力フォーム② (支部2)'!E74="","",'入力フォーム② (支部2)'!E74)</f>
        <v/>
      </c>
      <c r="O45" s="217"/>
    </row>
    <row r="46" spans="3:16" ht="96" customHeight="1">
      <c r="C46" s="215" t="str">
        <f>IF('入力フォーム② (支部2)'!B75="","",'入力フォーム② (支部2)'!B75)</f>
        <v/>
      </c>
      <c r="D46" s="215"/>
      <c r="E46" s="216" t="str">
        <f>IF('入力フォーム② (支部2)'!C75="","",'入力フォーム② (支部2)'!C75)</f>
        <v/>
      </c>
      <c r="F46" s="216"/>
      <c r="G46" s="216"/>
      <c r="H46" s="216"/>
      <c r="I46" s="216" t="str">
        <f>IF('入力フォーム② (支部2)'!D75="","",'入力フォーム② (支部2)'!D75)</f>
        <v/>
      </c>
      <c r="J46" s="216"/>
      <c r="K46" s="216"/>
      <c r="L46" s="216"/>
      <c r="M46" s="216"/>
      <c r="N46" s="217" t="str">
        <f>IF('入力フォーム② (支部2)'!E75="","",'入力フォーム② (支部2)'!E75)</f>
        <v/>
      </c>
      <c r="O46" s="217"/>
    </row>
    <row r="47" spans="3:16" ht="96" customHeight="1">
      <c r="C47" s="215" t="str">
        <f>IF('入力フォーム② (支部2)'!B76="","",'入力フォーム② (支部2)'!B76)</f>
        <v/>
      </c>
      <c r="D47" s="215"/>
      <c r="E47" s="216" t="str">
        <f>IF('入力フォーム② (支部2)'!C76="","",'入力フォーム② (支部2)'!C76)</f>
        <v/>
      </c>
      <c r="F47" s="216"/>
      <c r="G47" s="216"/>
      <c r="H47" s="216"/>
      <c r="I47" s="216" t="str">
        <f>IF('入力フォーム② (支部2)'!D76="","",'入力フォーム② (支部2)'!D76)</f>
        <v/>
      </c>
      <c r="J47" s="216"/>
      <c r="K47" s="216"/>
      <c r="L47" s="216"/>
      <c r="M47" s="216"/>
      <c r="N47" s="217" t="str">
        <f>IF('入力フォーム② (支部2)'!E76="","",'入力フォーム② (支部2)'!E76)</f>
        <v/>
      </c>
      <c r="O47" s="217"/>
    </row>
    <row r="48" spans="3:16" ht="96" customHeight="1">
      <c r="C48" s="215" t="str">
        <f>IF('入力フォーム② (支部2)'!B77="","",'入力フォーム② (支部2)'!B77)</f>
        <v/>
      </c>
      <c r="D48" s="215"/>
      <c r="E48" s="216" t="str">
        <f>IF('入力フォーム② (支部2)'!C77="","",'入力フォーム② (支部2)'!C77)</f>
        <v/>
      </c>
      <c r="F48" s="216"/>
      <c r="G48" s="216"/>
      <c r="H48" s="216"/>
      <c r="I48" s="216" t="str">
        <f>IF('入力フォーム② (支部2)'!D77="","",'入力フォーム② (支部2)'!D77)</f>
        <v/>
      </c>
      <c r="J48" s="216"/>
      <c r="K48" s="216"/>
      <c r="L48" s="216"/>
      <c r="M48" s="216"/>
      <c r="N48" s="217" t="str">
        <f>IF('入力フォーム② (支部2)'!E77="","",'入力フォーム② (支部2)'!E77)</f>
        <v/>
      </c>
      <c r="O48" s="217"/>
    </row>
    <row r="49" spans="3:15" ht="96" customHeight="1">
      <c r="C49" s="215" t="str">
        <f>IF('入力フォーム② (支部2)'!B78="","",'入力フォーム② (支部2)'!B78)</f>
        <v/>
      </c>
      <c r="D49" s="215"/>
      <c r="E49" s="216" t="str">
        <f>IF('入力フォーム② (支部2)'!C78="","",'入力フォーム② (支部2)'!C78)</f>
        <v/>
      </c>
      <c r="F49" s="216"/>
      <c r="G49" s="216"/>
      <c r="H49" s="216"/>
      <c r="I49" s="216" t="str">
        <f>IF('入力フォーム② (支部2)'!D78="","",'入力フォーム② (支部2)'!D78)</f>
        <v/>
      </c>
      <c r="J49" s="216"/>
      <c r="K49" s="216"/>
      <c r="L49" s="216"/>
      <c r="M49" s="216"/>
      <c r="N49" s="217" t="str">
        <f>IF('入力フォーム② (支部2)'!E78="","",'入力フォーム② (支部2)'!E78)</f>
        <v/>
      </c>
      <c r="O49" s="217"/>
    </row>
    <row r="50" spans="3:15" ht="96" customHeight="1">
      <c r="C50" s="215" t="str">
        <f>IF('入力フォーム② (支部2)'!B79="","",'入力フォーム② (支部2)'!B79)</f>
        <v/>
      </c>
      <c r="D50" s="215"/>
      <c r="E50" s="216" t="str">
        <f>IF('入力フォーム② (支部2)'!C79="","",'入力フォーム② (支部2)'!C79)</f>
        <v/>
      </c>
      <c r="F50" s="216"/>
      <c r="G50" s="216"/>
      <c r="H50" s="216"/>
      <c r="I50" s="216" t="str">
        <f>IF('入力フォーム② (支部2)'!D79="","",'入力フォーム② (支部2)'!D79)</f>
        <v/>
      </c>
      <c r="J50" s="216"/>
      <c r="K50" s="216"/>
      <c r="L50" s="216"/>
      <c r="M50" s="216"/>
      <c r="N50" s="217" t="str">
        <f>IF('入力フォーム② (支部2)'!E79="","",'入力フォーム② (支部2)'!E79)</f>
        <v/>
      </c>
      <c r="O50" s="217"/>
    </row>
    <row r="51" spans="3:15" ht="96" customHeight="1">
      <c r="C51" s="215" t="str">
        <f>IF('入力フォーム② (支部2)'!B80="","",'入力フォーム② (支部2)'!B80)</f>
        <v/>
      </c>
      <c r="D51" s="215"/>
      <c r="E51" s="216" t="str">
        <f>IF('入力フォーム② (支部2)'!C80="","",'入力フォーム② (支部2)'!C80)</f>
        <v/>
      </c>
      <c r="F51" s="216"/>
      <c r="G51" s="216"/>
      <c r="H51" s="216"/>
      <c r="I51" s="216" t="str">
        <f>IF('入力フォーム② (支部2)'!D80="","",'入力フォーム② (支部2)'!D80)</f>
        <v/>
      </c>
      <c r="J51" s="216"/>
      <c r="K51" s="216"/>
      <c r="L51" s="216"/>
      <c r="M51" s="216"/>
      <c r="N51" s="217" t="str">
        <f>IF('入力フォーム② (支部2)'!E80="","",'入力フォーム② (支部2)'!E80)</f>
        <v/>
      </c>
      <c r="O51" s="217"/>
    </row>
  </sheetData>
  <sheetProtection sheet="1" formatRows="0"/>
  <mergeCells count="135">
    <mergeCell ref="C45:D45"/>
    <mergeCell ref="E45:H45"/>
    <mergeCell ref="I45:M45"/>
    <mergeCell ref="N45:O45"/>
    <mergeCell ref="C43:D43"/>
    <mergeCell ref="E43:H43"/>
    <mergeCell ref="I43:M43"/>
    <mergeCell ref="N43:O43"/>
    <mergeCell ref="C44:D44"/>
    <mergeCell ref="E44:H44"/>
    <mergeCell ref="I44:M44"/>
    <mergeCell ref="N44:O44"/>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46:D46"/>
    <mergeCell ref="E46:H46"/>
    <mergeCell ref="I46:M46"/>
    <mergeCell ref="N46:O46"/>
    <mergeCell ref="C47:D47"/>
    <mergeCell ref="E47:H47"/>
    <mergeCell ref="I47:M47"/>
    <mergeCell ref="N47:O47"/>
    <mergeCell ref="C48:D48"/>
    <mergeCell ref="E48:H48"/>
    <mergeCell ref="I48:M48"/>
    <mergeCell ref="N48:O48"/>
    <mergeCell ref="C49:D49"/>
    <mergeCell ref="E49:H49"/>
    <mergeCell ref="I49:M49"/>
    <mergeCell ref="N49:O49"/>
    <mergeCell ref="C50:D50"/>
    <mergeCell ref="E50:H50"/>
    <mergeCell ref="I50:M50"/>
    <mergeCell ref="N50:O50"/>
    <mergeCell ref="C51:D51"/>
    <mergeCell ref="E51:H51"/>
    <mergeCell ref="I51:M51"/>
    <mergeCell ref="N51:O5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DCC30F-0E63-473D-8C44-48C5FCF52EA6}">
  <sheetPr>
    <tabColor rgb="FF92D050"/>
  </sheetPr>
  <dimension ref="B1:R42"/>
  <sheetViews>
    <sheetView view="pageBreakPreview" zoomScaleNormal="100" zoomScaleSheetLayoutView="100" workbookViewId="0">
      <selection activeCell="D2" sqref="D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70" t="s">
        <v>31</v>
      </c>
      <c r="M2" s="271"/>
      <c r="N2" s="272"/>
      <c r="R2" s="147" t="s">
        <v>57</v>
      </c>
    </row>
    <row r="3" spans="2:18" ht="15" customHeight="1">
      <c r="R3" s="147"/>
    </row>
    <row r="4" spans="2:18">
      <c r="B4" s="24"/>
      <c r="C4" s="166" t="s">
        <v>88</v>
      </c>
      <c r="D4" s="166"/>
      <c r="E4" s="166"/>
      <c r="F4" s="166"/>
      <c r="G4" s="166"/>
      <c r="H4" s="166"/>
      <c r="I4" s="166"/>
      <c r="J4" s="166"/>
      <c r="K4" s="166"/>
      <c r="L4" s="166"/>
      <c r="M4" s="166"/>
      <c r="N4" s="166"/>
      <c r="O4" s="24"/>
      <c r="R4" s="147" t="s">
        <v>58</v>
      </c>
    </row>
    <row r="5" spans="2:18" ht="24" customHeight="1">
      <c r="B5" s="25"/>
      <c r="C5" s="167" t="s">
        <v>32</v>
      </c>
      <c r="D5" s="167"/>
      <c r="E5" s="167"/>
      <c r="F5" s="167"/>
      <c r="G5" s="167"/>
      <c r="H5" s="167"/>
      <c r="I5" s="167"/>
      <c r="J5" s="167"/>
      <c r="K5" s="167"/>
      <c r="L5" s="167"/>
      <c r="M5" s="167"/>
      <c r="N5" s="167"/>
      <c r="O5" s="25"/>
      <c r="R5" s="147"/>
    </row>
    <row r="6" spans="2:18" ht="15" customHeight="1">
      <c r="B6" s="3"/>
      <c r="C6" s="3"/>
      <c r="D6" s="3"/>
      <c r="E6" s="3"/>
      <c r="F6" s="3"/>
      <c r="G6" s="3"/>
      <c r="H6" s="3"/>
      <c r="I6" s="3"/>
      <c r="J6" s="3"/>
      <c r="K6" s="3"/>
      <c r="L6" s="3"/>
      <c r="M6" s="3"/>
      <c r="N6" s="3"/>
    </row>
    <row r="7" spans="2:18" ht="45" customHeight="1">
      <c r="F7" s="4"/>
      <c r="G7" s="4"/>
      <c r="H7" s="182" t="s">
        <v>1</v>
      </c>
      <c r="I7" s="206"/>
      <c r="J7" s="206"/>
      <c r="K7" s="183"/>
      <c r="L7" s="179" t="str">
        <f>IF('入力フォーム② (支部2)'!D11="","",'入力フォーム② (支部2)'!D11)</f>
        <v/>
      </c>
      <c r="M7" s="180"/>
      <c r="N7" s="181"/>
      <c r="Q7" s="10" t="s">
        <v>2</v>
      </c>
      <c r="R7" s="40" t="s">
        <v>126</v>
      </c>
    </row>
    <row r="8" spans="2:18" ht="15" customHeight="1"/>
    <row r="9" spans="2:18" ht="30" customHeight="1">
      <c r="C9" s="236" t="s">
        <v>22</v>
      </c>
      <c r="D9" s="223"/>
      <c r="E9" s="8" t="s">
        <v>0</v>
      </c>
      <c r="F9" s="262" t="str">
        <f>IF('入力フォーム② (支部2)'!D85="","",'入力フォーム② (支部2)'!D85)</f>
        <v/>
      </c>
      <c r="G9" s="263"/>
      <c r="H9" s="263"/>
      <c r="I9" s="263"/>
      <c r="J9" s="263"/>
      <c r="K9" s="263"/>
      <c r="L9" s="263"/>
      <c r="M9" s="263"/>
      <c r="N9" s="264"/>
      <c r="O9" s="26"/>
      <c r="Q9" s="10" t="s">
        <v>3</v>
      </c>
      <c r="R9" s="40" t="s">
        <v>62</v>
      </c>
    </row>
    <row r="10" spans="2:18" ht="30" customHeight="1">
      <c r="C10" s="224"/>
      <c r="D10" s="225"/>
      <c r="E10" s="268" t="s">
        <v>23</v>
      </c>
      <c r="F10" s="265" t="str">
        <f>IF('入力フォーム② (支部2)'!D86="","",'入力フォーム② (支部2)'!D86)</f>
        <v/>
      </c>
      <c r="G10" s="266"/>
      <c r="H10" s="266"/>
      <c r="I10" s="266"/>
      <c r="J10" s="266"/>
      <c r="K10" s="266"/>
      <c r="L10" s="266"/>
      <c r="M10" s="266"/>
      <c r="N10" s="267"/>
      <c r="O10" s="27"/>
      <c r="P10" s="13"/>
      <c r="R10" s="40" t="s">
        <v>109</v>
      </c>
    </row>
    <row r="11" spans="2:18" ht="30" customHeight="1">
      <c r="C11" s="224"/>
      <c r="D11" s="225"/>
      <c r="E11" s="269"/>
      <c r="F11" s="257" t="s">
        <v>25</v>
      </c>
      <c r="G11" s="258"/>
      <c r="H11" s="258"/>
      <c r="I11" s="259" t="str">
        <f>IF('入力フォーム② (支部2)'!D87="","",'入力フォーム② (支部2)'!D87)</f>
        <v/>
      </c>
      <c r="J11" s="259"/>
      <c r="K11" s="259"/>
      <c r="L11" s="259"/>
      <c r="M11" s="259"/>
      <c r="N11" s="260"/>
      <c r="O11" s="12"/>
      <c r="P11" s="13"/>
      <c r="R11" s="40" t="s">
        <v>60</v>
      </c>
    </row>
    <row r="12" spans="2:18" ht="30" customHeight="1">
      <c r="C12" s="227"/>
      <c r="D12" s="228"/>
      <c r="E12" s="9" t="s">
        <v>24</v>
      </c>
      <c r="F12" s="273" t="str">
        <f>IF('入力フォーム② (支部2)'!D88="","",'入力フォーム② (支部2)'!D88)</f>
        <v/>
      </c>
      <c r="G12" s="274"/>
      <c r="H12" s="274"/>
      <c r="I12" s="274"/>
      <c r="J12" s="274"/>
      <c r="K12" s="274"/>
      <c r="L12" s="274"/>
      <c r="M12" s="274"/>
      <c r="N12" s="275"/>
      <c r="O12" s="27"/>
      <c r="P12" s="7"/>
      <c r="R12" s="40" t="s">
        <v>61</v>
      </c>
    </row>
    <row r="13" spans="2:18" ht="120" customHeight="1">
      <c r="C13" s="182" t="s">
        <v>11</v>
      </c>
      <c r="D13" s="183"/>
      <c r="E13" s="184" t="str">
        <f>IF('入力フォーム② (支部2)'!D89="","",'入力フォーム② (支部2)'!D89)</f>
        <v/>
      </c>
      <c r="F13" s="185"/>
      <c r="G13" s="185"/>
      <c r="H13" s="185"/>
      <c r="I13" s="185"/>
      <c r="J13" s="185"/>
      <c r="K13" s="185"/>
      <c r="L13" s="185"/>
      <c r="M13" s="185"/>
      <c r="N13" s="191"/>
      <c r="O13" s="18"/>
      <c r="Q13" s="10" t="s">
        <v>4</v>
      </c>
      <c r="R13" s="40" t="s">
        <v>108</v>
      </c>
    </row>
    <row r="14" spans="2:18" ht="60" customHeight="1">
      <c r="C14" s="182" t="s">
        <v>13</v>
      </c>
      <c r="D14" s="183"/>
      <c r="E14" s="184" t="str">
        <f>IF('入力フォーム② (支部2)'!D90="","",'入力フォーム② (支部2)'!D90)</f>
        <v/>
      </c>
      <c r="F14" s="185"/>
      <c r="G14" s="185"/>
      <c r="H14" s="185"/>
      <c r="I14" s="185"/>
      <c r="J14" s="185"/>
      <c r="K14" s="185"/>
      <c r="L14" s="185"/>
      <c r="M14" s="185"/>
      <c r="N14" s="191"/>
      <c r="O14" s="18"/>
      <c r="Q14" s="10" t="s">
        <v>5</v>
      </c>
      <c r="R14" s="40" t="s">
        <v>107</v>
      </c>
    </row>
    <row r="15" spans="2:18" ht="30" customHeight="1">
      <c r="C15" s="222" t="s">
        <v>51</v>
      </c>
      <c r="D15" s="223"/>
      <c r="E15" s="209" t="str">
        <f>IF('入力フォーム② (支部2)'!D91="","",'入力フォーム② (支部2)'!D91)</f>
        <v/>
      </c>
      <c r="F15" s="210"/>
      <c r="G15" s="210"/>
      <c r="H15" s="210"/>
      <c r="I15" s="210"/>
      <c r="J15" s="210"/>
      <c r="K15" s="210"/>
      <c r="L15" s="210"/>
      <c r="M15" s="210"/>
      <c r="N15" s="211"/>
      <c r="O15" s="18"/>
      <c r="Q15" s="10" t="s">
        <v>6</v>
      </c>
      <c r="R15" s="40" t="s">
        <v>106</v>
      </c>
    </row>
    <row r="16" spans="2:18" ht="30" customHeight="1">
      <c r="C16" s="227"/>
      <c r="D16" s="228"/>
      <c r="E16" s="276" t="s">
        <v>50</v>
      </c>
      <c r="F16" s="277"/>
      <c r="G16" s="6" t="str">
        <f>IF('入力フォーム② (支部2)'!D92="対応できる","✓","□")</f>
        <v>□</v>
      </c>
      <c r="H16" s="261" t="s">
        <v>35</v>
      </c>
      <c r="I16" s="261"/>
      <c r="J16" s="6" t="str">
        <f>IF('入力フォーム② (支部2)'!D92="対応できない","✓","□")</f>
        <v>□</v>
      </c>
      <c r="K16" s="261" t="s">
        <v>36</v>
      </c>
      <c r="L16" s="261"/>
      <c r="M16" s="6" t="str">
        <f>IF('入力フォーム② (支部2)'!D92="要相談","✓","□")</f>
        <v>□</v>
      </c>
      <c r="N16" s="43" t="s">
        <v>34</v>
      </c>
      <c r="O16" s="18"/>
      <c r="Q16" s="10" t="s">
        <v>7</v>
      </c>
      <c r="R16" s="40" t="s">
        <v>72</v>
      </c>
    </row>
    <row r="17" spans="3:18" ht="60" customHeight="1">
      <c r="C17" s="182" t="s">
        <v>105</v>
      </c>
      <c r="D17" s="183"/>
      <c r="E17" s="184" t="str">
        <f>IF('入力フォーム② (支部2)'!D93="","",'入力フォーム② (支部2)'!D93)</f>
        <v/>
      </c>
      <c r="F17" s="185"/>
      <c r="G17" s="185"/>
      <c r="H17" s="185"/>
      <c r="I17" s="185"/>
      <c r="J17" s="185"/>
      <c r="K17" s="185"/>
      <c r="L17" s="185"/>
      <c r="M17" s="185"/>
      <c r="N17" s="191"/>
      <c r="O17" s="18"/>
      <c r="Q17" s="10" t="s">
        <v>5</v>
      </c>
      <c r="R17" s="40" t="s">
        <v>104</v>
      </c>
    </row>
    <row r="18" spans="3:18" ht="30" customHeight="1">
      <c r="C18" s="254" t="s">
        <v>14</v>
      </c>
      <c r="D18" s="255"/>
      <c r="E18" s="203" t="s">
        <v>20</v>
      </c>
      <c r="F18" s="205"/>
      <c r="G18" s="203" t="s">
        <v>21</v>
      </c>
      <c r="H18" s="204"/>
      <c r="I18" s="204"/>
      <c r="J18" s="204"/>
      <c r="K18" s="204"/>
      <c r="L18" s="204"/>
      <c r="M18" s="205"/>
      <c r="N18" s="33" t="s">
        <v>33</v>
      </c>
      <c r="O18" s="4"/>
      <c r="Q18" s="10" t="s">
        <v>8</v>
      </c>
      <c r="R18" s="40" t="s">
        <v>90</v>
      </c>
    </row>
    <row r="19" spans="3:18" ht="96" customHeight="1">
      <c r="C19" s="215" t="str">
        <f>IF('入力フォーム② (支部2)'!$D$47="非公表","",IF('入力フォーム② (支部2)'!B60="","",'入力フォーム② (支部2)'!B60))</f>
        <v/>
      </c>
      <c r="D19" s="215"/>
      <c r="E19" s="256" t="str">
        <f>IF('入力フォーム② (支部2)'!$D$47="非公表","",IF('入力フォーム② (支部2)'!C60="","",'入力フォーム② (支部2)'!C60))</f>
        <v/>
      </c>
      <c r="F19" s="256"/>
      <c r="G19" s="256" t="str">
        <f>IF('入力フォーム② (支部2)'!$D$47="非公表","",IF('入力フォーム② (支部2)'!D60="","",'入力フォーム② (支部2)'!D60))</f>
        <v/>
      </c>
      <c r="H19" s="256"/>
      <c r="I19" s="256"/>
      <c r="J19" s="256"/>
      <c r="K19" s="256"/>
      <c r="L19" s="256"/>
      <c r="M19" s="256"/>
      <c r="N19" s="119" t="str">
        <f>IF('入力フォーム② (支部2)'!$D$47="非公表","",IF('入力フォーム② (支部2)'!E60="","",'入力フォーム② (支部2)'!E60))</f>
        <v/>
      </c>
      <c r="O19" s="18"/>
      <c r="R19" s="40" t="s">
        <v>103</v>
      </c>
    </row>
    <row r="20" spans="3:18" ht="96" customHeight="1">
      <c r="C20" s="215" t="str">
        <f>IF('入力フォーム② (支部2)'!$D$47="非公表","",IF('入力フォーム② (支部2)'!B61="","",'入力フォーム② (支部2)'!B61))</f>
        <v/>
      </c>
      <c r="D20" s="215"/>
      <c r="E20" s="256" t="str">
        <f>IF('入力フォーム② (支部2)'!$D$47="非公表","",IF('入力フォーム② (支部2)'!C61="","",'入力フォーム② (支部2)'!C61))</f>
        <v/>
      </c>
      <c r="F20" s="256"/>
      <c r="G20" s="256" t="str">
        <f>IF('入力フォーム② (支部2)'!$D$47="非公表","",IF('入力フォーム② (支部2)'!D61="","",'入力フォーム② (支部2)'!D61))</f>
        <v/>
      </c>
      <c r="H20" s="256"/>
      <c r="I20" s="256"/>
      <c r="J20" s="256"/>
      <c r="K20" s="256"/>
      <c r="L20" s="256"/>
      <c r="M20" s="256"/>
      <c r="N20" s="119" t="str">
        <f>IF('入力フォーム② (支部2)'!$D$47="非公表","",IF('入力フォーム② (支部2)'!E61="","",'入力フォーム② (支部2)'!E61))</f>
        <v/>
      </c>
      <c r="O20" s="18"/>
      <c r="R20" s="40" t="s">
        <v>92</v>
      </c>
    </row>
    <row r="21" spans="3:18" ht="96" customHeight="1">
      <c r="C21" s="215" t="str">
        <f>IF('入力フォーム② (支部2)'!$D$47="非公表","",IF('入力フォーム② (支部2)'!B62="","",'入力フォーム② (支部2)'!B62))</f>
        <v/>
      </c>
      <c r="D21" s="215"/>
      <c r="E21" s="256" t="str">
        <f>IF('入力フォーム② (支部2)'!$D$47="非公表","",IF('入力フォーム② (支部2)'!C62="","",'入力フォーム② (支部2)'!C62))</f>
        <v/>
      </c>
      <c r="F21" s="256"/>
      <c r="G21" s="256" t="str">
        <f>IF('入力フォーム② (支部2)'!$D$47="非公表","",IF('入力フォーム② (支部2)'!D62="","",'入力フォーム② (支部2)'!D62))</f>
        <v/>
      </c>
      <c r="H21" s="256"/>
      <c r="I21" s="256"/>
      <c r="J21" s="256"/>
      <c r="K21" s="256"/>
      <c r="L21" s="256"/>
      <c r="M21" s="256"/>
      <c r="N21" s="119" t="str">
        <f>IF('入力フォーム② (支部2)'!$D$47="非公表","",IF('入力フォーム② (支部2)'!E62="","",'入力フォーム② (支部2)'!E62))</f>
        <v/>
      </c>
      <c r="O21" s="18"/>
    </row>
    <row r="22" spans="3:18" ht="96" customHeight="1">
      <c r="C22" s="215" t="str">
        <f>IF('入力フォーム② (支部2)'!$D$47="非公表","",IF('入力フォーム② (支部2)'!B63="","",'入力フォーム② (支部2)'!B63))</f>
        <v/>
      </c>
      <c r="D22" s="215"/>
      <c r="E22" s="256" t="str">
        <f>IF('入力フォーム② (支部2)'!$D$47="非公表","",IF('入力フォーム② (支部2)'!C63="","",'入力フォーム② (支部2)'!C63))</f>
        <v/>
      </c>
      <c r="F22" s="256"/>
      <c r="G22" s="256" t="str">
        <f>IF('入力フォーム② (支部2)'!$D$47="非公表","",IF('入力フォーム② (支部2)'!D63="","",'入力フォーム② (支部2)'!D63))</f>
        <v/>
      </c>
      <c r="H22" s="256"/>
      <c r="I22" s="256"/>
      <c r="J22" s="256"/>
      <c r="K22" s="256"/>
      <c r="L22" s="256"/>
      <c r="M22" s="256"/>
      <c r="N22" s="119" t="str">
        <f>IF('入力フォーム② (支部2)'!$D$47="非公表","",IF('入力フォーム② (支部2)'!E63="","",'入力フォーム② (支部2)'!E63))</f>
        <v/>
      </c>
      <c r="O22" s="18"/>
    </row>
    <row r="23" spans="3:18" ht="96" customHeight="1">
      <c r="C23" s="215" t="str">
        <f>IF('入力フォーム② (支部2)'!$D$47="非公表","",IF('入力フォーム② (支部2)'!B64="","",'入力フォーム② (支部2)'!B64))</f>
        <v/>
      </c>
      <c r="D23" s="215"/>
      <c r="E23" s="256" t="str">
        <f>IF('入力フォーム② (支部2)'!$D$47="非公表","",IF('入力フォーム② (支部2)'!C64="","",'入力フォーム② (支部2)'!C64))</f>
        <v/>
      </c>
      <c r="F23" s="256"/>
      <c r="G23" s="256" t="str">
        <f>IF('入力フォーム② (支部2)'!$D$47="非公表","",IF('入力フォーム② (支部2)'!D64="","",'入力フォーム② (支部2)'!D64))</f>
        <v/>
      </c>
      <c r="H23" s="256"/>
      <c r="I23" s="256"/>
      <c r="J23" s="256"/>
      <c r="K23" s="256"/>
      <c r="L23" s="256"/>
      <c r="M23" s="256"/>
      <c r="N23" s="119" t="str">
        <f>IF('入力フォーム② (支部2)'!$D$47="非公表","",IF('入力フォーム② (支部2)'!E64="","",'入力フォーム② (支部2)'!E64))</f>
        <v/>
      </c>
      <c r="O23" s="18"/>
    </row>
    <row r="24" spans="3:18" ht="96" customHeight="1">
      <c r="C24" s="215" t="str">
        <f>IF('入力フォーム② (支部2)'!$D$47="非公表","",IF('入力フォーム② (支部2)'!B65="","",'入力フォーム② (支部2)'!B65))</f>
        <v/>
      </c>
      <c r="D24" s="215"/>
      <c r="E24" s="256" t="str">
        <f>IF('入力フォーム② (支部2)'!$D$47="非公表","",IF('入力フォーム② (支部2)'!C65="","",'入力フォーム② (支部2)'!C65))</f>
        <v/>
      </c>
      <c r="F24" s="256"/>
      <c r="G24" s="256" t="str">
        <f>IF('入力フォーム② (支部2)'!$D$47="非公表","",IF('入力フォーム② (支部2)'!D65="","",'入力フォーム② (支部2)'!D65))</f>
        <v/>
      </c>
      <c r="H24" s="256"/>
      <c r="I24" s="256"/>
      <c r="J24" s="256"/>
      <c r="K24" s="256"/>
      <c r="L24" s="256"/>
      <c r="M24" s="256"/>
      <c r="N24" s="119" t="str">
        <f>IF('入力フォーム② (支部2)'!$D$47="非公表","",IF('入力フォーム② (支部2)'!E65="","",'入力フォーム② (支部2)'!E65))</f>
        <v/>
      </c>
      <c r="O24" s="18"/>
    </row>
    <row r="25" spans="3:18" ht="96" customHeight="1">
      <c r="C25" s="215" t="str">
        <f>IF('入力フォーム② (支部2)'!$D$47="非公表","",IF('入力フォーム② (支部2)'!B66="","",'入力フォーム② (支部2)'!B66))</f>
        <v/>
      </c>
      <c r="D25" s="215"/>
      <c r="E25" s="256" t="str">
        <f>IF('入力フォーム② (支部2)'!$D$47="非公表","",IF('入力フォーム② (支部2)'!C66="","",'入力フォーム② (支部2)'!C66))</f>
        <v/>
      </c>
      <c r="F25" s="256"/>
      <c r="G25" s="256" t="str">
        <f>IF('入力フォーム② (支部2)'!$D$47="非公表","",IF('入力フォーム② (支部2)'!D66="","",'入力フォーム② (支部2)'!D66))</f>
        <v/>
      </c>
      <c r="H25" s="256"/>
      <c r="I25" s="256"/>
      <c r="J25" s="256"/>
      <c r="K25" s="256"/>
      <c r="L25" s="256"/>
      <c r="M25" s="256"/>
      <c r="N25" s="119" t="str">
        <f>IF('入力フォーム② (支部2)'!$D$47="非公表","",IF('入力フォーム② (支部2)'!E66="","",'入力フォーム② (支部2)'!E66))</f>
        <v/>
      </c>
      <c r="O25" s="18"/>
    </row>
    <row r="26" spans="3:18" ht="30" customHeight="1">
      <c r="C26" s="254" t="s">
        <v>14</v>
      </c>
      <c r="D26" s="255"/>
      <c r="E26" s="203" t="s">
        <v>20</v>
      </c>
      <c r="F26" s="205"/>
      <c r="G26" s="203" t="s">
        <v>21</v>
      </c>
      <c r="H26" s="204"/>
      <c r="I26" s="204"/>
      <c r="J26" s="204"/>
      <c r="K26" s="204"/>
      <c r="L26" s="204"/>
      <c r="M26" s="205"/>
      <c r="N26" s="33" t="s">
        <v>33</v>
      </c>
      <c r="O26" s="4"/>
    </row>
    <row r="27" spans="3:18" ht="96" customHeight="1">
      <c r="C27" s="215" t="str">
        <f>IF('入力フォーム② (支部2)'!$D$47="非公表","",IF('入力フォーム② (支部2)'!B67="","",'入力フォーム② (支部2)'!B67))</f>
        <v/>
      </c>
      <c r="D27" s="215"/>
      <c r="E27" s="256" t="str">
        <f>IF('入力フォーム② (支部2)'!$D$47="非公表","",IF('入力フォーム② (支部2)'!C67="","",'入力フォーム② (支部2)'!C67))</f>
        <v/>
      </c>
      <c r="F27" s="256"/>
      <c r="G27" s="256" t="str">
        <f>IF('入力フォーム② (支部2)'!$D$47="非公表","",IF('入力フォーム② (支部2)'!D67="","",'入力フォーム② (支部2)'!D67))</f>
        <v/>
      </c>
      <c r="H27" s="256"/>
      <c r="I27" s="256"/>
      <c r="J27" s="256"/>
      <c r="K27" s="256"/>
      <c r="L27" s="256"/>
      <c r="M27" s="256"/>
      <c r="N27" s="119" t="str">
        <f>IF('入力フォーム② (支部2)'!$D$47="非公表","",IF('入力フォーム② (支部2)'!E67="","",'入力フォーム② (支部2)'!E67))</f>
        <v/>
      </c>
      <c r="O27" s="18"/>
    </row>
    <row r="28" spans="3:18" ht="96" customHeight="1">
      <c r="C28" s="215" t="str">
        <f>IF('入力フォーム② (支部2)'!$D$47="非公表","",IF('入力フォーム② (支部2)'!B68="","",'入力フォーム② (支部2)'!B68))</f>
        <v/>
      </c>
      <c r="D28" s="215"/>
      <c r="E28" s="256" t="str">
        <f>IF('入力フォーム② (支部2)'!$D$47="非公表","",IF('入力フォーム② (支部2)'!C68="","",'入力フォーム② (支部2)'!C68))</f>
        <v/>
      </c>
      <c r="F28" s="256"/>
      <c r="G28" s="256" t="str">
        <f>IF('入力フォーム② (支部2)'!$D$47="非公表","",IF('入力フォーム② (支部2)'!D68="","",'入力フォーム② (支部2)'!D68))</f>
        <v/>
      </c>
      <c r="H28" s="256"/>
      <c r="I28" s="256"/>
      <c r="J28" s="256"/>
      <c r="K28" s="256"/>
      <c r="L28" s="256"/>
      <c r="M28" s="256"/>
      <c r="N28" s="119" t="str">
        <f>IF('入力フォーム② (支部2)'!$D$47="非公表","",IF('入力フォーム② (支部2)'!E68="","",'入力フォーム② (支部2)'!E68))</f>
        <v/>
      </c>
      <c r="O28" s="18"/>
    </row>
    <row r="29" spans="3:18" ht="96" customHeight="1">
      <c r="C29" s="215" t="str">
        <f>IF('入力フォーム② (支部2)'!$D$47="非公表","",IF('入力フォーム② (支部2)'!B69="","",'入力フォーム② (支部2)'!B69))</f>
        <v/>
      </c>
      <c r="D29" s="215"/>
      <c r="E29" s="256" t="str">
        <f>IF('入力フォーム② (支部2)'!$D$47="非公表","",IF('入力フォーム② (支部2)'!C69="","",'入力フォーム② (支部2)'!C69))</f>
        <v/>
      </c>
      <c r="F29" s="256"/>
      <c r="G29" s="256" t="str">
        <f>IF('入力フォーム② (支部2)'!$D$47="非公表","",IF('入力フォーム② (支部2)'!D69="","",'入力フォーム② (支部2)'!D69))</f>
        <v/>
      </c>
      <c r="H29" s="256"/>
      <c r="I29" s="256"/>
      <c r="J29" s="256"/>
      <c r="K29" s="256"/>
      <c r="L29" s="256"/>
      <c r="M29" s="256"/>
      <c r="N29" s="119" t="str">
        <f>IF('入力フォーム② (支部2)'!$D$47="非公表","",IF('入力フォーム② (支部2)'!E69="","",'入力フォーム② (支部2)'!E69))</f>
        <v/>
      </c>
      <c r="O29" s="18"/>
    </row>
    <row r="30" spans="3:18" ht="96" customHeight="1">
      <c r="C30" s="215" t="str">
        <f>IF('入力フォーム② (支部2)'!$D$47="非公表","",IF('入力フォーム② (支部2)'!B70="","",'入力フォーム② (支部2)'!B70))</f>
        <v/>
      </c>
      <c r="D30" s="215"/>
      <c r="E30" s="256" t="str">
        <f>IF('入力フォーム② (支部2)'!$D$47="非公表","",IF('入力フォーム② (支部2)'!C70="","",'入力フォーム② (支部2)'!C70))</f>
        <v/>
      </c>
      <c r="F30" s="256"/>
      <c r="G30" s="256" t="str">
        <f>IF('入力フォーム② (支部2)'!$D$47="非公表","",IF('入力フォーム② (支部2)'!D70="","",'入力フォーム② (支部2)'!D70))</f>
        <v/>
      </c>
      <c r="H30" s="256"/>
      <c r="I30" s="256"/>
      <c r="J30" s="256"/>
      <c r="K30" s="256"/>
      <c r="L30" s="256"/>
      <c r="M30" s="256"/>
      <c r="N30" s="119" t="str">
        <f>IF('入力フォーム② (支部2)'!$D$47="非公表","",IF('入力フォーム② (支部2)'!E70="","",'入力フォーム② (支部2)'!E70))</f>
        <v/>
      </c>
      <c r="O30" s="18"/>
    </row>
    <row r="31" spans="3:18" ht="96" customHeight="1">
      <c r="C31" s="215" t="str">
        <f>IF('入力フォーム② (支部2)'!$D$47="非公表","",IF('入力フォーム② (支部2)'!B71="","",'入力フォーム② (支部2)'!B71))</f>
        <v/>
      </c>
      <c r="D31" s="215"/>
      <c r="E31" s="256" t="str">
        <f>IF('入力フォーム② (支部2)'!$D$47="非公表","",IF('入力フォーム② (支部2)'!C71="","",'入力フォーム② (支部2)'!C71))</f>
        <v/>
      </c>
      <c r="F31" s="256"/>
      <c r="G31" s="256" t="str">
        <f>IF('入力フォーム② (支部2)'!$D$47="非公表","",IF('入力フォーム② (支部2)'!D71="","",'入力フォーム② (支部2)'!D71))</f>
        <v/>
      </c>
      <c r="H31" s="256"/>
      <c r="I31" s="256"/>
      <c r="J31" s="256"/>
      <c r="K31" s="256"/>
      <c r="L31" s="256"/>
      <c r="M31" s="256"/>
      <c r="N31" s="119" t="str">
        <f>IF('入力フォーム② (支部2)'!$D$47="非公表","",IF('入力フォーム② (支部2)'!E71="","",'入力フォーム② (支部2)'!E71))</f>
        <v/>
      </c>
      <c r="O31" s="18"/>
    </row>
    <row r="32" spans="3:18" ht="96" customHeight="1">
      <c r="C32" s="215" t="str">
        <f>IF('入力フォーム② (支部2)'!$D$47="非公表","",IF('入力フォーム② (支部2)'!B72="","",'入力フォーム② (支部2)'!B72))</f>
        <v/>
      </c>
      <c r="D32" s="215"/>
      <c r="E32" s="256" t="str">
        <f>IF('入力フォーム② (支部2)'!$D$47="非公表","",IF('入力フォーム② (支部2)'!C72="","",'入力フォーム② (支部2)'!C72))</f>
        <v/>
      </c>
      <c r="F32" s="256"/>
      <c r="G32" s="256" t="str">
        <f>IF('入力フォーム② (支部2)'!$D$47="非公表","",IF('入力フォーム② (支部2)'!D72="","",'入力フォーム② (支部2)'!D72))</f>
        <v/>
      </c>
      <c r="H32" s="256"/>
      <c r="I32" s="256"/>
      <c r="J32" s="256"/>
      <c r="K32" s="256"/>
      <c r="L32" s="256"/>
      <c r="M32" s="256"/>
      <c r="N32" s="119" t="str">
        <f>IF('入力フォーム② (支部2)'!$D$47="非公表","",IF('入力フォーム② (支部2)'!E72="","",'入力フォーム② (支部2)'!E72))</f>
        <v/>
      </c>
      <c r="O32" s="18"/>
    </row>
    <row r="33" spans="3:15" ht="96" customHeight="1">
      <c r="C33" s="215" t="str">
        <f>IF('入力フォーム② (支部2)'!$D$47="非公表","",IF('入力フォーム② (支部2)'!B73="","",'入力フォーム② (支部2)'!B73))</f>
        <v/>
      </c>
      <c r="D33" s="215"/>
      <c r="E33" s="256" t="str">
        <f>IF('入力フォーム② (支部2)'!$D$47="非公表","",IF('入力フォーム② (支部2)'!C73="","",'入力フォーム② (支部2)'!C73))</f>
        <v/>
      </c>
      <c r="F33" s="256"/>
      <c r="G33" s="256" t="str">
        <f>IF('入力フォーム② (支部2)'!$D$47="非公表","",IF('入力フォーム② (支部2)'!D73="","",'入力フォーム② (支部2)'!D73))</f>
        <v/>
      </c>
      <c r="H33" s="256"/>
      <c r="I33" s="256"/>
      <c r="J33" s="256"/>
      <c r="K33" s="256"/>
      <c r="L33" s="256"/>
      <c r="M33" s="256"/>
      <c r="N33" s="119" t="str">
        <f>IF('入力フォーム② (支部2)'!$D$47="非公表","",IF('入力フォーム② (支部2)'!E73="","",'入力フォーム② (支部2)'!E73))</f>
        <v/>
      </c>
      <c r="O33" s="18"/>
    </row>
    <row r="34" spans="3:15" ht="30" customHeight="1">
      <c r="C34" s="254" t="s">
        <v>14</v>
      </c>
      <c r="D34" s="255"/>
      <c r="E34" s="203" t="s">
        <v>20</v>
      </c>
      <c r="F34" s="205"/>
      <c r="G34" s="203" t="s">
        <v>21</v>
      </c>
      <c r="H34" s="204"/>
      <c r="I34" s="204"/>
      <c r="J34" s="204"/>
      <c r="K34" s="204"/>
      <c r="L34" s="204"/>
      <c r="M34" s="205"/>
      <c r="N34" s="33" t="s">
        <v>33</v>
      </c>
      <c r="O34" s="4"/>
    </row>
    <row r="35" spans="3:15" ht="96" customHeight="1">
      <c r="C35" s="215" t="str">
        <f>IF('入力フォーム② (支部2)'!$D$47="非公表","",IF('入力フォーム② (支部2)'!B74="","",'入力フォーム② (支部2)'!B74))</f>
        <v/>
      </c>
      <c r="D35" s="215"/>
      <c r="E35" s="256" t="str">
        <f>IF('入力フォーム② (支部2)'!$D$47="非公表","",IF('入力フォーム② (支部2)'!C74="","",'入力フォーム② (支部2)'!C74))</f>
        <v/>
      </c>
      <c r="F35" s="256"/>
      <c r="G35" s="256" t="str">
        <f>IF('入力フォーム② (支部2)'!$D$47="非公表","",IF('入力フォーム② (支部2)'!D74="","",'入力フォーム② (支部2)'!D74))</f>
        <v/>
      </c>
      <c r="H35" s="256"/>
      <c r="I35" s="256"/>
      <c r="J35" s="256"/>
      <c r="K35" s="256"/>
      <c r="L35" s="256"/>
      <c r="M35" s="256"/>
      <c r="N35" s="119" t="str">
        <f>IF('入力フォーム② (支部2)'!$D$47="非公表","",IF('入力フォーム② (支部2)'!E74="","",'入力フォーム② (支部2)'!E74))</f>
        <v/>
      </c>
      <c r="O35" s="18"/>
    </row>
    <row r="36" spans="3:15" ht="96" customHeight="1">
      <c r="C36" s="215" t="str">
        <f>IF('入力フォーム② (支部2)'!$D$47="非公表","",IF('入力フォーム② (支部2)'!B75="","",'入力フォーム② (支部2)'!B75))</f>
        <v/>
      </c>
      <c r="D36" s="215"/>
      <c r="E36" s="256" t="str">
        <f>IF('入力フォーム② (支部2)'!$D$47="非公表","",IF('入力フォーム② (支部2)'!C75="","",'入力フォーム② (支部2)'!C75))</f>
        <v/>
      </c>
      <c r="F36" s="256"/>
      <c r="G36" s="256" t="str">
        <f>IF('入力フォーム② (支部2)'!$D$47="非公表","",IF('入力フォーム② (支部2)'!D75="","",'入力フォーム② (支部2)'!D75))</f>
        <v/>
      </c>
      <c r="H36" s="256"/>
      <c r="I36" s="256"/>
      <c r="J36" s="256"/>
      <c r="K36" s="256"/>
      <c r="L36" s="256"/>
      <c r="M36" s="256"/>
      <c r="N36" s="119" t="str">
        <f>IF('入力フォーム② (支部2)'!$D$47="非公表","",IF('入力フォーム② (支部2)'!E75="","",'入力フォーム② (支部2)'!E75))</f>
        <v/>
      </c>
      <c r="O36" s="18"/>
    </row>
    <row r="37" spans="3:15" ht="96" customHeight="1">
      <c r="C37" s="215" t="str">
        <f>IF('入力フォーム② (支部2)'!$D$47="非公表","",IF('入力フォーム② (支部2)'!B76="","",'入力フォーム② (支部2)'!B76))</f>
        <v/>
      </c>
      <c r="D37" s="215"/>
      <c r="E37" s="256" t="str">
        <f>IF('入力フォーム② (支部2)'!$D$47="非公表","",IF('入力フォーム② (支部2)'!C76="","",'入力フォーム② (支部2)'!C76))</f>
        <v/>
      </c>
      <c r="F37" s="256"/>
      <c r="G37" s="256" t="str">
        <f>IF('入力フォーム② (支部2)'!$D$47="非公表","",IF('入力フォーム② (支部2)'!D76="","",'入力フォーム② (支部2)'!D76))</f>
        <v/>
      </c>
      <c r="H37" s="256"/>
      <c r="I37" s="256"/>
      <c r="J37" s="256"/>
      <c r="K37" s="256"/>
      <c r="L37" s="256"/>
      <c r="M37" s="256"/>
      <c r="N37" s="119" t="str">
        <f>IF('入力フォーム② (支部2)'!$D$47="非公表","",IF('入力フォーム② (支部2)'!E76="","",'入力フォーム② (支部2)'!E76))</f>
        <v/>
      </c>
      <c r="O37" s="18"/>
    </row>
    <row r="38" spans="3:15" ht="96" customHeight="1">
      <c r="C38" s="215" t="str">
        <f>IF('入力フォーム② (支部2)'!$D$47="非公表","",IF('入力フォーム② (支部2)'!B77="","",'入力フォーム② (支部2)'!B77))</f>
        <v/>
      </c>
      <c r="D38" s="215"/>
      <c r="E38" s="256" t="str">
        <f>IF('入力フォーム② (支部2)'!$D$47="非公表","",IF('入力フォーム② (支部2)'!C77="","",'入力フォーム② (支部2)'!C77))</f>
        <v/>
      </c>
      <c r="F38" s="256"/>
      <c r="G38" s="256" t="str">
        <f>IF('入力フォーム② (支部2)'!$D$47="非公表","",IF('入力フォーム② (支部2)'!D77="","",'入力フォーム② (支部2)'!D77))</f>
        <v/>
      </c>
      <c r="H38" s="256"/>
      <c r="I38" s="256"/>
      <c r="J38" s="256"/>
      <c r="K38" s="256"/>
      <c r="L38" s="256"/>
      <c r="M38" s="256"/>
      <c r="N38" s="119" t="str">
        <f>IF('入力フォーム② (支部2)'!$D$47="非公表","",IF('入力フォーム② (支部2)'!E77="","",'入力フォーム② (支部2)'!E77))</f>
        <v/>
      </c>
      <c r="O38" s="18"/>
    </row>
    <row r="39" spans="3:15" ht="96" customHeight="1">
      <c r="C39" s="215" t="str">
        <f>IF('入力フォーム② (支部2)'!$D$47="非公表","",IF('入力フォーム② (支部2)'!B78="","",'入力フォーム② (支部2)'!B78))</f>
        <v/>
      </c>
      <c r="D39" s="215"/>
      <c r="E39" s="256" t="str">
        <f>IF('入力フォーム② (支部2)'!$D$47="非公表","",IF('入力フォーム② (支部2)'!C78="","",'入力フォーム② (支部2)'!C78))</f>
        <v/>
      </c>
      <c r="F39" s="256"/>
      <c r="G39" s="256" t="str">
        <f>IF('入力フォーム② (支部2)'!$D$47="非公表","",IF('入力フォーム② (支部2)'!D78="","",'入力フォーム② (支部2)'!D78))</f>
        <v/>
      </c>
      <c r="H39" s="256"/>
      <c r="I39" s="256"/>
      <c r="J39" s="256"/>
      <c r="K39" s="256"/>
      <c r="L39" s="256"/>
      <c r="M39" s="256"/>
      <c r="N39" s="119" t="str">
        <f>IF('入力フォーム② (支部2)'!$D$47="非公表","",IF('入力フォーム② (支部2)'!E78="","",'入力フォーム② (支部2)'!E78))</f>
        <v/>
      </c>
      <c r="O39" s="18"/>
    </row>
    <row r="40" spans="3:15" ht="96" customHeight="1">
      <c r="C40" s="215" t="str">
        <f>IF('入力フォーム② (支部2)'!$D$47="非公表","",IF('入力フォーム② (支部2)'!B79="","",'入力フォーム② (支部2)'!B79))</f>
        <v/>
      </c>
      <c r="D40" s="215"/>
      <c r="E40" s="256" t="str">
        <f>IF('入力フォーム② (支部2)'!$D$47="非公表","",IF('入力フォーム② (支部2)'!C79="","",'入力フォーム② (支部2)'!C79))</f>
        <v/>
      </c>
      <c r="F40" s="256"/>
      <c r="G40" s="256" t="str">
        <f>IF('入力フォーム② (支部2)'!$D$47="非公表","",IF('入力フォーム② (支部2)'!D79="","",'入力フォーム② (支部2)'!D79))</f>
        <v/>
      </c>
      <c r="H40" s="256"/>
      <c r="I40" s="256"/>
      <c r="J40" s="256"/>
      <c r="K40" s="256"/>
      <c r="L40" s="256"/>
      <c r="M40" s="256"/>
      <c r="N40" s="119" t="str">
        <f>IF('入力フォーム② (支部2)'!$D$47="非公表","",IF('入力フォーム② (支部2)'!E79="","",'入力フォーム② (支部2)'!E79))</f>
        <v/>
      </c>
      <c r="O40" s="18"/>
    </row>
    <row r="41" spans="3:15" ht="96" customHeight="1">
      <c r="C41" s="215" t="str">
        <f>IF('入力フォーム② (支部2)'!$D$47="非公表","",IF('入力フォーム② (支部2)'!B80="","",'入力フォーム② (支部2)'!B80))</f>
        <v/>
      </c>
      <c r="D41" s="215"/>
      <c r="E41" s="256" t="str">
        <f>IF('入力フォーム② (支部2)'!$D$47="非公表","",IF('入力フォーム② (支部2)'!C80="","",'入力フォーム② (支部2)'!C80))</f>
        <v/>
      </c>
      <c r="F41" s="256"/>
      <c r="G41" s="256" t="str">
        <f>IF('入力フォーム② (支部2)'!$D$47="非公表","",IF('入力フォーム② (支部2)'!D80="","",'入力フォーム② (支部2)'!D80))</f>
        <v/>
      </c>
      <c r="H41" s="256"/>
      <c r="I41" s="256"/>
      <c r="J41" s="256"/>
      <c r="K41" s="256"/>
      <c r="L41" s="256"/>
      <c r="M41" s="256"/>
      <c r="N41" s="119" t="str">
        <f>IF('入力フォーム② (支部2)'!$D$47="非公表","",IF('入力フォーム② (支部2)'!E80="","",'入力フォーム② (支部2)'!E80))</f>
        <v/>
      </c>
      <c r="O41" s="18"/>
    </row>
    <row r="42" spans="3:15" ht="15" customHeight="1"/>
  </sheetData>
  <sheetProtection sheet="1" formatRows="0"/>
  <mergeCells count="97">
    <mergeCell ref="C33:D33"/>
    <mergeCell ref="E33:F33"/>
    <mergeCell ref="G33:M33"/>
    <mergeCell ref="C31:D31"/>
    <mergeCell ref="E31:F31"/>
    <mergeCell ref="G31:M31"/>
    <mergeCell ref="C32:D32"/>
    <mergeCell ref="E32:F32"/>
    <mergeCell ref="G32:M32"/>
    <mergeCell ref="C29:D29"/>
    <mergeCell ref="E29:F29"/>
    <mergeCell ref="G29:M29"/>
    <mergeCell ref="C30:D30"/>
    <mergeCell ref="E30:F30"/>
    <mergeCell ref="G30:M30"/>
    <mergeCell ref="C27:D27"/>
    <mergeCell ref="E27:F27"/>
    <mergeCell ref="G27:M27"/>
    <mergeCell ref="C28:D28"/>
    <mergeCell ref="E28:F28"/>
    <mergeCell ref="G28:M28"/>
    <mergeCell ref="C25:D25"/>
    <mergeCell ref="E25:F25"/>
    <mergeCell ref="G25:M25"/>
    <mergeCell ref="C26:D26"/>
    <mergeCell ref="E26:F26"/>
    <mergeCell ref="G26:M26"/>
    <mergeCell ref="C23:D23"/>
    <mergeCell ref="E23:F23"/>
    <mergeCell ref="G23:M23"/>
    <mergeCell ref="C24:D24"/>
    <mergeCell ref="E24:F24"/>
    <mergeCell ref="G24:M24"/>
    <mergeCell ref="C19:D19"/>
    <mergeCell ref="E19:F19"/>
    <mergeCell ref="G19:M19"/>
    <mergeCell ref="C22:D22"/>
    <mergeCell ref="E22:F22"/>
    <mergeCell ref="G22:M22"/>
    <mergeCell ref="C20:D20"/>
    <mergeCell ref="E20:F20"/>
    <mergeCell ref="G20:M20"/>
    <mergeCell ref="C21:D21"/>
    <mergeCell ref="E21:F21"/>
    <mergeCell ref="G21:M21"/>
    <mergeCell ref="E15:N15"/>
    <mergeCell ref="E16:F16"/>
    <mergeCell ref="H16:I16"/>
    <mergeCell ref="K16:L16"/>
    <mergeCell ref="G18:M18"/>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H7:K7"/>
    <mergeCell ref="L7:N7"/>
    <mergeCell ref="L2:N2"/>
    <mergeCell ref="R2:R3"/>
    <mergeCell ref="C4:N4"/>
    <mergeCell ref="R4:R5"/>
    <mergeCell ref="C5:N5"/>
    <mergeCell ref="C34:D34"/>
    <mergeCell ref="E34:F34"/>
    <mergeCell ref="G34:M34"/>
    <mergeCell ref="C35:D35"/>
    <mergeCell ref="E35:F35"/>
    <mergeCell ref="G35:M35"/>
    <mergeCell ref="C36:D36"/>
    <mergeCell ref="E36:F36"/>
    <mergeCell ref="G36:M36"/>
    <mergeCell ref="C37:D37"/>
    <mergeCell ref="E37:F37"/>
    <mergeCell ref="G37:M37"/>
    <mergeCell ref="C38:D38"/>
    <mergeCell ref="E38:F38"/>
    <mergeCell ref="G38:M38"/>
    <mergeCell ref="C39:D39"/>
    <mergeCell ref="E39:F39"/>
    <mergeCell ref="G39:M39"/>
    <mergeCell ref="C40:D40"/>
    <mergeCell ref="E40:F40"/>
    <mergeCell ref="G40:M40"/>
    <mergeCell ref="C41:D41"/>
    <mergeCell ref="E41:F41"/>
    <mergeCell ref="G41:M4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DDEBB-AE17-48C5-BC3E-95159CDC93A8}">
  <sheetPr>
    <tabColor rgb="FF00B0F0"/>
  </sheetPr>
  <dimension ref="B1:R24"/>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47" t="s">
        <v>52</v>
      </c>
    </row>
    <row r="3" spans="2:18" ht="15" customHeight="1">
      <c r="R3" s="147"/>
    </row>
    <row r="4" spans="2:18">
      <c r="B4" s="24"/>
      <c r="C4" s="166" t="s">
        <v>88</v>
      </c>
      <c r="D4" s="166"/>
      <c r="E4" s="166"/>
      <c r="F4" s="166"/>
      <c r="G4" s="166"/>
      <c r="H4" s="166"/>
      <c r="I4" s="166"/>
      <c r="J4" s="166"/>
      <c r="K4" s="166"/>
      <c r="L4" s="166"/>
      <c r="M4" s="166"/>
      <c r="N4" s="166"/>
      <c r="O4" s="24"/>
    </row>
    <row r="5" spans="2:18" ht="24" customHeight="1">
      <c r="B5" s="25"/>
      <c r="C5" s="167" t="s">
        <v>87</v>
      </c>
      <c r="D5" s="167"/>
      <c r="E5" s="167"/>
      <c r="F5" s="167"/>
      <c r="G5" s="167"/>
      <c r="H5" s="167"/>
      <c r="I5" s="167"/>
      <c r="J5" s="167"/>
      <c r="K5" s="167"/>
      <c r="L5" s="167"/>
      <c r="M5" s="167"/>
      <c r="N5" s="167"/>
      <c r="O5" s="25"/>
    </row>
    <row r="6" spans="2:18" ht="15" customHeight="1">
      <c r="B6" s="3"/>
      <c r="C6" s="3"/>
      <c r="D6" s="3"/>
      <c r="E6" s="3"/>
      <c r="F6" s="3"/>
      <c r="G6" s="3"/>
      <c r="H6" s="3"/>
      <c r="I6" s="3"/>
      <c r="J6" s="3"/>
      <c r="K6" s="3"/>
      <c r="L6" s="3"/>
      <c r="M6" s="3"/>
      <c r="N6" s="3"/>
    </row>
    <row r="7" spans="2:18" ht="45" customHeight="1">
      <c r="H7" s="4"/>
      <c r="I7" s="168" t="s">
        <v>1</v>
      </c>
      <c r="J7" s="168"/>
      <c r="K7" s="168"/>
      <c r="L7" s="179" t="str">
        <f>IF('入力フォーム②　(支部3)'!D11="","",'入力フォーム②　(支部3)'!D11)</f>
        <v/>
      </c>
      <c r="M7" s="180"/>
      <c r="N7" s="181"/>
      <c r="Q7" s="10" t="s">
        <v>2</v>
      </c>
      <c r="R7" s="40" t="s">
        <v>126</v>
      </c>
    </row>
    <row r="8" spans="2:18" ht="15" customHeight="1"/>
    <row r="9" spans="2:18" ht="120" customHeight="1">
      <c r="C9" s="182" t="s">
        <v>86</v>
      </c>
      <c r="D9" s="183"/>
      <c r="E9" s="184" t="str">
        <f>IF('入力フォーム②　(支部3)'!D16="","",'入力フォーム②　(支部3)'!D16)</f>
        <v/>
      </c>
      <c r="F9" s="185"/>
      <c r="G9" s="185"/>
      <c r="H9" s="185"/>
      <c r="I9" s="185"/>
      <c r="J9" s="185"/>
      <c r="K9" s="185"/>
      <c r="L9" s="185"/>
      <c r="M9" s="185"/>
      <c r="N9" s="185"/>
      <c r="O9" s="20"/>
      <c r="P9" s="18"/>
      <c r="Q9" s="10" t="s">
        <v>3</v>
      </c>
      <c r="R9" s="40" t="s">
        <v>85</v>
      </c>
    </row>
    <row r="10" spans="2:18" ht="60" customHeight="1">
      <c r="C10" s="182" t="s">
        <v>13</v>
      </c>
      <c r="D10" s="183"/>
      <c r="E10" s="184" t="str">
        <f>IF('入力フォーム②　(支部3)'!D17="","",'入力フォーム②　(支部3)'!D17)</f>
        <v/>
      </c>
      <c r="F10" s="185"/>
      <c r="G10" s="185"/>
      <c r="H10" s="185"/>
      <c r="I10" s="185"/>
      <c r="J10" s="185"/>
      <c r="K10" s="185"/>
      <c r="L10" s="185"/>
      <c r="M10" s="185"/>
      <c r="N10" s="185"/>
      <c r="O10" s="20"/>
      <c r="P10" s="18"/>
      <c r="Q10" s="10" t="s">
        <v>4</v>
      </c>
      <c r="R10" s="40" t="s">
        <v>84</v>
      </c>
    </row>
    <row r="11" spans="2:18" ht="60" customHeight="1">
      <c r="C11" s="182" t="s">
        <v>12</v>
      </c>
      <c r="D11" s="183"/>
      <c r="E11" s="184" t="str">
        <f>IF('入力フォーム②　(支部3)'!D18="","",'入力フォーム②　(支部3)'!D18)</f>
        <v/>
      </c>
      <c r="F11" s="185"/>
      <c r="G11" s="185"/>
      <c r="H11" s="185"/>
      <c r="I11" s="185"/>
      <c r="J11" s="185"/>
      <c r="K11" s="185"/>
      <c r="L11" s="185"/>
      <c r="M11" s="185"/>
      <c r="N11" s="185"/>
      <c r="O11" s="20"/>
      <c r="P11" s="18"/>
      <c r="Q11" s="10" t="s">
        <v>5</v>
      </c>
      <c r="R11" s="40" t="s">
        <v>83</v>
      </c>
    </row>
    <row r="12" spans="2:18" ht="30" customHeight="1">
      <c r="C12" s="196" t="s">
        <v>82</v>
      </c>
      <c r="D12" s="197"/>
      <c r="E12" s="184" t="str">
        <f>IF('入力フォーム②　(支部3)'!D19="","",'入力フォーム②　(支部3)'!D19)</f>
        <v/>
      </c>
      <c r="F12" s="185"/>
      <c r="G12" s="185"/>
      <c r="H12" s="185"/>
      <c r="I12" s="185"/>
      <c r="J12" s="185"/>
      <c r="K12" s="185"/>
      <c r="L12" s="185"/>
      <c r="M12" s="185"/>
      <c r="N12" s="185"/>
      <c r="O12" s="20"/>
      <c r="P12" s="18"/>
      <c r="Q12" s="10" t="s">
        <v>6</v>
      </c>
      <c r="R12" s="40" t="s">
        <v>81</v>
      </c>
    </row>
    <row r="13" spans="2:18" ht="30" customHeight="1">
      <c r="C13" s="198"/>
      <c r="D13" s="199"/>
      <c r="E13" s="184" t="str">
        <f>IF('入力フォーム②　(支部3)'!D20="","",'入力フォーム②　(支部3)'!D20)</f>
        <v/>
      </c>
      <c r="F13" s="185"/>
      <c r="G13" s="185"/>
      <c r="H13" s="185"/>
      <c r="I13" s="185"/>
      <c r="J13" s="185"/>
      <c r="K13" s="185"/>
      <c r="L13" s="185"/>
      <c r="M13" s="185"/>
      <c r="N13" s="185"/>
      <c r="O13" s="20"/>
      <c r="P13" s="18"/>
    </row>
    <row r="14" spans="2:18" ht="15" customHeight="1">
      <c r="C14" s="196" t="s">
        <v>45</v>
      </c>
      <c r="D14" s="197"/>
      <c r="E14" s="209" t="s">
        <v>38</v>
      </c>
      <c r="F14" s="210"/>
      <c r="G14" s="210"/>
      <c r="H14" s="210"/>
      <c r="I14" s="210"/>
      <c r="J14" s="210"/>
      <c r="K14" s="210"/>
      <c r="L14" s="210"/>
      <c r="M14" s="210"/>
      <c r="N14" s="211"/>
      <c r="O14" s="20"/>
      <c r="P14" s="18"/>
    </row>
    <row r="15" spans="2:18" ht="31.9" customHeight="1">
      <c r="C15" s="200"/>
      <c r="D15" s="201"/>
      <c r="E15" s="212" t="s">
        <v>80</v>
      </c>
      <c r="F15" s="213"/>
      <c r="G15" s="213"/>
      <c r="H15" s="213"/>
      <c r="I15" s="213"/>
      <c r="J15" s="213"/>
      <c r="K15" s="213"/>
      <c r="L15" s="213"/>
      <c r="M15" s="213"/>
      <c r="N15" s="214"/>
      <c r="O15" s="20"/>
      <c r="P15" s="18"/>
      <c r="Q15" s="10" t="s">
        <v>7</v>
      </c>
      <c r="R15" s="40" t="s">
        <v>79</v>
      </c>
    </row>
    <row r="16" spans="2:18" ht="30" customHeight="1">
      <c r="C16" s="198"/>
      <c r="D16" s="199"/>
      <c r="E16" s="50" t="str">
        <f>IF('入力フォーム②　(支部3)'!D24="交付決定あり","✓","□")</f>
        <v>□</v>
      </c>
      <c r="F16" s="207" t="s">
        <v>78</v>
      </c>
      <c r="G16" s="207"/>
      <c r="H16" s="207"/>
      <c r="I16" s="47" t="str">
        <f>IF('入力フォーム②　(支部3)'!D24="交付決定なし","✓","□")</f>
        <v>□</v>
      </c>
      <c r="J16" s="207" t="s">
        <v>77</v>
      </c>
      <c r="K16" s="207"/>
      <c r="L16" s="207"/>
      <c r="M16" s="207"/>
      <c r="N16" s="208"/>
      <c r="O16" s="20"/>
      <c r="P16" s="18"/>
    </row>
    <row r="17" spans="2:18" ht="15" customHeight="1">
      <c r="C17" s="45"/>
      <c r="D17" s="46"/>
      <c r="E17" s="184" t="s">
        <v>76</v>
      </c>
      <c r="F17" s="185"/>
      <c r="G17" s="185"/>
      <c r="H17" s="185"/>
      <c r="I17" s="185"/>
      <c r="J17" s="185"/>
      <c r="K17" s="185"/>
      <c r="L17" s="185"/>
      <c r="M17" s="185"/>
      <c r="N17" s="191"/>
      <c r="O17" s="20"/>
      <c r="P17" s="18"/>
      <c r="Q17" s="202" t="s">
        <v>8</v>
      </c>
      <c r="R17" s="147" t="s">
        <v>75</v>
      </c>
    </row>
    <row r="18" spans="2:18" ht="30" customHeight="1">
      <c r="C18" s="49"/>
      <c r="D18" s="48"/>
      <c r="E18" s="203" t="s">
        <v>19</v>
      </c>
      <c r="F18" s="204"/>
      <c r="G18" s="205"/>
      <c r="H18" s="16" t="s">
        <v>20</v>
      </c>
      <c r="I18" s="182" t="s">
        <v>21</v>
      </c>
      <c r="J18" s="206"/>
      <c r="K18" s="206"/>
      <c r="L18" s="183"/>
      <c r="M18" s="203" t="s">
        <v>30</v>
      </c>
      <c r="N18" s="205"/>
      <c r="O18" s="23"/>
      <c r="P18" s="22"/>
      <c r="Q18" s="202"/>
      <c r="R18" s="147"/>
    </row>
    <row r="19" spans="2:18" ht="96" customHeight="1">
      <c r="C19" s="186"/>
      <c r="D19" s="187"/>
      <c r="E19" s="188" t="str">
        <f>IF('入力フォーム②　(支部3)'!B28="","",'入力フォーム②　(支部3)'!B28)</f>
        <v/>
      </c>
      <c r="F19" s="189"/>
      <c r="G19" s="190"/>
      <c r="H19" s="120" t="str">
        <f>IF('入力フォーム②　(支部3)'!C28="","",'入力フォーム②　(支部3)'!C28)</f>
        <v/>
      </c>
      <c r="I19" s="184" t="str">
        <f>IF('入力フォーム②　(支部3)'!D28="","",'入力フォーム②　(支部3)'!D28)</f>
        <v/>
      </c>
      <c r="J19" s="185"/>
      <c r="K19" s="185"/>
      <c r="L19" s="191"/>
      <c r="M19" s="192" t="str">
        <f>IF('入力フォーム②　(支部3)'!E28="","",'入力フォーム②　(支部3)'!E28)</f>
        <v/>
      </c>
      <c r="N19" s="193"/>
      <c r="O19" s="20"/>
      <c r="P19" s="18"/>
    </row>
    <row r="20" spans="2:18" ht="96" customHeight="1">
      <c r="C20" s="186"/>
      <c r="D20" s="187"/>
      <c r="E20" s="188" t="str">
        <f>IF('入力フォーム②　(支部3)'!B29="","",'入力フォーム②　(支部3)'!B29)</f>
        <v/>
      </c>
      <c r="F20" s="189"/>
      <c r="G20" s="190"/>
      <c r="H20" s="120" t="str">
        <f>IF('入力フォーム②　(支部3)'!C29="","",'入力フォーム②　(支部3)'!C29)</f>
        <v/>
      </c>
      <c r="I20" s="184" t="str">
        <f>IF('入力フォーム②　(支部3)'!D29="","",'入力フォーム②　(支部3)'!D29)</f>
        <v/>
      </c>
      <c r="J20" s="185"/>
      <c r="K20" s="185"/>
      <c r="L20" s="191"/>
      <c r="M20" s="192" t="str">
        <f>IF('入力フォーム②　(支部3)'!E29="","",'入力フォーム②　(支部3)'!E29)</f>
        <v/>
      </c>
      <c r="N20" s="193"/>
      <c r="O20" s="20"/>
      <c r="P20" s="18"/>
    </row>
    <row r="21" spans="2:18" ht="96" customHeight="1">
      <c r="C21" s="186"/>
      <c r="D21" s="187"/>
      <c r="E21" s="188" t="str">
        <f>IF('入力フォーム②　(支部3)'!B30="","",'入力フォーム②　(支部3)'!B30)</f>
        <v/>
      </c>
      <c r="F21" s="189"/>
      <c r="G21" s="190"/>
      <c r="H21" s="120" t="str">
        <f>IF('入力フォーム②　(支部3)'!C30="","",'入力フォーム②　(支部3)'!C30)</f>
        <v/>
      </c>
      <c r="I21" s="184" t="str">
        <f>IF('入力フォーム②　(支部3)'!D30="","",'入力フォーム②　(支部3)'!D30)</f>
        <v/>
      </c>
      <c r="J21" s="185"/>
      <c r="K21" s="185"/>
      <c r="L21" s="191"/>
      <c r="M21" s="192" t="str">
        <f>IF('入力フォーム②　(支部3)'!E30="","",'入力フォーム②　(支部3)'!E30)</f>
        <v/>
      </c>
      <c r="N21" s="193"/>
      <c r="O21" s="20"/>
      <c r="P21" s="18"/>
    </row>
    <row r="22" spans="2:18" s="10" customFormat="1" ht="96" customHeight="1">
      <c r="B22" s="1"/>
      <c r="C22" s="186"/>
      <c r="D22" s="187"/>
      <c r="E22" s="188" t="str">
        <f>IF('入力フォーム②　(支部3)'!B31="","",'入力フォーム②　(支部3)'!B31)</f>
        <v/>
      </c>
      <c r="F22" s="189"/>
      <c r="G22" s="190"/>
      <c r="H22" s="120" t="str">
        <f>IF('入力フォーム②　(支部3)'!C31="","",'入力フォーム②　(支部3)'!C31)</f>
        <v/>
      </c>
      <c r="I22" s="184" t="str">
        <f>IF('入力フォーム②　(支部3)'!D31="","",'入力フォーム②　(支部3)'!D31)</f>
        <v/>
      </c>
      <c r="J22" s="185"/>
      <c r="K22" s="185"/>
      <c r="L22" s="191"/>
      <c r="M22" s="192" t="str">
        <f>IF('入力フォーム②　(支部3)'!E31="","",'入力フォーム②　(支部3)'!E31)</f>
        <v/>
      </c>
      <c r="N22" s="193"/>
      <c r="O22" s="20"/>
      <c r="P22" s="18"/>
      <c r="R22" s="40"/>
    </row>
    <row r="23" spans="2:18" s="10" customFormat="1" ht="96" customHeight="1">
      <c r="B23" s="1"/>
      <c r="C23" s="186"/>
      <c r="D23" s="187"/>
      <c r="E23" s="188" t="str">
        <f>IF('入力フォーム②　(支部3)'!B32="","",'入力フォーム②　(支部3)'!B32)</f>
        <v/>
      </c>
      <c r="F23" s="189"/>
      <c r="G23" s="190"/>
      <c r="H23" s="120" t="str">
        <f>IF('入力フォーム②　(支部3)'!C32="","",'入力フォーム②　(支部3)'!C32)</f>
        <v/>
      </c>
      <c r="I23" s="184" t="str">
        <f>IF('入力フォーム②　(支部3)'!D32="","",'入力フォーム②　(支部3)'!D32)</f>
        <v/>
      </c>
      <c r="J23" s="185"/>
      <c r="K23" s="185"/>
      <c r="L23" s="191"/>
      <c r="M23" s="192" t="str">
        <f>IF('入力フォーム②　(支部3)'!E32="","",'入力フォーム②　(支部3)'!E32)</f>
        <v/>
      </c>
      <c r="N23" s="193"/>
      <c r="O23" s="20"/>
      <c r="P23" s="18"/>
      <c r="R23" s="40"/>
    </row>
    <row r="24" spans="2:18" s="10" customFormat="1" ht="96" customHeight="1">
      <c r="B24" s="1"/>
      <c r="C24" s="194"/>
      <c r="D24" s="195"/>
      <c r="E24" s="188" t="str">
        <f>IF('入力フォーム②　(支部3)'!B33="","",'入力フォーム②　(支部3)'!B33)</f>
        <v/>
      </c>
      <c r="F24" s="189"/>
      <c r="G24" s="190"/>
      <c r="H24" s="120" t="str">
        <f>IF('入力フォーム②　(支部3)'!C33="","",'入力フォーム②　(支部3)'!C33)</f>
        <v/>
      </c>
      <c r="I24" s="184" t="str">
        <f>IF('入力フォーム②　(支部3)'!D33="","",'入力フォーム②　(支部3)'!D33)</f>
        <v/>
      </c>
      <c r="J24" s="185"/>
      <c r="K24" s="185"/>
      <c r="L24" s="191"/>
      <c r="M24" s="192" t="str">
        <f>IF('入力フォーム②　(支部3)'!E33="","",'入力フォーム②　(支部3)'!E33)</f>
        <v/>
      </c>
      <c r="N24" s="193"/>
      <c r="O24" s="20"/>
      <c r="P24" s="18"/>
      <c r="R24" s="40"/>
    </row>
  </sheetData>
  <sheetProtection sheet="1" formatRows="0"/>
  <mergeCells count="49">
    <mergeCell ref="C24:D24"/>
    <mergeCell ref="E24:G24"/>
    <mergeCell ref="I24:L24"/>
    <mergeCell ref="M24:N24"/>
    <mergeCell ref="C22:D22"/>
    <mergeCell ref="E22:G22"/>
    <mergeCell ref="I22:L22"/>
    <mergeCell ref="M22:N22"/>
    <mergeCell ref="C23:D23"/>
    <mergeCell ref="E23:G23"/>
    <mergeCell ref="I23:L23"/>
    <mergeCell ref="M23:N23"/>
    <mergeCell ref="C20:D20"/>
    <mergeCell ref="E20:G20"/>
    <mergeCell ref="I20:L20"/>
    <mergeCell ref="M20:N20"/>
    <mergeCell ref="C21:D21"/>
    <mergeCell ref="E21:G21"/>
    <mergeCell ref="I21:L21"/>
    <mergeCell ref="M21:N21"/>
    <mergeCell ref="Q17:Q18"/>
    <mergeCell ref="R17:R18"/>
    <mergeCell ref="E18:G18"/>
    <mergeCell ref="I18:L18"/>
    <mergeCell ref="M18:N18"/>
    <mergeCell ref="C19:D19"/>
    <mergeCell ref="E19:G19"/>
    <mergeCell ref="I19:L19"/>
    <mergeCell ref="M19:N19"/>
    <mergeCell ref="C14:D16"/>
    <mergeCell ref="E14:N14"/>
    <mergeCell ref="E15:N15"/>
    <mergeCell ref="F16:H16"/>
    <mergeCell ref="J16:N16"/>
    <mergeCell ref="E17:N17"/>
    <mergeCell ref="C10:D10"/>
    <mergeCell ref="E10:N10"/>
    <mergeCell ref="C11:D11"/>
    <mergeCell ref="E11:N11"/>
    <mergeCell ref="C12:D13"/>
    <mergeCell ref="E12:N12"/>
    <mergeCell ref="E13:N13"/>
    <mergeCell ref="C9:D9"/>
    <mergeCell ref="E9:N9"/>
    <mergeCell ref="R2:R3"/>
    <mergeCell ref="C4:N4"/>
    <mergeCell ref="C5:N5"/>
    <mergeCell ref="I7:K7"/>
    <mergeCell ref="L7:N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6ED08A-A1F1-4ADF-BAA3-FAC51FBE9BB3}">
  <sheetPr>
    <tabColor rgb="FF00B0F0"/>
  </sheetPr>
  <dimension ref="B1:U51"/>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47" t="s">
        <v>52</v>
      </c>
    </row>
    <row r="3" spans="2:19" ht="15" customHeight="1">
      <c r="S3" s="147"/>
    </row>
    <row r="4" spans="2:19">
      <c r="B4" s="24"/>
      <c r="C4" s="166" t="s">
        <v>88</v>
      </c>
      <c r="D4" s="166"/>
      <c r="E4" s="166"/>
      <c r="F4" s="166"/>
      <c r="G4" s="166"/>
      <c r="H4" s="166"/>
      <c r="I4" s="166"/>
      <c r="J4" s="166"/>
      <c r="K4" s="166"/>
      <c r="L4" s="166"/>
      <c r="M4" s="166"/>
      <c r="N4" s="166"/>
      <c r="O4" s="166"/>
      <c r="P4" s="24"/>
    </row>
    <row r="5" spans="2:19" ht="24" customHeight="1">
      <c r="B5" s="25"/>
      <c r="C5" s="167" t="s">
        <v>26</v>
      </c>
      <c r="D5" s="167"/>
      <c r="E5" s="167"/>
      <c r="F5" s="167"/>
      <c r="G5" s="167"/>
      <c r="H5" s="167"/>
      <c r="I5" s="167"/>
      <c r="J5" s="167"/>
      <c r="K5" s="167"/>
      <c r="L5" s="167"/>
      <c r="M5" s="167"/>
      <c r="N5" s="167"/>
      <c r="O5" s="167"/>
      <c r="P5" s="25"/>
    </row>
    <row r="6" spans="2:19" ht="15" customHeight="1">
      <c r="B6" s="3"/>
      <c r="C6" s="3"/>
      <c r="D6" s="3"/>
      <c r="E6" s="3"/>
      <c r="F6" s="3"/>
      <c r="G6" s="3"/>
      <c r="H6" s="3"/>
      <c r="I6" s="3"/>
      <c r="J6" s="3"/>
      <c r="K6" s="3"/>
      <c r="L6" s="3"/>
      <c r="M6" s="3"/>
      <c r="N6" s="3"/>
      <c r="O6" s="3"/>
    </row>
    <row r="7" spans="2:19" ht="45" customHeight="1">
      <c r="I7" s="4"/>
      <c r="J7" s="168" t="s">
        <v>1</v>
      </c>
      <c r="K7" s="168"/>
      <c r="L7" s="168"/>
      <c r="M7" s="179" t="str">
        <f>IF('入力フォーム②　(支部3)'!D11="","",'入力フォーム②　(支部3)'!D11)</f>
        <v/>
      </c>
      <c r="N7" s="180"/>
      <c r="O7" s="181"/>
      <c r="R7" s="10" t="s">
        <v>2</v>
      </c>
      <c r="S7" s="40" t="s">
        <v>126</v>
      </c>
    </row>
    <row r="8" spans="2:19" ht="15" customHeight="1"/>
    <row r="9" spans="2:19" ht="15" customHeight="1">
      <c r="B9" s="2"/>
      <c r="C9" s="236" t="s">
        <v>14</v>
      </c>
      <c r="D9" s="223"/>
      <c r="E9" s="229" t="s">
        <v>27</v>
      </c>
      <c r="F9" s="230"/>
      <c r="G9" s="230"/>
      <c r="H9" s="230"/>
      <c r="I9" s="230"/>
      <c r="J9" s="230"/>
      <c r="K9" s="230"/>
      <c r="L9" s="230"/>
      <c r="M9" s="230"/>
      <c r="N9" s="230"/>
      <c r="O9" s="234"/>
      <c r="P9" s="14"/>
      <c r="Q9" s="15"/>
      <c r="R9" s="10" t="s">
        <v>3</v>
      </c>
      <c r="S9" s="40" t="s">
        <v>70</v>
      </c>
    </row>
    <row r="10" spans="2:19" ht="30" customHeight="1">
      <c r="C10" s="224"/>
      <c r="D10" s="225"/>
      <c r="E10" s="5" t="str">
        <f>IF('入力フォーム②　(支部3)'!D38="通年で定期的に事業実施（毎月、又は２、３箇月に１回（計４回以上））","✓","□")</f>
        <v>□</v>
      </c>
      <c r="F10" s="218" t="s">
        <v>101</v>
      </c>
      <c r="G10" s="218"/>
      <c r="H10" s="218"/>
      <c r="I10" s="218"/>
      <c r="J10" s="218"/>
      <c r="K10" s="218"/>
      <c r="L10" s="218"/>
      <c r="M10" s="218"/>
      <c r="N10" s="218"/>
      <c r="O10" s="218"/>
      <c r="P10" s="19"/>
      <c r="Q10" s="13"/>
      <c r="S10" s="40" t="s">
        <v>68</v>
      </c>
    </row>
    <row r="11" spans="2:19" ht="30" customHeight="1">
      <c r="C11" s="227"/>
      <c r="D11" s="228"/>
      <c r="E11" s="5" t="str">
        <f>IF('入力フォーム②　(支部3)'!D38="年末年始（令和８年12月１日から令和９年１月31日までの間）に限り事業実施","✓","□")</f>
        <v>□</v>
      </c>
      <c r="F11" s="235" t="s">
        <v>100</v>
      </c>
      <c r="G11" s="235"/>
      <c r="H11" s="235"/>
      <c r="I11" s="235"/>
      <c r="J11" s="235"/>
      <c r="K11" s="235"/>
      <c r="L11" s="235"/>
      <c r="M11" s="235"/>
      <c r="N11" s="235"/>
      <c r="O11" s="235"/>
      <c r="P11" s="19"/>
      <c r="Q11" s="13"/>
      <c r="S11" s="40" t="s">
        <v>69</v>
      </c>
    </row>
    <row r="12" spans="2:19" ht="100.5" customHeight="1">
      <c r="C12" s="182" t="s">
        <v>11</v>
      </c>
      <c r="D12" s="183"/>
      <c r="E12" s="184" t="str">
        <f>IF('入力フォーム②　(支部3)'!D39="","",'入力フォーム②　(支部3)'!D39)</f>
        <v/>
      </c>
      <c r="F12" s="185"/>
      <c r="G12" s="185"/>
      <c r="H12" s="185"/>
      <c r="I12" s="185"/>
      <c r="J12" s="185"/>
      <c r="K12" s="185"/>
      <c r="L12" s="185"/>
      <c r="M12" s="185"/>
      <c r="N12" s="185"/>
      <c r="O12" s="185"/>
      <c r="P12" s="20"/>
      <c r="Q12" s="18"/>
      <c r="R12" s="10" t="s">
        <v>4</v>
      </c>
      <c r="S12" s="40" t="s">
        <v>53</v>
      </c>
    </row>
    <row r="13" spans="2:19" ht="40.5" customHeight="1">
      <c r="C13" s="182" t="s">
        <v>13</v>
      </c>
      <c r="D13" s="183"/>
      <c r="E13" s="184" t="str">
        <f>IF('入力フォーム②　(支部3)'!D40="","",'入力フォーム②　(支部3)'!D40)</f>
        <v/>
      </c>
      <c r="F13" s="185"/>
      <c r="G13" s="185"/>
      <c r="H13" s="185"/>
      <c r="I13" s="185"/>
      <c r="J13" s="185"/>
      <c r="K13" s="185"/>
      <c r="L13" s="185"/>
      <c r="M13" s="185"/>
      <c r="N13" s="185"/>
      <c r="O13" s="191"/>
      <c r="P13" s="20"/>
      <c r="Q13" s="18"/>
      <c r="R13" s="10" t="s">
        <v>5</v>
      </c>
      <c r="S13" s="40" t="s">
        <v>54</v>
      </c>
    </row>
    <row r="14" spans="2:19" ht="40.5" customHeight="1">
      <c r="C14" s="182" t="s">
        <v>12</v>
      </c>
      <c r="D14" s="183"/>
      <c r="E14" s="184" t="str">
        <f>IF('入力フォーム②　(支部3)'!D41="","",'入力フォーム②　(支部3)'!D41)</f>
        <v/>
      </c>
      <c r="F14" s="185"/>
      <c r="G14" s="185"/>
      <c r="H14" s="185"/>
      <c r="I14" s="185"/>
      <c r="J14" s="185"/>
      <c r="K14" s="185"/>
      <c r="L14" s="185"/>
      <c r="M14" s="185"/>
      <c r="N14" s="185"/>
      <c r="O14" s="191"/>
      <c r="P14" s="20"/>
      <c r="Q14" s="18"/>
      <c r="R14" s="10" t="s">
        <v>6</v>
      </c>
      <c r="S14" s="40" t="s">
        <v>55</v>
      </c>
    </row>
    <row r="15" spans="2:19" ht="40.5" customHeight="1">
      <c r="C15" s="182" t="s">
        <v>15</v>
      </c>
      <c r="D15" s="183"/>
      <c r="E15" s="184" t="str">
        <f>IF('入力フォーム②　(支部3)'!D42="","",'入力フォーム②　(支部3)'!D42)</f>
        <v/>
      </c>
      <c r="F15" s="185"/>
      <c r="G15" s="185"/>
      <c r="H15" s="185"/>
      <c r="I15" s="185"/>
      <c r="J15" s="185"/>
      <c r="K15" s="185"/>
      <c r="L15" s="185"/>
      <c r="M15" s="185"/>
      <c r="N15" s="185"/>
      <c r="O15" s="191"/>
      <c r="P15" s="20"/>
      <c r="Q15" s="18"/>
      <c r="R15" s="10" t="s">
        <v>7</v>
      </c>
      <c r="S15" s="40" t="s">
        <v>56</v>
      </c>
    </row>
    <row r="16" spans="2:19" ht="15" customHeight="1">
      <c r="C16" s="222" t="s">
        <v>18</v>
      </c>
      <c r="D16" s="223"/>
      <c r="E16" s="229" t="s">
        <v>27</v>
      </c>
      <c r="F16" s="230"/>
      <c r="G16" s="230"/>
      <c r="H16" s="230"/>
      <c r="I16" s="230"/>
      <c r="J16" s="230"/>
      <c r="K16" s="230"/>
      <c r="L16" s="230"/>
      <c r="M16" s="230"/>
      <c r="N16" s="230"/>
      <c r="O16" s="230"/>
      <c r="P16" s="14"/>
      <c r="Q16" s="15"/>
      <c r="R16" s="202" t="s">
        <v>8</v>
      </c>
      <c r="S16" s="147" t="s">
        <v>99</v>
      </c>
    </row>
    <row r="17" spans="3:21" ht="15" customHeight="1">
      <c r="C17" s="224"/>
      <c r="D17" s="225"/>
      <c r="E17" s="219" t="s">
        <v>98</v>
      </c>
      <c r="F17" s="220"/>
      <c r="G17" s="220"/>
      <c r="H17" s="220"/>
      <c r="I17" s="220"/>
      <c r="J17" s="220"/>
      <c r="K17" s="220"/>
      <c r="L17" s="220"/>
      <c r="M17" s="220"/>
      <c r="N17" s="220"/>
      <c r="O17" s="221"/>
      <c r="P17" s="14"/>
      <c r="Q17" s="15"/>
      <c r="R17" s="202"/>
      <c r="S17" s="147"/>
    </row>
    <row r="18" spans="3:21" ht="24" customHeight="1">
      <c r="C18" s="224"/>
      <c r="D18" s="225"/>
      <c r="E18" s="34" t="str">
        <f>IF('入力フォーム②　(支部3)'!D47="常に公表","✓","□")</f>
        <v>□</v>
      </c>
      <c r="F18" s="218" t="s">
        <v>16</v>
      </c>
      <c r="G18" s="218"/>
      <c r="H18" s="218"/>
      <c r="I18" s="218"/>
      <c r="J18" s="218"/>
      <c r="K18" s="218"/>
      <c r="L18" s="218"/>
      <c r="M18" s="218"/>
      <c r="N18" s="218"/>
      <c r="O18" s="218"/>
      <c r="P18" s="19"/>
      <c r="Q18" s="13"/>
      <c r="S18" s="147" t="s">
        <v>97</v>
      </c>
      <c r="U18" s="40"/>
    </row>
    <row r="19" spans="3:21" ht="24" customHeight="1">
      <c r="C19" s="224"/>
      <c r="D19" s="225"/>
      <c r="E19" s="34" t="str">
        <f>IF('入力フォーム②　(支部3)'!D47="時期を限定して公表","✓","□")</f>
        <v>□</v>
      </c>
      <c r="F19" s="218" t="s">
        <v>47</v>
      </c>
      <c r="G19" s="218"/>
      <c r="H19" s="218"/>
      <c r="I19" s="218"/>
      <c r="J19" s="218"/>
      <c r="K19" s="218"/>
      <c r="L19" s="246" t="str">
        <f>IF('入力フォーム②　(支部3)'!D48="","",'入力フォーム②　(支部3)'!D48)</f>
        <v/>
      </c>
      <c r="M19" s="246"/>
      <c r="N19" s="246"/>
      <c r="O19" s="13" t="s">
        <v>46</v>
      </c>
      <c r="P19" s="21"/>
      <c r="Q19" s="12"/>
      <c r="S19" s="147"/>
      <c r="U19" s="40"/>
    </row>
    <row r="20" spans="3:21" ht="24" customHeight="1">
      <c r="C20" s="224"/>
      <c r="D20" s="225"/>
      <c r="E20" s="34" t="str">
        <f>IF('入力フォーム②　(支部3)'!D47="非公表","✓","□")</f>
        <v>□</v>
      </c>
      <c r="F20" s="218" t="s">
        <v>17</v>
      </c>
      <c r="G20" s="218"/>
      <c r="H20" s="218"/>
      <c r="I20" s="218"/>
      <c r="J20" s="218"/>
      <c r="K20" s="218"/>
      <c r="L20" s="218"/>
      <c r="M20" s="218"/>
      <c r="N20" s="218"/>
      <c r="O20" s="218"/>
      <c r="P20" s="19"/>
      <c r="Q20" s="13"/>
    </row>
    <row r="21" spans="3:21" ht="24" customHeight="1">
      <c r="C21" s="224"/>
      <c r="D21" s="225"/>
      <c r="E21" s="34"/>
      <c r="F21" s="147" t="s">
        <v>37</v>
      </c>
      <c r="G21" s="233"/>
      <c r="H21" s="233"/>
      <c r="I21" s="233"/>
      <c r="J21" s="233"/>
      <c r="K21" s="233"/>
      <c r="L21" s="233"/>
      <c r="M21" s="233"/>
      <c r="N21" s="233"/>
      <c r="O21" s="233"/>
      <c r="P21" s="19"/>
      <c r="Q21" s="13"/>
      <c r="S21" s="40" t="s">
        <v>66</v>
      </c>
    </row>
    <row r="22" spans="3:21" ht="24" customHeight="1">
      <c r="C22" s="224"/>
      <c r="D22" s="226"/>
      <c r="E22" s="34"/>
      <c r="F22" s="35" t="str">
        <f>IF('入力フォーム②　(支部3)'!D49="交付決定事業の対象者全員に漏れなく交付決定事業の実施を周知するため。","✓","□")</f>
        <v>□</v>
      </c>
      <c r="G22" s="147" t="s">
        <v>96</v>
      </c>
      <c r="H22" s="147"/>
      <c r="I22" s="147"/>
      <c r="J22" s="147"/>
      <c r="K22" s="147"/>
      <c r="L22" s="147"/>
      <c r="M22" s="147"/>
      <c r="N22" s="147"/>
      <c r="O22" s="147"/>
      <c r="P22" s="19"/>
      <c r="Q22" s="13"/>
      <c r="S22" s="40" t="s">
        <v>71</v>
      </c>
    </row>
    <row r="23" spans="3:21" ht="24" customHeight="1">
      <c r="C23" s="224"/>
      <c r="D23" s="226"/>
      <c r="E23" s="34"/>
      <c r="F23" s="35" t="str">
        <f>IF('入力フォーム②　(支部3)'!D49="交付決定事業の対象地域が、ごく限られた地域に限定されているため。","✓","□")</f>
        <v>□</v>
      </c>
      <c r="G23" s="147" t="s">
        <v>95</v>
      </c>
      <c r="H23" s="147"/>
      <c r="I23" s="147"/>
      <c r="J23" s="147"/>
      <c r="K23" s="147"/>
      <c r="L23" s="147"/>
      <c r="M23" s="147"/>
      <c r="N23" s="147"/>
      <c r="O23" s="147"/>
      <c r="P23" s="19"/>
      <c r="Q23" s="13"/>
    </row>
    <row r="24" spans="3:21" ht="15" customHeight="1">
      <c r="C24" s="224"/>
      <c r="D24" s="226"/>
      <c r="E24" s="231"/>
      <c r="F24" s="233" t="str">
        <f>IF('入力フォーム②　(支部3)'!D49="その他","✓","□")</f>
        <v>□</v>
      </c>
      <c r="G24" s="147" t="s">
        <v>48</v>
      </c>
      <c r="H24" s="147"/>
      <c r="I24" s="147"/>
      <c r="J24" s="147"/>
      <c r="K24" s="147"/>
      <c r="L24" s="147"/>
      <c r="M24" s="147"/>
      <c r="N24" s="147"/>
      <c r="O24" s="247"/>
      <c r="P24" s="19"/>
      <c r="Q24" s="13"/>
      <c r="S24" s="40" t="s">
        <v>73</v>
      </c>
    </row>
    <row r="25" spans="3:21" ht="30" customHeight="1">
      <c r="C25" s="224"/>
      <c r="D25" s="226"/>
      <c r="E25" s="232"/>
      <c r="F25" s="245"/>
      <c r="G25" s="41" t="s">
        <v>49</v>
      </c>
      <c r="H25" s="248" t="str">
        <f>IF('入力フォーム②　(支部3)'!D50="","",'入力フォーム②　(支部3)'!D50)</f>
        <v/>
      </c>
      <c r="I25" s="248"/>
      <c r="J25" s="248"/>
      <c r="K25" s="248"/>
      <c r="L25" s="248"/>
      <c r="M25" s="248"/>
      <c r="N25" s="248"/>
      <c r="O25" s="41" t="s">
        <v>46</v>
      </c>
      <c r="P25" s="21"/>
      <c r="Q25" s="12"/>
    </row>
    <row r="26" spans="3:21" ht="15" customHeight="1">
      <c r="C26" s="224"/>
      <c r="D26" s="225"/>
      <c r="E26" s="243" t="s">
        <v>94</v>
      </c>
      <c r="F26" s="244"/>
      <c r="G26" s="244"/>
      <c r="H26" s="244"/>
      <c r="I26" s="244"/>
      <c r="J26" s="244"/>
      <c r="K26" s="244"/>
      <c r="L26" s="244"/>
      <c r="M26" s="244"/>
      <c r="N26" s="244"/>
      <c r="O26" s="244"/>
      <c r="P26" s="11"/>
    </row>
    <row r="27" spans="3:21" ht="24" customHeight="1">
      <c r="C27" s="227"/>
      <c r="D27" s="228"/>
      <c r="E27" s="36" t="str">
        <f>IF('入力フォーム②　(支部3)'!D51="掲載予定あり","✓","□")</f>
        <v>□</v>
      </c>
      <c r="F27" s="241" t="s">
        <v>28</v>
      </c>
      <c r="G27" s="241"/>
      <c r="H27" s="241"/>
      <c r="I27" s="241"/>
      <c r="J27" s="37" t="str">
        <f>IF('入力フォーム②　(支部3)'!D51="掲載予定なし","✓","□")</f>
        <v>□</v>
      </c>
      <c r="K27" s="241" t="s">
        <v>29</v>
      </c>
      <c r="L27" s="241"/>
      <c r="M27" s="241"/>
      <c r="N27" s="241"/>
      <c r="O27" s="242"/>
      <c r="P27" s="11"/>
      <c r="R27" s="10" t="s">
        <v>9</v>
      </c>
      <c r="S27" s="40" t="s">
        <v>67</v>
      </c>
    </row>
    <row r="28" spans="3:21" ht="30" customHeight="1">
      <c r="C28" s="254" t="s">
        <v>14</v>
      </c>
      <c r="D28" s="255"/>
      <c r="E28" s="249" t="s">
        <v>20</v>
      </c>
      <c r="F28" s="249"/>
      <c r="G28" s="249"/>
      <c r="H28" s="249"/>
      <c r="I28" s="250" t="s">
        <v>91</v>
      </c>
      <c r="J28" s="250"/>
      <c r="K28" s="250"/>
      <c r="L28" s="250"/>
      <c r="M28" s="251"/>
      <c r="N28" s="237" t="s">
        <v>33</v>
      </c>
      <c r="O28" s="238"/>
      <c r="P28" s="4"/>
      <c r="R28" s="10" t="s">
        <v>10</v>
      </c>
      <c r="S28" s="40" t="s">
        <v>90</v>
      </c>
    </row>
    <row r="29" spans="3:21" ht="96" customHeight="1">
      <c r="C29" s="215" t="str">
        <f>IF('入力フォーム②　(支部3)'!B60="","",'入力フォーム②　(支部3)'!B60)</f>
        <v/>
      </c>
      <c r="D29" s="215"/>
      <c r="E29" s="216" t="str">
        <f>IF('入力フォーム②　(支部3)'!C60="","",'入力フォーム②　(支部3)'!C60)</f>
        <v/>
      </c>
      <c r="F29" s="216"/>
      <c r="G29" s="216"/>
      <c r="H29" s="216"/>
      <c r="I29" s="216" t="str">
        <f>IF('入力フォーム②　(支部3)'!D60="","",'入力フォーム②　(支部3)'!D60)</f>
        <v/>
      </c>
      <c r="J29" s="216"/>
      <c r="K29" s="216"/>
      <c r="L29" s="216"/>
      <c r="M29" s="216"/>
      <c r="N29" s="217" t="str">
        <f>IF('入力フォーム②　(支部3)'!E60="","",'入力フォーム②　(支部3)'!E60)</f>
        <v/>
      </c>
      <c r="O29" s="217"/>
      <c r="S29" s="40" t="s">
        <v>93</v>
      </c>
    </row>
    <row r="30" spans="3:21" ht="96" customHeight="1">
      <c r="C30" s="215" t="str">
        <f>IF('入力フォーム②　(支部3)'!B61="","",'入力フォーム②　(支部3)'!B61)</f>
        <v/>
      </c>
      <c r="D30" s="215"/>
      <c r="E30" s="216" t="str">
        <f>IF('入力フォーム②　(支部3)'!C61="","",'入力フォーム②　(支部3)'!C61)</f>
        <v/>
      </c>
      <c r="F30" s="216"/>
      <c r="G30" s="216"/>
      <c r="H30" s="216"/>
      <c r="I30" s="216" t="str">
        <f>IF('入力フォーム②　(支部3)'!D61="","",'入力フォーム②　(支部3)'!D61)</f>
        <v/>
      </c>
      <c r="J30" s="216"/>
      <c r="K30" s="216"/>
      <c r="L30" s="216"/>
      <c r="M30" s="216"/>
      <c r="N30" s="217" t="str">
        <f>IF('入力フォーム②　(支部3)'!E61="","",'入力フォーム②　(支部3)'!E61)</f>
        <v/>
      </c>
      <c r="O30" s="217"/>
      <c r="S30" s="40" t="s">
        <v>92</v>
      </c>
    </row>
    <row r="31" spans="3:21" ht="96" customHeight="1">
      <c r="C31" s="215" t="str">
        <f>IF('入力フォーム②　(支部3)'!B62="","",'入力フォーム②　(支部3)'!B62)</f>
        <v/>
      </c>
      <c r="D31" s="215"/>
      <c r="E31" s="216" t="str">
        <f>IF('入力フォーム②　(支部3)'!C62="","",'入力フォーム②　(支部3)'!C62)</f>
        <v/>
      </c>
      <c r="F31" s="216"/>
      <c r="G31" s="216"/>
      <c r="H31" s="216"/>
      <c r="I31" s="216" t="str">
        <f>IF('入力フォーム②　(支部3)'!D62="","",'入力フォーム②　(支部3)'!D62)</f>
        <v/>
      </c>
      <c r="J31" s="216"/>
      <c r="K31" s="216"/>
      <c r="L31" s="216"/>
      <c r="M31" s="216"/>
      <c r="N31" s="217" t="str">
        <f>IF('入力フォーム②　(支部3)'!E62="","",'入力フォーム②　(支部3)'!E62)</f>
        <v/>
      </c>
      <c r="O31" s="217"/>
    </row>
    <row r="32" spans="3:21" ht="96" customHeight="1">
      <c r="C32" s="215" t="str">
        <f>IF('入力フォーム②　(支部3)'!B63="","",'入力フォーム②　(支部3)'!B63)</f>
        <v/>
      </c>
      <c r="D32" s="215"/>
      <c r="E32" s="216" t="str">
        <f>IF('入力フォーム②　(支部3)'!C63="","",'入力フォーム②　(支部3)'!C63)</f>
        <v/>
      </c>
      <c r="F32" s="216"/>
      <c r="G32" s="216"/>
      <c r="H32" s="216"/>
      <c r="I32" s="216" t="str">
        <f>IF('入力フォーム②　(支部3)'!D63="","",'入力フォーム②　(支部3)'!D63)</f>
        <v/>
      </c>
      <c r="J32" s="216"/>
      <c r="K32" s="216"/>
      <c r="L32" s="216"/>
      <c r="M32" s="216"/>
      <c r="N32" s="217" t="str">
        <f>IF('入力フォーム②　(支部3)'!E63="","",'入力フォーム②　(支部3)'!E63)</f>
        <v/>
      </c>
      <c r="O32" s="217"/>
    </row>
    <row r="33" spans="3:16" ht="96" customHeight="1">
      <c r="C33" s="215" t="str">
        <f>IF('入力フォーム②　(支部3)'!B64="","",'入力フォーム②　(支部3)'!B64)</f>
        <v/>
      </c>
      <c r="D33" s="215"/>
      <c r="E33" s="216" t="str">
        <f>IF('入力フォーム②　(支部3)'!C64="","",'入力フォーム②　(支部3)'!C64)</f>
        <v/>
      </c>
      <c r="F33" s="216"/>
      <c r="G33" s="216"/>
      <c r="H33" s="216"/>
      <c r="I33" s="216" t="str">
        <f>IF('入力フォーム②　(支部3)'!D64="","",'入力フォーム②　(支部3)'!D64)</f>
        <v/>
      </c>
      <c r="J33" s="216"/>
      <c r="K33" s="216"/>
      <c r="L33" s="216"/>
      <c r="M33" s="216"/>
      <c r="N33" s="217" t="str">
        <f>IF('入力フォーム②　(支部3)'!E64="","",'入力フォーム②　(支部3)'!E64)</f>
        <v/>
      </c>
      <c r="O33" s="217"/>
    </row>
    <row r="34" spans="3:16" ht="96" customHeight="1">
      <c r="C34" s="215" t="str">
        <f>IF('入力フォーム②　(支部3)'!B65="","",'入力フォーム②　(支部3)'!B65)</f>
        <v/>
      </c>
      <c r="D34" s="215"/>
      <c r="E34" s="216" t="str">
        <f>IF('入力フォーム②　(支部3)'!C65="","",'入力フォーム②　(支部3)'!C65)</f>
        <v/>
      </c>
      <c r="F34" s="216"/>
      <c r="G34" s="216"/>
      <c r="H34" s="216"/>
      <c r="I34" s="216" t="str">
        <f>IF('入力フォーム②　(支部3)'!D65="","",'入力フォーム②　(支部3)'!D65)</f>
        <v/>
      </c>
      <c r="J34" s="216"/>
      <c r="K34" s="216"/>
      <c r="L34" s="216"/>
      <c r="M34" s="216"/>
      <c r="N34" s="217" t="str">
        <f>IF('入力フォーム②　(支部3)'!E65="","",'入力フォーム②　(支部3)'!E65)</f>
        <v/>
      </c>
      <c r="O34" s="217"/>
    </row>
    <row r="35" spans="3:16" ht="96" customHeight="1">
      <c r="C35" s="215" t="str">
        <f>IF('入力フォーム②　(支部3)'!B66="","",'入力フォーム②　(支部3)'!B66)</f>
        <v/>
      </c>
      <c r="D35" s="215"/>
      <c r="E35" s="216" t="str">
        <f>IF('入力フォーム②　(支部3)'!C66="","",'入力フォーム②　(支部3)'!C66)</f>
        <v/>
      </c>
      <c r="F35" s="216"/>
      <c r="G35" s="216"/>
      <c r="H35" s="216"/>
      <c r="I35" s="216" t="str">
        <f>IF('入力フォーム②　(支部3)'!D66="","",'入力フォーム②　(支部3)'!D66)</f>
        <v/>
      </c>
      <c r="J35" s="216"/>
      <c r="K35" s="216"/>
      <c r="L35" s="216"/>
      <c r="M35" s="216"/>
      <c r="N35" s="217" t="str">
        <f>IF('入力フォーム②　(支部3)'!E66="","",'入力フォーム②　(支部3)'!E66)</f>
        <v/>
      </c>
      <c r="O35" s="217"/>
    </row>
    <row r="36" spans="3:16" ht="30" customHeight="1">
      <c r="C36" s="254" t="s">
        <v>14</v>
      </c>
      <c r="D36" s="255"/>
      <c r="E36" s="249" t="s">
        <v>20</v>
      </c>
      <c r="F36" s="249"/>
      <c r="G36" s="249"/>
      <c r="H36" s="249"/>
      <c r="I36" s="250" t="s">
        <v>91</v>
      </c>
      <c r="J36" s="250"/>
      <c r="K36" s="250"/>
      <c r="L36" s="250"/>
      <c r="M36" s="251"/>
      <c r="N36" s="237" t="s">
        <v>33</v>
      </c>
      <c r="O36" s="238"/>
      <c r="P36" s="4"/>
    </row>
    <row r="37" spans="3:16" ht="96" customHeight="1">
      <c r="C37" s="215" t="str">
        <f>IF('入力フォーム②　(支部3)'!B67="","",'入力フォーム②　(支部3)'!B67)</f>
        <v/>
      </c>
      <c r="D37" s="215"/>
      <c r="E37" s="216" t="str">
        <f>IF('入力フォーム②　(支部3)'!C67="","",'入力フォーム②　(支部3)'!C67)</f>
        <v/>
      </c>
      <c r="F37" s="216"/>
      <c r="G37" s="216"/>
      <c r="H37" s="216"/>
      <c r="I37" s="216" t="str">
        <f>IF('入力フォーム②　(支部3)'!D67="","",'入力フォーム②　(支部3)'!D67)</f>
        <v/>
      </c>
      <c r="J37" s="216"/>
      <c r="K37" s="216"/>
      <c r="L37" s="216"/>
      <c r="M37" s="216"/>
      <c r="N37" s="217" t="str">
        <f>IF('入力フォーム②　(支部3)'!E67="","",'入力フォーム②　(支部3)'!E67)</f>
        <v/>
      </c>
      <c r="O37" s="217"/>
    </row>
    <row r="38" spans="3:16" ht="96" customHeight="1">
      <c r="C38" s="215" t="str">
        <f>IF('入力フォーム②　(支部3)'!B68="","",'入力フォーム②　(支部3)'!B68)</f>
        <v/>
      </c>
      <c r="D38" s="215"/>
      <c r="E38" s="216" t="str">
        <f>IF('入力フォーム②　(支部3)'!C68="","",'入力フォーム②　(支部3)'!C68)</f>
        <v/>
      </c>
      <c r="F38" s="216"/>
      <c r="G38" s="216"/>
      <c r="H38" s="216"/>
      <c r="I38" s="216" t="str">
        <f>IF('入力フォーム②　(支部3)'!D68="","",'入力フォーム②　(支部3)'!D68)</f>
        <v/>
      </c>
      <c r="J38" s="216"/>
      <c r="K38" s="216"/>
      <c r="L38" s="216"/>
      <c r="M38" s="216"/>
      <c r="N38" s="217" t="str">
        <f>IF('入力フォーム②　(支部3)'!E68="","",'入力フォーム②　(支部3)'!E68)</f>
        <v/>
      </c>
      <c r="O38" s="217"/>
    </row>
    <row r="39" spans="3:16" ht="96" customHeight="1">
      <c r="C39" s="215" t="str">
        <f>IF('入力フォーム②　(支部3)'!B69="","",'入力フォーム②　(支部3)'!B69)</f>
        <v/>
      </c>
      <c r="D39" s="215"/>
      <c r="E39" s="216" t="str">
        <f>IF('入力フォーム②　(支部3)'!C69="","",'入力フォーム②　(支部3)'!C69)</f>
        <v/>
      </c>
      <c r="F39" s="216"/>
      <c r="G39" s="216"/>
      <c r="H39" s="216"/>
      <c r="I39" s="216" t="str">
        <f>IF('入力フォーム②　(支部3)'!D69="","",'入力フォーム②　(支部3)'!D69)</f>
        <v/>
      </c>
      <c r="J39" s="216"/>
      <c r="K39" s="216"/>
      <c r="L39" s="216"/>
      <c r="M39" s="216"/>
      <c r="N39" s="217" t="str">
        <f>IF('入力フォーム②　(支部3)'!E69="","",'入力フォーム②　(支部3)'!E69)</f>
        <v/>
      </c>
      <c r="O39" s="217"/>
    </row>
    <row r="40" spans="3:16" ht="96" customHeight="1">
      <c r="C40" s="215" t="str">
        <f>IF('入力フォーム②　(支部3)'!B70="","",'入力フォーム②　(支部3)'!B70)</f>
        <v/>
      </c>
      <c r="D40" s="215"/>
      <c r="E40" s="216" t="str">
        <f>IF('入力フォーム②　(支部3)'!C70="","",'入力フォーム②　(支部3)'!C70)</f>
        <v/>
      </c>
      <c r="F40" s="216"/>
      <c r="G40" s="216"/>
      <c r="H40" s="216"/>
      <c r="I40" s="216" t="str">
        <f>IF('入力フォーム②　(支部3)'!D70="","",'入力フォーム②　(支部3)'!D70)</f>
        <v/>
      </c>
      <c r="J40" s="216"/>
      <c r="K40" s="216"/>
      <c r="L40" s="216"/>
      <c r="M40" s="216"/>
      <c r="N40" s="217" t="str">
        <f>IF('入力フォーム②　(支部3)'!E70="","",'入力フォーム②　(支部3)'!E70)</f>
        <v/>
      </c>
      <c r="O40" s="217"/>
    </row>
    <row r="41" spans="3:16" ht="96" customHeight="1">
      <c r="C41" s="215" t="str">
        <f>IF('入力フォーム②　(支部3)'!B71="","",'入力フォーム②　(支部3)'!B71)</f>
        <v/>
      </c>
      <c r="D41" s="215"/>
      <c r="E41" s="216" t="str">
        <f>IF('入力フォーム②　(支部3)'!C71="","",'入力フォーム②　(支部3)'!C71)</f>
        <v/>
      </c>
      <c r="F41" s="216"/>
      <c r="G41" s="216"/>
      <c r="H41" s="216"/>
      <c r="I41" s="216" t="str">
        <f>IF('入力フォーム②　(支部3)'!D71="","",'入力フォーム②　(支部3)'!D71)</f>
        <v/>
      </c>
      <c r="J41" s="216"/>
      <c r="K41" s="216"/>
      <c r="L41" s="216"/>
      <c r="M41" s="216"/>
      <c r="N41" s="217" t="str">
        <f>IF('入力フォーム②　(支部3)'!E71="","",'入力フォーム②　(支部3)'!E71)</f>
        <v/>
      </c>
      <c r="O41" s="217"/>
    </row>
    <row r="42" spans="3:16" ht="96" customHeight="1">
      <c r="C42" s="215" t="str">
        <f>IF('入力フォーム②　(支部3)'!B72="","",'入力フォーム②　(支部3)'!B72)</f>
        <v/>
      </c>
      <c r="D42" s="215"/>
      <c r="E42" s="216" t="str">
        <f>IF('入力フォーム②　(支部3)'!C72="","",'入力フォーム②　(支部3)'!C72)</f>
        <v/>
      </c>
      <c r="F42" s="216"/>
      <c r="G42" s="216"/>
      <c r="H42" s="216"/>
      <c r="I42" s="216" t="str">
        <f>IF('入力フォーム②　(支部3)'!D72="","",'入力フォーム②　(支部3)'!D72)</f>
        <v/>
      </c>
      <c r="J42" s="216"/>
      <c r="K42" s="216"/>
      <c r="L42" s="216"/>
      <c r="M42" s="216"/>
      <c r="N42" s="217" t="str">
        <f>IF('入力フォーム②　(支部3)'!E72="","",'入力フォーム②　(支部3)'!E72)</f>
        <v/>
      </c>
      <c r="O42" s="217"/>
    </row>
    <row r="43" spans="3:16" ht="96" customHeight="1">
      <c r="C43" s="215" t="str">
        <f>IF('入力フォーム②　(支部3)'!B73="","",'入力フォーム②　(支部3)'!B73)</f>
        <v/>
      </c>
      <c r="D43" s="215"/>
      <c r="E43" s="216" t="str">
        <f>IF('入力フォーム②　(支部3)'!C73="","",'入力フォーム②　(支部3)'!C73)</f>
        <v/>
      </c>
      <c r="F43" s="216"/>
      <c r="G43" s="216"/>
      <c r="H43" s="216"/>
      <c r="I43" s="216" t="str">
        <f>IF('入力フォーム②　(支部3)'!D73="","",'入力フォーム②　(支部3)'!D73)</f>
        <v/>
      </c>
      <c r="J43" s="216"/>
      <c r="K43" s="216"/>
      <c r="L43" s="216"/>
      <c r="M43" s="216"/>
      <c r="N43" s="217" t="str">
        <f>IF('入力フォーム②　(支部3)'!E73="","",'入力フォーム②　(支部3)'!E73)</f>
        <v/>
      </c>
      <c r="O43" s="217"/>
    </row>
    <row r="44" spans="3:16" ht="30" customHeight="1">
      <c r="C44" s="254" t="s">
        <v>14</v>
      </c>
      <c r="D44" s="255"/>
      <c r="E44" s="249" t="s">
        <v>20</v>
      </c>
      <c r="F44" s="249"/>
      <c r="G44" s="249"/>
      <c r="H44" s="249"/>
      <c r="I44" s="250" t="s">
        <v>91</v>
      </c>
      <c r="J44" s="250"/>
      <c r="K44" s="250"/>
      <c r="L44" s="250"/>
      <c r="M44" s="251"/>
      <c r="N44" s="237" t="s">
        <v>33</v>
      </c>
      <c r="O44" s="238"/>
      <c r="P44" s="4"/>
    </row>
    <row r="45" spans="3:16" ht="96" customHeight="1">
      <c r="C45" s="215" t="str">
        <f>IF('入力フォーム②　(支部3)'!B74="","",'入力フォーム②　(支部3)'!B74)</f>
        <v/>
      </c>
      <c r="D45" s="215"/>
      <c r="E45" s="216" t="str">
        <f>IF('入力フォーム②　(支部3)'!C74="","",'入力フォーム②　(支部3)'!C74)</f>
        <v/>
      </c>
      <c r="F45" s="216"/>
      <c r="G45" s="216"/>
      <c r="H45" s="216"/>
      <c r="I45" s="216" t="str">
        <f>IF('入力フォーム②　(支部3)'!D74="","",'入力フォーム②　(支部3)'!D74)</f>
        <v/>
      </c>
      <c r="J45" s="216"/>
      <c r="K45" s="216"/>
      <c r="L45" s="216"/>
      <c r="M45" s="216"/>
      <c r="N45" s="217" t="str">
        <f>IF('入力フォーム②　(支部3)'!E74="","",'入力フォーム②　(支部3)'!E74)</f>
        <v/>
      </c>
      <c r="O45" s="217"/>
    </row>
    <row r="46" spans="3:16" ht="96" customHeight="1">
      <c r="C46" s="215" t="str">
        <f>IF('入力フォーム②　(支部3)'!B75="","",'入力フォーム②　(支部3)'!B75)</f>
        <v/>
      </c>
      <c r="D46" s="215"/>
      <c r="E46" s="216" t="str">
        <f>IF('入力フォーム②　(支部3)'!C75="","",'入力フォーム②　(支部3)'!C75)</f>
        <v/>
      </c>
      <c r="F46" s="216"/>
      <c r="G46" s="216"/>
      <c r="H46" s="216"/>
      <c r="I46" s="216" t="str">
        <f>IF('入力フォーム②　(支部3)'!D75="","",'入力フォーム②　(支部3)'!D75)</f>
        <v/>
      </c>
      <c r="J46" s="216"/>
      <c r="K46" s="216"/>
      <c r="L46" s="216"/>
      <c r="M46" s="216"/>
      <c r="N46" s="217" t="str">
        <f>IF('入力フォーム②　(支部3)'!E75="","",'入力フォーム②　(支部3)'!E75)</f>
        <v/>
      </c>
      <c r="O46" s="217"/>
    </row>
    <row r="47" spans="3:16" ht="96" customHeight="1">
      <c r="C47" s="215" t="str">
        <f>IF('入力フォーム②　(支部3)'!B76="","",'入力フォーム②　(支部3)'!B76)</f>
        <v/>
      </c>
      <c r="D47" s="215"/>
      <c r="E47" s="216" t="str">
        <f>IF('入力フォーム②　(支部3)'!C76="","",'入力フォーム②　(支部3)'!C76)</f>
        <v/>
      </c>
      <c r="F47" s="216"/>
      <c r="G47" s="216"/>
      <c r="H47" s="216"/>
      <c r="I47" s="216" t="str">
        <f>IF('入力フォーム②　(支部3)'!D76="","",'入力フォーム②　(支部3)'!D76)</f>
        <v/>
      </c>
      <c r="J47" s="216"/>
      <c r="K47" s="216"/>
      <c r="L47" s="216"/>
      <c r="M47" s="216"/>
      <c r="N47" s="217" t="str">
        <f>IF('入力フォーム②　(支部3)'!E76="","",'入力フォーム②　(支部3)'!E76)</f>
        <v/>
      </c>
      <c r="O47" s="217"/>
    </row>
    <row r="48" spans="3:16" ht="96" customHeight="1">
      <c r="C48" s="215" t="str">
        <f>IF('入力フォーム②　(支部3)'!B77="","",'入力フォーム②　(支部3)'!B77)</f>
        <v/>
      </c>
      <c r="D48" s="215"/>
      <c r="E48" s="216" t="str">
        <f>IF('入力フォーム②　(支部3)'!C77="","",'入力フォーム②　(支部3)'!C77)</f>
        <v/>
      </c>
      <c r="F48" s="216"/>
      <c r="G48" s="216"/>
      <c r="H48" s="216"/>
      <c r="I48" s="216" t="str">
        <f>IF('入力フォーム②　(支部3)'!D77="","",'入力フォーム②　(支部3)'!D77)</f>
        <v/>
      </c>
      <c r="J48" s="216"/>
      <c r="K48" s="216"/>
      <c r="L48" s="216"/>
      <c r="M48" s="216"/>
      <c r="N48" s="217" t="str">
        <f>IF('入力フォーム②　(支部3)'!E77="","",'入力フォーム②　(支部3)'!E77)</f>
        <v/>
      </c>
      <c r="O48" s="217"/>
    </row>
    <row r="49" spans="3:15" ht="96" customHeight="1">
      <c r="C49" s="215" t="str">
        <f>IF('入力フォーム②　(支部3)'!B78="","",'入力フォーム②　(支部3)'!B78)</f>
        <v/>
      </c>
      <c r="D49" s="215"/>
      <c r="E49" s="216" t="str">
        <f>IF('入力フォーム②　(支部3)'!C78="","",'入力フォーム②　(支部3)'!C78)</f>
        <v/>
      </c>
      <c r="F49" s="216"/>
      <c r="G49" s="216"/>
      <c r="H49" s="216"/>
      <c r="I49" s="216" t="str">
        <f>IF('入力フォーム②　(支部3)'!D78="","",'入力フォーム②　(支部3)'!D78)</f>
        <v/>
      </c>
      <c r="J49" s="216"/>
      <c r="K49" s="216"/>
      <c r="L49" s="216"/>
      <c r="M49" s="216"/>
      <c r="N49" s="217" t="str">
        <f>IF('入力フォーム②　(支部3)'!E78="","",'入力フォーム②　(支部3)'!E78)</f>
        <v/>
      </c>
      <c r="O49" s="217"/>
    </row>
    <row r="50" spans="3:15" ht="96" customHeight="1">
      <c r="C50" s="215" t="str">
        <f>IF('入力フォーム②　(支部3)'!B79="","",'入力フォーム②　(支部3)'!B79)</f>
        <v/>
      </c>
      <c r="D50" s="215"/>
      <c r="E50" s="216" t="str">
        <f>IF('入力フォーム②　(支部3)'!C79="","",'入力フォーム②　(支部3)'!C79)</f>
        <v/>
      </c>
      <c r="F50" s="216"/>
      <c r="G50" s="216"/>
      <c r="H50" s="216"/>
      <c r="I50" s="216" t="str">
        <f>IF('入力フォーム②　(支部3)'!D79="","",'入力フォーム②　(支部3)'!D79)</f>
        <v/>
      </c>
      <c r="J50" s="216"/>
      <c r="K50" s="216"/>
      <c r="L50" s="216"/>
      <c r="M50" s="216"/>
      <c r="N50" s="217" t="str">
        <f>IF('入力フォーム②　(支部3)'!E79="","",'入力フォーム②　(支部3)'!E79)</f>
        <v/>
      </c>
      <c r="O50" s="217"/>
    </row>
    <row r="51" spans="3:15" ht="96" customHeight="1">
      <c r="C51" s="215" t="str">
        <f>IF('入力フォーム②　(支部3)'!B80="","",'入力フォーム②　(支部3)'!B80)</f>
        <v/>
      </c>
      <c r="D51" s="215"/>
      <c r="E51" s="216" t="str">
        <f>IF('入力フォーム②　(支部3)'!C80="","",'入力フォーム②　(支部3)'!C80)</f>
        <v/>
      </c>
      <c r="F51" s="216"/>
      <c r="G51" s="216"/>
      <c r="H51" s="216"/>
      <c r="I51" s="216" t="str">
        <f>IF('入力フォーム②　(支部3)'!D80="","",'入力フォーム②　(支部3)'!D80)</f>
        <v/>
      </c>
      <c r="J51" s="216"/>
      <c r="K51" s="216"/>
      <c r="L51" s="216"/>
      <c r="M51" s="216"/>
      <c r="N51" s="217" t="str">
        <f>IF('入力フォーム②　(支部3)'!E80="","",'入力フォーム②　(支部3)'!E80)</f>
        <v/>
      </c>
      <c r="O51" s="217"/>
    </row>
  </sheetData>
  <sheetProtection sheet="1" formatRows="0"/>
  <mergeCells count="135">
    <mergeCell ref="C45:D45"/>
    <mergeCell ref="E45:H45"/>
    <mergeCell ref="I45:M45"/>
    <mergeCell ref="N45:O45"/>
    <mergeCell ref="C43:D43"/>
    <mergeCell ref="E43:H43"/>
    <mergeCell ref="I43:M43"/>
    <mergeCell ref="N43:O43"/>
    <mergeCell ref="C44:D44"/>
    <mergeCell ref="E44:H44"/>
    <mergeCell ref="I44:M44"/>
    <mergeCell ref="N44:O44"/>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46:D46"/>
    <mergeCell ref="E46:H46"/>
    <mergeCell ref="I46:M46"/>
    <mergeCell ref="N46:O46"/>
    <mergeCell ref="C47:D47"/>
    <mergeCell ref="E47:H47"/>
    <mergeCell ref="I47:M47"/>
    <mergeCell ref="N47:O47"/>
    <mergeCell ref="C48:D48"/>
    <mergeCell ref="E48:H48"/>
    <mergeCell ref="I48:M48"/>
    <mergeCell ref="N48:O48"/>
    <mergeCell ref="C49:D49"/>
    <mergeCell ref="E49:H49"/>
    <mergeCell ref="I49:M49"/>
    <mergeCell ref="N49:O49"/>
    <mergeCell ref="C50:D50"/>
    <mergeCell ref="E50:H50"/>
    <mergeCell ref="I50:M50"/>
    <mergeCell ref="N50:O50"/>
    <mergeCell ref="C51:D51"/>
    <mergeCell ref="E51:H51"/>
    <mergeCell ref="I51:M51"/>
    <mergeCell ref="N51:O5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CC1B-13F4-4243-ADFC-CBFB8950464C}">
  <sheetPr>
    <tabColor rgb="FFFF0000"/>
  </sheetPr>
  <dimension ref="A1:E45"/>
  <sheetViews>
    <sheetView tabSelected="1" zoomScale="85" zoomScaleNormal="85" workbookViewId="0"/>
  </sheetViews>
  <sheetFormatPr defaultColWidth="8.625" defaultRowHeight="14.25"/>
  <cols>
    <col min="1" max="1" width="14.125" style="59" customWidth="1"/>
    <col min="2" max="2" width="34.625" style="56" customWidth="1"/>
    <col min="3" max="3" width="36.5" style="56" customWidth="1"/>
    <col min="4" max="4" width="107.125" style="57" customWidth="1"/>
    <col min="5" max="5" width="97.25" style="58" customWidth="1"/>
    <col min="6" max="16384" width="8.625" style="24"/>
  </cols>
  <sheetData>
    <row r="1" spans="1:5" ht="18.75">
      <c r="A1" s="55" t="s">
        <v>128</v>
      </c>
    </row>
    <row r="3" spans="1:5" ht="18" customHeight="1"/>
    <row r="4" spans="1:5">
      <c r="A4" s="59" t="s">
        <v>255</v>
      </c>
    </row>
    <row r="5" spans="1:5" ht="18.75" customHeight="1"/>
    <row r="6" spans="1:5" ht="18.75" customHeight="1"/>
    <row r="7" spans="1:5" ht="37.5" customHeight="1">
      <c r="B7" s="60" t="s">
        <v>130</v>
      </c>
      <c r="C7" s="61" t="s">
        <v>131</v>
      </c>
      <c r="D7" s="62"/>
    </row>
    <row r="8" spans="1:5" ht="37.5" customHeight="1">
      <c r="C8" s="61" t="s">
        <v>132</v>
      </c>
      <c r="D8" s="63"/>
    </row>
    <row r="9" spans="1:5" ht="18.75" customHeight="1"/>
    <row r="10" spans="1:5">
      <c r="A10" s="59" t="s">
        <v>254</v>
      </c>
    </row>
    <row r="11" spans="1:5" ht="15" customHeight="1"/>
    <row r="12" spans="1:5" s="3" customFormat="1" ht="22.5" customHeight="1">
      <c r="A12" s="103" t="s">
        <v>227</v>
      </c>
      <c r="B12" s="56"/>
      <c r="C12" s="65" t="s">
        <v>133</v>
      </c>
      <c r="D12" s="66" t="s">
        <v>134</v>
      </c>
      <c r="E12" s="66" t="s">
        <v>135</v>
      </c>
    </row>
    <row r="13" spans="1:5" ht="37.5" customHeight="1">
      <c r="B13" s="61" t="s">
        <v>136</v>
      </c>
      <c r="C13" s="61" t="s">
        <v>136</v>
      </c>
      <c r="D13" s="102" t="s">
        <v>231</v>
      </c>
      <c r="E13" s="67" t="s">
        <v>137</v>
      </c>
    </row>
    <row r="14" spans="1:5" ht="37.5" customHeight="1">
      <c r="B14" s="139" t="s">
        <v>228</v>
      </c>
      <c r="C14" s="91" t="s">
        <v>225</v>
      </c>
      <c r="D14" s="94"/>
      <c r="E14" s="104" t="s">
        <v>235</v>
      </c>
    </row>
    <row r="15" spans="1:5" ht="37.5" customHeight="1">
      <c r="B15" s="140"/>
      <c r="C15" s="95" t="s">
        <v>237</v>
      </c>
      <c r="D15" s="96"/>
      <c r="E15" s="105" t="s">
        <v>233</v>
      </c>
    </row>
    <row r="16" spans="1:5" ht="37.5" customHeight="1">
      <c r="B16" s="141"/>
      <c r="C16" s="92" t="s">
        <v>236</v>
      </c>
      <c r="D16" s="93"/>
      <c r="E16" s="106" t="s">
        <v>226</v>
      </c>
    </row>
    <row r="17" spans="1:5" ht="37.5" customHeight="1">
      <c r="B17" s="3"/>
    </row>
    <row r="18" spans="1:5" s="3" customFormat="1" ht="22.5" customHeight="1">
      <c r="A18" s="103" t="s">
        <v>232</v>
      </c>
      <c r="B18" s="56"/>
      <c r="C18" s="65" t="s">
        <v>133</v>
      </c>
      <c r="D18" s="66" t="s">
        <v>134</v>
      </c>
      <c r="E18" s="66" t="s">
        <v>135</v>
      </c>
    </row>
    <row r="19" spans="1:5" ht="37.5" customHeight="1">
      <c r="B19" s="142" t="s">
        <v>285</v>
      </c>
      <c r="C19" s="91" t="s">
        <v>286</v>
      </c>
      <c r="D19" s="94"/>
      <c r="E19" s="104" t="s">
        <v>229</v>
      </c>
    </row>
    <row r="20" spans="1:5" ht="37.5" customHeight="1">
      <c r="B20" s="143"/>
      <c r="C20" s="95" t="s">
        <v>287</v>
      </c>
      <c r="D20" s="96"/>
      <c r="E20" s="105" t="s">
        <v>234</v>
      </c>
    </row>
    <row r="21" spans="1:5" ht="37.5" customHeight="1">
      <c r="B21" s="144"/>
      <c r="C21" s="92" t="s">
        <v>288</v>
      </c>
      <c r="D21" s="93"/>
      <c r="E21" s="106" t="s">
        <v>230</v>
      </c>
    </row>
    <row r="22" spans="1:5" ht="37.5" customHeight="1">
      <c r="B22" s="130" t="s">
        <v>289</v>
      </c>
      <c r="C22" s="91" t="s">
        <v>290</v>
      </c>
      <c r="D22" s="94"/>
      <c r="E22" s="104" t="s">
        <v>229</v>
      </c>
    </row>
    <row r="23" spans="1:5" ht="37.5" customHeight="1">
      <c r="B23" s="131"/>
      <c r="C23" s="95" t="s">
        <v>291</v>
      </c>
      <c r="D23" s="96"/>
      <c r="E23" s="105" t="s">
        <v>234</v>
      </c>
    </row>
    <row r="24" spans="1:5" ht="37.5" customHeight="1">
      <c r="B24" s="132"/>
      <c r="C24" s="92" t="s">
        <v>292</v>
      </c>
      <c r="D24" s="93"/>
      <c r="E24" s="106" t="s">
        <v>230</v>
      </c>
    </row>
    <row r="25" spans="1:5" ht="37.5" customHeight="1">
      <c r="B25" s="133" t="s">
        <v>293</v>
      </c>
      <c r="C25" s="91" t="s">
        <v>294</v>
      </c>
      <c r="D25" s="94"/>
      <c r="E25" s="104" t="s">
        <v>229</v>
      </c>
    </row>
    <row r="26" spans="1:5" ht="37.5" customHeight="1">
      <c r="B26" s="134"/>
      <c r="C26" s="95" t="s">
        <v>295</v>
      </c>
      <c r="D26" s="96"/>
      <c r="E26" s="105" t="s">
        <v>234</v>
      </c>
    </row>
    <row r="27" spans="1:5" ht="37.5" customHeight="1">
      <c r="B27" s="135"/>
      <c r="C27" s="92" t="s">
        <v>296</v>
      </c>
      <c r="D27" s="93"/>
      <c r="E27" s="106" t="s">
        <v>230</v>
      </c>
    </row>
    <row r="28" spans="1:5" ht="37.5" customHeight="1">
      <c r="B28" s="136" t="s">
        <v>297</v>
      </c>
      <c r="C28" s="91" t="s">
        <v>529</v>
      </c>
      <c r="D28" s="94"/>
      <c r="E28" s="104" t="s">
        <v>229</v>
      </c>
    </row>
    <row r="29" spans="1:5" ht="37.5" customHeight="1">
      <c r="B29" s="137"/>
      <c r="C29" s="95" t="s">
        <v>530</v>
      </c>
      <c r="D29" s="96"/>
      <c r="E29" s="105" t="s">
        <v>234</v>
      </c>
    </row>
    <row r="30" spans="1:5" ht="37.5" customHeight="1">
      <c r="B30" s="138"/>
      <c r="C30" s="92" t="s">
        <v>531</v>
      </c>
      <c r="D30" s="93"/>
      <c r="E30" s="106" t="s">
        <v>230</v>
      </c>
    </row>
    <row r="31" spans="1:5" ht="37.5" customHeight="1">
      <c r="B31" s="127" t="s">
        <v>532</v>
      </c>
      <c r="C31" s="91" t="s">
        <v>533</v>
      </c>
      <c r="D31" s="94"/>
      <c r="E31" s="104" t="s">
        <v>229</v>
      </c>
    </row>
    <row r="32" spans="1:5" ht="37.5" customHeight="1">
      <c r="B32" s="128"/>
      <c r="C32" s="95" t="s">
        <v>534</v>
      </c>
      <c r="D32" s="96"/>
      <c r="E32" s="105" t="s">
        <v>234</v>
      </c>
    </row>
    <row r="33" spans="1:5" ht="37.5" customHeight="1">
      <c r="B33" s="129"/>
      <c r="C33" s="92" t="s">
        <v>535</v>
      </c>
      <c r="D33" s="93"/>
      <c r="E33" s="106" t="s">
        <v>230</v>
      </c>
    </row>
    <row r="34" spans="1:5" ht="37.5" customHeight="1">
      <c r="B34" s="130" t="s">
        <v>298</v>
      </c>
      <c r="C34" s="91" t="s">
        <v>299</v>
      </c>
      <c r="D34" s="94"/>
      <c r="E34" s="104" t="s">
        <v>229</v>
      </c>
    </row>
    <row r="35" spans="1:5" ht="37.5" customHeight="1">
      <c r="B35" s="131"/>
      <c r="C35" s="95" t="s">
        <v>300</v>
      </c>
      <c r="D35" s="96"/>
      <c r="E35" s="105" t="s">
        <v>234</v>
      </c>
    </row>
    <row r="36" spans="1:5" ht="37.5" customHeight="1">
      <c r="B36" s="132"/>
      <c r="C36" s="92" t="s">
        <v>301</v>
      </c>
      <c r="D36" s="93"/>
      <c r="E36" s="106" t="s">
        <v>230</v>
      </c>
    </row>
    <row r="37" spans="1:5" ht="37.5" customHeight="1">
      <c r="B37" s="133" t="s">
        <v>302</v>
      </c>
      <c r="C37" s="91" t="s">
        <v>303</v>
      </c>
      <c r="D37" s="94"/>
      <c r="E37" s="104" t="s">
        <v>229</v>
      </c>
    </row>
    <row r="38" spans="1:5" ht="37.5" customHeight="1">
      <c r="B38" s="134"/>
      <c r="C38" s="95" t="s">
        <v>304</v>
      </c>
      <c r="D38" s="96"/>
      <c r="E38" s="105" t="s">
        <v>234</v>
      </c>
    </row>
    <row r="39" spans="1:5" ht="37.5" customHeight="1">
      <c r="B39" s="135"/>
      <c r="C39" s="92" t="s">
        <v>305</v>
      </c>
      <c r="D39" s="93"/>
      <c r="E39" s="106" t="s">
        <v>230</v>
      </c>
    </row>
    <row r="40" spans="1:5" ht="37.5" customHeight="1">
      <c r="B40" s="136" t="s">
        <v>306</v>
      </c>
      <c r="C40" s="91" t="s">
        <v>307</v>
      </c>
      <c r="D40" s="94"/>
      <c r="E40" s="104" t="s">
        <v>229</v>
      </c>
    </row>
    <row r="41" spans="1:5" ht="37.5" customHeight="1">
      <c r="B41" s="137"/>
      <c r="C41" s="95" t="s">
        <v>308</v>
      </c>
      <c r="D41" s="96"/>
      <c r="E41" s="105" t="s">
        <v>234</v>
      </c>
    </row>
    <row r="42" spans="1:5" ht="37.5" customHeight="1">
      <c r="B42" s="138"/>
      <c r="C42" s="92" t="s">
        <v>309</v>
      </c>
      <c r="D42" s="93"/>
      <c r="E42" s="106" t="s">
        <v>230</v>
      </c>
    </row>
    <row r="45" spans="1:5">
      <c r="A45" s="59" t="s">
        <v>525</v>
      </c>
    </row>
  </sheetData>
  <mergeCells count="9">
    <mergeCell ref="B31:B33"/>
    <mergeCell ref="B34:B36"/>
    <mergeCell ref="B37:B39"/>
    <mergeCell ref="B40:B42"/>
    <mergeCell ref="B14:B16"/>
    <mergeCell ref="B19:B21"/>
    <mergeCell ref="B22:B24"/>
    <mergeCell ref="B25:B27"/>
    <mergeCell ref="B28:B30"/>
  </mergeCells>
  <phoneticPr fontId="2"/>
  <conditionalFormatting sqref="D14:D16">
    <cfRule type="expression" dxfId="145" priority="21">
      <formula>D14=""</formula>
    </cfRule>
  </conditionalFormatting>
  <conditionalFormatting sqref="D19:D42">
    <cfRule type="expression" dxfId="144" priority="1">
      <formula>D19=""</formula>
    </cfRule>
  </conditionalFormatting>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15085-CB2D-49A0-B19F-36816581BEB5}">
  <sheetPr>
    <tabColor rgb="FF00B0F0"/>
  </sheetPr>
  <dimension ref="B1:R42"/>
  <sheetViews>
    <sheetView view="pageBreakPreview" zoomScaleNormal="100" zoomScaleSheetLayoutView="100" workbookViewId="0">
      <selection activeCell="D2" sqref="D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70" t="s">
        <v>31</v>
      </c>
      <c r="M2" s="271"/>
      <c r="N2" s="272"/>
      <c r="R2" s="147" t="s">
        <v>57</v>
      </c>
    </row>
    <row r="3" spans="2:18" ht="15" customHeight="1">
      <c r="R3" s="147"/>
    </row>
    <row r="4" spans="2:18">
      <c r="B4" s="24"/>
      <c r="C4" s="166" t="s">
        <v>88</v>
      </c>
      <c r="D4" s="166"/>
      <c r="E4" s="166"/>
      <c r="F4" s="166"/>
      <c r="G4" s="166"/>
      <c r="H4" s="166"/>
      <c r="I4" s="166"/>
      <c r="J4" s="166"/>
      <c r="K4" s="166"/>
      <c r="L4" s="166"/>
      <c r="M4" s="166"/>
      <c r="N4" s="166"/>
      <c r="O4" s="24"/>
      <c r="R4" s="147" t="s">
        <v>58</v>
      </c>
    </row>
    <row r="5" spans="2:18" ht="24" customHeight="1">
      <c r="B5" s="25"/>
      <c r="C5" s="167" t="s">
        <v>32</v>
      </c>
      <c r="D5" s="167"/>
      <c r="E5" s="167"/>
      <c r="F5" s="167"/>
      <c r="G5" s="167"/>
      <c r="H5" s="167"/>
      <c r="I5" s="167"/>
      <c r="J5" s="167"/>
      <c r="K5" s="167"/>
      <c r="L5" s="167"/>
      <c r="M5" s="167"/>
      <c r="N5" s="167"/>
      <c r="O5" s="25"/>
      <c r="R5" s="147"/>
    </row>
    <row r="6" spans="2:18" ht="15" customHeight="1">
      <c r="B6" s="3"/>
      <c r="C6" s="3"/>
      <c r="D6" s="3"/>
      <c r="E6" s="3"/>
      <c r="F6" s="3"/>
      <c r="G6" s="3"/>
      <c r="H6" s="3"/>
      <c r="I6" s="3"/>
      <c r="J6" s="3"/>
      <c r="K6" s="3"/>
      <c r="L6" s="3"/>
      <c r="M6" s="3"/>
      <c r="N6" s="3"/>
    </row>
    <row r="7" spans="2:18" ht="45" customHeight="1">
      <c r="F7" s="4"/>
      <c r="G7" s="4"/>
      <c r="H7" s="182" t="s">
        <v>1</v>
      </c>
      <c r="I7" s="206"/>
      <c r="J7" s="206"/>
      <c r="K7" s="183"/>
      <c r="L7" s="179" t="str">
        <f>IF('入力フォーム②　(支部3)'!D11="","",'入力フォーム②　(支部3)'!D11)</f>
        <v/>
      </c>
      <c r="M7" s="180"/>
      <c r="N7" s="181"/>
      <c r="Q7" s="10" t="s">
        <v>2</v>
      </c>
      <c r="R7" s="40" t="s">
        <v>126</v>
      </c>
    </row>
    <row r="8" spans="2:18" ht="15" customHeight="1"/>
    <row r="9" spans="2:18" ht="30" customHeight="1">
      <c r="C9" s="236" t="s">
        <v>22</v>
      </c>
      <c r="D9" s="223"/>
      <c r="E9" s="8" t="s">
        <v>0</v>
      </c>
      <c r="F9" s="262" t="str">
        <f>IF('入力フォーム②　(支部3)'!D85="","",'入力フォーム②　(支部3)'!D85)</f>
        <v/>
      </c>
      <c r="G9" s="263"/>
      <c r="H9" s="263"/>
      <c r="I9" s="263"/>
      <c r="J9" s="263"/>
      <c r="K9" s="263"/>
      <c r="L9" s="263"/>
      <c r="M9" s="263"/>
      <c r="N9" s="264"/>
      <c r="O9" s="26"/>
      <c r="Q9" s="10" t="s">
        <v>3</v>
      </c>
      <c r="R9" s="40" t="s">
        <v>62</v>
      </c>
    </row>
    <row r="10" spans="2:18" ht="30" customHeight="1">
      <c r="C10" s="224"/>
      <c r="D10" s="225"/>
      <c r="E10" s="268" t="s">
        <v>23</v>
      </c>
      <c r="F10" s="265" t="str">
        <f>IF('入力フォーム②　(支部3)'!D86="","",'入力フォーム②　(支部3)'!D86)</f>
        <v/>
      </c>
      <c r="G10" s="266"/>
      <c r="H10" s="266"/>
      <c r="I10" s="266"/>
      <c r="J10" s="266"/>
      <c r="K10" s="266"/>
      <c r="L10" s="266"/>
      <c r="M10" s="266"/>
      <c r="N10" s="267"/>
      <c r="O10" s="27"/>
      <c r="P10" s="13"/>
      <c r="R10" s="40" t="s">
        <v>109</v>
      </c>
    </row>
    <row r="11" spans="2:18" ht="30" customHeight="1">
      <c r="C11" s="224"/>
      <c r="D11" s="225"/>
      <c r="E11" s="269"/>
      <c r="F11" s="257" t="s">
        <v>25</v>
      </c>
      <c r="G11" s="258"/>
      <c r="H11" s="258"/>
      <c r="I11" s="259" t="str">
        <f>IF('入力フォーム②　(支部3)'!D87="","",'入力フォーム②　(支部3)'!D87)</f>
        <v/>
      </c>
      <c r="J11" s="259"/>
      <c r="K11" s="259"/>
      <c r="L11" s="259"/>
      <c r="M11" s="259"/>
      <c r="N11" s="260"/>
      <c r="O11" s="12"/>
      <c r="P11" s="13"/>
      <c r="R11" s="40" t="s">
        <v>60</v>
      </c>
    </row>
    <row r="12" spans="2:18" ht="30" customHeight="1">
      <c r="C12" s="227"/>
      <c r="D12" s="228"/>
      <c r="E12" s="9" t="s">
        <v>24</v>
      </c>
      <c r="F12" s="273" t="str">
        <f>IF('入力フォーム②　(支部3)'!D88="","",'入力フォーム②　(支部3)'!D88)</f>
        <v/>
      </c>
      <c r="G12" s="274"/>
      <c r="H12" s="274"/>
      <c r="I12" s="274"/>
      <c r="J12" s="274"/>
      <c r="K12" s="274"/>
      <c r="L12" s="274"/>
      <c r="M12" s="274"/>
      <c r="N12" s="275"/>
      <c r="O12" s="27"/>
      <c r="P12" s="7"/>
      <c r="R12" s="40" t="s">
        <v>61</v>
      </c>
    </row>
    <row r="13" spans="2:18" ht="120" customHeight="1">
      <c r="C13" s="182" t="s">
        <v>11</v>
      </c>
      <c r="D13" s="183"/>
      <c r="E13" s="184" t="str">
        <f>IF('入力フォーム②　(支部3)'!D89="","",'入力フォーム②　(支部3)'!D89)</f>
        <v/>
      </c>
      <c r="F13" s="185"/>
      <c r="G13" s="185"/>
      <c r="H13" s="185"/>
      <c r="I13" s="185"/>
      <c r="J13" s="185"/>
      <c r="K13" s="185"/>
      <c r="L13" s="185"/>
      <c r="M13" s="185"/>
      <c r="N13" s="191"/>
      <c r="O13" s="18"/>
      <c r="Q13" s="10" t="s">
        <v>4</v>
      </c>
      <c r="R13" s="40" t="s">
        <v>108</v>
      </c>
    </row>
    <row r="14" spans="2:18" ht="60" customHeight="1">
      <c r="C14" s="182" t="s">
        <v>13</v>
      </c>
      <c r="D14" s="183"/>
      <c r="E14" s="184" t="str">
        <f>IF('入力フォーム②　(支部3)'!D90="","",'入力フォーム②　(支部3)'!D90)</f>
        <v/>
      </c>
      <c r="F14" s="185"/>
      <c r="G14" s="185"/>
      <c r="H14" s="185"/>
      <c r="I14" s="185"/>
      <c r="J14" s="185"/>
      <c r="K14" s="185"/>
      <c r="L14" s="185"/>
      <c r="M14" s="185"/>
      <c r="N14" s="191"/>
      <c r="O14" s="18"/>
      <c r="Q14" s="10" t="s">
        <v>5</v>
      </c>
      <c r="R14" s="40" t="s">
        <v>107</v>
      </c>
    </row>
    <row r="15" spans="2:18" ht="30" customHeight="1">
      <c r="C15" s="222" t="s">
        <v>51</v>
      </c>
      <c r="D15" s="223"/>
      <c r="E15" s="209" t="str">
        <f>IF('入力フォーム②　(支部3)'!D91="","",'入力フォーム②　(支部3)'!D91)</f>
        <v/>
      </c>
      <c r="F15" s="210"/>
      <c r="G15" s="210"/>
      <c r="H15" s="210"/>
      <c r="I15" s="210"/>
      <c r="J15" s="210"/>
      <c r="K15" s="210"/>
      <c r="L15" s="210"/>
      <c r="M15" s="210"/>
      <c r="N15" s="211"/>
      <c r="O15" s="18"/>
      <c r="Q15" s="10" t="s">
        <v>6</v>
      </c>
      <c r="R15" s="40" t="s">
        <v>106</v>
      </c>
    </row>
    <row r="16" spans="2:18" ht="30" customHeight="1">
      <c r="C16" s="227"/>
      <c r="D16" s="228"/>
      <c r="E16" s="276" t="s">
        <v>50</v>
      </c>
      <c r="F16" s="277"/>
      <c r="G16" s="6" t="str">
        <f>IF('入力フォーム②　(支部3)'!D92="対応できる","✓","□")</f>
        <v>□</v>
      </c>
      <c r="H16" s="261" t="s">
        <v>35</v>
      </c>
      <c r="I16" s="261"/>
      <c r="J16" s="6" t="str">
        <f>IF('入力フォーム②　(支部3)'!D92="対応できない","✓","□")</f>
        <v>□</v>
      </c>
      <c r="K16" s="261" t="s">
        <v>36</v>
      </c>
      <c r="L16" s="261"/>
      <c r="M16" s="6" t="str">
        <f>IF('入力フォーム②　(支部3)'!D92="要相談","✓","□")</f>
        <v>□</v>
      </c>
      <c r="N16" s="43" t="s">
        <v>34</v>
      </c>
      <c r="O16" s="18"/>
      <c r="Q16" s="10" t="s">
        <v>7</v>
      </c>
      <c r="R16" s="40" t="s">
        <v>72</v>
      </c>
    </row>
    <row r="17" spans="3:18" ht="60" customHeight="1">
      <c r="C17" s="182" t="s">
        <v>105</v>
      </c>
      <c r="D17" s="183"/>
      <c r="E17" s="184" t="str">
        <f>IF('入力フォーム②　(支部3)'!D93="","",'入力フォーム②　(支部3)'!D93)</f>
        <v/>
      </c>
      <c r="F17" s="185"/>
      <c r="G17" s="185"/>
      <c r="H17" s="185"/>
      <c r="I17" s="185"/>
      <c r="J17" s="185"/>
      <c r="K17" s="185"/>
      <c r="L17" s="185"/>
      <c r="M17" s="185"/>
      <c r="N17" s="191"/>
      <c r="O17" s="18"/>
      <c r="Q17" s="10" t="s">
        <v>5</v>
      </c>
      <c r="R17" s="40" t="s">
        <v>104</v>
      </c>
    </row>
    <row r="18" spans="3:18" ht="30" customHeight="1">
      <c r="C18" s="254" t="s">
        <v>14</v>
      </c>
      <c r="D18" s="255"/>
      <c r="E18" s="203" t="s">
        <v>20</v>
      </c>
      <c r="F18" s="205"/>
      <c r="G18" s="203" t="s">
        <v>21</v>
      </c>
      <c r="H18" s="204"/>
      <c r="I18" s="204"/>
      <c r="J18" s="204"/>
      <c r="K18" s="204"/>
      <c r="L18" s="204"/>
      <c r="M18" s="205"/>
      <c r="N18" s="33" t="s">
        <v>33</v>
      </c>
      <c r="O18" s="4"/>
      <c r="Q18" s="10" t="s">
        <v>8</v>
      </c>
      <c r="R18" s="40" t="s">
        <v>90</v>
      </c>
    </row>
    <row r="19" spans="3:18" ht="96" customHeight="1">
      <c r="C19" s="215" t="str">
        <f>IF('入力フォーム②　(支部3)'!$D$47="非公表","",IF('入力フォーム②　(支部3)'!B60="","",'入力フォーム②　(支部3)'!B60))</f>
        <v/>
      </c>
      <c r="D19" s="215"/>
      <c r="E19" s="256" t="str">
        <f>IF('入力フォーム②　(支部3)'!$D$47="非公表","",IF('入力フォーム②　(支部3)'!C60="","",'入力フォーム②　(支部3)'!C60))</f>
        <v/>
      </c>
      <c r="F19" s="256"/>
      <c r="G19" s="256" t="str">
        <f>IF('入力フォーム②　(支部3)'!$D$47="非公表","",IF('入力フォーム②　(支部3)'!D60="","",'入力フォーム②　(支部3)'!D60))</f>
        <v/>
      </c>
      <c r="H19" s="256"/>
      <c r="I19" s="256"/>
      <c r="J19" s="256"/>
      <c r="K19" s="256"/>
      <c r="L19" s="256"/>
      <c r="M19" s="256"/>
      <c r="N19" s="119" t="str">
        <f>IF('入力フォーム②　(支部3)'!$D$47="非公表","",IF('入力フォーム②　(支部3)'!E60="","",'入力フォーム②　(支部3)'!E60))</f>
        <v/>
      </c>
      <c r="O19" s="18"/>
      <c r="R19" s="40" t="s">
        <v>103</v>
      </c>
    </row>
    <row r="20" spans="3:18" ht="96" customHeight="1">
      <c r="C20" s="215" t="str">
        <f>IF('入力フォーム②　(支部3)'!$D$47="非公表","",IF('入力フォーム②　(支部3)'!B61="","",'入力フォーム②　(支部3)'!B61))</f>
        <v/>
      </c>
      <c r="D20" s="215"/>
      <c r="E20" s="256" t="str">
        <f>IF('入力フォーム②　(支部3)'!$D$47="非公表","",IF('入力フォーム②　(支部3)'!C61="","",'入力フォーム②　(支部3)'!C61))</f>
        <v/>
      </c>
      <c r="F20" s="256"/>
      <c r="G20" s="256" t="str">
        <f>IF('入力フォーム②　(支部3)'!$D$47="非公表","",IF('入力フォーム②　(支部3)'!D61="","",'入力フォーム②　(支部3)'!D61))</f>
        <v/>
      </c>
      <c r="H20" s="256"/>
      <c r="I20" s="256"/>
      <c r="J20" s="256"/>
      <c r="K20" s="256"/>
      <c r="L20" s="256"/>
      <c r="M20" s="256"/>
      <c r="N20" s="119" t="str">
        <f>IF('入力フォーム②　(支部3)'!$D$47="非公表","",IF('入力フォーム②　(支部3)'!E61="","",'入力フォーム②　(支部3)'!E61))</f>
        <v/>
      </c>
      <c r="O20" s="18"/>
      <c r="R20" s="40" t="s">
        <v>92</v>
      </c>
    </row>
    <row r="21" spans="3:18" ht="96" customHeight="1">
      <c r="C21" s="215" t="str">
        <f>IF('入力フォーム②　(支部3)'!$D$47="非公表","",IF('入力フォーム②　(支部3)'!B62="","",'入力フォーム②　(支部3)'!B62))</f>
        <v/>
      </c>
      <c r="D21" s="215"/>
      <c r="E21" s="256" t="str">
        <f>IF('入力フォーム②　(支部3)'!$D$47="非公表","",IF('入力フォーム②　(支部3)'!C62="","",'入力フォーム②　(支部3)'!C62))</f>
        <v/>
      </c>
      <c r="F21" s="256"/>
      <c r="G21" s="256" t="str">
        <f>IF('入力フォーム②　(支部3)'!$D$47="非公表","",IF('入力フォーム②　(支部3)'!D62="","",'入力フォーム②　(支部3)'!D62))</f>
        <v/>
      </c>
      <c r="H21" s="256"/>
      <c r="I21" s="256"/>
      <c r="J21" s="256"/>
      <c r="K21" s="256"/>
      <c r="L21" s="256"/>
      <c r="M21" s="256"/>
      <c r="N21" s="119" t="str">
        <f>IF('入力フォーム②　(支部3)'!$D$47="非公表","",IF('入力フォーム②　(支部3)'!E62="","",'入力フォーム②　(支部3)'!E62))</f>
        <v/>
      </c>
      <c r="O21" s="18"/>
    </row>
    <row r="22" spans="3:18" ht="96" customHeight="1">
      <c r="C22" s="215" t="str">
        <f>IF('入力フォーム②　(支部3)'!$D$47="非公表","",IF('入力フォーム②　(支部3)'!B63="","",'入力フォーム②　(支部3)'!B63))</f>
        <v/>
      </c>
      <c r="D22" s="215"/>
      <c r="E22" s="256" t="str">
        <f>IF('入力フォーム②　(支部3)'!$D$47="非公表","",IF('入力フォーム②　(支部3)'!C63="","",'入力フォーム②　(支部3)'!C63))</f>
        <v/>
      </c>
      <c r="F22" s="256"/>
      <c r="G22" s="256" t="str">
        <f>IF('入力フォーム②　(支部3)'!$D$47="非公表","",IF('入力フォーム②　(支部3)'!D63="","",'入力フォーム②　(支部3)'!D63))</f>
        <v/>
      </c>
      <c r="H22" s="256"/>
      <c r="I22" s="256"/>
      <c r="J22" s="256"/>
      <c r="K22" s="256"/>
      <c r="L22" s="256"/>
      <c r="M22" s="256"/>
      <c r="N22" s="119" t="str">
        <f>IF('入力フォーム②　(支部3)'!$D$47="非公表","",IF('入力フォーム②　(支部3)'!E63="","",'入力フォーム②　(支部3)'!E63))</f>
        <v/>
      </c>
      <c r="O22" s="18"/>
    </row>
    <row r="23" spans="3:18" ht="96" customHeight="1">
      <c r="C23" s="215" t="str">
        <f>IF('入力フォーム②　(支部3)'!$D$47="非公表","",IF('入力フォーム②　(支部3)'!B64="","",'入力フォーム②　(支部3)'!B64))</f>
        <v/>
      </c>
      <c r="D23" s="215"/>
      <c r="E23" s="256" t="str">
        <f>IF('入力フォーム②　(支部3)'!$D$47="非公表","",IF('入力フォーム②　(支部3)'!C64="","",'入力フォーム②　(支部3)'!C64))</f>
        <v/>
      </c>
      <c r="F23" s="256"/>
      <c r="G23" s="256" t="str">
        <f>IF('入力フォーム②　(支部3)'!$D$47="非公表","",IF('入力フォーム②　(支部3)'!D64="","",'入力フォーム②　(支部3)'!D64))</f>
        <v/>
      </c>
      <c r="H23" s="256"/>
      <c r="I23" s="256"/>
      <c r="J23" s="256"/>
      <c r="K23" s="256"/>
      <c r="L23" s="256"/>
      <c r="M23" s="256"/>
      <c r="N23" s="119" t="str">
        <f>IF('入力フォーム②　(支部3)'!$D$47="非公表","",IF('入力フォーム②　(支部3)'!E64="","",'入力フォーム②　(支部3)'!E64))</f>
        <v/>
      </c>
      <c r="O23" s="18"/>
    </row>
    <row r="24" spans="3:18" ht="96" customHeight="1">
      <c r="C24" s="215" t="str">
        <f>IF('入力フォーム②　(支部3)'!$D$47="非公表","",IF('入力フォーム②　(支部3)'!B65="","",'入力フォーム②　(支部3)'!B65))</f>
        <v/>
      </c>
      <c r="D24" s="215"/>
      <c r="E24" s="256" t="str">
        <f>IF('入力フォーム②　(支部3)'!$D$47="非公表","",IF('入力フォーム②　(支部3)'!C65="","",'入力フォーム②　(支部3)'!C65))</f>
        <v/>
      </c>
      <c r="F24" s="256"/>
      <c r="G24" s="256" t="str">
        <f>IF('入力フォーム②　(支部3)'!$D$47="非公表","",IF('入力フォーム②　(支部3)'!D65="","",'入力フォーム②　(支部3)'!D65))</f>
        <v/>
      </c>
      <c r="H24" s="256"/>
      <c r="I24" s="256"/>
      <c r="J24" s="256"/>
      <c r="K24" s="256"/>
      <c r="L24" s="256"/>
      <c r="M24" s="256"/>
      <c r="N24" s="119" t="str">
        <f>IF('入力フォーム②　(支部3)'!$D$47="非公表","",IF('入力フォーム②　(支部3)'!E65="","",'入力フォーム②　(支部3)'!E65))</f>
        <v/>
      </c>
      <c r="O24" s="18"/>
    </row>
    <row r="25" spans="3:18" ht="96" customHeight="1">
      <c r="C25" s="215" t="str">
        <f>IF('入力フォーム②　(支部3)'!$D$47="非公表","",IF('入力フォーム②　(支部3)'!B66="","",'入力フォーム②　(支部3)'!B66))</f>
        <v/>
      </c>
      <c r="D25" s="215"/>
      <c r="E25" s="256" t="str">
        <f>IF('入力フォーム②　(支部3)'!$D$47="非公表","",IF('入力フォーム②　(支部3)'!C66="","",'入力フォーム②　(支部3)'!C66))</f>
        <v/>
      </c>
      <c r="F25" s="256"/>
      <c r="G25" s="256" t="str">
        <f>IF('入力フォーム②　(支部3)'!$D$47="非公表","",IF('入力フォーム②　(支部3)'!D66="","",'入力フォーム②　(支部3)'!D66))</f>
        <v/>
      </c>
      <c r="H25" s="256"/>
      <c r="I25" s="256"/>
      <c r="J25" s="256"/>
      <c r="K25" s="256"/>
      <c r="L25" s="256"/>
      <c r="M25" s="256"/>
      <c r="N25" s="119" t="str">
        <f>IF('入力フォーム②　(支部3)'!$D$47="非公表","",IF('入力フォーム②　(支部3)'!E66="","",'入力フォーム②　(支部3)'!E66))</f>
        <v/>
      </c>
      <c r="O25" s="18"/>
    </row>
    <row r="26" spans="3:18" ht="30" customHeight="1">
      <c r="C26" s="254" t="s">
        <v>14</v>
      </c>
      <c r="D26" s="255"/>
      <c r="E26" s="203" t="s">
        <v>20</v>
      </c>
      <c r="F26" s="205"/>
      <c r="G26" s="203" t="s">
        <v>21</v>
      </c>
      <c r="H26" s="204"/>
      <c r="I26" s="204"/>
      <c r="J26" s="204"/>
      <c r="K26" s="204"/>
      <c r="L26" s="204"/>
      <c r="M26" s="205"/>
      <c r="N26" s="33" t="s">
        <v>33</v>
      </c>
      <c r="O26" s="4"/>
    </row>
    <row r="27" spans="3:18" ht="96" customHeight="1">
      <c r="C27" s="215" t="str">
        <f>IF('入力フォーム②　(支部3)'!$D$47="非公表","",IF('入力フォーム②　(支部3)'!B67="","",'入力フォーム②　(支部3)'!B67))</f>
        <v/>
      </c>
      <c r="D27" s="215"/>
      <c r="E27" s="256" t="str">
        <f>IF('入力フォーム②　(支部3)'!$D$47="非公表","",IF('入力フォーム②　(支部3)'!C67="","",'入力フォーム②　(支部3)'!C67))</f>
        <v/>
      </c>
      <c r="F27" s="256"/>
      <c r="G27" s="256" t="str">
        <f>IF('入力フォーム②　(支部3)'!$D$47="非公表","",IF('入力フォーム②　(支部3)'!D67="","",'入力フォーム②　(支部3)'!D67))</f>
        <v/>
      </c>
      <c r="H27" s="256"/>
      <c r="I27" s="256"/>
      <c r="J27" s="256"/>
      <c r="K27" s="256"/>
      <c r="L27" s="256"/>
      <c r="M27" s="256"/>
      <c r="N27" s="119" t="str">
        <f>IF('入力フォーム②　(支部3)'!$D$47="非公表","",IF('入力フォーム②　(支部3)'!E67="","",'入力フォーム②　(支部3)'!E67))</f>
        <v/>
      </c>
      <c r="O27" s="18"/>
    </row>
    <row r="28" spans="3:18" ht="96" customHeight="1">
      <c r="C28" s="215" t="str">
        <f>IF('入力フォーム②　(支部3)'!$D$47="非公表","",IF('入力フォーム②　(支部3)'!B68="","",'入力フォーム②　(支部3)'!B68))</f>
        <v/>
      </c>
      <c r="D28" s="215"/>
      <c r="E28" s="256" t="str">
        <f>IF('入力フォーム②　(支部3)'!$D$47="非公表","",IF('入力フォーム②　(支部3)'!C68="","",'入力フォーム②　(支部3)'!C68))</f>
        <v/>
      </c>
      <c r="F28" s="256"/>
      <c r="G28" s="256" t="str">
        <f>IF('入力フォーム②　(支部3)'!$D$47="非公表","",IF('入力フォーム②　(支部3)'!D68="","",'入力フォーム②　(支部3)'!D68))</f>
        <v/>
      </c>
      <c r="H28" s="256"/>
      <c r="I28" s="256"/>
      <c r="J28" s="256"/>
      <c r="K28" s="256"/>
      <c r="L28" s="256"/>
      <c r="M28" s="256"/>
      <c r="N28" s="119" t="str">
        <f>IF('入力フォーム②　(支部3)'!$D$47="非公表","",IF('入力フォーム②　(支部3)'!E68="","",'入力フォーム②　(支部3)'!E68))</f>
        <v/>
      </c>
      <c r="O28" s="18"/>
    </row>
    <row r="29" spans="3:18" ht="96" customHeight="1">
      <c r="C29" s="215" t="str">
        <f>IF('入力フォーム②　(支部3)'!$D$47="非公表","",IF('入力フォーム②　(支部3)'!B69="","",'入力フォーム②　(支部3)'!B69))</f>
        <v/>
      </c>
      <c r="D29" s="215"/>
      <c r="E29" s="256" t="str">
        <f>IF('入力フォーム②　(支部3)'!$D$47="非公表","",IF('入力フォーム②　(支部3)'!C69="","",'入力フォーム②　(支部3)'!C69))</f>
        <v/>
      </c>
      <c r="F29" s="256"/>
      <c r="G29" s="256" t="str">
        <f>IF('入力フォーム②　(支部3)'!$D$47="非公表","",IF('入力フォーム②　(支部3)'!D69="","",'入力フォーム②　(支部3)'!D69))</f>
        <v/>
      </c>
      <c r="H29" s="256"/>
      <c r="I29" s="256"/>
      <c r="J29" s="256"/>
      <c r="K29" s="256"/>
      <c r="L29" s="256"/>
      <c r="M29" s="256"/>
      <c r="N29" s="119" t="str">
        <f>IF('入力フォーム②　(支部3)'!$D$47="非公表","",IF('入力フォーム②　(支部3)'!E69="","",'入力フォーム②　(支部3)'!E69))</f>
        <v/>
      </c>
      <c r="O29" s="18"/>
    </row>
    <row r="30" spans="3:18" ht="96" customHeight="1">
      <c r="C30" s="215" t="str">
        <f>IF('入力フォーム②　(支部3)'!$D$47="非公表","",IF('入力フォーム②　(支部3)'!B70="","",'入力フォーム②　(支部3)'!B70))</f>
        <v/>
      </c>
      <c r="D30" s="215"/>
      <c r="E30" s="256" t="str">
        <f>IF('入力フォーム②　(支部3)'!$D$47="非公表","",IF('入力フォーム②　(支部3)'!C70="","",'入力フォーム②　(支部3)'!C70))</f>
        <v/>
      </c>
      <c r="F30" s="256"/>
      <c r="G30" s="256" t="str">
        <f>IF('入力フォーム②　(支部3)'!$D$47="非公表","",IF('入力フォーム②　(支部3)'!D70="","",'入力フォーム②　(支部3)'!D70))</f>
        <v/>
      </c>
      <c r="H30" s="256"/>
      <c r="I30" s="256"/>
      <c r="J30" s="256"/>
      <c r="K30" s="256"/>
      <c r="L30" s="256"/>
      <c r="M30" s="256"/>
      <c r="N30" s="119" t="str">
        <f>IF('入力フォーム②　(支部3)'!$D$47="非公表","",IF('入力フォーム②　(支部3)'!E70="","",'入力フォーム②　(支部3)'!E70))</f>
        <v/>
      </c>
      <c r="O30" s="18"/>
    </row>
    <row r="31" spans="3:18" ht="96" customHeight="1">
      <c r="C31" s="215" t="str">
        <f>IF('入力フォーム②　(支部3)'!$D$47="非公表","",IF('入力フォーム②　(支部3)'!B71="","",'入力フォーム②　(支部3)'!B71))</f>
        <v/>
      </c>
      <c r="D31" s="215"/>
      <c r="E31" s="256" t="str">
        <f>IF('入力フォーム②　(支部3)'!$D$47="非公表","",IF('入力フォーム②　(支部3)'!C71="","",'入力フォーム②　(支部3)'!C71))</f>
        <v/>
      </c>
      <c r="F31" s="256"/>
      <c r="G31" s="256" t="str">
        <f>IF('入力フォーム②　(支部3)'!$D$47="非公表","",IF('入力フォーム②　(支部3)'!D71="","",'入力フォーム②　(支部3)'!D71))</f>
        <v/>
      </c>
      <c r="H31" s="256"/>
      <c r="I31" s="256"/>
      <c r="J31" s="256"/>
      <c r="K31" s="256"/>
      <c r="L31" s="256"/>
      <c r="M31" s="256"/>
      <c r="N31" s="119" t="str">
        <f>IF('入力フォーム②　(支部3)'!$D$47="非公表","",IF('入力フォーム②　(支部3)'!E71="","",'入力フォーム②　(支部3)'!E71))</f>
        <v/>
      </c>
      <c r="O31" s="18"/>
    </row>
    <row r="32" spans="3:18" ht="96" customHeight="1">
      <c r="C32" s="215" t="str">
        <f>IF('入力フォーム②　(支部3)'!$D$47="非公表","",IF('入力フォーム②　(支部3)'!B72="","",'入力フォーム②　(支部3)'!B72))</f>
        <v/>
      </c>
      <c r="D32" s="215"/>
      <c r="E32" s="256" t="str">
        <f>IF('入力フォーム②　(支部3)'!$D$47="非公表","",IF('入力フォーム②　(支部3)'!C72="","",'入力フォーム②　(支部3)'!C72))</f>
        <v/>
      </c>
      <c r="F32" s="256"/>
      <c r="G32" s="256" t="str">
        <f>IF('入力フォーム②　(支部3)'!$D$47="非公表","",IF('入力フォーム②　(支部3)'!D72="","",'入力フォーム②　(支部3)'!D72))</f>
        <v/>
      </c>
      <c r="H32" s="256"/>
      <c r="I32" s="256"/>
      <c r="J32" s="256"/>
      <c r="K32" s="256"/>
      <c r="L32" s="256"/>
      <c r="M32" s="256"/>
      <c r="N32" s="119" t="str">
        <f>IF('入力フォーム②　(支部3)'!$D$47="非公表","",IF('入力フォーム②　(支部3)'!E72="","",'入力フォーム②　(支部3)'!E72))</f>
        <v/>
      </c>
      <c r="O32" s="18"/>
    </row>
    <row r="33" spans="3:15" ht="96" customHeight="1">
      <c r="C33" s="215" t="str">
        <f>IF('入力フォーム②　(支部3)'!$D$47="非公表","",IF('入力フォーム②　(支部3)'!B73="","",'入力フォーム②　(支部3)'!B73))</f>
        <v/>
      </c>
      <c r="D33" s="215"/>
      <c r="E33" s="256" t="str">
        <f>IF('入力フォーム②　(支部3)'!$D$47="非公表","",IF('入力フォーム②　(支部3)'!C73="","",'入力フォーム②　(支部3)'!C73))</f>
        <v/>
      </c>
      <c r="F33" s="256"/>
      <c r="G33" s="256" t="str">
        <f>IF('入力フォーム②　(支部3)'!$D$47="非公表","",IF('入力フォーム②　(支部3)'!D73="","",'入力フォーム②　(支部3)'!D73))</f>
        <v/>
      </c>
      <c r="H33" s="256"/>
      <c r="I33" s="256"/>
      <c r="J33" s="256"/>
      <c r="K33" s="256"/>
      <c r="L33" s="256"/>
      <c r="M33" s="256"/>
      <c r="N33" s="119" t="str">
        <f>IF('入力フォーム②　(支部3)'!$D$47="非公表","",IF('入力フォーム②　(支部3)'!E73="","",'入力フォーム②　(支部3)'!E73))</f>
        <v/>
      </c>
      <c r="O33" s="18"/>
    </row>
    <row r="34" spans="3:15" ht="30" customHeight="1">
      <c r="C34" s="254" t="s">
        <v>14</v>
      </c>
      <c r="D34" s="255"/>
      <c r="E34" s="203" t="s">
        <v>20</v>
      </c>
      <c r="F34" s="205"/>
      <c r="G34" s="203" t="s">
        <v>21</v>
      </c>
      <c r="H34" s="204"/>
      <c r="I34" s="204"/>
      <c r="J34" s="204"/>
      <c r="K34" s="204"/>
      <c r="L34" s="204"/>
      <c r="M34" s="205"/>
      <c r="N34" s="33" t="s">
        <v>33</v>
      </c>
      <c r="O34" s="4"/>
    </row>
    <row r="35" spans="3:15" ht="96" customHeight="1">
      <c r="C35" s="278" t="str">
        <f>IF('入力フォーム②　(支部3)'!$D$47="非公表","",IF('入力フォーム②　(支部3)'!B74="","",'入力フォーム②　(支部3)'!B74))</f>
        <v/>
      </c>
      <c r="D35" s="278"/>
      <c r="E35" s="256" t="str">
        <f>IF('入力フォーム②　(支部3)'!$D$47="非公表","",IF('入力フォーム②　(支部3)'!C74="","",'入力フォーム②　(支部3)'!C74))</f>
        <v/>
      </c>
      <c r="F35" s="256"/>
      <c r="G35" s="256" t="str">
        <f>IF('入力フォーム②　(支部3)'!$D$47="非公表","",IF('入力フォーム②　(支部3)'!D74="","",'入力フォーム②　(支部3)'!D74))</f>
        <v/>
      </c>
      <c r="H35" s="256"/>
      <c r="I35" s="256"/>
      <c r="J35" s="256"/>
      <c r="K35" s="256"/>
      <c r="L35" s="256"/>
      <c r="M35" s="256"/>
      <c r="N35" s="119" t="str">
        <f>IF('入力フォーム②　(支部3)'!$D$47="非公表","",IF('入力フォーム②　(支部3)'!E74="","",'入力フォーム②　(支部3)'!E74))</f>
        <v/>
      </c>
      <c r="O35" s="18"/>
    </row>
    <row r="36" spans="3:15" ht="96" customHeight="1">
      <c r="C36" s="278" t="str">
        <f>IF('入力フォーム②　(支部3)'!$D$47="非公表","",IF('入力フォーム②　(支部3)'!B75="","",'入力フォーム②　(支部3)'!B75))</f>
        <v/>
      </c>
      <c r="D36" s="278"/>
      <c r="E36" s="256" t="str">
        <f>IF('入力フォーム②　(支部3)'!$D$47="非公表","",IF('入力フォーム②　(支部3)'!C75="","",'入力フォーム②　(支部3)'!C75))</f>
        <v/>
      </c>
      <c r="F36" s="256"/>
      <c r="G36" s="256" t="str">
        <f>IF('入力フォーム②　(支部3)'!$D$47="非公表","",IF('入力フォーム②　(支部3)'!D75="","",'入力フォーム②　(支部3)'!D75))</f>
        <v/>
      </c>
      <c r="H36" s="256"/>
      <c r="I36" s="256"/>
      <c r="J36" s="256"/>
      <c r="K36" s="256"/>
      <c r="L36" s="256"/>
      <c r="M36" s="256"/>
      <c r="N36" s="119" t="str">
        <f>IF('入力フォーム②　(支部3)'!$D$47="非公表","",IF('入力フォーム②　(支部3)'!E75="","",'入力フォーム②　(支部3)'!E75))</f>
        <v/>
      </c>
      <c r="O36" s="18"/>
    </row>
    <row r="37" spans="3:15" ht="96" customHeight="1">
      <c r="C37" s="278" t="str">
        <f>IF('入力フォーム②　(支部3)'!$D$47="非公表","",IF('入力フォーム②　(支部3)'!B76="","",'入力フォーム②　(支部3)'!B76))</f>
        <v/>
      </c>
      <c r="D37" s="278"/>
      <c r="E37" s="256" t="str">
        <f>IF('入力フォーム②　(支部3)'!$D$47="非公表","",IF('入力フォーム②　(支部3)'!C76="","",'入力フォーム②　(支部3)'!C76))</f>
        <v/>
      </c>
      <c r="F37" s="256"/>
      <c r="G37" s="256" t="str">
        <f>IF('入力フォーム②　(支部3)'!$D$47="非公表","",IF('入力フォーム②　(支部3)'!D76="","",'入力フォーム②　(支部3)'!D76))</f>
        <v/>
      </c>
      <c r="H37" s="256"/>
      <c r="I37" s="256"/>
      <c r="J37" s="256"/>
      <c r="K37" s="256"/>
      <c r="L37" s="256"/>
      <c r="M37" s="256"/>
      <c r="N37" s="119" t="str">
        <f>IF('入力フォーム②　(支部3)'!$D$47="非公表","",IF('入力フォーム②　(支部3)'!E76="","",'入力フォーム②　(支部3)'!E76))</f>
        <v/>
      </c>
      <c r="O37" s="18"/>
    </row>
    <row r="38" spans="3:15" ht="96" customHeight="1">
      <c r="C38" s="278" t="str">
        <f>IF('入力フォーム②　(支部3)'!$D$47="非公表","",IF('入力フォーム②　(支部3)'!B77="","",'入力フォーム②　(支部3)'!B77))</f>
        <v/>
      </c>
      <c r="D38" s="278"/>
      <c r="E38" s="256" t="str">
        <f>IF('入力フォーム②　(支部3)'!$D$47="非公表","",IF('入力フォーム②　(支部3)'!C77="","",'入力フォーム②　(支部3)'!C77))</f>
        <v/>
      </c>
      <c r="F38" s="256"/>
      <c r="G38" s="256" t="str">
        <f>IF('入力フォーム②　(支部3)'!$D$47="非公表","",IF('入力フォーム②　(支部3)'!D77="","",'入力フォーム②　(支部3)'!D77))</f>
        <v/>
      </c>
      <c r="H38" s="256"/>
      <c r="I38" s="256"/>
      <c r="J38" s="256"/>
      <c r="K38" s="256"/>
      <c r="L38" s="256"/>
      <c r="M38" s="256"/>
      <c r="N38" s="119" t="str">
        <f>IF('入力フォーム②　(支部3)'!$D$47="非公表","",IF('入力フォーム②　(支部3)'!E77="","",'入力フォーム②　(支部3)'!E77))</f>
        <v/>
      </c>
      <c r="O38" s="18"/>
    </row>
    <row r="39" spans="3:15" ht="96" customHeight="1">
      <c r="C39" s="278" t="str">
        <f>IF('入力フォーム②　(支部3)'!$D$47="非公表","",IF('入力フォーム②　(支部3)'!B78="","",'入力フォーム②　(支部3)'!B78))</f>
        <v/>
      </c>
      <c r="D39" s="278"/>
      <c r="E39" s="256" t="str">
        <f>IF('入力フォーム②　(支部3)'!$D$47="非公表","",IF('入力フォーム②　(支部3)'!C78="","",'入力フォーム②　(支部3)'!C78))</f>
        <v/>
      </c>
      <c r="F39" s="256"/>
      <c r="G39" s="256" t="str">
        <f>IF('入力フォーム②　(支部3)'!$D$47="非公表","",IF('入力フォーム②　(支部3)'!D78="","",'入力フォーム②　(支部3)'!D78))</f>
        <v/>
      </c>
      <c r="H39" s="256"/>
      <c r="I39" s="256"/>
      <c r="J39" s="256"/>
      <c r="K39" s="256"/>
      <c r="L39" s="256"/>
      <c r="M39" s="256"/>
      <c r="N39" s="119" t="str">
        <f>IF('入力フォーム②　(支部3)'!$D$47="非公表","",IF('入力フォーム②　(支部3)'!E78="","",'入力フォーム②　(支部3)'!E78))</f>
        <v/>
      </c>
      <c r="O39" s="18"/>
    </row>
    <row r="40" spans="3:15" ht="96" customHeight="1">
      <c r="C40" s="278" t="str">
        <f>IF('入力フォーム②　(支部3)'!$D$47="非公表","",IF('入力フォーム②　(支部3)'!B79="","",'入力フォーム②　(支部3)'!B79))</f>
        <v/>
      </c>
      <c r="D40" s="278"/>
      <c r="E40" s="256" t="str">
        <f>IF('入力フォーム②　(支部3)'!$D$47="非公表","",IF('入力フォーム②　(支部3)'!C79="","",'入力フォーム②　(支部3)'!C79))</f>
        <v/>
      </c>
      <c r="F40" s="256"/>
      <c r="G40" s="256" t="str">
        <f>IF('入力フォーム②　(支部3)'!$D$47="非公表","",IF('入力フォーム②　(支部3)'!D79="","",'入力フォーム②　(支部3)'!D79))</f>
        <v/>
      </c>
      <c r="H40" s="256"/>
      <c r="I40" s="256"/>
      <c r="J40" s="256"/>
      <c r="K40" s="256"/>
      <c r="L40" s="256"/>
      <c r="M40" s="256"/>
      <c r="N40" s="119" t="str">
        <f>IF('入力フォーム②　(支部3)'!$D$47="非公表","",IF('入力フォーム②　(支部3)'!E79="","",'入力フォーム②　(支部3)'!E79))</f>
        <v/>
      </c>
      <c r="O40" s="18"/>
    </row>
    <row r="41" spans="3:15" ht="96" customHeight="1">
      <c r="C41" s="278" t="str">
        <f>IF('入力フォーム②　(支部3)'!$D$47="非公表","",IF('入力フォーム②　(支部3)'!B80="","",'入力フォーム②　(支部3)'!B80))</f>
        <v/>
      </c>
      <c r="D41" s="278"/>
      <c r="E41" s="256" t="str">
        <f>IF('入力フォーム②　(支部3)'!$D$47="非公表","",IF('入力フォーム②　(支部3)'!C80="","",'入力フォーム②　(支部3)'!C80))</f>
        <v/>
      </c>
      <c r="F41" s="256"/>
      <c r="G41" s="256" t="str">
        <f>IF('入力フォーム②　(支部3)'!$D$47="非公表","",IF('入力フォーム②　(支部3)'!D80="","",'入力フォーム②　(支部3)'!D80))</f>
        <v/>
      </c>
      <c r="H41" s="256"/>
      <c r="I41" s="256"/>
      <c r="J41" s="256"/>
      <c r="K41" s="256"/>
      <c r="L41" s="256"/>
      <c r="M41" s="256"/>
      <c r="N41" s="119" t="str">
        <f>IF('入力フォーム②　(支部3)'!$D$47="非公表","",IF('入力フォーム②　(支部3)'!E80="","",'入力フォーム②　(支部3)'!E80))</f>
        <v/>
      </c>
      <c r="O41" s="18"/>
    </row>
    <row r="42" spans="3:15" ht="15" customHeight="1"/>
  </sheetData>
  <sheetProtection sheet="1" formatRows="0"/>
  <mergeCells count="97">
    <mergeCell ref="C33:D33"/>
    <mergeCell ref="E33:F33"/>
    <mergeCell ref="G33:M33"/>
    <mergeCell ref="C31:D31"/>
    <mergeCell ref="E31:F31"/>
    <mergeCell ref="G31:M31"/>
    <mergeCell ref="C32:D32"/>
    <mergeCell ref="E32:F32"/>
    <mergeCell ref="G32:M32"/>
    <mergeCell ref="C29:D29"/>
    <mergeCell ref="E29:F29"/>
    <mergeCell ref="G29:M29"/>
    <mergeCell ref="C30:D30"/>
    <mergeCell ref="E30:F30"/>
    <mergeCell ref="G30:M30"/>
    <mergeCell ref="C27:D27"/>
    <mergeCell ref="E27:F27"/>
    <mergeCell ref="G27:M27"/>
    <mergeCell ref="C28:D28"/>
    <mergeCell ref="E28:F28"/>
    <mergeCell ref="G28:M28"/>
    <mergeCell ref="C25:D25"/>
    <mergeCell ref="E25:F25"/>
    <mergeCell ref="G25:M25"/>
    <mergeCell ref="C26:D26"/>
    <mergeCell ref="E26:F26"/>
    <mergeCell ref="G26:M26"/>
    <mergeCell ref="C23:D23"/>
    <mergeCell ref="E23:F23"/>
    <mergeCell ref="G23:M23"/>
    <mergeCell ref="C24:D24"/>
    <mergeCell ref="E24:F24"/>
    <mergeCell ref="G24:M24"/>
    <mergeCell ref="C19:D19"/>
    <mergeCell ref="E19:F19"/>
    <mergeCell ref="G19:M19"/>
    <mergeCell ref="C22:D22"/>
    <mergeCell ref="E22:F22"/>
    <mergeCell ref="G22:M22"/>
    <mergeCell ref="C20:D20"/>
    <mergeCell ref="E20:F20"/>
    <mergeCell ref="G20:M20"/>
    <mergeCell ref="C21:D21"/>
    <mergeCell ref="E21:F21"/>
    <mergeCell ref="G21:M21"/>
    <mergeCell ref="E15:N15"/>
    <mergeCell ref="E16:F16"/>
    <mergeCell ref="H16:I16"/>
    <mergeCell ref="K16:L16"/>
    <mergeCell ref="G18:M18"/>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H7:K7"/>
    <mergeCell ref="L7:N7"/>
    <mergeCell ref="L2:N2"/>
    <mergeCell ref="R2:R3"/>
    <mergeCell ref="C4:N4"/>
    <mergeCell ref="R4:R5"/>
    <mergeCell ref="C5:N5"/>
    <mergeCell ref="C34:D34"/>
    <mergeCell ref="E34:F34"/>
    <mergeCell ref="G34:M34"/>
    <mergeCell ref="C35:D35"/>
    <mergeCell ref="E35:F35"/>
    <mergeCell ref="G35:M35"/>
    <mergeCell ref="C36:D36"/>
    <mergeCell ref="E36:F36"/>
    <mergeCell ref="G36:M36"/>
    <mergeCell ref="C37:D37"/>
    <mergeCell ref="E37:F37"/>
    <mergeCell ref="G37:M37"/>
    <mergeCell ref="C38:D38"/>
    <mergeCell ref="E38:F38"/>
    <mergeCell ref="G38:M38"/>
    <mergeCell ref="C39:D39"/>
    <mergeCell ref="E39:F39"/>
    <mergeCell ref="G39:M39"/>
    <mergeCell ref="C40:D40"/>
    <mergeCell ref="E40:F40"/>
    <mergeCell ref="G40:M40"/>
    <mergeCell ref="C41:D41"/>
    <mergeCell ref="E41:F41"/>
    <mergeCell ref="G41:M4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5C2BA-FEFE-4412-BD72-DE245DD1AA13}">
  <sheetPr>
    <tabColor rgb="FF7030A0"/>
  </sheetPr>
  <dimension ref="B1:R24"/>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47" t="s">
        <v>52</v>
      </c>
    </row>
    <row r="3" spans="2:18" ht="15" customHeight="1">
      <c r="R3" s="147"/>
    </row>
    <row r="4" spans="2:18">
      <c r="B4" s="24"/>
      <c r="C4" s="166" t="s">
        <v>88</v>
      </c>
      <c r="D4" s="166"/>
      <c r="E4" s="166"/>
      <c r="F4" s="166"/>
      <c r="G4" s="166"/>
      <c r="H4" s="166"/>
      <c r="I4" s="166"/>
      <c r="J4" s="166"/>
      <c r="K4" s="166"/>
      <c r="L4" s="166"/>
      <c r="M4" s="166"/>
      <c r="N4" s="166"/>
      <c r="O4" s="24"/>
    </row>
    <row r="5" spans="2:18" ht="24" customHeight="1">
      <c r="B5" s="25"/>
      <c r="C5" s="167" t="s">
        <v>87</v>
      </c>
      <c r="D5" s="167"/>
      <c r="E5" s="167"/>
      <c r="F5" s="167"/>
      <c r="G5" s="167"/>
      <c r="H5" s="167"/>
      <c r="I5" s="167"/>
      <c r="J5" s="167"/>
      <c r="K5" s="167"/>
      <c r="L5" s="167"/>
      <c r="M5" s="167"/>
      <c r="N5" s="167"/>
      <c r="O5" s="25"/>
    </row>
    <row r="6" spans="2:18" ht="15" customHeight="1">
      <c r="B6" s="3"/>
      <c r="C6" s="3"/>
      <c r="D6" s="3"/>
      <c r="E6" s="3"/>
      <c r="F6" s="3"/>
      <c r="G6" s="3"/>
      <c r="H6" s="3"/>
      <c r="I6" s="3"/>
      <c r="J6" s="3"/>
      <c r="K6" s="3"/>
      <c r="L6" s="3"/>
      <c r="M6" s="3"/>
      <c r="N6" s="3"/>
    </row>
    <row r="7" spans="2:18" ht="45" customHeight="1">
      <c r="H7" s="4"/>
      <c r="I7" s="168" t="s">
        <v>1</v>
      </c>
      <c r="J7" s="168"/>
      <c r="K7" s="168"/>
      <c r="L7" s="179" t="str">
        <f>IF('入力フォーム②　(支部4)'!D11="","",'入力フォーム②　(支部4)'!D11)</f>
        <v/>
      </c>
      <c r="M7" s="180"/>
      <c r="N7" s="181"/>
      <c r="Q7" s="10" t="s">
        <v>2</v>
      </c>
      <c r="R7" s="40" t="s">
        <v>126</v>
      </c>
    </row>
    <row r="8" spans="2:18" ht="15" customHeight="1"/>
    <row r="9" spans="2:18" ht="120" customHeight="1">
      <c r="C9" s="182" t="s">
        <v>86</v>
      </c>
      <c r="D9" s="183"/>
      <c r="E9" s="184" t="str">
        <f>IF('入力フォーム②　(支部4)'!D16="","",'入力フォーム②　(支部4)'!D16)</f>
        <v/>
      </c>
      <c r="F9" s="185"/>
      <c r="G9" s="185"/>
      <c r="H9" s="185"/>
      <c r="I9" s="185"/>
      <c r="J9" s="185"/>
      <c r="K9" s="185"/>
      <c r="L9" s="185"/>
      <c r="M9" s="185"/>
      <c r="N9" s="185"/>
      <c r="O9" s="20"/>
      <c r="P9" s="18"/>
      <c r="Q9" s="10" t="s">
        <v>3</v>
      </c>
      <c r="R9" s="40" t="s">
        <v>85</v>
      </c>
    </row>
    <row r="10" spans="2:18" ht="60" customHeight="1">
      <c r="C10" s="182" t="s">
        <v>13</v>
      </c>
      <c r="D10" s="183"/>
      <c r="E10" s="184" t="str">
        <f>IF('入力フォーム②　(支部4)'!D17="","",'入力フォーム②　(支部4)'!D17)</f>
        <v/>
      </c>
      <c r="F10" s="185"/>
      <c r="G10" s="185"/>
      <c r="H10" s="185"/>
      <c r="I10" s="185"/>
      <c r="J10" s="185"/>
      <c r="K10" s="185"/>
      <c r="L10" s="185"/>
      <c r="M10" s="185"/>
      <c r="N10" s="185"/>
      <c r="O10" s="20"/>
      <c r="P10" s="18"/>
      <c r="Q10" s="10" t="s">
        <v>4</v>
      </c>
      <c r="R10" s="40" t="s">
        <v>84</v>
      </c>
    </row>
    <row r="11" spans="2:18" ht="60" customHeight="1">
      <c r="C11" s="182" t="s">
        <v>12</v>
      </c>
      <c r="D11" s="183"/>
      <c r="E11" s="184" t="str">
        <f>IF('入力フォーム②　(支部4)'!D18="","",'入力フォーム②　(支部4)'!D18)</f>
        <v/>
      </c>
      <c r="F11" s="185"/>
      <c r="G11" s="185"/>
      <c r="H11" s="185"/>
      <c r="I11" s="185"/>
      <c r="J11" s="185"/>
      <c r="K11" s="185"/>
      <c r="L11" s="185"/>
      <c r="M11" s="185"/>
      <c r="N11" s="185"/>
      <c r="O11" s="20"/>
      <c r="P11" s="18"/>
      <c r="Q11" s="10" t="s">
        <v>5</v>
      </c>
      <c r="R11" s="40" t="s">
        <v>83</v>
      </c>
    </row>
    <row r="12" spans="2:18" ht="30" customHeight="1">
      <c r="C12" s="196" t="s">
        <v>82</v>
      </c>
      <c r="D12" s="197"/>
      <c r="E12" s="184" t="str">
        <f>IF('入力フォーム②　(支部4)'!D19="","",'入力フォーム②　(支部4)'!D19)</f>
        <v/>
      </c>
      <c r="F12" s="185"/>
      <c r="G12" s="185"/>
      <c r="H12" s="185"/>
      <c r="I12" s="185"/>
      <c r="J12" s="185"/>
      <c r="K12" s="185"/>
      <c r="L12" s="185"/>
      <c r="M12" s="185"/>
      <c r="N12" s="185"/>
      <c r="O12" s="20"/>
      <c r="P12" s="18"/>
      <c r="Q12" s="10" t="s">
        <v>6</v>
      </c>
      <c r="R12" s="40" t="s">
        <v>81</v>
      </c>
    </row>
    <row r="13" spans="2:18" ht="30" customHeight="1">
      <c r="C13" s="198"/>
      <c r="D13" s="199"/>
      <c r="E13" s="184" t="str">
        <f>IF('入力フォーム②　(支部4)'!D20="","",'入力フォーム②　(支部4)'!D20)</f>
        <v/>
      </c>
      <c r="F13" s="185"/>
      <c r="G13" s="185"/>
      <c r="H13" s="185"/>
      <c r="I13" s="185"/>
      <c r="J13" s="185"/>
      <c r="K13" s="185"/>
      <c r="L13" s="185"/>
      <c r="M13" s="185"/>
      <c r="N13" s="185"/>
      <c r="O13" s="20"/>
      <c r="P13" s="18"/>
    </row>
    <row r="14" spans="2:18" ht="15" customHeight="1">
      <c r="C14" s="196" t="s">
        <v>45</v>
      </c>
      <c r="D14" s="197"/>
      <c r="E14" s="209" t="s">
        <v>38</v>
      </c>
      <c r="F14" s="210"/>
      <c r="G14" s="210"/>
      <c r="H14" s="210"/>
      <c r="I14" s="210"/>
      <c r="J14" s="210"/>
      <c r="K14" s="210"/>
      <c r="L14" s="210"/>
      <c r="M14" s="210"/>
      <c r="N14" s="211"/>
      <c r="O14" s="20"/>
      <c r="P14" s="18"/>
    </row>
    <row r="15" spans="2:18" ht="31.9" customHeight="1">
      <c r="C15" s="200"/>
      <c r="D15" s="201"/>
      <c r="E15" s="212" t="s">
        <v>80</v>
      </c>
      <c r="F15" s="213"/>
      <c r="G15" s="213"/>
      <c r="H15" s="213"/>
      <c r="I15" s="213"/>
      <c r="J15" s="213"/>
      <c r="K15" s="213"/>
      <c r="L15" s="213"/>
      <c r="M15" s="213"/>
      <c r="N15" s="214"/>
      <c r="O15" s="20"/>
      <c r="P15" s="18"/>
      <c r="Q15" s="10" t="s">
        <v>7</v>
      </c>
      <c r="R15" s="40" t="s">
        <v>79</v>
      </c>
    </row>
    <row r="16" spans="2:18" ht="30" customHeight="1">
      <c r="C16" s="198"/>
      <c r="D16" s="199"/>
      <c r="E16" s="50" t="str">
        <f>IF('入力フォーム②　(支部4)'!D24="交付決定あり","✓","□")</f>
        <v>□</v>
      </c>
      <c r="F16" s="207" t="s">
        <v>78</v>
      </c>
      <c r="G16" s="207"/>
      <c r="H16" s="207"/>
      <c r="I16" s="47" t="str">
        <f>IF('入力フォーム②　(支部4)'!D24="交付決定なし","✓","□")</f>
        <v>□</v>
      </c>
      <c r="J16" s="207" t="s">
        <v>77</v>
      </c>
      <c r="K16" s="207"/>
      <c r="L16" s="207"/>
      <c r="M16" s="207"/>
      <c r="N16" s="208"/>
      <c r="O16" s="20"/>
      <c r="P16" s="18"/>
    </row>
    <row r="17" spans="2:18" ht="15" customHeight="1">
      <c r="C17" s="45"/>
      <c r="D17" s="46"/>
      <c r="E17" s="184" t="s">
        <v>76</v>
      </c>
      <c r="F17" s="185"/>
      <c r="G17" s="185"/>
      <c r="H17" s="185"/>
      <c r="I17" s="185"/>
      <c r="J17" s="185"/>
      <c r="K17" s="185"/>
      <c r="L17" s="185"/>
      <c r="M17" s="185"/>
      <c r="N17" s="191"/>
      <c r="O17" s="20"/>
      <c r="P17" s="18"/>
      <c r="Q17" s="202" t="s">
        <v>8</v>
      </c>
      <c r="R17" s="147" t="s">
        <v>75</v>
      </c>
    </row>
    <row r="18" spans="2:18" ht="30" customHeight="1">
      <c r="C18" s="49"/>
      <c r="D18" s="48"/>
      <c r="E18" s="203" t="s">
        <v>19</v>
      </c>
      <c r="F18" s="204"/>
      <c r="G18" s="205"/>
      <c r="H18" s="16" t="s">
        <v>20</v>
      </c>
      <c r="I18" s="182" t="s">
        <v>21</v>
      </c>
      <c r="J18" s="206"/>
      <c r="K18" s="206"/>
      <c r="L18" s="183"/>
      <c r="M18" s="203" t="s">
        <v>30</v>
      </c>
      <c r="N18" s="205"/>
      <c r="O18" s="23"/>
      <c r="P18" s="22"/>
      <c r="Q18" s="202"/>
      <c r="R18" s="147"/>
    </row>
    <row r="19" spans="2:18" ht="96" customHeight="1">
      <c r="C19" s="186"/>
      <c r="D19" s="187"/>
      <c r="E19" s="188" t="str">
        <f>IF('入力フォーム②　(支部4)'!B28="","",'入力フォーム②　(支部4)'!B28)</f>
        <v/>
      </c>
      <c r="F19" s="189"/>
      <c r="G19" s="190"/>
      <c r="H19" s="120" t="str">
        <f>IF('入力フォーム②　(支部4)'!C28="","",'入力フォーム②　(支部4)'!C28)</f>
        <v/>
      </c>
      <c r="I19" s="184" t="str">
        <f>IF('入力フォーム②　(支部4)'!D28="","",'入力フォーム②　(支部4)'!D28)</f>
        <v/>
      </c>
      <c r="J19" s="185"/>
      <c r="K19" s="185"/>
      <c r="L19" s="191"/>
      <c r="M19" s="192" t="str">
        <f>IF('入力フォーム②　(支部4)'!E28="","",'入力フォーム②　(支部4)'!E28)</f>
        <v/>
      </c>
      <c r="N19" s="193"/>
      <c r="O19" s="20"/>
      <c r="P19" s="18"/>
    </row>
    <row r="20" spans="2:18" ht="96" customHeight="1">
      <c r="C20" s="186"/>
      <c r="D20" s="187"/>
      <c r="E20" s="188" t="str">
        <f>IF('入力フォーム②　(支部4)'!B29="","",'入力フォーム②　(支部4)'!B29)</f>
        <v/>
      </c>
      <c r="F20" s="189"/>
      <c r="G20" s="190"/>
      <c r="H20" s="120" t="str">
        <f>IF('入力フォーム②　(支部4)'!C29="","",'入力フォーム②　(支部4)'!C29)</f>
        <v/>
      </c>
      <c r="I20" s="184" t="str">
        <f>IF('入力フォーム②　(支部4)'!D29="","",'入力フォーム②　(支部4)'!D29)</f>
        <v/>
      </c>
      <c r="J20" s="185"/>
      <c r="K20" s="185"/>
      <c r="L20" s="191"/>
      <c r="M20" s="192" t="str">
        <f>IF('入力フォーム②　(支部4)'!E29="","",'入力フォーム②　(支部4)'!E29)</f>
        <v/>
      </c>
      <c r="N20" s="193"/>
      <c r="O20" s="20"/>
      <c r="P20" s="18"/>
    </row>
    <row r="21" spans="2:18" ht="96" customHeight="1">
      <c r="C21" s="186"/>
      <c r="D21" s="187"/>
      <c r="E21" s="188" t="str">
        <f>IF('入力フォーム②　(支部4)'!B30="","",'入力フォーム②　(支部4)'!B30)</f>
        <v/>
      </c>
      <c r="F21" s="189"/>
      <c r="G21" s="190"/>
      <c r="H21" s="120" t="str">
        <f>IF('入力フォーム②　(支部4)'!C30="","",'入力フォーム②　(支部4)'!C30)</f>
        <v/>
      </c>
      <c r="I21" s="184" t="str">
        <f>IF('入力フォーム②　(支部4)'!D30="","",'入力フォーム②　(支部4)'!D30)</f>
        <v/>
      </c>
      <c r="J21" s="185"/>
      <c r="K21" s="185"/>
      <c r="L21" s="191"/>
      <c r="M21" s="192" t="str">
        <f>IF('入力フォーム②　(支部4)'!E30="","",'入力フォーム②　(支部4)'!E30)</f>
        <v/>
      </c>
      <c r="N21" s="193"/>
      <c r="O21" s="20"/>
      <c r="P21" s="18"/>
    </row>
    <row r="22" spans="2:18" s="10" customFormat="1" ht="96" customHeight="1">
      <c r="B22" s="1"/>
      <c r="C22" s="186"/>
      <c r="D22" s="187"/>
      <c r="E22" s="188" t="str">
        <f>IF('入力フォーム②　(支部4)'!B31="","",'入力フォーム②　(支部4)'!B31)</f>
        <v/>
      </c>
      <c r="F22" s="189"/>
      <c r="G22" s="190"/>
      <c r="H22" s="120" t="str">
        <f>IF('入力フォーム②　(支部4)'!C31="","",'入力フォーム②　(支部4)'!C31)</f>
        <v/>
      </c>
      <c r="I22" s="184" t="str">
        <f>IF('入力フォーム②　(支部4)'!D31="","",'入力フォーム②　(支部4)'!D31)</f>
        <v/>
      </c>
      <c r="J22" s="185"/>
      <c r="K22" s="185"/>
      <c r="L22" s="191"/>
      <c r="M22" s="192" t="str">
        <f>IF('入力フォーム②　(支部4)'!E31="","",'入力フォーム②　(支部4)'!E31)</f>
        <v/>
      </c>
      <c r="N22" s="193"/>
      <c r="O22" s="20"/>
      <c r="P22" s="18"/>
      <c r="R22" s="40"/>
    </row>
    <row r="23" spans="2:18" s="10" customFormat="1" ht="96" customHeight="1">
      <c r="B23" s="1"/>
      <c r="C23" s="186"/>
      <c r="D23" s="187"/>
      <c r="E23" s="188" t="str">
        <f>IF('入力フォーム②　(支部4)'!B32="","",'入力フォーム②　(支部4)'!B32)</f>
        <v/>
      </c>
      <c r="F23" s="189"/>
      <c r="G23" s="190"/>
      <c r="H23" s="120" t="str">
        <f>IF('入力フォーム②　(支部4)'!C32="","",'入力フォーム②　(支部4)'!C32)</f>
        <v/>
      </c>
      <c r="I23" s="184" t="str">
        <f>IF('入力フォーム②　(支部4)'!D32="","",'入力フォーム②　(支部4)'!D32)</f>
        <v/>
      </c>
      <c r="J23" s="185"/>
      <c r="K23" s="185"/>
      <c r="L23" s="191"/>
      <c r="M23" s="192" t="str">
        <f>IF('入力フォーム②　(支部4)'!E32="","",'入力フォーム②　(支部4)'!E32)</f>
        <v/>
      </c>
      <c r="N23" s="193"/>
      <c r="O23" s="20"/>
      <c r="P23" s="18"/>
      <c r="R23" s="40"/>
    </row>
    <row r="24" spans="2:18" s="10" customFormat="1" ht="96" customHeight="1">
      <c r="B24" s="1"/>
      <c r="C24" s="194"/>
      <c r="D24" s="195"/>
      <c r="E24" s="188" t="str">
        <f>IF('入力フォーム②　(支部4)'!B33="","",'入力フォーム②　(支部4)'!B33)</f>
        <v/>
      </c>
      <c r="F24" s="189"/>
      <c r="G24" s="190"/>
      <c r="H24" s="120" t="str">
        <f>IF('入力フォーム②　(支部4)'!C33="","",'入力フォーム②　(支部4)'!C33)</f>
        <v/>
      </c>
      <c r="I24" s="184" t="str">
        <f>IF('入力フォーム②　(支部4)'!D33="","",'入力フォーム②　(支部4)'!D33)</f>
        <v/>
      </c>
      <c r="J24" s="185"/>
      <c r="K24" s="185"/>
      <c r="L24" s="191"/>
      <c r="M24" s="192" t="str">
        <f>IF('入力フォーム②　(支部4)'!E33="","",'入力フォーム②　(支部4)'!E33)</f>
        <v/>
      </c>
      <c r="N24" s="193"/>
      <c r="O24" s="20"/>
      <c r="P24" s="18"/>
      <c r="R24" s="40"/>
    </row>
  </sheetData>
  <sheetProtection sheet="1" formatRows="0"/>
  <mergeCells count="49">
    <mergeCell ref="C24:D24"/>
    <mergeCell ref="E24:G24"/>
    <mergeCell ref="I24:L24"/>
    <mergeCell ref="M24:N24"/>
    <mergeCell ref="C22:D22"/>
    <mergeCell ref="E22:G22"/>
    <mergeCell ref="I22:L22"/>
    <mergeCell ref="M22:N22"/>
    <mergeCell ref="C23:D23"/>
    <mergeCell ref="E23:G23"/>
    <mergeCell ref="I23:L23"/>
    <mergeCell ref="M23:N23"/>
    <mergeCell ref="C20:D20"/>
    <mergeCell ref="E20:G20"/>
    <mergeCell ref="I20:L20"/>
    <mergeCell ref="M20:N20"/>
    <mergeCell ref="C21:D21"/>
    <mergeCell ref="E21:G21"/>
    <mergeCell ref="I21:L21"/>
    <mergeCell ref="M21:N21"/>
    <mergeCell ref="Q17:Q18"/>
    <mergeCell ref="R17:R18"/>
    <mergeCell ref="E18:G18"/>
    <mergeCell ref="I18:L18"/>
    <mergeCell ref="M18:N18"/>
    <mergeCell ref="C19:D19"/>
    <mergeCell ref="E19:G19"/>
    <mergeCell ref="I19:L19"/>
    <mergeCell ref="M19:N19"/>
    <mergeCell ref="C14:D16"/>
    <mergeCell ref="E14:N14"/>
    <mergeCell ref="E15:N15"/>
    <mergeCell ref="F16:H16"/>
    <mergeCell ref="J16:N16"/>
    <mergeCell ref="E17:N17"/>
    <mergeCell ref="C10:D10"/>
    <mergeCell ref="E10:N10"/>
    <mergeCell ref="C11:D11"/>
    <mergeCell ref="E11:N11"/>
    <mergeCell ref="C12:D13"/>
    <mergeCell ref="E12:N12"/>
    <mergeCell ref="E13:N13"/>
    <mergeCell ref="C9:D9"/>
    <mergeCell ref="E9:N9"/>
    <mergeCell ref="R2:R3"/>
    <mergeCell ref="C4:N4"/>
    <mergeCell ref="C5:N5"/>
    <mergeCell ref="I7:K7"/>
    <mergeCell ref="L7:N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C6A0-C058-4115-8578-904FAFD07F6E}">
  <sheetPr>
    <tabColor rgb="FF7030A0"/>
  </sheetPr>
  <dimension ref="B1:U51"/>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47" t="s">
        <v>52</v>
      </c>
    </row>
    <row r="3" spans="2:19" ht="15" customHeight="1">
      <c r="S3" s="147"/>
    </row>
    <row r="4" spans="2:19">
      <c r="B4" s="24"/>
      <c r="C4" s="166" t="s">
        <v>88</v>
      </c>
      <c r="D4" s="166"/>
      <c r="E4" s="166"/>
      <c r="F4" s="166"/>
      <c r="G4" s="166"/>
      <c r="H4" s="166"/>
      <c r="I4" s="166"/>
      <c r="J4" s="166"/>
      <c r="K4" s="166"/>
      <c r="L4" s="166"/>
      <c r="M4" s="166"/>
      <c r="N4" s="166"/>
      <c r="O4" s="166"/>
      <c r="P4" s="24"/>
    </row>
    <row r="5" spans="2:19" ht="24" customHeight="1">
      <c r="B5" s="25"/>
      <c r="C5" s="167" t="s">
        <v>26</v>
      </c>
      <c r="D5" s="167"/>
      <c r="E5" s="167"/>
      <c r="F5" s="167"/>
      <c r="G5" s="167"/>
      <c r="H5" s="167"/>
      <c r="I5" s="167"/>
      <c r="J5" s="167"/>
      <c r="K5" s="167"/>
      <c r="L5" s="167"/>
      <c r="M5" s="167"/>
      <c r="N5" s="167"/>
      <c r="O5" s="167"/>
      <c r="P5" s="25"/>
    </row>
    <row r="6" spans="2:19" ht="15" customHeight="1">
      <c r="B6" s="3"/>
      <c r="C6" s="3"/>
      <c r="D6" s="3"/>
      <c r="E6" s="3"/>
      <c r="F6" s="3"/>
      <c r="G6" s="3"/>
      <c r="H6" s="3"/>
      <c r="I6" s="3"/>
      <c r="J6" s="3"/>
      <c r="K6" s="3"/>
      <c r="L6" s="3"/>
      <c r="M6" s="3"/>
      <c r="N6" s="3"/>
      <c r="O6" s="3"/>
    </row>
    <row r="7" spans="2:19" ht="45" customHeight="1">
      <c r="I7" s="4"/>
      <c r="J7" s="168" t="s">
        <v>1</v>
      </c>
      <c r="K7" s="168"/>
      <c r="L7" s="168"/>
      <c r="M7" s="179" t="str">
        <f>IF('入力フォーム②　(支部4)'!D11="","",'入力フォーム②　(支部4)'!D11)</f>
        <v/>
      </c>
      <c r="N7" s="180"/>
      <c r="O7" s="181"/>
      <c r="R7" s="10" t="s">
        <v>2</v>
      </c>
      <c r="S7" s="40" t="s">
        <v>126</v>
      </c>
    </row>
    <row r="8" spans="2:19" ht="15" customHeight="1"/>
    <row r="9" spans="2:19" ht="15" customHeight="1">
      <c r="B9" s="2"/>
      <c r="C9" s="236" t="s">
        <v>14</v>
      </c>
      <c r="D9" s="223"/>
      <c r="E9" s="229" t="s">
        <v>27</v>
      </c>
      <c r="F9" s="230"/>
      <c r="G9" s="230"/>
      <c r="H9" s="230"/>
      <c r="I9" s="230"/>
      <c r="J9" s="230"/>
      <c r="K9" s="230"/>
      <c r="L9" s="230"/>
      <c r="M9" s="230"/>
      <c r="N9" s="230"/>
      <c r="O9" s="234"/>
      <c r="P9" s="14"/>
      <c r="Q9" s="15"/>
      <c r="R9" s="10" t="s">
        <v>3</v>
      </c>
      <c r="S9" s="40" t="s">
        <v>70</v>
      </c>
    </row>
    <row r="10" spans="2:19" ht="30" customHeight="1">
      <c r="C10" s="224"/>
      <c r="D10" s="225"/>
      <c r="E10" s="5" t="str">
        <f>IF('入力フォーム②　(支部4)'!D38="通年で定期的に事業実施（毎月、又は２、３箇月に１回（計４回以上））","✓","□")</f>
        <v>□</v>
      </c>
      <c r="F10" s="218" t="s">
        <v>101</v>
      </c>
      <c r="G10" s="218"/>
      <c r="H10" s="218"/>
      <c r="I10" s="218"/>
      <c r="J10" s="218"/>
      <c r="K10" s="218"/>
      <c r="L10" s="218"/>
      <c r="M10" s="218"/>
      <c r="N10" s="218"/>
      <c r="O10" s="218"/>
      <c r="P10" s="19"/>
      <c r="Q10" s="13"/>
      <c r="S10" s="40" t="s">
        <v>68</v>
      </c>
    </row>
    <row r="11" spans="2:19" ht="30" customHeight="1">
      <c r="C11" s="227"/>
      <c r="D11" s="228"/>
      <c r="E11" s="5" t="str">
        <f>IF('入力フォーム②　(支部4)'!D38="年末年始（令和８年12月１日から令和９年１月31日までの間）に限り事業実施","✓","□")</f>
        <v>□</v>
      </c>
      <c r="F11" s="235" t="s">
        <v>100</v>
      </c>
      <c r="G11" s="235"/>
      <c r="H11" s="235"/>
      <c r="I11" s="235"/>
      <c r="J11" s="235"/>
      <c r="K11" s="235"/>
      <c r="L11" s="235"/>
      <c r="M11" s="235"/>
      <c r="N11" s="235"/>
      <c r="O11" s="235"/>
      <c r="P11" s="19"/>
      <c r="Q11" s="13"/>
      <c r="S11" s="40" t="s">
        <v>69</v>
      </c>
    </row>
    <row r="12" spans="2:19" ht="100.5" customHeight="1">
      <c r="C12" s="182" t="s">
        <v>11</v>
      </c>
      <c r="D12" s="183"/>
      <c r="E12" s="184" t="str">
        <f>IF('入力フォーム②　(支部4)'!D39="","",'入力フォーム②　(支部4)'!D39)</f>
        <v/>
      </c>
      <c r="F12" s="185"/>
      <c r="G12" s="185"/>
      <c r="H12" s="185"/>
      <c r="I12" s="185"/>
      <c r="J12" s="185"/>
      <c r="K12" s="185"/>
      <c r="L12" s="185"/>
      <c r="M12" s="185"/>
      <c r="N12" s="185"/>
      <c r="O12" s="185"/>
      <c r="P12" s="20"/>
      <c r="Q12" s="18"/>
      <c r="R12" s="10" t="s">
        <v>4</v>
      </c>
      <c r="S12" s="40" t="s">
        <v>53</v>
      </c>
    </row>
    <row r="13" spans="2:19" ht="40.5" customHeight="1">
      <c r="C13" s="182" t="s">
        <v>13</v>
      </c>
      <c r="D13" s="183"/>
      <c r="E13" s="184" t="str">
        <f>IF('入力フォーム②　(支部4)'!D40="","",'入力フォーム②　(支部4)'!D40)</f>
        <v/>
      </c>
      <c r="F13" s="185"/>
      <c r="G13" s="185"/>
      <c r="H13" s="185"/>
      <c r="I13" s="185"/>
      <c r="J13" s="185"/>
      <c r="K13" s="185"/>
      <c r="L13" s="185"/>
      <c r="M13" s="185"/>
      <c r="N13" s="185"/>
      <c r="O13" s="191"/>
      <c r="P13" s="20"/>
      <c r="Q13" s="18"/>
      <c r="R13" s="10" t="s">
        <v>5</v>
      </c>
      <c r="S13" s="40" t="s">
        <v>54</v>
      </c>
    </row>
    <row r="14" spans="2:19" ht="40.5" customHeight="1">
      <c r="C14" s="182" t="s">
        <v>12</v>
      </c>
      <c r="D14" s="183"/>
      <c r="E14" s="184" t="str">
        <f>IF('入力フォーム②　(支部4)'!D41="","",'入力フォーム②　(支部4)'!D41)</f>
        <v/>
      </c>
      <c r="F14" s="185"/>
      <c r="G14" s="185"/>
      <c r="H14" s="185"/>
      <c r="I14" s="185"/>
      <c r="J14" s="185"/>
      <c r="K14" s="185"/>
      <c r="L14" s="185"/>
      <c r="M14" s="185"/>
      <c r="N14" s="185"/>
      <c r="O14" s="191"/>
      <c r="P14" s="20"/>
      <c r="Q14" s="18"/>
      <c r="R14" s="10" t="s">
        <v>6</v>
      </c>
      <c r="S14" s="40" t="s">
        <v>55</v>
      </c>
    </row>
    <row r="15" spans="2:19" ht="40.5" customHeight="1">
      <c r="C15" s="182" t="s">
        <v>15</v>
      </c>
      <c r="D15" s="183"/>
      <c r="E15" s="184" t="str">
        <f>IF('入力フォーム②　(支部4)'!D42="","",'入力フォーム②　(支部4)'!D42)</f>
        <v/>
      </c>
      <c r="F15" s="185"/>
      <c r="G15" s="185"/>
      <c r="H15" s="185"/>
      <c r="I15" s="185"/>
      <c r="J15" s="185"/>
      <c r="K15" s="185"/>
      <c r="L15" s="185"/>
      <c r="M15" s="185"/>
      <c r="N15" s="185"/>
      <c r="O15" s="191"/>
      <c r="P15" s="20"/>
      <c r="Q15" s="18"/>
      <c r="R15" s="10" t="s">
        <v>7</v>
      </c>
      <c r="S15" s="40" t="s">
        <v>56</v>
      </c>
    </row>
    <row r="16" spans="2:19" ht="15" customHeight="1">
      <c r="C16" s="222" t="s">
        <v>18</v>
      </c>
      <c r="D16" s="223"/>
      <c r="E16" s="229" t="s">
        <v>27</v>
      </c>
      <c r="F16" s="230"/>
      <c r="G16" s="230"/>
      <c r="H16" s="230"/>
      <c r="I16" s="230"/>
      <c r="J16" s="230"/>
      <c r="K16" s="230"/>
      <c r="L16" s="230"/>
      <c r="M16" s="230"/>
      <c r="N16" s="230"/>
      <c r="O16" s="230"/>
      <c r="P16" s="14"/>
      <c r="Q16" s="15"/>
      <c r="R16" s="202" t="s">
        <v>8</v>
      </c>
      <c r="S16" s="147" t="s">
        <v>99</v>
      </c>
    </row>
    <row r="17" spans="3:21" ht="15" customHeight="1">
      <c r="C17" s="224"/>
      <c r="D17" s="225"/>
      <c r="E17" s="219" t="s">
        <v>98</v>
      </c>
      <c r="F17" s="220"/>
      <c r="G17" s="220"/>
      <c r="H17" s="220"/>
      <c r="I17" s="220"/>
      <c r="J17" s="220"/>
      <c r="K17" s="220"/>
      <c r="L17" s="220"/>
      <c r="M17" s="220"/>
      <c r="N17" s="220"/>
      <c r="O17" s="221"/>
      <c r="P17" s="14"/>
      <c r="Q17" s="15"/>
      <c r="R17" s="202"/>
      <c r="S17" s="147"/>
    </row>
    <row r="18" spans="3:21" ht="24" customHeight="1">
      <c r="C18" s="224"/>
      <c r="D18" s="225"/>
      <c r="E18" s="34" t="str">
        <f>IF('入力フォーム②　(支部4)'!D47="常に公表","✓","□")</f>
        <v>□</v>
      </c>
      <c r="F18" s="218" t="s">
        <v>16</v>
      </c>
      <c r="G18" s="218"/>
      <c r="H18" s="218"/>
      <c r="I18" s="218"/>
      <c r="J18" s="218"/>
      <c r="K18" s="218"/>
      <c r="L18" s="218"/>
      <c r="M18" s="218"/>
      <c r="N18" s="218"/>
      <c r="O18" s="218"/>
      <c r="P18" s="19"/>
      <c r="Q18" s="13"/>
      <c r="S18" s="147" t="s">
        <v>97</v>
      </c>
      <c r="U18" s="40"/>
    </row>
    <row r="19" spans="3:21" ht="24" customHeight="1">
      <c r="C19" s="224"/>
      <c r="D19" s="225"/>
      <c r="E19" s="34" t="str">
        <f>IF('入力フォーム②　(支部4)'!D47="時期を限定して公表","✓","□")</f>
        <v>□</v>
      </c>
      <c r="F19" s="218" t="s">
        <v>47</v>
      </c>
      <c r="G19" s="218"/>
      <c r="H19" s="218"/>
      <c r="I19" s="218"/>
      <c r="J19" s="218"/>
      <c r="K19" s="218"/>
      <c r="L19" s="246" t="str">
        <f>IF('入力フォーム②　(支部4)'!D48="","",'入力フォーム②　(支部4)'!D48)</f>
        <v/>
      </c>
      <c r="M19" s="246"/>
      <c r="N19" s="246"/>
      <c r="O19" s="13" t="s">
        <v>46</v>
      </c>
      <c r="P19" s="21"/>
      <c r="Q19" s="12"/>
      <c r="S19" s="147"/>
      <c r="U19" s="40"/>
    </row>
    <row r="20" spans="3:21" ht="24" customHeight="1">
      <c r="C20" s="224"/>
      <c r="D20" s="225"/>
      <c r="E20" s="34" t="str">
        <f>IF('入力フォーム②　(支部4)'!D47="非公表","✓","□")</f>
        <v>□</v>
      </c>
      <c r="F20" s="218" t="s">
        <v>17</v>
      </c>
      <c r="G20" s="218"/>
      <c r="H20" s="218"/>
      <c r="I20" s="218"/>
      <c r="J20" s="218"/>
      <c r="K20" s="218"/>
      <c r="L20" s="218"/>
      <c r="M20" s="218"/>
      <c r="N20" s="218"/>
      <c r="O20" s="218"/>
      <c r="P20" s="19"/>
      <c r="Q20" s="13"/>
    </row>
    <row r="21" spans="3:21" ht="24" customHeight="1">
      <c r="C21" s="224"/>
      <c r="D21" s="225"/>
      <c r="E21" s="34"/>
      <c r="F21" s="147" t="s">
        <v>37</v>
      </c>
      <c r="G21" s="233"/>
      <c r="H21" s="233"/>
      <c r="I21" s="233"/>
      <c r="J21" s="233"/>
      <c r="K21" s="233"/>
      <c r="L21" s="233"/>
      <c r="M21" s="233"/>
      <c r="N21" s="233"/>
      <c r="O21" s="233"/>
      <c r="P21" s="19"/>
      <c r="Q21" s="13"/>
      <c r="S21" s="40" t="s">
        <v>66</v>
      </c>
    </row>
    <row r="22" spans="3:21" ht="24" customHeight="1">
      <c r="C22" s="224"/>
      <c r="D22" s="226"/>
      <c r="E22" s="34"/>
      <c r="F22" s="35" t="str">
        <f>IF('入力フォーム②　(支部4)'!D49="交付決定事業の対象者全員に漏れなく交付決定事業の実施を周知するため。","✓","□")</f>
        <v>□</v>
      </c>
      <c r="G22" s="147" t="s">
        <v>96</v>
      </c>
      <c r="H22" s="147"/>
      <c r="I22" s="147"/>
      <c r="J22" s="147"/>
      <c r="K22" s="147"/>
      <c r="L22" s="147"/>
      <c r="M22" s="147"/>
      <c r="N22" s="147"/>
      <c r="O22" s="147"/>
      <c r="P22" s="19"/>
      <c r="Q22" s="13"/>
      <c r="S22" s="40" t="s">
        <v>71</v>
      </c>
    </row>
    <row r="23" spans="3:21" ht="24" customHeight="1">
      <c r="C23" s="224"/>
      <c r="D23" s="226"/>
      <c r="E23" s="34"/>
      <c r="F23" s="35" t="str">
        <f>IF('入力フォーム②　(支部4)'!D49="交付決定事業の対象地域が、ごく限られた地域に限定されているため。","✓","□")</f>
        <v>□</v>
      </c>
      <c r="G23" s="147" t="s">
        <v>95</v>
      </c>
      <c r="H23" s="147"/>
      <c r="I23" s="147"/>
      <c r="J23" s="147"/>
      <c r="K23" s="147"/>
      <c r="L23" s="147"/>
      <c r="M23" s="147"/>
      <c r="N23" s="147"/>
      <c r="O23" s="147"/>
      <c r="P23" s="19"/>
      <c r="Q23" s="13"/>
    </row>
    <row r="24" spans="3:21" ht="15" customHeight="1">
      <c r="C24" s="224"/>
      <c r="D24" s="226"/>
      <c r="E24" s="231"/>
      <c r="F24" s="233" t="str">
        <f>IF('入力フォーム②　(支部4)'!D49="その他","✓","□")</f>
        <v>□</v>
      </c>
      <c r="G24" s="147" t="s">
        <v>48</v>
      </c>
      <c r="H24" s="147"/>
      <c r="I24" s="147"/>
      <c r="J24" s="147"/>
      <c r="K24" s="147"/>
      <c r="L24" s="147"/>
      <c r="M24" s="147"/>
      <c r="N24" s="147"/>
      <c r="O24" s="247"/>
      <c r="P24" s="19"/>
      <c r="Q24" s="13"/>
      <c r="S24" s="40" t="s">
        <v>73</v>
      </c>
    </row>
    <row r="25" spans="3:21" ht="30" customHeight="1">
      <c r="C25" s="224"/>
      <c r="D25" s="226"/>
      <c r="E25" s="232"/>
      <c r="F25" s="245"/>
      <c r="G25" s="41" t="s">
        <v>49</v>
      </c>
      <c r="H25" s="248" t="str">
        <f>IF('入力フォーム②　(支部4)'!D50="","",'入力フォーム②　(支部4)'!D50)</f>
        <v/>
      </c>
      <c r="I25" s="248"/>
      <c r="J25" s="248"/>
      <c r="K25" s="248"/>
      <c r="L25" s="248"/>
      <c r="M25" s="248"/>
      <c r="N25" s="248"/>
      <c r="O25" s="41" t="s">
        <v>46</v>
      </c>
      <c r="P25" s="21"/>
      <c r="Q25" s="12"/>
    </row>
    <row r="26" spans="3:21" ht="15" customHeight="1">
      <c r="C26" s="224"/>
      <c r="D26" s="225"/>
      <c r="E26" s="243" t="s">
        <v>94</v>
      </c>
      <c r="F26" s="244"/>
      <c r="G26" s="244"/>
      <c r="H26" s="244"/>
      <c r="I26" s="244"/>
      <c r="J26" s="244"/>
      <c r="K26" s="244"/>
      <c r="L26" s="244"/>
      <c r="M26" s="244"/>
      <c r="N26" s="244"/>
      <c r="O26" s="244"/>
      <c r="P26" s="11"/>
    </row>
    <row r="27" spans="3:21" ht="24" customHeight="1">
      <c r="C27" s="227"/>
      <c r="D27" s="228"/>
      <c r="E27" s="36" t="str">
        <f>IF('入力フォーム②　(支部4)'!D51="掲載予定あり","✓","□")</f>
        <v>□</v>
      </c>
      <c r="F27" s="241" t="s">
        <v>28</v>
      </c>
      <c r="G27" s="241"/>
      <c r="H27" s="241"/>
      <c r="I27" s="241"/>
      <c r="J27" s="37" t="str">
        <f>IF('入力フォーム②　(支部4)'!D51="掲載予定なし","✓","□")</f>
        <v>□</v>
      </c>
      <c r="K27" s="241" t="s">
        <v>29</v>
      </c>
      <c r="L27" s="241"/>
      <c r="M27" s="241"/>
      <c r="N27" s="241"/>
      <c r="O27" s="242"/>
      <c r="P27" s="11"/>
      <c r="R27" s="10" t="s">
        <v>9</v>
      </c>
      <c r="S27" s="40" t="s">
        <v>67</v>
      </c>
    </row>
    <row r="28" spans="3:21" ht="30" customHeight="1">
      <c r="C28" s="254" t="s">
        <v>14</v>
      </c>
      <c r="D28" s="255"/>
      <c r="E28" s="249" t="s">
        <v>20</v>
      </c>
      <c r="F28" s="249"/>
      <c r="G28" s="249"/>
      <c r="H28" s="249"/>
      <c r="I28" s="250" t="s">
        <v>91</v>
      </c>
      <c r="J28" s="250"/>
      <c r="K28" s="250"/>
      <c r="L28" s="250"/>
      <c r="M28" s="251"/>
      <c r="N28" s="237" t="s">
        <v>33</v>
      </c>
      <c r="O28" s="238"/>
      <c r="P28" s="4"/>
      <c r="R28" s="10" t="s">
        <v>10</v>
      </c>
      <c r="S28" s="40" t="s">
        <v>90</v>
      </c>
    </row>
    <row r="29" spans="3:21" ht="96" customHeight="1">
      <c r="C29" s="279" t="str">
        <f>IF('入力フォーム②　(支部4)'!B60="","",'入力フォーム②　(支部4)'!B60)</f>
        <v/>
      </c>
      <c r="D29" s="279"/>
      <c r="E29" s="216" t="str">
        <f>IF('入力フォーム②　(支部4)'!C60="","",'入力フォーム②　(支部4)'!C60)</f>
        <v/>
      </c>
      <c r="F29" s="216"/>
      <c r="G29" s="216"/>
      <c r="H29" s="216"/>
      <c r="I29" s="216" t="str">
        <f>IF('入力フォーム②　(支部4)'!D60="","",'入力フォーム②　(支部4)'!D60)</f>
        <v/>
      </c>
      <c r="J29" s="216"/>
      <c r="K29" s="216"/>
      <c r="L29" s="216"/>
      <c r="M29" s="216"/>
      <c r="N29" s="217" t="str">
        <f>IF('入力フォーム②　(支部4)'!E60="","",'入力フォーム②　(支部4)'!E60)</f>
        <v/>
      </c>
      <c r="O29" s="217"/>
      <c r="S29" s="40" t="s">
        <v>93</v>
      </c>
    </row>
    <row r="30" spans="3:21" ht="96" customHeight="1">
      <c r="C30" s="279" t="str">
        <f>IF('入力フォーム②　(支部4)'!B61="","",'入力フォーム②　(支部4)'!B61)</f>
        <v/>
      </c>
      <c r="D30" s="279"/>
      <c r="E30" s="216" t="str">
        <f>IF('入力フォーム②　(支部4)'!C61="","",'入力フォーム②　(支部4)'!C61)</f>
        <v/>
      </c>
      <c r="F30" s="216"/>
      <c r="G30" s="216"/>
      <c r="H30" s="216"/>
      <c r="I30" s="216" t="str">
        <f>IF('入力フォーム②　(支部4)'!D61="","",'入力フォーム②　(支部4)'!D61)</f>
        <v/>
      </c>
      <c r="J30" s="216"/>
      <c r="K30" s="216"/>
      <c r="L30" s="216"/>
      <c r="M30" s="216"/>
      <c r="N30" s="217" t="str">
        <f>IF('入力フォーム②　(支部4)'!E61="","",'入力フォーム②　(支部4)'!E61)</f>
        <v/>
      </c>
      <c r="O30" s="217"/>
      <c r="S30" s="40" t="s">
        <v>92</v>
      </c>
    </row>
    <row r="31" spans="3:21" ht="96" customHeight="1">
      <c r="C31" s="279" t="str">
        <f>IF('入力フォーム②　(支部4)'!B62="","",'入力フォーム②　(支部4)'!B62)</f>
        <v/>
      </c>
      <c r="D31" s="279"/>
      <c r="E31" s="216" t="str">
        <f>IF('入力フォーム②　(支部4)'!C62="","",'入力フォーム②　(支部4)'!C62)</f>
        <v/>
      </c>
      <c r="F31" s="216"/>
      <c r="G31" s="216"/>
      <c r="H31" s="216"/>
      <c r="I31" s="216" t="str">
        <f>IF('入力フォーム②　(支部4)'!D62="","",'入力フォーム②　(支部4)'!D62)</f>
        <v/>
      </c>
      <c r="J31" s="216"/>
      <c r="K31" s="216"/>
      <c r="L31" s="216"/>
      <c r="M31" s="216"/>
      <c r="N31" s="217" t="str">
        <f>IF('入力フォーム②　(支部4)'!E62="","",'入力フォーム②　(支部4)'!E62)</f>
        <v/>
      </c>
      <c r="O31" s="217"/>
    </row>
    <row r="32" spans="3:21" ht="96" customHeight="1">
      <c r="C32" s="279" t="str">
        <f>IF('入力フォーム②　(支部4)'!B63="","",'入力フォーム②　(支部4)'!B63)</f>
        <v/>
      </c>
      <c r="D32" s="279"/>
      <c r="E32" s="216" t="str">
        <f>IF('入力フォーム②　(支部4)'!C63="","",'入力フォーム②　(支部4)'!C63)</f>
        <v/>
      </c>
      <c r="F32" s="216"/>
      <c r="G32" s="216"/>
      <c r="H32" s="216"/>
      <c r="I32" s="216" t="str">
        <f>IF('入力フォーム②　(支部4)'!D63="","",'入力フォーム②　(支部4)'!D63)</f>
        <v/>
      </c>
      <c r="J32" s="216"/>
      <c r="K32" s="216"/>
      <c r="L32" s="216"/>
      <c r="M32" s="216"/>
      <c r="N32" s="217" t="str">
        <f>IF('入力フォーム②　(支部4)'!E63="","",'入力フォーム②　(支部4)'!E63)</f>
        <v/>
      </c>
      <c r="O32" s="217"/>
    </row>
    <row r="33" spans="3:16" ht="96" customHeight="1">
      <c r="C33" s="279" t="str">
        <f>IF('入力フォーム②　(支部4)'!B64="","",'入力フォーム②　(支部4)'!B64)</f>
        <v/>
      </c>
      <c r="D33" s="279"/>
      <c r="E33" s="216" t="str">
        <f>IF('入力フォーム②　(支部4)'!C64="","",'入力フォーム②　(支部4)'!C64)</f>
        <v/>
      </c>
      <c r="F33" s="216"/>
      <c r="G33" s="216"/>
      <c r="H33" s="216"/>
      <c r="I33" s="216" t="str">
        <f>IF('入力フォーム②　(支部4)'!D64="","",'入力フォーム②　(支部4)'!D64)</f>
        <v/>
      </c>
      <c r="J33" s="216"/>
      <c r="K33" s="216"/>
      <c r="L33" s="216"/>
      <c r="M33" s="216"/>
      <c r="N33" s="217" t="str">
        <f>IF('入力フォーム②　(支部4)'!E64="","",'入力フォーム②　(支部4)'!E64)</f>
        <v/>
      </c>
      <c r="O33" s="217"/>
    </row>
    <row r="34" spans="3:16" ht="96" customHeight="1">
      <c r="C34" s="279" t="str">
        <f>IF('入力フォーム②　(支部4)'!B65="","",'入力フォーム②　(支部4)'!B65)</f>
        <v/>
      </c>
      <c r="D34" s="279"/>
      <c r="E34" s="216" t="str">
        <f>IF('入力フォーム②　(支部4)'!C65="","",'入力フォーム②　(支部4)'!C65)</f>
        <v/>
      </c>
      <c r="F34" s="216"/>
      <c r="G34" s="216"/>
      <c r="H34" s="216"/>
      <c r="I34" s="216" t="str">
        <f>IF('入力フォーム②　(支部4)'!D65="","",'入力フォーム②　(支部4)'!D65)</f>
        <v/>
      </c>
      <c r="J34" s="216"/>
      <c r="K34" s="216"/>
      <c r="L34" s="216"/>
      <c r="M34" s="216"/>
      <c r="N34" s="217" t="str">
        <f>IF('入力フォーム②　(支部4)'!E65="","",'入力フォーム②　(支部4)'!E65)</f>
        <v/>
      </c>
      <c r="O34" s="217"/>
    </row>
    <row r="35" spans="3:16" ht="96" customHeight="1">
      <c r="C35" s="279" t="str">
        <f>IF('入力フォーム②　(支部4)'!B66="","",'入力フォーム②　(支部4)'!B66)</f>
        <v/>
      </c>
      <c r="D35" s="279"/>
      <c r="E35" s="216" t="str">
        <f>IF('入力フォーム②　(支部4)'!C66="","",'入力フォーム②　(支部4)'!C66)</f>
        <v/>
      </c>
      <c r="F35" s="216"/>
      <c r="G35" s="216"/>
      <c r="H35" s="216"/>
      <c r="I35" s="216" t="str">
        <f>IF('入力フォーム②　(支部4)'!D66="","",'入力フォーム②　(支部4)'!D66)</f>
        <v/>
      </c>
      <c r="J35" s="216"/>
      <c r="K35" s="216"/>
      <c r="L35" s="216"/>
      <c r="M35" s="216"/>
      <c r="N35" s="217" t="str">
        <f>IF('入力フォーム②　(支部4)'!E66="","",'入力フォーム②　(支部4)'!E66)</f>
        <v/>
      </c>
      <c r="O35" s="217"/>
    </row>
    <row r="36" spans="3:16" ht="30" customHeight="1">
      <c r="C36" s="254" t="s">
        <v>14</v>
      </c>
      <c r="D36" s="255"/>
      <c r="E36" s="249" t="s">
        <v>20</v>
      </c>
      <c r="F36" s="249"/>
      <c r="G36" s="249"/>
      <c r="H36" s="249"/>
      <c r="I36" s="250" t="s">
        <v>91</v>
      </c>
      <c r="J36" s="250"/>
      <c r="K36" s="250"/>
      <c r="L36" s="250"/>
      <c r="M36" s="251"/>
      <c r="N36" s="237" t="s">
        <v>33</v>
      </c>
      <c r="O36" s="238"/>
      <c r="P36" s="4"/>
    </row>
    <row r="37" spans="3:16" ht="96" customHeight="1">
      <c r="C37" s="279" t="str">
        <f>IF('入力フォーム②　(支部4)'!B67="","",'入力フォーム②　(支部4)'!B67)</f>
        <v/>
      </c>
      <c r="D37" s="279"/>
      <c r="E37" s="216" t="str">
        <f>IF('入力フォーム②　(支部4)'!C67="","",'入力フォーム②　(支部4)'!C67)</f>
        <v/>
      </c>
      <c r="F37" s="216"/>
      <c r="G37" s="216"/>
      <c r="H37" s="216"/>
      <c r="I37" s="216" t="str">
        <f>IF('入力フォーム②　(支部4)'!D67="","",'入力フォーム②　(支部4)'!D67)</f>
        <v/>
      </c>
      <c r="J37" s="216"/>
      <c r="K37" s="216"/>
      <c r="L37" s="216"/>
      <c r="M37" s="216"/>
      <c r="N37" s="217" t="str">
        <f>IF('入力フォーム②　(支部4)'!E67="","",'入力フォーム②　(支部4)'!E67)</f>
        <v/>
      </c>
      <c r="O37" s="217"/>
    </row>
    <row r="38" spans="3:16" ht="96" customHeight="1">
      <c r="C38" s="279" t="str">
        <f>IF('入力フォーム②　(支部4)'!B68="","",'入力フォーム②　(支部4)'!B68)</f>
        <v/>
      </c>
      <c r="D38" s="279"/>
      <c r="E38" s="216" t="str">
        <f>IF('入力フォーム②　(支部4)'!C68="","",'入力フォーム②　(支部4)'!C68)</f>
        <v/>
      </c>
      <c r="F38" s="216"/>
      <c r="G38" s="216"/>
      <c r="H38" s="216"/>
      <c r="I38" s="216" t="str">
        <f>IF('入力フォーム②　(支部4)'!D68="","",'入力フォーム②　(支部4)'!D68)</f>
        <v/>
      </c>
      <c r="J38" s="216"/>
      <c r="K38" s="216"/>
      <c r="L38" s="216"/>
      <c r="M38" s="216"/>
      <c r="N38" s="217" t="str">
        <f>IF('入力フォーム②　(支部4)'!E68="","",'入力フォーム②　(支部4)'!E68)</f>
        <v/>
      </c>
      <c r="O38" s="217"/>
    </row>
    <row r="39" spans="3:16" ht="96" customHeight="1">
      <c r="C39" s="279" t="str">
        <f>IF('入力フォーム②　(支部4)'!B69="","",'入力フォーム②　(支部4)'!B69)</f>
        <v/>
      </c>
      <c r="D39" s="279"/>
      <c r="E39" s="216" t="str">
        <f>IF('入力フォーム②　(支部4)'!C69="","",'入力フォーム②　(支部4)'!C69)</f>
        <v/>
      </c>
      <c r="F39" s="216"/>
      <c r="G39" s="216"/>
      <c r="H39" s="216"/>
      <c r="I39" s="216" t="str">
        <f>IF('入力フォーム②　(支部4)'!D69="","",'入力フォーム②　(支部4)'!D69)</f>
        <v/>
      </c>
      <c r="J39" s="216"/>
      <c r="K39" s="216"/>
      <c r="L39" s="216"/>
      <c r="M39" s="216"/>
      <c r="N39" s="217" t="str">
        <f>IF('入力フォーム②　(支部4)'!E69="","",'入力フォーム②　(支部4)'!E69)</f>
        <v/>
      </c>
      <c r="O39" s="217"/>
    </row>
    <row r="40" spans="3:16" ht="96" customHeight="1">
      <c r="C40" s="279" t="str">
        <f>IF('入力フォーム②　(支部4)'!B70="","",'入力フォーム②　(支部4)'!B70)</f>
        <v/>
      </c>
      <c r="D40" s="279"/>
      <c r="E40" s="216" t="str">
        <f>IF('入力フォーム②　(支部4)'!C70="","",'入力フォーム②　(支部4)'!C70)</f>
        <v/>
      </c>
      <c r="F40" s="216"/>
      <c r="G40" s="216"/>
      <c r="H40" s="216"/>
      <c r="I40" s="216" t="str">
        <f>IF('入力フォーム②　(支部4)'!D70="","",'入力フォーム②　(支部4)'!D70)</f>
        <v/>
      </c>
      <c r="J40" s="216"/>
      <c r="K40" s="216"/>
      <c r="L40" s="216"/>
      <c r="M40" s="216"/>
      <c r="N40" s="217" t="str">
        <f>IF('入力フォーム②　(支部4)'!E70="","",'入力フォーム②　(支部4)'!E70)</f>
        <v/>
      </c>
      <c r="O40" s="217"/>
    </row>
    <row r="41" spans="3:16" ht="96" customHeight="1">
      <c r="C41" s="279" t="str">
        <f>IF('入力フォーム②　(支部4)'!B71="","",'入力フォーム②　(支部4)'!B71)</f>
        <v/>
      </c>
      <c r="D41" s="279"/>
      <c r="E41" s="216" t="str">
        <f>IF('入力フォーム②　(支部4)'!C71="","",'入力フォーム②　(支部4)'!C71)</f>
        <v/>
      </c>
      <c r="F41" s="216"/>
      <c r="G41" s="216"/>
      <c r="H41" s="216"/>
      <c r="I41" s="216" t="str">
        <f>IF('入力フォーム②　(支部4)'!D71="","",'入力フォーム②　(支部4)'!D71)</f>
        <v/>
      </c>
      <c r="J41" s="216"/>
      <c r="K41" s="216"/>
      <c r="L41" s="216"/>
      <c r="M41" s="216"/>
      <c r="N41" s="217" t="str">
        <f>IF('入力フォーム②　(支部4)'!E71="","",'入力フォーム②　(支部4)'!E71)</f>
        <v/>
      </c>
      <c r="O41" s="217"/>
    </row>
    <row r="42" spans="3:16" ht="96" customHeight="1">
      <c r="C42" s="279" t="str">
        <f>IF('入力フォーム②　(支部4)'!B72="","",'入力フォーム②　(支部4)'!B72)</f>
        <v/>
      </c>
      <c r="D42" s="279"/>
      <c r="E42" s="216" t="str">
        <f>IF('入力フォーム②　(支部4)'!C72="","",'入力フォーム②　(支部4)'!C72)</f>
        <v/>
      </c>
      <c r="F42" s="216"/>
      <c r="G42" s="216"/>
      <c r="H42" s="216"/>
      <c r="I42" s="216" t="str">
        <f>IF('入力フォーム②　(支部4)'!D72="","",'入力フォーム②　(支部4)'!D72)</f>
        <v/>
      </c>
      <c r="J42" s="216"/>
      <c r="K42" s="216"/>
      <c r="L42" s="216"/>
      <c r="M42" s="216"/>
      <c r="N42" s="217" t="str">
        <f>IF('入力フォーム②　(支部4)'!E72="","",'入力フォーム②　(支部4)'!E72)</f>
        <v/>
      </c>
      <c r="O42" s="217"/>
    </row>
    <row r="43" spans="3:16" ht="96" customHeight="1">
      <c r="C43" s="279" t="str">
        <f>IF('入力フォーム②　(支部4)'!B73="","",'入力フォーム②　(支部4)'!B73)</f>
        <v/>
      </c>
      <c r="D43" s="279"/>
      <c r="E43" s="216" t="str">
        <f>IF('入力フォーム②　(支部4)'!C73="","",'入力フォーム②　(支部4)'!C73)</f>
        <v/>
      </c>
      <c r="F43" s="216"/>
      <c r="G43" s="216"/>
      <c r="H43" s="216"/>
      <c r="I43" s="216" t="str">
        <f>IF('入力フォーム②　(支部4)'!D73="","",'入力フォーム②　(支部4)'!D73)</f>
        <v/>
      </c>
      <c r="J43" s="216"/>
      <c r="K43" s="216"/>
      <c r="L43" s="216"/>
      <c r="M43" s="216"/>
      <c r="N43" s="217" t="str">
        <f>IF('入力フォーム②　(支部4)'!E73="","",'入力フォーム②　(支部4)'!E73)</f>
        <v/>
      </c>
      <c r="O43" s="217"/>
    </row>
    <row r="44" spans="3:16" ht="30" customHeight="1">
      <c r="C44" s="254" t="s">
        <v>14</v>
      </c>
      <c r="D44" s="255"/>
      <c r="E44" s="249" t="s">
        <v>20</v>
      </c>
      <c r="F44" s="249"/>
      <c r="G44" s="249"/>
      <c r="H44" s="249"/>
      <c r="I44" s="250" t="s">
        <v>91</v>
      </c>
      <c r="J44" s="250"/>
      <c r="K44" s="250"/>
      <c r="L44" s="250"/>
      <c r="M44" s="251"/>
      <c r="N44" s="237" t="s">
        <v>33</v>
      </c>
      <c r="O44" s="238"/>
      <c r="P44" s="4"/>
    </row>
    <row r="45" spans="3:16" ht="96" customHeight="1">
      <c r="C45" s="279" t="str">
        <f>IF('入力フォーム②　(支部4)'!B74="","",'入力フォーム②　(支部4)'!B74)</f>
        <v/>
      </c>
      <c r="D45" s="279"/>
      <c r="E45" s="216" t="str">
        <f>IF('入力フォーム②　(支部4)'!C74="","",'入力フォーム②　(支部4)'!C74)</f>
        <v/>
      </c>
      <c r="F45" s="216"/>
      <c r="G45" s="216"/>
      <c r="H45" s="216"/>
      <c r="I45" s="216" t="str">
        <f>IF('入力フォーム②　(支部4)'!D74="","",'入力フォーム②　(支部4)'!D74)</f>
        <v/>
      </c>
      <c r="J45" s="216"/>
      <c r="K45" s="216"/>
      <c r="L45" s="216"/>
      <c r="M45" s="216"/>
      <c r="N45" s="217" t="str">
        <f>IF('入力フォーム②　(支部4)'!E74="","",'入力フォーム②　(支部4)'!E74)</f>
        <v/>
      </c>
      <c r="O45" s="217"/>
    </row>
    <row r="46" spans="3:16" ht="96" customHeight="1">
      <c r="C46" s="279" t="str">
        <f>IF('入力フォーム②　(支部4)'!B75="","",'入力フォーム②　(支部4)'!B75)</f>
        <v/>
      </c>
      <c r="D46" s="279"/>
      <c r="E46" s="216" t="str">
        <f>IF('入力フォーム②　(支部4)'!C75="","",'入力フォーム②　(支部4)'!C75)</f>
        <v/>
      </c>
      <c r="F46" s="216"/>
      <c r="G46" s="216"/>
      <c r="H46" s="216"/>
      <c r="I46" s="216" t="str">
        <f>IF('入力フォーム②　(支部4)'!D75="","",'入力フォーム②　(支部4)'!D75)</f>
        <v/>
      </c>
      <c r="J46" s="216"/>
      <c r="K46" s="216"/>
      <c r="L46" s="216"/>
      <c r="M46" s="216"/>
      <c r="N46" s="217" t="str">
        <f>IF('入力フォーム②　(支部4)'!E75="","",'入力フォーム②　(支部4)'!E75)</f>
        <v/>
      </c>
      <c r="O46" s="217"/>
    </row>
    <row r="47" spans="3:16" ht="96" customHeight="1">
      <c r="C47" s="279" t="str">
        <f>IF('入力フォーム②　(支部4)'!B76="","",'入力フォーム②　(支部4)'!B76)</f>
        <v/>
      </c>
      <c r="D47" s="279"/>
      <c r="E47" s="216" t="str">
        <f>IF('入力フォーム②　(支部4)'!C76="","",'入力フォーム②　(支部4)'!C76)</f>
        <v/>
      </c>
      <c r="F47" s="216"/>
      <c r="G47" s="216"/>
      <c r="H47" s="216"/>
      <c r="I47" s="216" t="str">
        <f>IF('入力フォーム②　(支部4)'!D76="","",'入力フォーム②　(支部4)'!D76)</f>
        <v/>
      </c>
      <c r="J47" s="216"/>
      <c r="K47" s="216"/>
      <c r="L47" s="216"/>
      <c r="M47" s="216"/>
      <c r="N47" s="217" t="str">
        <f>IF('入力フォーム②　(支部4)'!E76="","",'入力フォーム②　(支部4)'!E76)</f>
        <v/>
      </c>
      <c r="O47" s="217"/>
    </row>
    <row r="48" spans="3:16" ht="96" customHeight="1">
      <c r="C48" s="279" t="str">
        <f>IF('入力フォーム②　(支部4)'!B77="","",'入力フォーム②　(支部4)'!B77)</f>
        <v/>
      </c>
      <c r="D48" s="279"/>
      <c r="E48" s="216" t="str">
        <f>IF('入力フォーム②　(支部4)'!C77="","",'入力フォーム②　(支部4)'!C77)</f>
        <v/>
      </c>
      <c r="F48" s="216"/>
      <c r="G48" s="216"/>
      <c r="H48" s="216"/>
      <c r="I48" s="216" t="str">
        <f>IF('入力フォーム②　(支部4)'!D77="","",'入力フォーム②　(支部4)'!D77)</f>
        <v/>
      </c>
      <c r="J48" s="216"/>
      <c r="K48" s="216"/>
      <c r="L48" s="216"/>
      <c r="M48" s="216"/>
      <c r="N48" s="217" t="str">
        <f>IF('入力フォーム②　(支部4)'!E77="","",'入力フォーム②　(支部4)'!E77)</f>
        <v/>
      </c>
      <c r="O48" s="217"/>
    </row>
    <row r="49" spans="3:15" ht="96" customHeight="1">
      <c r="C49" s="279" t="str">
        <f>IF('入力フォーム②　(支部4)'!B78="","",'入力フォーム②　(支部4)'!B78)</f>
        <v/>
      </c>
      <c r="D49" s="279"/>
      <c r="E49" s="216" t="str">
        <f>IF('入力フォーム②　(支部4)'!C78="","",'入力フォーム②　(支部4)'!C78)</f>
        <v/>
      </c>
      <c r="F49" s="216"/>
      <c r="G49" s="216"/>
      <c r="H49" s="216"/>
      <c r="I49" s="216" t="str">
        <f>IF('入力フォーム②　(支部4)'!D78="","",'入力フォーム②　(支部4)'!D78)</f>
        <v/>
      </c>
      <c r="J49" s="216"/>
      <c r="K49" s="216"/>
      <c r="L49" s="216"/>
      <c r="M49" s="216"/>
      <c r="N49" s="217" t="str">
        <f>IF('入力フォーム②　(支部4)'!E78="","",'入力フォーム②　(支部4)'!E78)</f>
        <v/>
      </c>
      <c r="O49" s="217"/>
    </row>
    <row r="50" spans="3:15" ht="96" customHeight="1">
      <c r="C50" s="279" t="str">
        <f>IF('入力フォーム②　(支部4)'!B79="","",'入力フォーム②　(支部4)'!B79)</f>
        <v/>
      </c>
      <c r="D50" s="279"/>
      <c r="E50" s="216" t="str">
        <f>IF('入力フォーム②　(支部4)'!C79="","",'入力フォーム②　(支部4)'!C79)</f>
        <v/>
      </c>
      <c r="F50" s="216"/>
      <c r="G50" s="216"/>
      <c r="H50" s="216"/>
      <c r="I50" s="216" t="str">
        <f>IF('入力フォーム②　(支部4)'!D79="","",'入力フォーム②　(支部4)'!D79)</f>
        <v/>
      </c>
      <c r="J50" s="216"/>
      <c r="K50" s="216"/>
      <c r="L50" s="216"/>
      <c r="M50" s="216"/>
      <c r="N50" s="217" t="str">
        <f>IF('入力フォーム②　(支部4)'!E79="","",'入力フォーム②　(支部4)'!E79)</f>
        <v/>
      </c>
      <c r="O50" s="217"/>
    </row>
    <row r="51" spans="3:15" ht="96" customHeight="1">
      <c r="C51" s="279" t="str">
        <f>IF('入力フォーム②　(支部4)'!B80="","",'入力フォーム②　(支部4)'!B80)</f>
        <v/>
      </c>
      <c r="D51" s="279"/>
      <c r="E51" s="216" t="str">
        <f>IF('入力フォーム②　(支部4)'!C80="","",'入力フォーム②　(支部4)'!C80)</f>
        <v/>
      </c>
      <c r="F51" s="216"/>
      <c r="G51" s="216"/>
      <c r="H51" s="216"/>
      <c r="I51" s="216" t="str">
        <f>IF('入力フォーム②　(支部4)'!D80="","",'入力フォーム②　(支部4)'!D80)</f>
        <v/>
      </c>
      <c r="J51" s="216"/>
      <c r="K51" s="216"/>
      <c r="L51" s="216"/>
      <c r="M51" s="216"/>
      <c r="N51" s="217" t="str">
        <f>IF('入力フォーム②　(支部4)'!E80="","",'入力フォーム②　(支部4)'!E80)</f>
        <v/>
      </c>
      <c r="O51" s="217"/>
    </row>
  </sheetData>
  <sheetProtection sheet="1" formatRows="0"/>
  <mergeCells count="135">
    <mergeCell ref="C45:D45"/>
    <mergeCell ref="E45:H45"/>
    <mergeCell ref="I45:M45"/>
    <mergeCell ref="N45:O45"/>
    <mergeCell ref="C43:D43"/>
    <mergeCell ref="E43:H43"/>
    <mergeCell ref="I43:M43"/>
    <mergeCell ref="N43:O43"/>
    <mergeCell ref="C44:D44"/>
    <mergeCell ref="E44:H44"/>
    <mergeCell ref="I44:M44"/>
    <mergeCell ref="N44:O44"/>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46:D46"/>
    <mergeCell ref="E46:H46"/>
    <mergeCell ref="I46:M46"/>
    <mergeCell ref="N46:O46"/>
    <mergeCell ref="C47:D47"/>
    <mergeCell ref="E47:H47"/>
    <mergeCell ref="I47:M47"/>
    <mergeCell ref="N47:O47"/>
    <mergeCell ref="C48:D48"/>
    <mergeCell ref="E48:H48"/>
    <mergeCell ref="I48:M48"/>
    <mergeCell ref="N48:O48"/>
    <mergeCell ref="C49:D49"/>
    <mergeCell ref="E49:H49"/>
    <mergeCell ref="I49:M49"/>
    <mergeCell ref="N49:O49"/>
    <mergeCell ref="C50:D50"/>
    <mergeCell ref="E50:H50"/>
    <mergeCell ref="I50:M50"/>
    <mergeCell ref="N50:O50"/>
    <mergeCell ref="C51:D51"/>
    <mergeCell ref="E51:H51"/>
    <mergeCell ref="I51:M51"/>
    <mergeCell ref="N51:O5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9338E-F1EA-4DE6-8D36-613DF51EE9CE}">
  <sheetPr>
    <tabColor rgb="FF7030A0"/>
  </sheetPr>
  <dimension ref="B1:R42"/>
  <sheetViews>
    <sheetView view="pageBreakPreview" zoomScaleNormal="100" zoomScaleSheetLayoutView="100" workbookViewId="0">
      <selection activeCell="D2" sqref="D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70" t="s">
        <v>31</v>
      </c>
      <c r="M2" s="271"/>
      <c r="N2" s="272"/>
      <c r="R2" s="147" t="s">
        <v>57</v>
      </c>
    </row>
    <row r="3" spans="2:18" ht="15" customHeight="1">
      <c r="R3" s="147"/>
    </row>
    <row r="4" spans="2:18">
      <c r="B4" s="24"/>
      <c r="C4" s="166" t="s">
        <v>88</v>
      </c>
      <c r="D4" s="166"/>
      <c r="E4" s="166"/>
      <c r="F4" s="166"/>
      <c r="G4" s="166"/>
      <c r="H4" s="166"/>
      <c r="I4" s="166"/>
      <c r="J4" s="166"/>
      <c r="K4" s="166"/>
      <c r="L4" s="166"/>
      <c r="M4" s="166"/>
      <c r="N4" s="166"/>
      <c r="O4" s="24"/>
      <c r="R4" s="147" t="s">
        <v>58</v>
      </c>
    </row>
    <row r="5" spans="2:18" ht="24" customHeight="1">
      <c r="B5" s="25"/>
      <c r="C5" s="167" t="s">
        <v>32</v>
      </c>
      <c r="D5" s="167"/>
      <c r="E5" s="167"/>
      <c r="F5" s="167"/>
      <c r="G5" s="167"/>
      <c r="H5" s="167"/>
      <c r="I5" s="167"/>
      <c r="J5" s="167"/>
      <c r="K5" s="167"/>
      <c r="L5" s="167"/>
      <c r="M5" s="167"/>
      <c r="N5" s="167"/>
      <c r="O5" s="25"/>
      <c r="R5" s="147"/>
    </row>
    <row r="6" spans="2:18" ht="15" customHeight="1">
      <c r="B6" s="3"/>
      <c r="C6" s="3"/>
      <c r="D6" s="3"/>
      <c r="E6" s="3"/>
      <c r="F6" s="3"/>
      <c r="G6" s="3"/>
      <c r="H6" s="3"/>
      <c r="I6" s="3"/>
      <c r="J6" s="3"/>
      <c r="K6" s="3"/>
      <c r="L6" s="3"/>
      <c r="M6" s="3"/>
      <c r="N6" s="3"/>
    </row>
    <row r="7" spans="2:18" ht="45" customHeight="1">
      <c r="F7" s="4"/>
      <c r="G7" s="4"/>
      <c r="H7" s="182" t="s">
        <v>1</v>
      </c>
      <c r="I7" s="206"/>
      <c r="J7" s="206"/>
      <c r="K7" s="183"/>
      <c r="L7" s="179" t="str">
        <f>IF('入力フォーム②　(支部4)'!D11="","",'入力フォーム②　(支部4)'!D11)</f>
        <v/>
      </c>
      <c r="M7" s="180"/>
      <c r="N7" s="181"/>
      <c r="Q7" s="10" t="s">
        <v>2</v>
      </c>
      <c r="R7" s="40" t="s">
        <v>126</v>
      </c>
    </row>
    <row r="8" spans="2:18" ht="15" customHeight="1"/>
    <row r="9" spans="2:18" ht="30" customHeight="1">
      <c r="C9" s="236" t="s">
        <v>22</v>
      </c>
      <c r="D9" s="223"/>
      <c r="E9" s="8" t="s">
        <v>0</v>
      </c>
      <c r="F9" s="262" t="str">
        <f>IF('入力フォーム②　(支部4)'!D85="","",'入力フォーム②　(支部4)'!D85)</f>
        <v/>
      </c>
      <c r="G9" s="263"/>
      <c r="H9" s="263"/>
      <c r="I9" s="263"/>
      <c r="J9" s="263"/>
      <c r="K9" s="263"/>
      <c r="L9" s="263"/>
      <c r="M9" s="263"/>
      <c r="N9" s="264"/>
      <c r="O9" s="26"/>
      <c r="Q9" s="10" t="s">
        <v>3</v>
      </c>
      <c r="R9" s="40" t="s">
        <v>62</v>
      </c>
    </row>
    <row r="10" spans="2:18" ht="30" customHeight="1">
      <c r="C10" s="224"/>
      <c r="D10" s="225"/>
      <c r="E10" s="268" t="s">
        <v>23</v>
      </c>
      <c r="F10" s="265" t="str">
        <f>IF('入力フォーム②　(支部4)'!D86="","",'入力フォーム②　(支部4)'!D86)</f>
        <v/>
      </c>
      <c r="G10" s="266"/>
      <c r="H10" s="266"/>
      <c r="I10" s="266"/>
      <c r="J10" s="266"/>
      <c r="K10" s="266"/>
      <c r="L10" s="266"/>
      <c r="M10" s="266"/>
      <c r="N10" s="267"/>
      <c r="O10" s="27"/>
      <c r="P10" s="13"/>
      <c r="R10" s="40" t="s">
        <v>109</v>
      </c>
    </row>
    <row r="11" spans="2:18" ht="30" customHeight="1">
      <c r="C11" s="224"/>
      <c r="D11" s="225"/>
      <c r="E11" s="269"/>
      <c r="F11" s="257" t="s">
        <v>25</v>
      </c>
      <c r="G11" s="258"/>
      <c r="H11" s="258"/>
      <c r="I11" s="259" t="str">
        <f>IF('入力フォーム②　(支部4)'!D87="","",'入力フォーム②　(支部4)'!D87)</f>
        <v/>
      </c>
      <c r="J11" s="259"/>
      <c r="K11" s="259"/>
      <c r="L11" s="259"/>
      <c r="M11" s="259"/>
      <c r="N11" s="260"/>
      <c r="O11" s="12"/>
      <c r="P11" s="13"/>
      <c r="R11" s="40" t="s">
        <v>60</v>
      </c>
    </row>
    <row r="12" spans="2:18" ht="30" customHeight="1">
      <c r="C12" s="227"/>
      <c r="D12" s="228"/>
      <c r="E12" s="9" t="s">
        <v>24</v>
      </c>
      <c r="F12" s="273" t="str">
        <f>IF('入力フォーム②　(支部4)'!D88="","",'入力フォーム②　(支部4)'!D88)</f>
        <v/>
      </c>
      <c r="G12" s="274"/>
      <c r="H12" s="274"/>
      <c r="I12" s="274"/>
      <c r="J12" s="274"/>
      <c r="K12" s="274"/>
      <c r="L12" s="274"/>
      <c r="M12" s="274"/>
      <c r="N12" s="275"/>
      <c r="O12" s="27"/>
      <c r="P12" s="7"/>
      <c r="R12" s="40" t="s">
        <v>61</v>
      </c>
    </row>
    <row r="13" spans="2:18" ht="120" customHeight="1">
      <c r="C13" s="182" t="s">
        <v>11</v>
      </c>
      <c r="D13" s="183"/>
      <c r="E13" s="184" t="str">
        <f>IF('入力フォーム②　(支部4)'!D89="","",'入力フォーム②　(支部4)'!D89)</f>
        <v/>
      </c>
      <c r="F13" s="185"/>
      <c r="G13" s="185"/>
      <c r="H13" s="185"/>
      <c r="I13" s="185"/>
      <c r="J13" s="185"/>
      <c r="K13" s="185"/>
      <c r="L13" s="185"/>
      <c r="M13" s="185"/>
      <c r="N13" s="191"/>
      <c r="O13" s="18"/>
      <c r="Q13" s="10" t="s">
        <v>4</v>
      </c>
      <c r="R13" s="40" t="s">
        <v>108</v>
      </c>
    </row>
    <row r="14" spans="2:18" ht="60" customHeight="1">
      <c r="C14" s="182" t="s">
        <v>13</v>
      </c>
      <c r="D14" s="183"/>
      <c r="E14" s="184" t="str">
        <f>IF('入力フォーム②　(支部4)'!D90="","",'入力フォーム②　(支部4)'!D90)</f>
        <v/>
      </c>
      <c r="F14" s="185"/>
      <c r="G14" s="185"/>
      <c r="H14" s="185"/>
      <c r="I14" s="185"/>
      <c r="J14" s="185"/>
      <c r="K14" s="185"/>
      <c r="L14" s="185"/>
      <c r="M14" s="185"/>
      <c r="N14" s="191"/>
      <c r="O14" s="18"/>
      <c r="Q14" s="10" t="s">
        <v>5</v>
      </c>
      <c r="R14" s="40" t="s">
        <v>107</v>
      </c>
    </row>
    <row r="15" spans="2:18" ht="30" customHeight="1">
      <c r="C15" s="222" t="s">
        <v>51</v>
      </c>
      <c r="D15" s="223"/>
      <c r="E15" s="209" t="str">
        <f>IF('入力フォーム②　(支部4)'!D91="","",'入力フォーム②　(支部4)'!D91)</f>
        <v/>
      </c>
      <c r="F15" s="210"/>
      <c r="G15" s="210"/>
      <c r="H15" s="210"/>
      <c r="I15" s="210"/>
      <c r="J15" s="210"/>
      <c r="K15" s="210"/>
      <c r="L15" s="210"/>
      <c r="M15" s="210"/>
      <c r="N15" s="211"/>
      <c r="O15" s="18"/>
      <c r="Q15" s="10" t="s">
        <v>6</v>
      </c>
      <c r="R15" s="40" t="s">
        <v>106</v>
      </c>
    </row>
    <row r="16" spans="2:18" ht="30" customHeight="1">
      <c r="C16" s="227"/>
      <c r="D16" s="228"/>
      <c r="E16" s="276" t="s">
        <v>50</v>
      </c>
      <c r="F16" s="277"/>
      <c r="G16" s="6" t="str">
        <f>IF('入力フォーム②　(支部4)'!D92="対応できる","✓","□")</f>
        <v>□</v>
      </c>
      <c r="H16" s="261" t="s">
        <v>35</v>
      </c>
      <c r="I16" s="261"/>
      <c r="J16" s="6" t="str">
        <f>IF('入力フォーム②　(支部4)'!D92="対応できない","✓","□")</f>
        <v>□</v>
      </c>
      <c r="K16" s="261" t="s">
        <v>36</v>
      </c>
      <c r="L16" s="261"/>
      <c r="M16" s="6" t="str">
        <f>IF('入力フォーム②　(支部4)'!D92="要相談","✓","□")</f>
        <v>□</v>
      </c>
      <c r="N16" s="43" t="s">
        <v>34</v>
      </c>
      <c r="O16" s="18"/>
      <c r="Q16" s="10" t="s">
        <v>7</v>
      </c>
      <c r="R16" s="40" t="s">
        <v>72</v>
      </c>
    </row>
    <row r="17" spans="3:18" ht="60" customHeight="1">
      <c r="C17" s="182" t="s">
        <v>105</v>
      </c>
      <c r="D17" s="183"/>
      <c r="E17" s="184" t="str">
        <f>IF('入力フォーム②　(支部4)'!D93="","",'入力フォーム②　(支部4)'!D93)</f>
        <v/>
      </c>
      <c r="F17" s="185"/>
      <c r="G17" s="185"/>
      <c r="H17" s="185"/>
      <c r="I17" s="185"/>
      <c r="J17" s="185"/>
      <c r="K17" s="185"/>
      <c r="L17" s="185"/>
      <c r="M17" s="185"/>
      <c r="N17" s="191"/>
      <c r="O17" s="18"/>
      <c r="Q17" s="10" t="s">
        <v>5</v>
      </c>
      <c r="R17" s="40" t="s">
        <v>104</v>
      </c>
    </row>
    <row r="18" spans="3:18" ht="30" customHeight="1">
      <c r="C18" s="254" t="s">
        <v>14</v>
      </c>
      <c r="D18" s="255"/>
      <c r="E18" s="203" t="s">
        <v>20</v>
      </c>
      <c r="F18" s="205"/>
      <c r="G18" s="203" t="s">
        <v>21</v>
      </c>
      <c r="H18" s="204"/>
      <c r="I18" s="204"/>
      <c r="J18" s="204"/>
      <c r="K18" s="204"/>
      <c r="L18" s="204"/>
      <c r="M18" s="205"/>
      <c r="N18" s="33" t="s">
        <v>33</v>
      </c>
      <c r="O18" s="4"/>
      <c r="Q18" s="10" t="s">
        <v>8</v>
      </c>
      <c r="R18" s="40" t="s">
        <v>90</v>
      </c>
    </row>
    <row r="19" spans="3:18" ht="96" customHeight="1">
      <c r="C19" s="279" t="str">
        <f>IF('入力フォーム②　(支部4)'!$D$47="非公表","",IF('入力フォーム②　(支部4)'!B60="","",'入力フォーム②　(支部4)'!B60))</f>
        <v/>
      </c>
      <c r="D19" s="279"/>
      <c r="E19" s="256" t="str">
        <f>IF('入力フォーム②　(支部4)'!$D$47="非公表","",IF('入力フォーム②　(支部4)'!C60="","",'入力フォーム②　(支部4)'!C60))</f>
        <v/>
      </c>
      <c r="F19" s="256"/>
      <c r="G19" s="256" t="str">
        <f>IF('入力フォーム②　(支部4)'!$D$47="非公表","",IF('入力フォーム②　(支部4)'!D60="","",'入力フォーム②　(支部4)'!D60))</f>
        <v/>
      </c>
      <c r="H19" s="256"/>
      <c r="I19" s="256"/>
      <c r="J19" s="256"/>
      <c r="K19" s="256"/>
      <c r="L19" s="256"/>
      <c r="M19" s="256"/>
      <c r="N19" s="119" t="str">
        <f>IF('入力フォーム②　(支部4)'!$D$47="非公表","",IF('入力フォーム②　(支部4)'!E60="","",'入力フォーム②　(支部4)'!E60))</f>
        <v/>
      </c>
      <c r="O19" s="18"/>
      <c r="R19" s="40" t="s">
        <v>103</v>
      </c>
    </row>
    <row r="20" spans="3:18" ht="96" customHeight="1">
      <c r="C20" s="279" t="str">
        <f>IF('入力フォーム②　(支部4)'!$D$47="非公表","",IF('入力フォーム②　(支部4)'!B61="","",'入力フォーム②　(支部4)'!B61))</f>
        <v/>
      </c>
      <c r="D20" s="279"/>
      <c r="E20" s="256" t="str">
        <f>IF('入力フォーム②　(支部4)'!$D$47="非公表","",IF('入力フォーム②　(支部4)'!C61="","",'入力フォーム②　(支部4)'!C61))</f>
        <v/>
      </c>
      <c r="F20" s="256"/>
      <c r="G20" s="256" t="str">
        <f>IF('入力フォーム②　(支部4)'!$D$47="非公表","",IF('入力フォーム②　(支部4)'!D61="","",'入力フォーム②　(支部4)'!D61))</f>
        <v/>
      </c>
      <c r="H20" s="256"/>
      <c r="I20" s="256"/>
      <c r="J20" s="256"/>
      <c r="K20" s="256"/>
      <c r="L20" s="256"/>
      <c r="M20" s="256"/>
      <c r="N20" s="119" t="str">
        <f>IF('入力フォーム②　(支部4)'!$D$47="非公表","",IF('入力フォーム②　(支部4)'!E61="","",'入力フォーム②　(支部4)'!E61))</f>
        <v/>
      </c>
      <c r="O20" s="18"/>
      <c r="R20" s="40" t="s">
        <v>92</v>
      </c>
    </row>
    <row r="21" spans="3:18" ht="96" customHeight="1">
      <c r="C21" s="279" t="str">
        <f>IF('入力フォーム②　(支部4)'!$D$47="非公表","",IF('入力フォーム②　(支部4)'!B62="","",'入力フォーム②　(支部4)'!B62))</f>
        <v/>
      </c>
      <c r="D21" s="279"/>
      <c r="E21" s="256" t="str">
        <f>IF('入力フォーム②　(支部4)'!$D$47="非公表","",IF('入力フォーム②　(支部4)'!C62="","",'入力フォーム②　(支部4)'!C62))</f>
        <v/>
      </c>
      <c r="F21" s="256"/>
      <c r="G21" s="256" t="str">
        <f>IF('入力フォーム②　(支部4)'!$D$47="非公表","",IF('入力フォーム②　(支部4)'!D62="","",'入力フォーム②　(支部4)'!D62))</f>
        <v/>
      </c>
      <c r="H21" s="256"/>
      <c r="I21" s="256"/>
      <c r="J21" s="256"/>
      <c r="K21" s="256"/>
      <c r="L21" s="256"/>
      <c r="M21" s="256"/>
      <c r="N21" s="119" t="str">
        <f>IF('入力フォーム②　(支部4)'!$D$47="非公表","",IF('入力フォーム②　(支部4)'!E62="","",'入力フォーム②　(支部4)'!E62))</f>
        <v/>
      </c>
      <c r="O21" s="18"/>
    </row>
    <row r="22" spans="3:18" ht="96" customHeight="1">
      <c r="C22" s="279" t="str">
        <f>IF('入力フォーム②　(支部4)'!$D$47="非公表","",IF('入力フォーム②　(支部4)'!B63="","",'入力フォーム②　(支部4)'!B63))</f>
        <v/>
      </c>
      <c r="D22" s="279"/>
      <c r="E22" s="256" t="str">
        <f>IF('入力フォーム②　(支部4)'!$D$47="非公表","",IF('入力フォーム②　(支部4)'!C63="","",'入力フォーム②　(支部4)'!C63))</f>
        <v/>
      </c>
      <c r="F22" s="256"/>
      <c r="G22" s="256" t="str">
        <f>IF('入力フォーム②　(支部4)'!$D$47="非公表","",IF('入力フォーム②　(支部4)'!D63="","",'入力フォーム②　(支部4)'!D63))</f>
        <v/>
      </c>
      <c r="H22" s="256"/>
      <c r="I22" s="256"/>
      <c r="J22" s="256"/>
      <c r="K22" s="256"/>
      <c r="L22" s="256"/>
      <c r="M22" s="256"/>
      <c r="N22" s="119" t="str">
        <f>IF('入力フォーム②　(支部4)'!$D$47="非公表","",IF('入力フォーム②　(支部4)'!E63="","",'入力フォーム②　(支部4)'!E63))</f>
        <v/>
      </c>
      <c r="O22" s="18"/>
    </row>
    <row r="23" spans="3:18" ht="96" customHeight="1">
      <c r="C23" s="279" t="str">
        <f>IF('入力フォーム②　(支部4)'!$D$47="非公表","",IF('入力フォーム②　(支部4)'!B64="","",'入力フォーム②　(支部4)'!B64))</f>
        <v/>
      </c>
      <c r="D23" s="279"/>
      <c r="E23" s="256" t="str">
        <f>IF('入力フォーム②　(支部4)'!$D$47="非公表","",IF('入力フォーム②　(支部4)'!C64="","",'入力フォーム②　(支部4)'!C64))</f>
        <v/>
      </c>
      <c r="F23" s="256"/>
      <c r="G23" s="256" t="str">
        <f>IF('入力フォーム②　(支部4)'!$D$47="非公表","",IF('入力フォーム②　(支部4)'!D64="","",'入力フォーム②　(支部4)'!D64))</f>
        <v/>
      </c>
      <c r="H23" s="256"/>
      <c r="I23" s="256"/>
      <c r="J23" s="256"/>
      <c r="K23" s="256"/>
      <c r="L23" s="256"/>
      <c r="M23" s="256"/>
      <c r="N23" s="119" t="str">
        <f>IF('入力フォーム②　(支部4)'!$D$47="非公表","",IF('入力フォーム②　(支部4)'!E64="","",'入力フォーム②　(支部4)'!E64))</f>
        <v/>
      </c>
      <c r="O23" s="18"/>
    </row>
    <row r="24" spans="3:18" ht="96" customHeight="1">
      <c r="C24" s="279" t="str">
        <f>IF('入力フォーム②　(支部4)'!$D$47="非公表","",IF('入力フォーム②　(支部4)'!B65="","",'入力フォーム②　(支部4)'!B65))</f>
        <v/>
      </c>
      <c r="D24" s="279"/>
      <c r="E24" s="256" t="str">
        <f>IF('入力フォーム②　(支部4)'!$D$47="非公表","",IF('入力フォーム②　(支部4)'!C65="","",'入力フォーム②　(支部4)'!C65))</f>
        <v/>
      </c>
      <c r="F24" s="256"/>
      <c r="G24" s="256" t="str">
        <f>IF('入力フォーム②　(支部4)'!$D$47="非公表","",IF('入力フォーム②　(支部4)'!D65="","",'入力フォーム②　(支部4)'!D65))</f>
        <v/>
      </c>
      <c r="H24" s="256"/>
      <c r="I24" s="256"/>
      <c r="J24" s="256"/>
      <c r="K24" s="256"/>
      <c r="L24" s="256"/>
      <c r="M24" s="256"/>
      <c r="N24" s="119" t="str">
        <f>IF('入力フォーム②　(支部4)'!$D$47="非公表","",IF('入力フォーム②　(支部4)'!E65="","",'入力フォーム②　(支部4)'!E65))</f>
        <v/>
      </c>
      <c r="O24" s="18"/>
    </row>
    <row r="25" spans="3:18" ht="96" customHeight="1">
      <c r="C25" s="279" t="str">
        <f>IF('入力フォーム②　(支部4)'!$D$47="非公表","",IF('入力フォーム②　(支部4)'!B66="","",'入力フォーム②　(支部4)'!B66))</f>
        <v/>
      </c>
      <c r="D25" s="279"/>
      <c r="E25" s="256" t="str">
        <f>IF('入力フォーム②　(支部4)'!$D$47="非公表","",IF('入力フォーム②　(支部4)'!C66="","",'入力フォーム②　(支部4)'!C66))</f>
        <v/>
      </c>
      <c r="F25" s="256"/>
      <c r="G25" s="256" t="str">
        <f>IF('入力フォーム②　(支部4)'!$D$47="非公表","",IF('入力フォーム②　(支部4)'!D66="","",'入力フォーム②　(支部4)'!D66))</f>
        <v/>
      </c>
      <c r="H25" s="256"/>
      <c r="I25" s="256"/>
      <c r="J25" s="256"/>
      <c r="K25" s="256"/>
      <c r="L25" s="256"/>
      <c r="M25" s="256"/>
      <c r="N25" s="119" t="str">
        <f>IF('入力フォーム②　(支部4)'!$D$47="非公表","",IF('入力フォーム②　(支部4)'!E66="","",'入力フォーム②　(支部4)'!E66))</f>
        <v/>
      </c>
      <c r="O25" s="18"/>
    </row>
    <row r="26" spans="3:18" ht="30" customHeight="1">
      <c r="C26" s="254" t="s">
        <v>14</v>
      </c>
      <c r="D26" s="255"/>
      <c r="E26" s="203" t="s">
        <v>20</v>
      </c>
      <c r="F26" s="205"/>
      <c r="G26" s="203" t="s">
        <v>21</v>
      </c>
      <c r="H26" s="204"/>
      <c r="I26" s="204"/>
      <c r="J26" s="204"/>
      <c r="K26" s="204"/>
      <c r="L26" s="204"/>
      <c r="M26" s="205"/>
      <c r="N26" s="33" t="s">
        <v>33</v>
      </c>
      <c r="O26" s="4"/>
    </row>
    <row r="27" spans="3:18" ht="96" customHeight="1">
      <c r="C27" s="279" t="str">
        <f>IF('入力フォーム②　(支部4)'!$D$47="非公表","",IF('入力フォーム②　(支部4)'!B67="","",'入力フォーム②　(支部4)'!B67))</f>
        <v/>
      </c>
      <c r="D27" s="279"/>
      <c r="E27" s="256" t="str">
        <f>IF('入力フォーム②　(支部4)'!$D$47="非公表","",IF('入力フォーム②　(支部4)'!C67="","",'入力フォーム②　(支部4)'!C67))</f>
        <v/>
      </c>
      <c r="F27" s="256"/>
      <c r="G27" s="256" t="str">
        <f>IF('入力フォーム②　(支部4)'!$D$47="非公表","",IF('入力フォーム②　(支部4)'!D67="","",'入力フォーム②　(支部4)'!D67))</f>
        <v/>
      </c>
      <c r="H27" s="256"/>
      <c r="I27" s="256"/>
      <c r="J27" s="256"/>
      <c r="K27" s="256"/>
      <c r="L27" s="256"/>
      <c r="M27" s="256"/>
      <c r="N27" s="119" t="str">
        <f>IF('入力フォーム②　(支部4)'!$D$47="非公表","",IF('入力フォーム②　(支部4)'!E67="","",'入力フォーム②　(支部4)'!E67))</f>
        <v/>
      </c>
      <c r="O27" s="18"/>
    </row>
    <row r="28" spans="3:18" ht="96" customHeight="1">
      <c r="C28" s="279" t="str">
        <f>IF('入力フォーム②　(支部4)'!$D$47="非公表","",IF('入力フォーム②　(支部4)'!B68="","",'入力フォーム②　(支部4)'!B68))</f>
        <v/>
      </c>
      <c r="D28" s="279"/>
      <c r="E28" s="256" t="str">
        <f>IF('入力フォーム②　(支部4)'!$D$47="非公表","",IF('入力フォーム②　(支部4)'!C68="","",'入力フォーム②　(支部4)'!C68))</f>
        <v/>
      </c>
      <c r="F28" s="256"/>
      <c r="G28" s="256" t="str">
        <f>IF('入力フォーム②　(支部4)'!$D$47="非公表","",IF('入力フォーム②　(支部4)'!D68="","",'入力フォーム②　(支部4)'!D68))</f>
        <v/>
      </c>
      <c r="H28" s="256"/>
      <c r="I28" s="256"/>
      <c r="J28" s="256"/>
      <c r="K28" s="256"/>
      <c r="L28" s="256"/>
      <c r="M28" s="256"/>
      <c r="N28" s="119" t="str">
        <f>IF('入力フォーム②　(支部4)'!$D$47="非公表","",IF('入力フォーム②　(支部4)'!E68="","",'入力フォーム②　(支部4)'!E68))</f>
        <v/>
      </c>
      <c r="O28" s="18"/>
    </row>
    <row r="29" spans="3:18" ht="96" customHeight="1">
      <c r="C29" s="279" t="str">
        <f>IF('入力フォーム②　(支部4)'!$D$47="非公表","",IF('入力フォーム②　(支部4)'!B69="","",'入力フォーム②　(支部4)'!B69))</f>
        <v/>
      </c>
      <c r="D29" s="279"/>
      <c r="E29" s="256" t="str">
        <f>IF('入力フォーム②　(支部4)'!$D$47="非公表","",IF('入力フォーム②　(支部4)'!C69="","",'入力フォーム②　(支部4)'!C69))</f>
        <v/>
      </c>
      <c r="F29" s="256"/>
      <c r="G29" s="256" t="str">
        <f>IF('入力フォーム②　(支部4)'!$D$47="非公表","",IF('入力フォーム②　(支部4)'!D69="","",'入力フォーム②　(支部4)'!D69))</f>
        <v/>
      </c>
      <c r="H29" s="256"/>
      <c r="I29" s="256"/>
      <c r="J29" s="256"/>
      <c r="K29" s="256"/>
      <c r="L29" s="256"/>
      <c r="M29" s="256"/>
      <c r="N29" s="119" t="str">
        <f>IF('入力フォーム②　(支部4)'!$D$47="非公表","",IF('入力フォーム②　(支部4)'!E69="","",'入力フォーム②　(支部4)'!E69))</f>
        <v/>
      </c>
      <c r="O29" s="18"/>
    </row>
    <row r="30" spans="3:18" ht="96" customHeight="1">
      <c r="C30" s="279" t="str">
        <f>IF('入力フォーム②　(支部4)'!$D$47="非公表","",IF('入力フォーム②　(支部4)'!B70="","",'入力フォーム②　(支部4)'!B70))</f>
        <v/>
      </c>
      <c r="D30" s="279"/>
      <c r="E30" s="256" t="str">
        <f>IF('入力フォーム②　(支部4)'!$D$47="非公表","",IF('入力フォーム②　(支部4)'!C70="","",'入力フォーム②　(支部4)'!C70))</f>
        <v/>
      </c>
      <c r="F30" s="256"/>
      <c r="G30" s="256" t="str">
        <f>IF('入力フォーム②　(支部4)'!$D$47="非公表","",IF('入力フォーム②　(支部4)'!D70="","",'入力フォーム②　(支部4)'!D70))</f>
        <v/>
      </c>
      <c r="H30" s="256"/>
      <c r="I30" s="256"/>
      <c r="J30" s="256"/>
      <c r="K30" s="256"/>
      <c r="L30" s="256"/>
      <c r="M30" s="256"/>
      <c r="N30" s="119" t="str">
        <f>IF('入力フォーム②　(支部4)'!$D$47="非公表","",IF('入力フォーム②　(支部4)'!E70="","",'入力フォーム②　(支部4)'!E70))</f>
        <v/>
      </c>
      <c r="O30" s="18"/>
    </row>
    <row r="31" spans="3:18" ht="96" customHeight="1">
      <c r="C31" s="279" t="str">
        <f>IF('入力フォーム②　(支部4)'!$D$47="非公表","",IF('入力フォーム②　(支部4)'!B71="","",'入力フォーム②　(支部4)'!B71))</f>
        <v/>
      </c>
      <c r="D31" s="279"/>
      <c r="E31" s="256" t="str">
        <f>IF('入力フォーム②　(支部4)'!$D$47="非公表","",IF('入力フォーム②　(支部4)'!C71="","",'入力フォーム②　(支部4)'!C71))</f>
        <v/>
      </c>
      <c r="F31" s="256"/>
      <c r="G31" s="256" t="str">
        <f>IF('入力フォーム②　(支部4)'!$D$47="非公表","",IF('入力フォーム②　(支部4)'!D71="","",'入力フォーム②　(支部4)'!D71))</f>
        <v/>
      </c>
      <c r="H31" s="256"/>
      <c r="I31" s="256"/>
      <c r="J31" s="256"/>
      <c r="K31" s="256"/>
      <c r="L31" s="256"/>
      <c r="M31" s="256"/>
      <c r="N31" s="119" t="str">
        <f>IF('入力フォーム②　(支部4)'!$D$47="非公表","",IF('入力フォーム②　(支部4)'!E71="","",'入力フォーム②　(支部4)'!E71))</f>
        <v/>
      </c>
      <c r="O31" s="18"/>
    </row>
    <row r="32" spans="3:18" ht="96" customHeight="1">
      <c r="C32" s="279" t="str">
        <f>IF('入力フォーム②　(支部4)'!$D$47="非公表","",IF('入力フォーム②　(支部4)'!B72="","",'入力フォーム②　(支部4)'!B72))</f>
        <v/>
      </c>
      <c r="D32" s="279"/>
      <c r="E32" s="256" t="str">
        <f>IF('入力フォーム②　(支部4)'!$D$47="非公表","",IF('入力フォーム②　(支部4)'!C72="","",'入力フォーム②　(支部4)'!C72))</f>
        <v/>
      </c>
      <c r="F32" s="256"/>
      <c r="G32" s="256" t="str">
        <f>IF('入力フォーム②　(支部4)'!$D$47="非公表","",IF('入力フォーム②　(支部4)'!D72="","",'入力フォーム②　(支部4)'!D72))</f>
        <v/>
      </c>
      <c r="H32" s="256"/>
      <c r="I32" s="256"/>
      <c r="J32" s="256"/>
      <c r="K32" s="256"/>
      <c r="L32" s="256"/>
      <c r="M32" s="256"/>
      <c r="N32" s="119" t="str">
        <f>IF('入力フォーム②　(支部4)'!$D$47="非公表","",IF('入力フォーム②　(支部4)'!E72="","",'入力フォーム②　(支部4)'!E72))</f>
        <v/>
      </c>
      <c r="O32" s="18"/>
    </row>
    <row r="33" spans="3:15" ht="96" customHeight="1">
      <c r="C33" s="279" t="str">
        <f>IF('入力フォーム②　(支部4)'!$D$47="非公表","",IF('入力フォーム②　(支部4)'!B73="","",'入力フォーム②　(支部4)'!B73))</f>
        <v/>
      </c>
      <c r="D33" s="279"/>
      <c r="E33" s="256" t="str">
        <f>IF('入力フォーム②　(支部4)'!$D$47="非公表","",IF('入力フォーム②　(支部4)'!C73="","",'入力フォーム②　(支部4)'!C73))</f>
        <v/>
      </c>
      <c r="F33" s="256"/>
      <c r="G33" s="256" t="str">
        <f>IF('入力フォーム②　(支部4)'!$D$47="非公表","",IF('入力フォーム②　(支部4)'!D73="","",'入力フォーム②　(支部4)'!D73))</f>
        <v/>
      </c>
      <c r="H33" s="256"/>
      <c r="I33" s="256"/>
      <c r="J33" s="256"/>
      <c r="K33" s="256"/>
      <c r="L33" s="256"/>
      <c r="M33" s="256"/>
      <c r="N33" s="119" t="str">
        <f>IF('入力フォーム②　(支部4)'!$D$47="非公表","",IF('入力フォーム②　(支部4)'!E73="","",'入力フォーム②　(支部4)'!E73))</f>
        <v/>
      </c>
      <c r="O33" s="18"/>
    </row>
    <row r="34" spans="3:15" ht="30" customHeight="1">
      <c r="C34" s="254" t="s">
        <v>14</v>
      </c>
      <c r="D34" s="255"/>
      <c r="E34" s="203" t="s">
        <v>20</v>
      </c>
      <c r="F34" s="205"/>
      <c r="G34" s="203" t="s">
        <v>21</v>
      </c>
      <c r="H34" s="204"/>
      <c r="I34" s="204"/>
      <c r="J34" s="204"/>
      <c r="K34" s="204"/>
      <c r="L34" s="204"/>
      <c r="M34" s="205"/>
      <c r="N34" s="33" t="s">
        <v>33</v>
      </c>
      <c r="O34" s="4"/>
    </row>
    <row r="35" spans="3:15" ht="96" customHeight="1">
      <c r="C35" s="279" t="str">
        <f>IF('入力フォーム②　(支部4)'!$D$47="非公表","",IF('入力フォーム②　(支部4)'!B74="","",'入力フォーム②　(支部4)'!B74))</f>
        <v/>
      </c>
      <c r="D35" s="279"/>
      <c r="E35" s="256" t="str">
        <f>IF('入力フォーム②　(支部4)'!$D$47="非公表","",IF('入力フォーム②　(支部4)'!C74="","",'入力フォーム②　(支部4)'!C74))</f>
        <v/>
      </c>
      <c r="F35" s="256"/>
      <c r="G35" s="256" t="str">
        <f>IF('入力フォーム②　(支部4)'!$D$47="非公表","",IF('入力フォーム②　(支部4)'!D74="","",'入力フォーム②　(支部4)'!D74))</f>
        <v/>
      </c>
      <c r="H35" s="256"/>
      <c r="I35" s="256"/>
      <c r="J35" s="256"/>
      <c r="K35" s="256"/>
      <c r="L35" s="256"/>
      <c r="M35" s="256"/>
      <c r="N35" s="119" t="str">
        <f>IF('入力フォーム②　(支部4)'!$D$47="非公表","",IF('入力フォーム②　(支部4)'!E74="","",'入力フォーム②　(支部4)'!E74))</f>
        <v/>
      </c>
      <c r="O35" s="18"/>
    </row>
    <row r="36" spans="3:15" ht="96" customHeight="1">
      <c r="C36" s="279" t="str">
        <f>IF('入力フォーム②　(支部4)'!$D$47="非公表","",IF('入力フォーム②　(支部4)'!B75="","",'入力フォーム②　(支部4)'!B75))</f>
        <v/>
      </c>
      <c r="D36" s="279"/>
      <c r="E36" s="256" t="str">
        <f>IF('入力フォーム②　(支部4)'!$D$47="非公表","",IF('入力フォーム②　(支部4)'!C75="","",'入力フォーム②　(支部4)'!C75))</f>
        <v/>
      </c>
      <c r="F36" s="256"/>
      <c r="G36" s="256" t="str">
        <f>IF('入力フォーム②　(支部4)'!$D$47="非公表","",IF('入力フォーム②　(支部4)'!D75="","",'入力フォーム②　(支部4)'!D75))</f>
        <v/>
      </c>
      <c r="H36" s="256"/>
      <c r="I36" s="256"/>
      <c r="J36" s="256"/>
      <c r="K36" s="256"/>
      <c r="L36" s="256"/>
      <c r="M36" s="256"/>
      <c r="N36" s="119" t="str">
        <f>IF('入力フォーム②　(支部4)'!$D$47="非公表","",IF('入力フォーム②　(支部4)'!E75="","",'入力フォーム②　(支部4)'!E75))</f>
        <v/>
      </c>
      <c r="O36" s="18"/>
    </row>
    <row r="37" spans="3:15" ht="96" customHeight="1">
      <c r="C37" s="279" t="str">
        <f>IF('入力フォーム②　(支部4)'!$D$47="非公表","",IF('入力フォーム②　(支部4)'!B76="","",'入力フォーム②　(支部4)'!B76))</f>
        <v/>
      </c>
      <c r="D37" s="279"/>
      <c r="E37" s="256" t="str">
        <f>IF('入力フォーム②　(支部4)'!$D$47="非公表","",IF('入力フォーム②　(支部4)'!C76="","",'入力フォーム②　(支部4)'!C76))</f>
        <v/>
      </c>
      <c r="F37" s="256"/>
      <c r="G37" s="256" t="str">
        <f>IF('入力フォーム②　(支部4)'!$D$47="非公表","",IF('入力フォーム②　(支部4)'!D76="","",'入力フォーム②　(支部4)'!D76))</f>
        <v/>
      </c>
      <c r="H37" s="256"/>
      <c r="I37" s="256"/>
      <c r="J37" s="256"/>
      <c r="K37" s="256"/>
      <c r="L37" s="256"/>
      <c r="M37" s="256"/>
      <c r="N37" s="119" t="str">
        <f>IF('入力フォーム②　(支部4)'!$D$47="非公表","",IF('入力フォーム②　(支部4)'!E76="","",'入力フォーム②　(支部4)'!E76))</f>
        <v/>
      </c>
      <c r="O37" s="18"/>
    </row>
    <row r="38" spans="3:15" ht="96" customHeight="1">
      <c r="C38" s="279" t="str">
        <f>IF('入力フォーム②　(支部4)'!$D$47="非公表","",IF('入力フォーム②　(支部4)'!B77="","",'入力フォーム②　(支部4)'!B77))</f>
        <v/>
      </c>
      <c r="D38" s="279"/>
      <c r="E38" s="256" t="str">
        <f>IF('入力フォーム②　(支部4)'!$D$47="非公表","",IF('入力フォーム②　(支部4)'!C77="","",'入力フォーム②　(支部4)'!C77))</f>
        <v/>
      </c>
      <c r="F38" s="256"/>
      <c r="G38" s="256" t="str">
        <f>IF('入力フォーム②　(支部4)'!$D$47="非公表","",IF('入力フォーム②　(支部4)'!D77="","",'入力フォーム②　(支部4)'!D77))</f>
        <v/>
      </c>
      <c r="H38" s="256"/>
      <c r="I38" s="256"/>
      <c r="J38" s="256"/>
      <c r="K38" s="256"/>
      <c r="L38" s="256"/>
      <c r="M38" s="256"/>
      <c r="N38" s="119" t="str">
        <f>IF('入力フォーム②　(支部4)'!$D$47="非公表","",IF('入力フォーム②　(支部4)'!E77="","",'入力フォーム②　(支部4)'!E77))</f>
        <v/>
      </c>
      <c r="O38" s="18"/>
    </row>
    <row r="39" spans="3:15" ht="96" customHeight="1">
      <c r="C39" s="279" t="str">
        <f>IF('入力フォーム②　(支部4)'!$D$47="非公表","",IF('入力フォーム②　(支部4)'!B78="","",'入力フォーム②　(支部4)'!B78))</f>
        <v/>
      </c>
      <c r="D39" s="279"/>
      <c r="E39" s="256" t="str">
        <f>IF('入力フォーム②　(支部4)'!$D$47="非公表","",IF('入力フォーム②　(支部4)'!C78="","",'入力フォーム②　(支部4)'!C78))</f>
        <v/>
      </c>
      <c r="F39" s="256"/>
      <c r="G39" s="256" t="str">
        <f>IF('入力フォーム②　(支部4)'!$D$47="非公表","",IF('入力フォーム②　(支部4)'!D78="","",'入力フォーム②　(支部4)'!D78))</f>
        <v/>
      </c>
      <c r="H39" s="256"/>
      <c r="I39" s="256"/>
      <c r="J39" s="256"/>
      <c r="K39" s="256"/>
      <c r="L39" s="256"/>
      <c r="M39" s="256"/>
      <c r="N39" s="119" t="str">
        <f>IF('入力フォーム②　(支部4)'!$D$47="非公表","",IF('入力フォーム②　(支部4)'!E78="","",'入力フォーム②　(支部4)'!E78))</f>
        <v/>
      </c>
      <c r="O39" s="18"/>
    </row>
    <row r="40" spans="3:15" ht="96" customHeight="1">
      <c r="C40" s="279" t="str">
        <f>IF('入力フォーム②　(支部4)'!$D$47="非公表","",IF('入力フォーム②　(支部4)'!B79="","",'入力フォーム②　(支部4)'!B79))</f>
        <v/>
      </c>
      <c r="D40" s="279"/>
      <c r="E40" s="256" t="str">
        <f>IF('入力フォーム②　(支部4)'!$D$47="非公表","",IF('入力フォーム②　(支部4)'!C79="","",'入力フォーム②　(支部4)'!C79))</f>
        <v/>
      </c>
      <c r="F40" s="256"/>
      <c r="G40" s="256" t="str">
        <f>IF('入力フォーム②　(支部4)'!$D$47="非公表","",IF('入力フォーム②　(支部4)'!D79="","",'入力フォーム②　(支部4)'!D79))</f>
        <v/>
      </c>
      <c r="H40" s="256"/>
      <c r="I40" s="256"/>
      <c r="J40" s="256"/>
      <c r="K40" s="256"/>
      <c r="L40" s="256"/>
      <c r="M40" s="256"/>
      <c r="N40" s="119" t="str">
        <f>IF('入力フォーム②　(支部4)'!$D$47="非公表","",IF('入力フォーム②　(支部4)'!E79="","",'入力フォーム②　(支部4)'!E79))</f>
        <v/>
      </c>
      <c r="O40" s="18"/>
    </row>
    <row r="41" spans="3:15" ht="96" customHeight="1">
      <c r="C41" s="279" t="str">
        <f>IF('入力フォーム②　(支部4)'!$D$47="非公表","",IF('入力フォーム②　(支部4)'!B80="","",'入力フォーム②　(支部4)'!B80))</f>
        <v/>
      </c>
      <c r="D41" s="279"/>
      <c r="E41" s="256" t="str">
        <f>IF('入力フォーム②　(支部4)'!$D$47="非公表","",IF('入力フォーム②　(支部4)'!C80="","",'入力フォーム②　(支部4)'!C80))</f>
        <v/>
      </c>
      <c r="F41" s="256"/>
      <c r="G41" s="256" t="str">
        <f>IF('入力フォーム②　(支部4)'!$D$47="非公表","",IF('入力フォーム②　(支部4)'!D80="","",'入力フォーム②　(支部4)'!D80))</f>
        <v/>
      </c>
      <c r="H41" s="256"/>
      <c r="I41" s="256"/>
      <c r="J41" s="256"/>
      <c r="K41" s="256"/>
      <c r="L41" s="256"/>
      <c r="M41" s="256"/>
      <c r="N41" s="119" t="str">
        <f>IF('入力フォーム②　(支部4)'!$D$47="非公表","",IF('入力フォーム②　(支部4)'!E80="","",'入力フォーム②　(支部4)'!E80))</f>
        <v/>
      </c>
      <c r="O41" s="18"/>
    </row>
    <row r="42" spans="3:15" ht="15" customHeight="1"/>
  </sheetData>
  <sheetProtection sheet="1" formatRows="0"/>
  <mergeCells count="97">
    <mergeCell ref="C33:D33"/>
    <mergeCell ref="E33:F33"/>
    <mergeCell ref="G33:M33"/>
    <mergeCell ref="C31:D31"/>
    <mergeCell ref="E31:F31"/>
    <mergeCell ref="G31:M31"/>
    <mergeCell ref="C32:D32"/>
    <mergeCell ref="E32:F32"/>
    <mergeCell ref="G32:M32"/>
    <mergeCell ref="C29:D29"/>
    <mergeCell ref="E29:F29"/>
    <mergeCell ref="G29:M29"/>
    <mergeCell ref="C30:D30"/>
    <mergeCell ref="E30:F30"/>
    <mergeCell ref="G30:M30"/>
    <mergeCell ref="C27:D27"/>
    <mergeCell ref="E27:F27"/>
    <mergeCell ref="G27:M27"/>
    <mergeCell ref="C28:D28"/>
    <mergeCell ref="E28:F28"/>
    <mergeCell ref="G28:M28"/>
    <mergeCell ref="C25:D25"/>
    <mergeCell ref="E25:F25"/>
    <mergeCell ref="G25:M25"/>
    <mergeCell ref="C26:D26"/>
    <mergeCell ref="E26:F26"/>
    <mergeCell ref="G26:M26"/>
    <mergeCell ref="C23:D23"/>
    <mergeCell ref="E23:F23"/>
    <mergeCell ref="G23:M23"/>
    <mergeCell ref="C24:D24"/>
    <mergeCell ref="E24:F24"/>
    <mergeCell ref="G24:M24"/>
    <mergeCell ref="C19:D19"/>
    <mergeCell ref="E19:F19"/>
    <mergeCell ref="G19:M19"/>
    <mergeCell ref="C22:D22"/>
    <mergeCell ref="E22:F22"/>
    <mergeCell ref="G22:M22"/>
    <mergeCell ref="C20:D20"/>
    <mergeCell ref="E20:F20"/>
    <mergeCell ref="G20:M20"/>
    <mergeCell ref="C21:D21"/>
    <mergeCell ref="E21:F21"/>
    <mergeCell ref="G21:M21"/>
    <mergeCell ref="E15:N15"/>
    <mergeCell ref="E16:F16"/>
    <mergeCell ref="H16:I16"/>
    <mergeCell ref="K16:L16"/>
    <mergeCell ref="G18:M18"/>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H7:K7"/>
    <mergeCell ref="L7:N7"/>
    <mergeCell ref="L2:N2"/>
    <mergeCell ref="R2:R3"/>
    <mergeCell ref="C4:N4"/>
    <mergeCell ref="R4:R5"/>
    <mergeCell ref="C5:N5"/>
    <mergeCell ref="C34:D34"/>
    <mergeCell ref="E34:F34"/>
    <mergeCell ref="G34:M34"/>
    <mergeCell ref="C35:D35"/>
    <mergeCell ref="E35:F35"/>
    <mergeCell ref="G35:M35"/>
    <mergeCell ref="C36:D36"/>
    <mergeCell ref="E36:F36"/>
    <mergeCell ref="G36:M36"/>
    <mergeCell ref="C37:D37"/>
    <mergeCell ref="E37:F37"/>
    <mergeCell ref="G37:M37"/>
    <mergeCell ref="C38:D38"/>
    <mergeCell ref="E38:F38"/>
    <mergeCell ref="G38:M38"/>
    <mergeCell ref="C39:D39"/>
    <mergeCell ref="E39:F39"/>
    <mergeCell ref="G39:M39"/>
    <mergeCell ref="C40:D40"/>
    <mergeCell ref="E40:F40"/>
    <mergeCell ref="G40:M40"/>
    <mergeCell ref="C41:D41"/>
    <mergeCell ref="E41:F41"/>
    <mergeCell ref="G41:M4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E8D8D-C956-4001-9DA1-CB3C47921FC2}">
  <sheetPr>
    <tabColor rgb="FFFFC000"/>
  </sheetPr>
  <dimension ref="B1:R24"/>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47" t="s">
        <v>52</v>
      </c>
    </row>
    <row r="3" spans="2:18" ht="15" customHeight="1">
      <c r="R3" s="147"/>
    </row>
    <row r="4" spans="2:18">
      <c r="B4" s="24"/>
      <c r="C4" s="166" t="s">
        <v>88</v>
      </c>
      <c r="D4" s="166"/>
      <c r="E4" s="166"/>
      <c r="F4" s="166"/>
      <c r="G4" s="166"/>
      <c r="H4" s="166"/>
      <c r="I4" s="166"/>
      <c r="J4" s="166"/>
      <c r="K4" s="166"/>
      <c r="L4" s="166"/>
      <c r="M4" s="166"/>
      <c r="N4" s="166"/>
      <c r="O4" s="24"/>
    </row>
    <row r="5" spans="2:18" ht="24" customHeight="1">
      <c r="B5" s="25"/>
      <c r="C5" s="167" t="s">
        <v>87</v>
      </c>
      <c r="D5" s="167"/>
      <c r="E5" s="167"/>
      <c r="F5" s="167"/>
      <c r="G5" s="167"/>
      <c r="H5" s="167"/>
      <c r="I5" s="167"/>
      <c r="J5" s="167"/>
      <c r="K5" s="167"/>
      <c r="L5" s="167"/>
      <c r="M5" s="167"/>
      <c r="N5" s="167"/>
      <c r="O5" s="25"/>
    </row>
    <row r="6" spans="2:18" ht="15" customHeight="1">
      <c r="B6" s="3"/>
      <c r="C6" s="3"/>
      <c r="D6" s="3"/>
      <c r="E6" s="3"/>
      <c r="F6" s="3"/>
      <c r="G6" s="3"/>
      <c r="H6" s="3"/>
      <c r="I6" s="3"/>
      <c r="J6" s="3"/>
      <c r="K6" s="3"/>
      <c r="L6" s="3"/>
      <c r="M6" s="3"/>
      <c r="N6" s="3"/>
    </row>
    <row r="7" spans="2:18" ht="45" customHeight="1">
      <c r="H7" s="4"/>
      <c r="I7" s="168" t="s">
        <v>1</v>
      </c>
      <c r="J7" s="168"/>
      <c r="K7" s="168"/>
      <c r="L7" s="179" t="str">
        <f>IF('入力フォーム②　(支部5)'!D11="","",'入力フォーム②　(支部5)'!D11)</f>
        <v/>
      </c>
      <c r="M7" s="180"/>
      <c r="N7" s="181"/>
      <c r="Q7" s="10" t="s">
        <v>2</v>
      </c>
      <c r="R7" s="40" t="s">
        <v>126</v>
      </c>
    </row>
    <row r="8" spans="2:18" ht="15" customHeight="1"/>
    <row r="9" spans="2:18" ht="120" customHeight="1">
      <c r="C9" s="182" t="s">
        <v>86</v>
      </c>
      <c r="D9" s="183"/>
      <c r="E9" s="184" t="str">
        <f>IF('入力フォーム②　(支部5)'!D16="","",'入力フォーム②　(支部5)'!D16)</f>
        <v/>
      </c>
      <c r="F9" s="185"/>
      <c r="G9" s="185"/>
      <c r="H9" s="185"/>
      <c r="I9" s="185"/>
      <c r="J9" s="185"/>
      <c r="K9" s="185"/>
      <c r="L9" s="185"/>
      <c r="M9" s="185"/>
      <c r="N9" s="185"/>
      <c r="O9" s="20"/>
      <c r="P9" s="18"/>
      <c r="Q9" s="10" t="s">
        <v>3</v>
      </c>
      <c r="R9" s="40" t="s">
        <v>85</v>
      </c>
    </row>
    <row r="10" spans="2:18" ht="60" customHeight="1">
      <c r="C10" s="182" t="s">
        <v>13</v>
      </c>
      <c r="D10" s="183"/>
      <c r="E10" s="184" t="str">
        <f>IF('入力フォーム②　(支部5)'!D17="","",'入力フォーム②　(支部5)'!D17)</f>
        <v/>
      </c>
      <c r="F10" s="185"/>
      <c r="G10" s="185"/>
      <c r="H10" s="185"/>
      <c r="I10" s="185"/>
      <c r="J10" s="185"/>
      <c r="K10" s="185"/>
      <c r="L10" s="185"/>
      <c r="M10" s="185"/>
      <c r="N10" s="185"/>
      <c r="O10" s="20"/>
      <c r="P10" s="18"/>
      <c r="Q10" s="10" t="s">
        <v>4</v>
      </c>
      <c r="R10" s="40" t="s">
        <v>84</v>
      </c>
    </row>
    <row r="11" spans="2:18" ht="60" customHeight="1">
      <c r="C11" s="182" t="s">
        <v>12</v>
      </c>
      <c r="D11" s="183"/>
      <c r="E11" s="184" t="str">
        <f>IF('入力フォーム②　(支部5)'!D18="","",'入力フォーム②　(支部5)'!D18)</f>
        <v/>
      </c>
      <c r="F11" s="185"/>
      <c r="G11" s="185"/>
      <c r="H11" s="185"/>
      <c r="I11" s="185"/>
      <c r="J11" s="185"/>
      <c r="K11" s="185"/>
      <c r="L11" s="185"/>
      <c r="M11" s="185"/>
      <c r="N11" s="185"/>
      <c r="O11" s="20"/>
      <c r="P11" s="18"/>
      <c r="Q11" s="10" t="s">
        <v>5</v>
      </c>
      <c r="R11" s="40" t="s">
        <v>83</v>
      </c>
    </row>
    <row r="12" spans="2:18" ht="30" customHeight="1">
      <c r="C12" s="196" t="s">
        <v>82</v>
      </c>
      <c r="D12" s="197"/>
      <c r="E12" s="184" t="str">
        <f>IF('入力フォーム②　(支部5)'!D19="","",'入力フォーム②　(支部5)'!D19)</f>
        <v/>
      </c>
      <c r="F12" s="185"/>
      <c r="G12" s="185"/>
      <c r="H12" s="185"/>
      <c r="I12" s="185"/>
      <c r="J12" s="185"/>
      <c r="K12" s="185"/>
      <c r="L12" s="185"/>
      <c r="M12" s="185"/>
      <c r="N12" s="185"/>
      <c r="O12" s="20"/>
      <c r="P12" s="18"/>
      <c r="Q12" s="10" t="s">
        <v>6</v>
      </c>
      <c r="R12" s="40" t="s">
        <v>81</v>
      </c>
    </row>
    <row r="13" spans="2:18" ht="30" customHeight="1">
      <c r="C13" s="198"/>
      <c r="D13" s="199"/>
      <c r="E13" s="184" t="str">
        <f>IF('入力フォーム②　(支部5)'!D20="","",'入力フォーム②　(支部5)'!D20)</f>
        <v/>
      </c>
      <c r="F13" s="185"/>
      <c r="G13" s="185"/>
      <c r="H13" s="185"/>
      <c r="I13" s="185"/>
      <c r="J13" s="185"/>
      <c r="K13" s="185"/>
      <c r="L13" s="185"/>
      <c r="M13" s="185"/>
      <c r="N13" s="185"/>
      <c r="O13" s="20"/>
      <c r="P13" s="18"/>
    </row>
    <row r="14" spans="2:18" ht="15" customHeight="1">
      <c r="C14" s="196" t="s">
        <v>45</v>
      </c>
      <c r="D14" s="197"/>
      <c r="E14" s="209" t="s">
        <v>38</v>
      </c>
      <c r="F14" s="210"/>
      <c r="G14" s="210"/>
      <c r="H14" s="210"/>
      <c r="I14" s="210"/>
      <c r="J14" s="210"/>
      <c r="K14" s="210"/>
      <c r="L14" s="210"/>
      <c r="M14" s="210"/>
      <c r="N14" s="211"/>
      <c r="O14" s="20"/>
      <c r="P14" s="18"/>
    </row>
    <row r="15" spans="2:18" ht="31.9" customHeight="1">
      <c r="C15" s="200"/>
      <c r="D15" s="201"/>
      <c r="E15" s="212" t="s">
        <v>80</v>
      </c>
      <c r="F15" s="213"/>
      <c r="G15" s="213"/>
      <c r="H15" s="213"/>
      <c r="I15" s="213"/>
      <c r="J15" s="213"/>
      <c r="K15" s="213"/>
      <c r="L15" s="213"/>
      <c r="M15" s="213"/>
      <c r="N15" s="214"/>
      <c r="O15" s="20"/>
      <c r="P15" s="18"/>
      <c r="Q15" s="10" t="s">
        <v>7</v>
      </c>
      <c r="R15" s="40" t="s">
        <v>79</v>
      </c>
    </row>
    <row r="16" spans="2:18" ht="30" customHeight="1">
      <c r="C16" s="198"/>
      <c r="D16" s="199"/>
      <c r="E16" s="50" t="str">
        <f>IF('入力フォーム②　(支部5)'!D24="交付決定あり","✓","□")</f>
        <v>□</v>
      </c>
      <c r="F16" s="207" t="s">
        <v>78</v>
      </c>
      <c r="G16" s="207"/>
      <c r="H16" s="207"/>
      <c r="I16" s="47" t="str">
        <f>IF('入力フォーム②　(支部5)'!D24="交付決定なし","✓","□")</f>
        <v>□</v>
      </c>
      <c r="J16" s="207" t="s">
        <v>77</v>
      </c>
      <c r="K16" s="207"/>
      <c r="L16" s="207"/>
      <c r="M16" s="207"/>
      <c r="N16" s="208"/>
      <c r="O16" s="20"/>
      <c r="P16" s="18"/>
    </row>
    <row r="17" spans="2:18" ht="15" customHeight="1">
      <c r="C17" s="45"/>
      <c r="D17" s="46"/>
      <c r="E17" s="184" t="s">
        <v>76</v>
      </c>
      <c r="F17" s="185"/>
      <c r="G17" s="185"/>
      <c r="H17" s="185"/>
      <c r="I17" s="185"/>
      <c r="J17" s="185"/>
      <c r="K17" s="185"/>
      <c r="L17" s="185"/>
      <c r="M17" s="185"/>
      <c r="N17" s="191"/>
      <c r="O17" s="20"/>
      <c r="P17" s="18"/>
      <c r="Q17" s="202" t="s">
        <v>8</v>
      </c>
      <c r="R17" s="147" t="s">
        <v>75</v>
      </c>
    </row>
    <row r="18" spans="2:18" ht="30" customHeight="1">
      <c r="C18" s="49"/>
      <c r="D18" s="48"/>
      <c r="E18" s="203" t="s">
        <v>19</v>
      </c>
      <c r="F18" s="204"/>
      <c r="G18" s="205"/>
      <c r="H18" s="16" t="s">
        <v>20</v>
      </c>
      <c r="I18" s="182" t="s">
        <v>21</v>
      </c>
      <c r="J18" s="206"/>
      <c r="K18" s="206"/>
      <c r="L18" s="183"/>
      <c r="M18" s="203" t="s">
        <v>30</v>
      </c>
      <c r="N18" s="205"/>
      <c r="O18" s="23"/>
      <c r="P18" s="22"/>
      <c r="Q18" s="202"/>
      <c r="R18" s="147"/>
    </row>
    <row r="19" spans="2:18" ht="96" customHeight="1">
      <c r="C19" s="186"/>
      <c r="D19" s="187"/>
      <c r="E19" s="188" t="str">
        <f>IF('入力フォーム②　(支部5)'!B28="","",'入力フォーム②　(支部5)'!B28)</f>
        <v/>
      </c>
      <c r="F19" s="189"/>
      <c r="G19" s="190"/>
      <c r="H19" s="120" t="str">
        <f>IF('入力フォーム②　(支部5)'!C28="","",'入力フォーム②　(支部5)'!C28)</f>
        <v/>
      </c>
      <c r="I19" s="184" t="str">
        <f>IF('入力フォーム②　(支部5)'!D28="","",'入力フォーム②　(支部5)'!D28)</f>
        <v/>
      </c>
      <c r="J19" s="185"/>
      <c r="K19" s="185"/>
      <c r="L19" s="191"/>
      <c r="M19" s="192" t="str">
        <f>IF('入力フォーム②　(支部5)'!E28="","",'入力フォーム②　(支部5)'!E28)</f>
        <v/>
      </c>
      <c r="N19" s="193"/>
      <c r="O19" s="20"/>
      <c r="P19" s="18"/>
    </row>
    <row r="20" spans="2:18" ht="96" customHeight="1">
      <c r="C20" s="186"/>
      <c r="D20" s="187"/>
      <c r="E20" s="188" t="str">
        <f>IF('入力フォーム②　(支部5)'!B29="","",'入力フォーム②　(支部5)'!B29)</f>
        <v/>
      </c>
      <c r="F20" s="189"/>
      <c r="G20" s="190"/>
      <c r="H20" s="120" t="str">
        <f>IF('入力フォーム②　(支部5)'!C29="","",'入力フォーム②　(支部5)'!C29)</f>
        <v/>
      </c>
      <c r="I20" s="184" t="str">
        <f>IF('入力フォーム②　(支部5)'!D29="","",'入力フォーム②　(支部5)'!D29)</f>
        <v/>
      </c>
      <c r="J20" s="185"/>
      <c r="K20" s="185"/>
      <c r="L20" s="191"/>
      <c r="M20" s="192" t="str">
        <f>IF('入力フォーム②　(支部5)'!E29="","",'入力フォーム②　(支部5)'!E29)</f>
        <v/>
      </c>
      <c r="N20" s="193"/>
      <c r="O20" s="20"/>
      <c r="P20" s="18"/>
    </row>
    <row r="21" spans="2:18" ht="96" customHeight="1">
      <c r="C21" s="186"/>
      <c r="D21" s="187"/>
      <c r="E21" s="188" t="str">
        <f>IF('入力フォーム②　(支部5)'!B30="","",'入力フォーム②　(支部5)'!B30)</f>
        <v/>
      </c>
      <c r="F21" s="189"/>
      <c r="G21" s="190"/>
      <c r="H21" s="120" t="str">
        <f>IF('入力フォーム②　(支部5)'!C30="","",'入力フォーム②　(支部5)'!C30)</f>
        <v/>
      </c>
      <c r="I21" s="184" t="str">
        <f>IF('入力フォーム②　(支部5)'!D30="","",'入力フォーム②　(支部5)'!D30)</f>
        <v/>
      </c>
      <c r="J21" s="185"/>
      <c r="K21" s="185"/>
      <c r="L21" s="191"/>
      <c r="M21" s="192" t="str">
        <f>IF('入力フォーム②　(支部5)'!E30="","",'入力フォーム②　(支部5)'!E30)</f>
        <v/>
      </c>
      <c r="N21" s="193"/>
      <c r="O21" s="20"/>
      <c r="P21" s="18"/>
    </row>
    <row r="22" spans="2:18" s="10" customFormat="1" ht="96" customHeight="1">
      <c r="B22" s="1"/>
      <c r="C22" s="186"/>
      <c r="D22" s="187"/>
      <c r="E22" s="188" t="str">
        <f>IF('入力フォーム②　(支部5)'!B31="","",'入力フォーム②　(支部5)'!B31)</f>
        <v/>
      </c>
      <c r="F22" s="189"/>
      <c r="G22" s="190"/>
      <c r="H22" s="120" t="str">
        <f>IF('入力フォーム②　(支部5)'!C31="","",'入力フォーム②　(支部5)'!C31)</f>
        <v/>
      </c>
      <c r="I22" s="184" t="str">
        <f>IF('入力フォーム②　(支部5)'!D31="","",'入力フォーム②　(支部5)'!D31)</f>
        <v/>
      </c>
      <c r="J22" s="185"/>
      <c r="K22" s="185"/>
      <c r="L22" s="191"/>
      <c r="M22" s="192" t="str">
        <f>IF('入力フォーム②　(支部5)'!E31="","",'入力フォーム②　(支部5)'!E31)</f>
        <v/>
      </c>
      <c r="N22" s="193"/>
      <c r="O22" s="20"/>
      <c r="P22" s="18"/>
      <c r="R22" s="40"/>
    </row>
    <row r="23" spans="2:18" s="10" customFormat="1" ht="96" customHeight="1">
      <c r="B23" s="1"/>
      <c r="C23" s="186"/>
      <c r="D23" s="187"/>
      <c r="E23" s="188" t="str">
        <f>IF('入力フォーム②　(支部5)'!B32="","",'入力フォーム②　(支部5)'!B32)</f>
        <v/>
      </c>
      <c r="F23" s="189"/>
      <c r="G23" s="190"/>
      <c r="H23" s="120" t="str">
        <f>IF('入力フォーム②　(支部5)'!C32="","",'入力フォーム②　(支部5)'!C32)</f>
        <v/>
      </c>
      <c r="I23" s="184" t="str">
        <f>IF('入力フォーム②　(支部5)'!D32="","",'入力フォーム②　(支部5)'!D32)</f>
        <v/>
      </c>
      <c r="J23" s="185"/>
      <c r="K23" s="185"/>
      <c r="L23" s="191"/>
      <c r="M23" s="192" t="str">
        <f>IF('入力フォーム②　(支部5)'!E32="","",'入力フォーム②　(支部5)'!E32)</f>
        <v/>
      </c>
      <c r="N23" s="193"/>
      <c r="O23" s="20"/>
      <c r="P23" s="18"/>
      <c r="R23" s="40"/>
    </row>
    <row r="24" spans="2:18" s="10" customFormat="1" ht="96" customHeight="1">
      <c r="B24" s="1"/>
      <c r="C24" s="194"/>
      <c r="D24" s="195"/>
      <c r="E24" s="188" t="str">
        <f>IF('入力フォーム②　(支部5)'!B33="","",'入力フォーム②　(支部5)'!B33)</f>
        <v/>
      </c>
      <c r="F24" s="189"/>
      <c r="G24" s="190"/>
      <c r="H24" s="120" t="str">
        <f>IF('入力フォーム②　(支部5)'!C33="","",'入力フォーム②　(支部5)'!C33)</f>
        <v/>
      </c>
      <c r="I24" s="184" t="str">
        <f>IF('入力フォーム②　(支部5)'!D33="","",'入力フォーム②　(支部5)'!D33)</f>
        <v/>
      </c>
      <c r="J24" s="185"/>
      <c r="K24" s="185"/>
      <c r="L24" s="191"/>
      <c r="M24" s="192" t="str">
        <f>IF('入力フォーム②　(支部5)'!E33="","",'入力フォーム②　(支部5)'!E33)</f>
        <v/>
      </c>
      <c r="N24" s="193"/>
      <c r="O24" s="20"/>
      <c r="P24" s="18"/>
      <c r="R24" s="40"/>
    </row>
  </sheetData>
  <sheetProtection sheet="1" formatRows="0"/>
  <mergeCells count="49">
    <mergeCell ref="C24:D24"/>
    <mergeCell ref="E24:G24"/>
    <mergeCell ref="I24:L24"/>
    <mergeCell ref="M24:N24"/>
    <mergeCell ref="C22:D22"/>
    <mergeCell ref="E22:G22"/>
    <mergeCell ref="I22:L22"/>
    <mergeCell ref="M22:N22"/>
    <mergeCell ref="C23:D23"/>
    <mergeCell ref="E23:G23"/>
    <mergeCell ref="I23:L23"/>
    <mergeCell ref="M23:N23"/>
    <mergeCell ref="C20:D20"/>
    <mergeCell ref="E20:G20"/>
    <mergeCell ref="I20:L20"/>
    <mergeCell ref="M20:N20"/>
    <mergeCell ref="C21:D21"/>
    <mergeCell ref="E21:G21"/>
    <mergeCell ref="I21:L21"/>
    <mergeCell ref="M21:N21"/>
    <mergeCell ref="Q17:Q18"/>
    <mergeCell ref="R17:R18"/>
    <mergeCell ref="E18:G18"/>
    <mergeCell ref="I18:L18"/>
    <mergeCell ref="M18:N18"/>
    <mergeCell ref="C19:D19"/>
    <mergeCell ref="E19:G19"/>
    <mergeCell ref="I19:L19"/>
    <mergeCell ref="M19:N19"/>
    <mergeCell ref="C14:D16"/>
    <mergeCell ref="E14:N14"/>
    <mergeCell ref="E15:N15"/>
    <mergeCell ref="F16:H16"/>
    <mergeCell ref="J16:N16"/>
    <mergeCell ref="E17:N17"/>
    <mergeCell ref="C10:D10"/>
    <mergeCell ref="E10:N10"/>
    <mergeCell ref="C11:D11"/>
    <mergeCell ref="E11:N11"/>
    <mergeCell ref="C12:D13"/>
    <mergeCell ref="E12:N12"/>
    <mergeCell ref="E13:N13"/>
    <mergeCell ref="C9:D9"/>
    <mergeCell ref="E9:N9"/>
    <mergeCell ref="R2:R3"/>
    <mergeCell ref="C4:N4"/>
    <mergeCell ref="C5:N5"/>
    <mergeCell ref="I7:K7"/>
    <mergeCell ref="L7:N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82A0D-0404-4FB2-84B0-CC4E88ED9DF9}">
  <sheetPr>
    <tabColor rgb="FFFFC000"/>
  </sheetPr>
  <dimension ref="B1:U51"/>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47" t="s">
        <v>52</v>
      </c>
    </row>
    <row r="3" spans="2:19" ht="15" customHeight="1">
      <c r="S3" s="147"/>
    </row>
    <row r="4" spans="2:19">
      <c r="B4" s="24"/>
      <c r="C4" s="166" t="s">
        <v>88</v>
      </c>
      <c r="D4" s="166"/>
      <c r="E4" s="166"/>
      <c r="F4" s="166"/>
      <c r="G4" s="166"/>
      <c r="H4" s="166"/>
      <c r="I4" s="166"/>
      <c r="J4" s="166"/>
      <c r="K4" s="166"/>
      <c r="L4" s="166"/>
      <c r="M4" s="166"/>
      <c r="N4" s="166"/>
      <c r="O4" s="166"/>
      <c r="P4" s="24"/>
    </row>
    <row r="5" spans="2:19" ht="24" customHeight="1">
      <c r="B5" s="25"/>
      <c r="C5" s="167" t="s">
        <v>26</v>
      </c>
      <c r="D5" s="167"/>
      <c r="E5" s="167"/>
      <c r="F5" s="167"/>
      <c r="G5" s="167"/>
      <c r="H5" s="167"/>
      <c r="I5" s="167"/>
      <c r="J5" s="167"/>
      <c r="K5" s="167"/>
      <c r="L5" s="167"/>
      <c r="M5" s="167"/>
      <c r="N5" s="167"/>
      <c r="O5" s="167"/>
      <c r="P5" s="25"/>
    </row>
    <row r="6" spans="2:19" ht="15" customHeight="1">
      <c r="B6" s="3"/>
      <c r="C6" s="3"/>
      <c r="D6" s="3"/>
      <c r="E6" s="3"/>
      <c r="F6" s="3"/>
      <c r="G6" s="3"/>
      <c r="H6" s="3"/>
      <c r="I6" s="3"/>
      <c r="J6" s="3"/>
      <c r="K6" s="3"/>
      <c r="L6" s="3"/>
      <c r="M6" s="3"/>
      <c r="N6" s="3"/>
      <c r="O6" s="3"/>
    </row>
    <row r="7" spans="2:19" ht="45" customHeight="1">
      <c r="I7" s="4"/>
      <c r="J7" s="168" t="s">
        <v>1</v>
      </c>
      <c r="K7" s="168"/>
      <c r="L7" s="168"/>
      <c r="M7" s="179" t="str">
        <f>IF('入力フォーム②　(支部5)'!D11="","",'入力フォーム②　(支部5)'!D11)</f>
        <v/>
      </c>
      <c r="N7" s="180"/>
      <c r="O7" s="181"/>
      <c r="R7" s="10" t="s">
        <v>2</v>
      </c>
      <c r="S7" s="40" t="s">
        <v>126</v>
      </c>
    </row>
    <row r="8" spans="2:19" ht="15" customHeight="1"/>
    <row r="9" spans="2:19" ht="15" customHeight="1">
      <c r="B9" s="2"/>
      <c r="C9" s="236" t="s">
        <v>14</v>
      </c>
      <c r="D9" s="223"/>
      <c r="E9" s="229" t="s">
        <v>27</v>
      </c>
      <c r="F9" s="230"/>
      <c r="G9" s="230"/>
      <c r="H9" s="230"/>
      <c r="I9" s="230"/>
      <c r="J9" s="230"/>
      <c r="K9" s="230"/>
      <c r="L9" s="230"/>
      <c r="M9" s="230"/>
      <c r="N9" s="230"/>
      <c r="O9" s="234"/>
      <c r="P9" s="14"/>
      <c r="Q9" s="15"/>
      <c r="R9" s="10" t="s">
        <v>3</v>
      </c>
      <c r="S9" s="40" t="s">
        <v>70</v>
      </c>
    </row>
    <row r="10" spans="2:19" ht="30" customHeight="1">
      <c r="C10" s="224"/>
      <c r="D10" s="225"/>
      <c r="E10" s="5" t="str">
        <f>IF('入力フォーム②　(支部5)'!D38="通年で定期的に事業実施（毎月、又は２、３箇月に１回（計４回以上））","✓","□")</f>
        <v>□</v>
      </c>
      <c r="F10" s="218" t="s">
        <v>101</v>
      </c>
      <c r="G10" s="218"/>
      <c r="H10" s="218"/>
      <c r="I10" s="218"/>
      <c r="J10" s="218"/>
      <c r="K10" s="218"/>
      <c r="L10" s="218"/>
      <c r="M10" s="218"/>
      <c r="N10" s="218"/>
      <c r="O10" s="218"/>
      <c r="P10" s="19"/>
      <c r="Q10" s="13"/>
      <c r="S10" s="40" t="s">
        <v>68</v>
      </c>
    </row>
    <row r="11" spans="2:19" ht="30" customHeight="1">
      <c r="C11" s="227"/>
      <c r="D11" s="228"/>
      <c r="E11" s="5" t="str">
        <f>IF('入力フォーム②　(支部5)'!D38="年末年始（令和８年12月１日から令和９年１月31日までの間）に限り事業実施","✓","□")</f>
        <v>□</v>
      </c>
      <c r="F11" s="235" t="s">
        <v>100</v>
      </c>
      <c r="G11" s="235"/>
      <c r="H11" s="235"/>
      <c r="I11" s="235"/>
      <c r="J11" s="235"/>
      <c r="K11" s="235"/>
      <c r="L11" s="235"/>
      <c r="M11" s="235"/>
      <c r="N11" s="235"/>
      <c r="O11" s="235"/>
      <c r="P11" s="19"/>
      <c r="Q11" s="13"/>
      <c r="S11" s="40" t="s">
        <v>69</v>
      </c>
    </row>
    <row r="12" spans="2:19" ht="100.5" customHeight="1">
      <c r="C12" s="182" t="s">
        <v>11</v>
      </c>
      <c r="D12" s="183"/>
      <c r="E12" s="184" t="str">
        <f>IF('入力フォーム②　(支部5)'!D39="","",'入力フォーム②　(支部5)'!D39)</f>
        <v/>
      </c>
      <c r="F12" s="185"/>
      <c r="G12" s="185"/>
      <c r="H12" s="185"/>
      <c r="I12" s="185"/>
      <c r="J12" s="185"/>
      <c r="K12" s="185"/>
      <c r="L12" s="185"/>
      <c r="M12" s="185"/>
      <c r="N12" s="185"/>
      <c r="O12" s="185"/>
      <c r="P12" s="20"/>
      <c r="Q12" s="18"/>
      <c r="R12" s="10" t="s">
        <v>4</v>
      </c>
      <c r="S12" s="40" t="s">
        <v>53</v>
      </c>
    </row>
    <row r="13" spans="2:19" ht="40.5" customHeight="1">
      <c r="C13" s="182" t="s">
        <v>13</v>
      </c>
      <c r="D13" s="183"/>
      <c r="E13" s="184" t="str">
        <f>IF('入力フォーム②　(支部5)'!D40="","",'入力フォーム②　(支部5)'!D40)</f>
        <v/>
      </c>
      <c r="F13" s="185"/>
      <c r="G13" s="185"/>
      <c r="H13" s="185"/>
      <c r="I13" s="185"/>
      <c r="J13" s="185"/>
      <c r="K13" s="185"/>
      <c r="L13" s="185"/>
      <c r="M13" s="185"/>
      <c r="N13" s="185"/>
      <c r="O13" s="191"/>
      <c r="P13" s="20"/>
      <c r="Q13" s="18"/>
      <c r="R13" s="10" t="s">
        <v>5</v>
      </c>
      <c r="S13" s="40" t="s">
        <v>54</v>
      </c>
    </row>
    <row r="14" spans="2:19" ht="40.5" customHeight="1">
      <c r="C14" s="182" t="s">
        <v>12</v>
      </c>
      <c r="D14" s="183"/>
      <c r="E14" s="184" t="str">
        <f>IF('入力フォーム②　(支部5)'!D41="","",'入力フォーム②　(支部5)'!D41)</f>
        <v/>
      </c>
      <c r="F14" s="185"/>
      <c r="G14" s="185"/>
      <c r="H14" s="185"/>
      <c r="I14" s="185"/>
      <c r="J14" s="185"/>
      <c r="K14" s="185"/>
      <c r="L14" s="185"/>
      <c r="M14" s="185"/>
      <c r="N14" s="185"/>
      <c r="O14" s="191"/>
      <c r="P14" s="20"/>
      <c r="Q14" s="18"/>
      <c r="R14" s="10" t="s">
        <v>6</v>
      </c>
      <c r="S14" s="40" t="s">
        <v>55</v>
      </c>
    </row>
    <row r="15" spans="2:19" ht="40.5" customHeight="1">
      <c r="C15" s="182" t="s">
        <v>15</v>
      </c>
      <c r="D15" s="183"/>
      <c r="E15" s="184" t="str">
        <f>IF('入力フォーム②　(支部5)'!D42="","",'入力フォーム②　(支部5)'!D42)</f>
        <v/>
      </c>
      <c r="F15" s="185"/>
      <c r="G15" s="185"/>
      <c r="H15" s="185"/>
      <c r="I15" s="185"/>
      <c r="J15" s="185"/>
      <c r="K15" s="185"/>
      <c r="L15" s="185"/>
      <c r="M15" s="185"/>
      <c r="N15" s="185"/>
      <c r="O15" s="191"/>
      <c r="P15" s="20"/>
      <c r="Q15" s="18"/>
      <c r="R15" s="10" t="s">
        <v>7</v>
      </c>
      <c r="S15" s="40" t="s">
        <v>56</v>
      </c>
    </row>
    <row r="16" spans="2:19" ht="15" customHeight="1">
      <c r="C16" s="222" t="s">
        <v>18</v>
      </c>
      <c r="D16" s="223"/>
      <c r="E16" s="229" t="s">
        <v>27</v>
      </c>
      <c r="F16" s="230"/>
      <c r="G16" s="230"/>
      <c r="H16" s="230"/>
      <c r="I16" s="230"/>
      <c r="J16" s="230"/>
      <c r="K16" s="230"/>
      <c r="L16" s="230"/>
      <c r="M16" s="230"/>
      <c r="N16" s="230"/>
      <c r="O16" s="230"/>
      <c r="P16" s="14"/>
      <c r="Q16" s="15"/>
      <c r="R16" s="202" t="s">
        <v>8</v>
      </c>
      <c r="S16" s="147" t="s">
        <v>99</v>
      </c>
    </row>
    <row r="17" spans="3:21" ht="15" customHeight="1">
      <c r="C17" s="224"/>
      <c r="D17" s="225"/>
      <c r="E17" s="219" t="s">
        <v>98</v>
      </c>
      <c r="F17" s="220"/>
      <c r="G17" s="220"/>
      <c r="H17" s="220"/>
      <c r="I17" s="220"/>
      <c r="J17" s="220"/>
      <c r="K17" s="220"/>
      <c r="L17" s="220"/>
      <c r="M17" s="220"/>
      <c r="N17" s="220"/>
      <c r="O17" s="221"/>
      <c r="P17" s="14"/>
      <c r="Q17" s="15"/>
      <c r="R17" s="202"/>
      <c r="S17" s="147"/>
    </row>
    <row r="18" spans="3:21" ht="24" customHeight="1">
      <c r="C18" s="224"/>
      <c r="D18" s="225"/>
      <c r="E18" s="34" t="str">
        <f>IF('入力フォーム②　(支部5)'!D47="常に公表","✓","□")</f>
        <v>□</v>
      </c>
      <c r="F18" s="218" t="s">
        <v>16</v>
      </c>
      <c r="G18" s="218"/>
      <c r="H18" s="218"/>
      <c r="I18" s="218"/>
      <c r="J18" s="218"/>
      <c r="K18" s="218"/>
      <c r="L18" s="218"/>
      <c r="M18" s="218"/>
      <c r="N18" s="218"/>
      <c r="O18" s="218"/>
      <c r="P18" s="19"/>
      <c r="Q18" s="13"/>
      <c r="S18" s="147" t="s">
        <v>97</v>
      </c>
      <c r="U18" s="40"/>
    </row>
    <row r="19" spans="3:21" ht="24" customHeight="1">
      <c r="C19" s="224"/>
      <c r="D19" s="225"/>
      <c r="E19" s="34" t="str">
        <f>IF('入力フォーム②　(支部5)'!D47="時期を限定して公表","✓","□")</f>
        <v>□</v>
      </c>
      <c r="F19" s="218" t="s">
        <v>47</v>
      </c>
      <c r="G19" s="218"/>
      <c r="H19" s="218"/>
      <c r="I19" s="218"/>
      <c r="J19" s="218"/>
      <c r="K19" s="218"/>
      <c r="L19" s="246" t="str">
        <f>IF('入力フォーム②　(支部5)'!D48="","",'入力フォーム②　(支部5)'!D48)</f>
        <v/>
      </c>
      <c r="M19" s="246"/>
      <c r="N19" s="246"/>
      <c r="O19" s="13" t="s">
        <v>46</v>
      </c>
      <c r="P19" s="21"/>
      <c r="Q19" s="12"/>
      <c r="S19" s="147"/>
      <c r="U19" s="40"/>
    </row>
    <row r="20" spans="3:21" ht="24" customHeight="1">
      <c r="C20" s="224"/>
      <c r="D20" s="225"/>
      <c r="E20" s="34" t="str">
        <f>IF('入力フォーム②　(支部5)'!D47="非公表","✓","□")</f>
        <v>□</v>
      </c>
      <c r="F20" s="218" t="s">
        <v>17</v>
      </c>
      <c r="G20" s="218"/>
      <c r="H20" s="218"/>
      <c r="I20" s="218"/>
      <c r="J20" s="218"/>
      <c r="K20" s="218"/>
      <c r="L20" s="218"/>
      <c r="M20" s="218"/>
      <c r="N20" s="218"/>
      <c r="O20" s="218"/>
      <c r="P20" s="19"/>
      <c r="Q20" s="13"/>
    </row>
    <row r="21" spans="3:21" ht="24" customHeight="1">
      <c r="C21" s="224"/>
      <c r="D21" s="225"/>
      <c r="E21" s="34"/>
      <c r="F21" s="147" t="s">
        <v>37</v>
      </c>
      <c r="G21" s="233"/>
      <c r="H21" s="233"/>
      <c r="I21" s="233"/>
      <c r="J21" s="233"/>
      <c r="K21" s="233"/>
      <c r="L21" s="233"/>
      <c r="M21" s="233"/>
      <c r="N21" s="233"/>
      <c r="O21" s="233"/>
      <c r="P21" s="19"/>
      <c r="Q21" s="13"/>
      <c r="S21" s="40" t="s">
        <v>66</v>
      </c>
    </row>
    <row r="22" spans="3:21" ht="24" customHeight="1">
      <c r="C22" s="224"/>
      <c r="D22" s="226"/>
      <c r="E22" s="34"/>
      <c r="F22" s="35" t="str">
        <f>IF('入力フォーム②　(支部5)'!D49="交付決定事業の対象者全員に漏れなく交付決定事業の実施を周知するため。","✓","□")</f>
        <v>□</v>
      </c>
      <c r="G22" s="147" t="s">
        <v>96</v>
      </c>
      <c r="H22" s="147"/>
      <c r="I22" s="147"/>
      <c r="J22" s="147"/>
      <c r="K22" s="147"/>
      <c r="L22" s="147"/>
      <c r="M22" s="147"/>
      <c r="N22" s="147"/>
      <c r="O22" s="147"/>
      <c r="P22" s="19"/>
      <c r="Q22" s="13"/>
      <c r="S22" s="40" t="s">
        <v>71</v>
      </c>
    </row>
    <row r="23" spans="3:21" ht="24" customHeight="1">
      <c r="C23" s="224"/>
      <c r="D23" s="226"/>
      <c r="E23" s="34"/>
      <c r="F23" s="35" t="str">
        <f>IF('入力フォーム②　(支部5)'!D49="交付決定事業の対象地域が、ごく限られた地域に限定されているため。","✓","□")</f>
        <v>□</v>
      </c>
      <c r="G23" s="147" t="s">
        <v>95</v>
      </c>
      <c r="H23" s="147"/>
      <c r="I23" s="147"/>
      <c r="J23" s="147"/>
      <c r="K23" s="147"/>
      <c r="L23" s="147"/>
      <c r="M23" s="147"/>
      <c r="N23" s="147"/>
      <c r="O23" s="147"/>
      <c r="P23" s="19"/>
      <c r="Q23" s="13"/>
    </row>
    <row r="24" spans="3:21" ht="15" customHeight="1">
      <c r="C24" s="224"/>
      <c r="D24" s="226"/>
      <c r="E24" s="231"/>
      <c r="F24" s="233" t="str">
        <f>IF('入力フォーム②　(支部5)'!D49="その他","✓","□")</f>
        <v>□</v>
      </c>
      <c r="G24" s="147" t="s">
        <v>48</v>
      </c>
      <c r="H24" s="147"/>
      <c r="I24" s="147"/>
      <c r="J24" s="147"/>
      <c r="K24" s="147"/>
      <c r="L24" s="147"/>
      <c r="M24" s="147"/>
      <c r="N24" s="147"/>
      <c r="O24" s="247"/>
      <c r="P24" s="19"/>
      <c r="Q24" s="13"/>
      <c r="S24" s="40" t="s">
        <v>73</v>
      </c>
    </row>
    <row r="25" spans="3:21" ht="30" customHeight="1">
      <c r="C25" s="224"/>
      <c r="D25" s="226"/>
      <c r="E25" s="232"/>
      <c r="F25" s="245"/>
      <c r="G25" s="41" t="s">
        <v>49</v>
      </c>
      <c r="H25" s="248" t="str">
        <f>IF('入力フォーム②　(支部5)'!D50="","",'入力フォーム②　(支部5)'!D50)</f>
        <v/>
      </c>
      <c r="I25" s="248"/>
      <c r="J25" s="248"/>
      <c r="K25" s="248"/>
      <c r="L25" s="248"/>
      <c r="M25" s="248"/>
      <c r="N25" s="248"/>
      <c r="O25" s="41" t="s">
        <v>46</v>
      </c>
      <c r="P25" s="21"/>
      <c r="Q25" s="12"/>
    </row>
    <row r="26" spans="3:21" ht="15" customHeight="1">
      <c r="C26" s="224"/>
      <c r="D26" s="225"/>
      <c r="E26" s="243" t="s">
        <v>94</v>
      </c>
      <c r="F26" s="244"/>
      <c r="G26" s="244"/>
      <c r="H26" s="244"/>
      <c r="I26" s="244"/>
      <c r="J26" s="244"/>
      <c r="K26" s="244"/>
      <c r="L26" s="244"/>
      <c r="M26" s="244"/>
      <c r="N26" s="244"/>
      <c r="O26" s="244"/>
      <c r="P26" s="11"/>
    </row>
    <row r="27" spans="3:21" ht="24" customHeight="1">
      <c r="C27" s="227"/>
      <c r="D27" s="228"/>
      <c r="E27" s="36" t="str">
        <f>IF('入力フォーム②　(支部5)'!D51="掲載予定あり","✓","□")</f>
        <v>□</v>
      </c>
      <c r="F27" s="241" t="s">
        <v>28</v>
      </c>
      <c r="G27" s="241"/>
      <c r="H27" s="241"/>
      <c r="I27" s="241"/>
      <c r="J27" s="37" t="str">
        <f>IF('入力フォーム②　(支部5)'!D51="掲載予定なし","✓","□")</f>
        <v>□</v>
      </c>
      <c r="K27" s="241" t="s">
        <v>29</v>
      </c>
      <c r="L27" s="241"/>
      <c r="M27" s="241"/>
      <c r="N27" s="241"/>
      <c r="O27" s="242"/>
      <c r="P27" s="11"/>
      <c r="R27" s="10" t="s">
        <v>9</v>
      </c>
      <c r="S27" s="40" t="s">
        <v>67</v>
      </c>
    </row>
    <row r="28" spans="3:21" ht="30" customHeight="1">
      <c r="C28" s="254" t="s">
        <v>14</v>
      </c>
      <c r="D28" s="255"/>
      <c r="E28" s="249" t="s">
        <v>20</v>
      </c>
      <c r="F28" s="249"/>
      <c r="G28" s="249"/>
      <c r="H28" s="249"/>
      <c r="I28" s="250" t="s">
        <v>91</v>
      </c>
      <c r="J28" s="250"/>
      <c r="K28" s="250"/>
      <c r="L28" s="250"/>
      <c r="M28" s="251"/>
      <c r="N28" s="237" t="s">
        <v>33</v>
      </c>
      <c r="O28" s="238"/>
      <c r="P28" s="4"/>
      <c r="R28" s="10" t="s">
        <v>10</v>
      </c>
      <c r="S28" s="40" t="s">
        <v>90</v>
      </c>
    </row>
    <row r="29" spans="3:21" ht="96" customHeight="1">
      <c r="C29" s="279" t="str">
        <f>IF('入力フォーム②　(支部5)'!B60="","",'入力フォーム②　(支部5)'!B60)</f>
        <v/>
      </c>
      <c r="D29" s="279"/>
      <c r="E29" s="216" t="str">
        <f>IF('入力フォーム②　(支部5)'!C60="","",'入力フォーム②　(支部5)'!C60)</f>
        <v/>
      </c>
      <c r="F29" s="216"/>
      <c r="G29" s="216"/>
      <c r="H29" s="216"/>
      <c r="I29" s="216" t="str">
        <f>IF('入力フォーム②　(支部5)'!D60="","",'入力フォーム②　(支部5)'!D60)</f>
        <v/>
      </c>
      <c r="J29" s="216"/>
      <c r="K29" s="216"/>
      <c r="L29" s="216"/>
      <c r="M29" s="216"/>
      <c r="N29" s="217" t="str">
        <f>IF('入力フォーム②　(支部5)'!E60="","",'入力フォーム②　(支部5)'!E60)</f>
        <v/>
      </c>
      <c r="O29" s="217"/>
      <c r="S29" s="40" t="s">
        <v>93</v>
      </c>
    </row>
    <row r="30" spans="3:21" ht="96" customHeight="1">
      <c r="C30" s="279" t="str">
        <f>IF('入力フォーム②　(支部5)'!B61="","",'入力フォーム②　(支部5)'!B61)</f>
        <v/>
      </c>
      <c r="D30" s="279"/>
      <c r="E30" s="216" t="str">
        <f>IF('入力フォーム②　(支部5)'!C61="","",'入力フォーム②　(支部5)'!C61)</f>
        <v/>
      </c>
      <c r="F30" s="216"/>
      <c r="G30" s="216"/>
      <c r="H30" s="216"/>
      <c r="I30" s="216" t="str">
        <f>IF('入力フォーム②　(支部5)'!D61="","",'入力フォーム②　(支部5)'!D61)</f>
        <v/>
      </c>
      <c r="J30" s="216"/>
      <c r="K30" s="216"/>
      <c r="L30" s="216"/>
      <c r="M30" s="216"/>
      <c r="N30" s="217" t="str">
        <f>IF('入力フォーム②　(支部5)'!E61="","",'入力フォーム②　(支部5)'!E61)</f>
        <v/>
      </c>
      <c r="O30" s="217"/>
      <c r="S30" s="40" t="s">
        <v>92</v>
      </c>
    </row>
    <row r="31" spans="3:21" ht="96" customHeight="1">
      <c r="C31" s="279" t="str">
        <f>IF('入力フォーム②　(支部5)'!B62="","",'入力フォーム②　(支部5)'!B62)</f>
        <v/>
      </c>
      <c r="D31" s="279"/>
      <c r="E31" s="216" t="str">
        <f>IF('入力フォーム②　(支部5)'!C62="","",'入力フォーム②　(支部5)'!C62)</f>
        <v/>
      </c>
      <c r="F31" s="216"/>
      <c r="G31" s="216"/>
      <c r="H31" s="216"/>
      <c r="I31" s="216" t="str">
        <f>IF('入力フォーム②　(支部5)'!D62="","",'入力フォーム②　(支部5)'!D62)</f>
        <v/>
      </c>
      <c r="J31" s="216"/>
      <c r="K31" s="216"/>
      <c r="L31" s="216"/>
      <c r="M31" s="216"/>
      <c r="N31" s="217" t="str">
        <f>IF('入力フォーム②　(支部5)'!E62="","",'入力フォーム②　(支部5)'!E62)</f>
        <v/>
      </c>
      <c r="O31" s="217"/>
    </row>
    <row r="32" spans="3:21" ht="96" customHeight="1">
      <c r="C32" s="279" t="str">
        <f>IF('入力フォーム②　(支部5)'!B63="","",'入力フォーム②　(支部5)'!B63)</f>
        <v/>
      </c>
      <c r="D32" s="279"/>
      <c r="E32" s="216" t="str">
        <f>IF('入力フォーム②　(支部5)'!C63="","",'入力フォーム②　(支部5)'!C63)</f>
        <v/>
      </c>
      <c r="F32" s="216"/>
      <c r="G32" s="216"/>
      <c r="H32" s="216"/>
      <c r="I32" s="216" t="str">
        <f>IF('入力フォーム②　(支部5)'!D63="","",'入力フォーム②　(支部5)'!D63)</f>
        <v/>
      </c>
      <c r="J32" s="216"/>
      <c r="K32" s="216"/>
      <c r="L32" s="216"/>
      <c r="M32" s="216"/>
      <c r="N32" s="217" t="str">
        <f>IF('入力フォーム②　(支部5)'!E63="","",'入力フォーム②　(支部5)'!E63)</f>
        <v/>
      </c>
      <c r="O32" s="217"/>
    </row>
    <row r="33" spans="3:16" ht="96" customHeight="1">
      <c r="C33" s="279" t="str">
        <f>IF('入力フォーム②　(支部5)'!B64="","",'入力フォーム②　(支部5)'!B64)</f>
        <v/>
      </c>
      <c r="D33" s="279"/>
      <c r="E33" s="216" t="str">
        <f>IF('入力フォーム②　(支部5)'!C64="","",'入力フォーム②　(支部5)'!C64)</f>
        <v/>
      </c>
      <c r="F33" s="216"/>
      <c r="G33" s="216"/>
      <c r="H33" s="216"/>
      <c r="I33" s="216" t="str">
        <f>IF('入力フォーム②　(支部5)'!D64="","",'入力フォーム②　(支部5)'!D64)</f>
        <v/>
      </c>
      <c r="J33" s="216"/>
      <c r="K33" s="216"/>
      <c r="L33" s="216"/>
      <c r="M33" s="216"/>
      <c r="N33" s="217" t="str">
        <f>IF('入力フォーム②　(支部5)'!E64="","",'入力フォーム②　(支部5)'!E64)</f>
        <v/>
      </c>
      <c r="O33" s="217"/>
    </row>
    <row r="34" spans="3:16" ht="96" customHeight="1">
      <c r="C34" s="279" t="str">
        <f>IF('入力フォーム②　(支部5)'!B65="","",'入力フォーム②　(支部5)'!B65)</f>
        <v/>
      </c>
      <c r="D34" s="279"/>
      <c r="E34" s="216" t="str">
        <f>IF('入力フォーム②　(支部5)'!C65="","",'入力フォーム②　(支部5)'!C65)</f>
        <v/>
      </c>
      <c r="F34" s="216"/>
      <c r="G34" s="216"/>
      <c r="H34" s="216"/>
      <c r="I34" s="216" t="str">
        <f>IF('入力フォーム②　(支部5)'!D65="","",'入力フォーム②　(支部5)'!D65)</f>
        <v/>
      </c>
      <c r="J34" s="216"/>
      <c r="K34" s="216"/>
      <c r="L34" s="216"/>
      <c r="M34" s="216"/>
      <c r="N34" s="217" t="str">
        <f>IF('入力フォーム②　(支部5)'!E65="","",'入力フォーム②　(支部5)'!E65)</f>
        <v/>
      </c>
      <c r="O34" s="217"/>
    </row>
    <row r="35" spans="3:16" ht="96" customHeight="1">
      <c r="C35" s="279" t="str">
        <f>IF('入力フォーム②　(支部5)'!B66="","",'入力フォーム②　(支部5)'!B66)</f>
        <v/>
      </c>
      <c r="D35" s="279"/>
      <c r="E35" s="216" t="str">
        <f>IF('入力フォーム②　(支部5)'!C66="","",'入力フォーム②　(支部5)'!C66)</f>
        <v/>
      </c>
      <c r="F35" s="216"/>
      <c r="G35" s="216"/>
      <c r="H35" s="216"/>
      <c r="I35" s="216" t="str">
        <f>IF('入力フォーム②　(支部5)'!D66="","",'入力フォーム②　(支部5)'!D66)</f>
        <v/>
      </c>
      <c r="J35" s="216"/>
      <c r="K35" s="216"/>
      <c r="L35" s="216"/>
      <c r="M35" s="216"/>
      <c r="N35" s="217" t="str">
        <f>IF('入力フォーム②　(支部5)'!E66="","",'入力フォーム②　(支部5)'!E66)</f>
        <v/>
      </c>
      <c r="O35" s="217"/>
    </row>
    <row r="36" spans="3:16" ht="30" customHeight="1">
      <c r="C36" s="254" t="s">
        <v>14</v>
      </c>
      <c r="D36" s="255"/>
      <c r="E36" s="249" t="s">
        <v>20</v>
      </c>
      <c r="F36" s="249"/>
      <c r="G36" s="249"/>
      <c r="H36" s="249"/>
      <c r="I36" s="250" t="s">
        <v>91</v>
      </c>
      <c r="J36" s="250"/>
      <c r="K36" s="250"/>
      <c r="L36" s="250"/>
      <c r="M36" s="251"/>
      <c r="N36" s="237" t="s">
        <v>33</v>
      </c>
      <c r="O36" s="238"/>
      <c r="P36" s="4"/>
    </row>
    <row r="37" spans="3:16" ht="96" customHeight="1">
      <c r="C37" s="279" t="str">
        <f>IF('入力フォーム②　(支部5)'!B67="","",'入力フォーム②　(支部5)'!B67)</f>
        <v/>
      </c>
      <c r="D37" s="279"/>
      <c r="E37" s="216" t="str">
        <f>IF('入力フォーム②　(支部5)'!C67="","",'入力フォーム②　(支部5)'!C67)</f>
        <v/>
      </c>
      <c r="F37" s="216"/>
      <c r="G37" s="216"/>
      <c r="H37" s="216"/>
      <c r="I37" s="216" t="str">
        <f>IF('入力フォーム②　(支部5)'!D67="","",'入力フォーム②　(支部5)'!D67)</f>
        <v/>
      </c>
      <c r="J37" s="216"/>
      <c r="K37" s="216"/>
      <c r="L37" s="216"/>
      <c r="M37" s="216"/>
      <c r="N37" s="217" t="str">
        <f>IF('入力フォーム②　(支部5)'!E67="","",'入力フォーム②　(支部5)'!E67)</f>
        <v/>
      </c>
      <c r="O37" s="217"/>
    </row>
    <row r="38" spans="3:16" ht="96" customHeight="1">
      <c r="C38" s="279" t="str">
        <f>IF('入力フォーム②　(支部5)'!B68="","",'入力フォーム②　(支部5)'!B68)</f>
        <v/>
      </c>
      <c r="D38" s="279"/>
      <c r="E38" s="216" t="str">
        <f>IF('入力フォーム②　(支部5)'!C68="","",'入力フォーム②　(支部5)'!C68)</f>
        <v/>
      </c>
      <c r="F38" s="216"/>
      <c r="G38" s="216"/>
      <c r="H38" s="216"/>
      <c r="I38" s="216" t="str">
        <f>IF('入力フォーム②　(支部5)'!D68="","",'入力フォーム②　(支部5)'!D68)</f>
        <v/>
      </c>
      <c r="J38" s="216"/>
      <c r="K38" s="216"/>
      <c r="L38" s="216"/>
      <c r="M38" s="216"/>
      <c r="N38" s="217" t="str">
        <f>IF('入力フォーム②　(支部5)'!E68="","",'入力フォーム②　(支部5)'!E68)</f>
        <v/>
      </c>
      <c r="O38" s="217"/>
    </row>
    <row r="39" spans="3:16" ht="96" customHeight="1">
      <c r="C39" s="279" t="str">
        <f>IF('入力フォーム②　(支部5)'!B69="","",'入力フォーム②　(支部5)'!B69)</f>
        <v/>
      </c>
      <c r="D39" s="279"/>
      <c r="E39" s="216" t="str">
        <f>IF('入力フォーム②　(支部5)'!C69="","",'入力フォーム②　(支部5)'!C69)</f>
        <v/>
      </c>
      <c r="F39" s="216"/>
      <c r="G39" s="216"/>
      <c r="H39" s="216"/>
      <c r="I39" s="216" t="str">
        <f>IF('入力フォーム②　(支部5)'!D69="","",'入力フォーム②　(支部5)'!D69)</f>
        <v/>
      </c>
      <c r="J39" s="216"/>
      <c r="K39" s="216"/>
      <c r="L39" s="216"/>
      <c r="M39" s="216"/>
      <c r="N39" s="217" t="str">
        <f>IF('入力フォーム②　(支部5)'!E69="","",'入力フォーム②　(支部5)'!E69)</f>
        <v/>
      </c>
      <c r="O39" s="217"/>
    </row>
    <row r="40" spans="3:16" ht="96" customHeight="1">
      <c r="C40" s="279" t="str">
        <f>IF('入力フォーム②　(支部5)'!B70="","",'入力フォーム②　(支部5)'!B70)</f>
        <v/>
      </c>
      <c r="D40" s="279"/>
      <c r="E40" s="216" t="str">
        <f>IF('入力フォーム②　(支部5)'!C70="","",'入力フォーム②　(支部5)'!C70)</f>
        <v/>
      </c>
      <c r="F40" s="216"/>
      <c r="G40" s="216"/>
      <c r="H40" s="216"/>
      <c r="I40" s="216" t="str">
        <f>IF('入力フォーム②　(支部5)'!D70="","",'入力フォーム②　(支部5)'!D70)</f>
        <v/>
      </c>
      <c r="J40" s="216"/>
      <c r="K40" s="216"/>
      <c r="L40" s="216"/>
      <c r="M40" s="216"/>
      <c r="N40" s="217" t="str">
        <f>IF('入力フォーム②　(支部5)'!E70="","",'入力フォーム②　(支部5)'!E70)</f>
        <v/>
      </c>
      <c r="O40" s="217"/>
    </row>
    <row r="41" spans="3:16" ht="96" customHeight="1">
      <c r="C41" s="279" t="str">
        <f>IF('入力フォーム②　(支部5)'!B71="","",'入力フォーム②　(支部5)'!B71)</f>
        <v/>
      </c>
      <c r="D41" s="279"/>
      <c r="E41" s="216" t="str">
        <f>IF('入力フォーム②　(支部5)'!C71="","",'入力フォーム②　(支部5)'!C71)</f>
        <v/>
      </c>
      <c r="F41" s="216"/>
      <c r="G41" s="216"/>
      <c r="H41" s="216"/>
      <c r="I41" s="216" t="str">
        <f>IF('入力フォーム②　(支部5)'!D71="","",'入力フォーム②　(支部5)'!D71)</f>
        <v/>
      </c>
      <c r="J41" s="216"/>
      <c r="K41" s="216"/>
      <c r="L41" s="216"/>
      <c r="M41" s="216"/>
      <c r="N41" s="217" t="str">
        <f>IF('入力フォーム②　(支部5)'!E71="","",'入力フォーム②　(支部5)'!E71)</f>
        <v/>
      </c>
      <c r="O41" s="217"/>
    </row>
    <row r="42" spans="3:16" ht="96" customHeight="1">
      <c r="C42" s="279" t="str">
        <f>IF('入力フォーム②　(支部5)'!B72="","",'入力フォーム②　(支部5)'!B72)</f>
        <v/>
      </c>
      <c r="D42" s="279"/>
      <c r="E42" s="216" t="str">
        <f>IF('入力フォーム②　(支部5)'!C72="","",'入力フォーム②　(支部5)'!C72)</f>
        <v/>
      </c>
      <c r="F42" s="216"/>
      <c r="G42" s="216"/>
      <c r="H42" s="216"/>
      <c r="I42" s="216" t="str">
        <f>IF('入力フォーム②　(支部5)'!D72="","",'入力フォーム②　(支部5)'!D72)</f>
        <v/>
      </c>
      <c r="J42" s="216"/>
      <c r="K42" s="216"/>
      <c r="L42" s="216"/>
      <c r="M42" s="216"/>
      <c r="N42" s="217" t="str">
        <f>IF('入力フォーム②　(支部5)'!E72="","",'入力フォーム②　(支部5)'!E72)</f>
        <v/>
      </c>
      <c r="O42" s="217"/>
    </row>
    <row r="43" spans="3:16" ht="96" customHeight="1">
      <c r="C43" s="279" t="str">
        <f>IF('入力フォーム②　(支部5)'!B73="","",'入力フォーム②　(支部5)'!B73)</f>
        <v/>
      </c>
      <c r="D43" s="279"/>
      <c r="E43" s="216" t="str">
        <f>IF('入力フォーム②　(支部5)'!C73="","",'入力フォーム②　(支部5)'!C73)</f>
        <v/>
      </c>
      <c r="F43" s="216"/>
      <c r="G43" s="216"/>
      <c r="H43" s="216"/>
      <c r="I43" s="216" t="str">
        <f>IF('入力フォーム②　(支部5)'!D73="","",'入力フォーム②　(支部5)'!D73)</f>
        <v/>
      </c>
      <c r="J43" s="216"/>
      <c r="K43" s="216"/>
      <c r="L43" s="216"/>
      <c r="M43" s="216"/>
      <c r="N43" s="217" t="str">
        <f>IF('入力フォーム②　(支部5)'!E73="","",'入力フォーム②　(支部5)'!E73)</f>
        <v/>
      </c>
      <c r="O43" s="217"/>
    </row>
    <row r="44" spans="3:16" ht="30" customHeight="1">
      <c r="C44" s="254" t="s">
        <v>14</v>
      </c>
      <c r="D44" s="255"/>
      <c r="E44" s="249" t="s">
        <v>20</v>
      </c>
      <c r="F44" s="249"/>
      <c r="G44" s="249"/>
      <c r="H44" s="249"/>
      <c r="I44" s="250" t="s">
        <v>91</v>
      </c>
      <c r="J44" s="250"/>
      <c r="K44" s="250"/>
      <c r="L44" s="250"/>
      <c r="M44" s="251"/>
      <c r="N44" s="237" t="s">
        <v>33</v>
      </c>
      <c r="O44" s="238"/>
      <c r="P44" s="4"/>
    </row>
    <row r="45" spans="3:16" ht="96" customHeight="1">
      <c r="C45" s="279" t="str">
        <f>IF('入力フォーム②　(支部5)'!B74="","",'入力フォーム②　(支部5)'!B74)</f>
        <v/>
      </c>
      <c r="D45" s="279"/>
      <c r="E45" s="216" t="str">
        <f>IF('入力フォーム②　(支部5)'!C74="","",'入力フォーム②　(支部5)'!C74)</f>
        <v/>
      </c>
      <c r="F45" s="216"/>
      <c r="G45" s="216"/>
      <c r="H45" s="216"/>
      <c r="I45" s="216" t="str">
        <f>IF('入力フォーム②　(支部5)'!D74="","",'入力フォーム②　(支部5)'!D74)</f>
        <v/>
      </c>
      <c r="J45" s="216"/>
      <c r="K45" s="216"/>
      <c r="L45" s="216"/>
      <c r="M45" s="216"/>
      <c r="N45" s="217" t="str">
        <f>IF('入力フォーム②　(支部5)'!E74="","",'入力フォーム②　(支部5)'!E74)</f>
        <v/>
      </c>
      <c r="O45" s="217"/>
    </row>
    <row r="46" spans="3:16" ht="96" customHeight="1">
      <c r="C46" s="279" t="str">
        <f>IF('入力フォーム②　(支部5)'!B75="","",'入力フォーム②　(支部5)'!B75)</f>
        <v/>
      </c>
      <c r="D46" s="279"/>
      <c r="E46" s="216" t="str">
        <f>IF('入力フォーム②　(支部5)'!C75="","",'入力フォーム②　(支部5)'!C75)</f>
        <v/>
      </c>
      <c r="F46" s="216"/>
      <c r="G46" s="216"/>
      <c r="H46" s="216"/>
      <c r="I46" s="216" t="str">
        <f>IF('入力フォーム②　(支部5)'!D75="","",'入力フォーム②　(支部5)'!D75)</f>
        <v/>
      </c>
      <c r="J46" s="216"/>
      <c r="K46" s="216"/>
      <c r="L46" s="216"/>
      <c r="M46" s="216"/>
      <c r="N46" s="217" t="str">
        <f>IF('入力フォーム②　(支部5)'!E75="","",'入力フォーム②　(支部5)'!E75)</f>
        <v/>
      </c>
      <c r="O46" s="217"/>
    </row>
    <row r="47" spans="3:16" ht="96" customHeight="1">
      <c r="C47" s="279" t="str">
        <f>IF('入力フォーム②　(支部5)'!B76="","",'入力フォーム②　(支部5)'!B76)</f>
        <v/>
      </c>
      <c r="D47" s="279"/>
      <c r="E47" s="216" t="str">
        <f>IF('入力フォーム②　(支部5)'!C76="","",'入力フォーム②　(支部5)'!C76)</f>
        <v/>
      </c>
      <c r="F47" s="216"/>
      <c r="G47" s="216"/>
      <c r="H47" s="216"/>
      <c r="I47" s="216" t="str">
        <f>IF('入力フォーム②　(支部5)'!D76="","",'入力フォーム②　(支部5)'!D76)</f>
        <v/>
      </c>
      <c r="J47" s="216"/>
      <c r="K47" s="216"/>
      <c r="L47" s="216"/>
      <c r="M47" s="216"/>
      <c r="N47" s="217" t="str">
        <f>IF('入力フォーム②　(支部5)'!E76="","",'入力フォーム②　(支部5)'!E76)</f>
        <v/>
      </c>
      <c r="O47" s="217"/>
    </row>
    <row r="48" spans="3:16" ht="96" customHeight="1">
      <c r="C48" s="279" t="str">
        <f>IF('入力フォーム②　(支部5)'!B77="","",'入力フォーム②　(支部5)'!B77)</f>
        <v/>
      </c>
      <c r="D48" s="279"/>
      <c r="E48" s="216" t="str">
        <f>IF('入力フォーム②　(支部5)'!C77="","",'入力フォーム②　(支部5)'!C77)</f>
        <v/>
      </c>
      <c r="F48" s="216"/>
      <c r="G48" s="216"/>
      <c r="H48" s="216"/>
      <c r="I48" s="216" t="str">
        <f>IF('入力フォーム②　(支部5)'!D77="","",'入力フォーム②　(支部5)'!D77)</f>
        <v/>
      </c>
      <c r="J48" s="216"/>
      <c r="K48" s="216"/>
      <c r="L48" s="216"/>
      <c r="M48" s="216"/>
      <c r="N48" s="217" t="str">
        <f>IF('入力フォーム②　(支部5)'!E77="","",'入力フォーム②　(支部5)'!E77)</f>
        <v/>
      </c>
      <c r="O48" s="217"/>
    </row>
    <row r="49" spans="3:15" ht="96" customHeight="1">
      <c r="C49" s="279" t="str">
        <f>IF('入力フォーム②　(支部5)'!B78="","",'入力フォーム②　(支部5)'!B78)</f>
        <v/>
      </c>
      <c r="D49" s="279"/>
      <c r="E49" s="216" t="str">
        <f>IF('入力フォーム②　(支部5)'!C78="","",'入力フォーム②　(支部5)'!C78)</f>
        <v/>
      </c>
      <c r="F49" s="216"/>
      <c r="G49" s="216"/>
      <c r="H49" s="216"/>
      <c r="I49" s="216" t="str">
        <f>IF('入力フォーム②　(支部5)'!D78="","",'入力フォーム②　(支部5)'!D78)</f>
        <v/>
      </c>
      <c r="J49" s="216"/>
      <c r="K49" s="216"/>
      <c r="L49" s="216"/>
      <c r="M49" s="216"/>
      <c r="N49" s="217" t="str">
        <f>IF('入力フォーム②　(支部5)'!E78="","",'入力フォーム②　(支部5)'!E78)</f>
        <v/>
      </c>
      <c r="O49" s="217"/>
    </row>
    <row r="50" spans="3:15" ht="96" customHeight="1">
      <c r="C50" s="279" t="str">
        <f>IF('入力フォーム②　(支部5)'!B79="","",'入力フォーム②　(支部5)'!B79)</f>
        <v/>
      </c>
      <c r="D50" s="279"/>
      <c r="E50" s="216" t="str">
        <f>IF('入力フォーム②　(支部5)'!C79="","",'入力フォーム②　(支部5)'!C79)</f>
        <v/>
      </c>
      <c r="F50" s="216"/>
      <c r="G50" s="216"/>
      <c r="H50" s="216"/>
      <c r="I50" s="216" t="str">
        <f>IF('入力フォーム②　(支部5)'!D79="","",'入力フォーム②　(支部5)'!D79)</f>
        <v/>
      </c>
      <c r="J50" s="216"/>
      <c r="K50" s="216"/>
      <c r="L50" s="216"/>
      <c r="M50" s="216"/>
      <c r="N50" s="217" t="str">
        <f>IF('入力フォーム②　(支部5)'!E79="","",'入力フォーム②　(支部5)'!E79)</f>
        <v/>
      </c>
      <c r="O50" s="217"/>
    </row>
    <row r="51" spans="3:15" ht="96" customHeight="1">
      <c r="C51" s="279" t="str">
        <f>IF('入力フォーム②　(支部5)'!B80="","",'入力フォーム②　(支部5)'!B80)</f>
        <v/>
      </c>
      <c r="D51" s="279"/>
      <c r="E51" s="216" t="str">
        <f>IF('入力フォーム②　(支部5)'!C80="","",'入力フォーム②　(支部5)'!C80)</f>
        <v/>
      </c>
      <c r="F51" s="216"/>
      <c r="G51" s="216"/>
      <c r="H51" s="216"/>
      <c r="I51" s="216" t="str">
        <f>IF('入力フォーム②　(支部5)'!D80="","",'入力フォーム②　(支部5)'!D80)</f>
        <v/>
      </c>
      <c r="J51" s="216"/>
      <c r="K51" s="216"/>
      <c r="L51" s="216"/>
      <c r="M51" s="216"/>
      <c r="N51" s="217" t="str">
        <f>IF('入力フォーム②　(支部5)'!E80="","",'入力フォーム②　(支部5)'!E80)</f>
        <v/>
      </c>
      <c r="O51" s="217"/>
    </row>
  </sheetData>
  <sheetProtection sheet="1" formatRows="0"/>
  <mergeCells count="135">
    <mergeCell ref="C45:D45"/>
    <mergeCell ref="E45:H45"/>
    <mergeCell ref="I45:M45"/>
    <mergeCell ref="N45:O45"/>
    <mergeCell ref="C43:D43"/>
    <mergeCell ref="E43:H43"/>
    <mergeCell ref="I43:M43"/>
    <mergeCell ref="N43:O43"/>
    <mergeCell ref="C44:D44"/>
    <mergeCell ref="E44:H44"/>
    <mergeCell ref="I44:M44"/>
    <mergeCell ref="N44:O44"/>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46:D46"/>
    <mergeCell ref="E46:H46"/>
    <mergeCell ref="I46:M46"/>
    <mergeCell ref="N46:O46"/>
    <mergeCell ref="C47:D47"/>
    <mergeCell ref="E47:H47"/>
    <mergeCell ref="I47:M47"/>
    <mergeCell ref="N47:O47"/>
    <mergeCell ref="C48:D48"/>
    <mergeCell ref="E48:H48"/>
    <mergeCell ref="I48:M48"/>
    <mergeCell ref="N48:O48"/>
    <mergeCell ref="C49:D49"/>
    <mergeCell ref="E49:H49"/>
    <mergeCell ref="I49:M49"/>
    <mergeCell ref="N49:O49"/>
    <mergeCell ref="C50:D50"/>
    <mergeCell ref="E50:H50"/>
    <mergeCell ref="I50:M50"/>
    <mergeCell ref="N50:O50"/>
    <mergeCell ref="C51:D51"/>
    <mergeCell ref="E51:H51"/>
    <mergeCell ref="I51:M51"/>
    <mergeCell ref="N51:O5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AD8CE-2976-476C-B31C-F37BFA3447C6}">
  <sheetPr>
    <tabColor rgb="FFFFC000"/>
  </sheetPr>
  <dimension ref="B1:R42"/>
  <sheetViews>
    <sheetView view="pageBreakPreview" zoomScaleNormal="100" zoomScaleSheetLayoutView="100" workbookViewId="0">
      <selection activeCell="D2" sqref="D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70" t="s">
        <v>31</v>
      </c>
      <c r="M2" s="271"/>
      <c r="N2" s="272"/>
      <c r="R2" s="147" t="s">
        <v>57</v>
      </c>
    </row>
    <row r="3" spans="2:18" ht="15" customHeight="1">
      <c r="R3" s="147"/>
    </row>
    <row r="4" spans="2:18">
      <c r="B4" s="24"/>
      <c r="C4" s="166" t="s">
        <v>88</v>
      </c>
      <c r="D4" s="166"/>
      <c r="E4" s="166"/>
      <c r="F4" s="166"/>
      <c r="G4" s="166"/>
      <c r="H4" s="166"/>
      <c r="I4" s="166"/>
      <c r="J4" s="166"/>
      <c r="K4" s="166"/>
      <c r="L4" s="166"/>
      <c r="M4" s="166"/>
      <c r="N4" s="166"/>
      <c r="O4" s="24"/>
      <c r="R4" s="147" t="s">
        <v>58</v>
      </c>
    </row>
    <row r="5" spans="2:18" ht="24" customHeight="1">
      <c r="B5" s="25"/>
      <c r="C5" s="167" t="s">
        <v>32</v>
      </c>
      <c r="D5" s="167"/>
      <c r="E5" s="167"/>
      <c r="F5" s="167"/>
      <c r="G5" s="167"/>
      <c r="H5" s="167"/>
      <c r="I5" s="167"/>
      <c r="J5" s="167"/>
      <c r="K5" s="167"/>
      <c r="L5" s="167"/>
      <c r="M5" s="167"/>
      <c r="N5" s="167"/>
      <c r="O5" s="25"/>
      <c r="R5" s="147"/>
    </row>
    <row r="6" spans="2:18" ht="15" customHeight="1">
      <c r="B6" s="3"/>
      <c r="C6" s="3"/>
      <c r="D6" s="3"/>
      <c r="E6" s="3"/>
      <c r="F6" s="3"/>
      <c r="G6" s="3"/>
      <c r="H6" s="3"/>
      <c r="I6" s="3"/>
      <c r="J6" s="3"/>
      <c r="K6" s="3"/>
      <c r="L6" s="3"/>
      <c r="M6" s="3"/>
      <c r="N6" s="3"/>
    </row>
    <row r="7" spans="2:18" ht="45" customHeight="1">
      <c r="F7" s="4"/>
      <c r="G7" s="4"/>
      <c r="H7" s="182" t="s">
        <v>1</v>
      </c>
      <c r="I7" s="206"/>
      <c r="J7" s="206"/>
      <c r="K7" s="183"/>
      <c r="L7" s="179" t="str">
        <f>IF('入力フォーム②　(支部5)'!D11="","",'入力フォーム②　(支部5)'!D11)</f>
        <v/>
      </c>
      <c r="M7" s="180"/>
      <c r="N7" s="181"/>
      <c r="Q7" s="10" t="s">
        <v>2</v>
      </c>
      <c r="R7" s="40" t="s">
        <v>126</v>
      </c>
    </row>
    <row r="8" spans="2:18" ht="15" customHeight="1"/>
    <row r="9" spans="2:18" ht="30" customHeight="1">
      <c r="C9" s="236" t="s">
        <v>22</v>
      </c>
      <c r="D9" s="223"/>
      <c r="E9" s="8" t="s">
        <v>0</v>
      </c>
      <c r="F9" s="262" t="str">
        <f>IF('入力フォーム②　(支部5)'!D85="","",'入力フォーム②　(支部5)'!D85)</f>
        <v/>
      </c>
      <c r="G9" s="263"/>
      <c r="H9" s="263"/>
      <c r="I9" s="263"/>
      <c r="J9" s="263"/>
      <c r="K9" s="263"/>
      <c r="L9" s="263"/>
      <c r="M9" s="263"/>
      <c r="N9" s="264"/>
      <c r="O9" s="26"/>
      <c r="Q9" s="10" t="s">
        <v>3</v>
      </c>
      <c r="R9" s="40" t="s">
        <v>62</v>
      </c>
    </row>
    <row r="10" spans="2:18" ht="30" customHeight="1">
      <c r="C10" s="224"/>
      <c r="D10" s="225"/>
      <c r="E10" s="268" t="s">
        <v>23</v>
      </c>
      <c r="F10" s="265" t="str">
        <f>IF('入力フォーム②　(支部5)'!D86="","",'入力フォーム②　(支部5)'!D86)</f>
        <v/>
      </c>
      <c r="G10" s="266"/>
      <c r="H10" s="266"/>
      <c r="I10" s="266"/>
      <c r="J10" s="266"/>
      <c r="K10" s="266"/>
      <c r="L10" s="266"/>
      <c r="M10" s="266"/>
      <c r="N10" s="267"/>
      <c r="O10" s="27"/>
      <c r="P10" s="13"/>
      <c r="R10" s="40" t="s">
        <v>109</v>
      </c>
    </row>
    <row r="11" spans="2:18" ht="30" customHeight="1">
      <c r="C11" s="224"/>
      <c r="D11" s="225"/>
      <c r="E11" s="269"/>
      <c r="F11" s="257" t="s">
        <v>25</v>
      </c>
      <c r="G11" s="258"/>
      <c r="H11" s="258"/>
      <c r="I11" s="259" t="str">
        <f>IF('入力フォーム②　(支部5)'!D87="","",'入力フォーム②　(支部5)'!D87)</f>
        <v/>
      </c>
      <c r="J11" s="259"/>
      <c r="K11" s="259"/>
      <c r="L11" s="259"/>
      <c r="M11" s="259"/>
      <c r="N11" s="260"/>
      <c r="O11" s="12"/>
      <c r="P11" s="13"/>
      <c r="R11" s="40" t="s">
        <v>60</v>
      </c>
    </row>
    <row r="12" spans="2:18" ht="30" customHeight="1">
      <c r="C12" s="227"/>
      <c r="D12" s="228"/>
      <c r="E12" s="9" t="s">
        <v>24</v>
      </c>
      <c r="F12" s="273" t="str">
        <f>IF('入力フォーム②　(支部5)'!D88="","",'入力フォーム②　(支部5)'!D88)</f>
        <v/>
      </c>
      <c r="G12" s="274"/>
      <c r="H12" s="274"/>
      <c r="I12" s="274"/>
      <c r="J12" s="274"/>
      <c r="K12" s="274"/>
      <c r="L12" s="274"/>
      <c r="M12" s="274"/>
      <c r="N12" s="275"/>
      <c r="O12" s="27"/>
      <c r="P12" s="7"/>
      <c r="R12" s="40" t="s">
        <v>61</v>
      </c>
    </row>
    <row r="13" spans="2:18" ht="120" customHeight="1">
      <c r="C13" s="182" t="s">
        <v>11</v>
      </c>
      <c r="D13" s="183"/>
      <c r="E13" s="184" t="str">
        <f>IF('入力フォーム②　(支部5)'!D89="","",'入力フォーム②　(支部5)'!D89)</f>
        <v/>
      </c>
      <c r="F13" s="185"/>
      <c r="G13" s="185"/>
      <c r="H13" s="185"/>
      <c r="I13" s="185"/>
      <c r="J13" s="185"/>
      <c r="K13" s="185"/>
      <c r="L13" s="185"/>
      <c r="M13" s="185"/>
      <c r="N13" s="191"/>
      <c r="O13" s="18"/>
      <c r="Q13" s="10" t="s">
        <v>4</v>
      </c>
      <c r="R13" s="40" t="s">
        <v>108</v>
      </c>
    </row>
    <row r="14" spans="2:18" ht="60" customHeight="1">
      <c r="C14" s="182" t="s">
        <v>13</v>
      </c>
      <c r="D14" s="183"/>
      <c r="E14" s="184" t="str">
        <f>IF('入力フォーム②　(支部5)'!D90="","",'入力フォーム②　(支部5)'!D90)</f>
        <v/>
      </c>
      <c r="F14" s="185"/>
      <c r="G14" s="185"/>
      <c r="H14" s="185"/>
      <c r="I14" s="185"/>
      <c r="J14" s="185"/>
      <c r="K14" s="185"/>
      <c r="L14" s="185"/>
      <c r="M14" s="185"/>
      <c r="N14" s="191"/>
      <c r="O14" s="18"/>
      <c r="Q14" s="10" t="s">
        <v>5</v>
      </c>
      <c r="R14" s="40" t="s">
        <v>107</v>
      </c>
    </row>
    <row r="15" spans="2:18" ht="30" customHeight="1">
      <c r="C15" s="222" t="s">
        <v>51</v>
      </c>
      <c r="D15" s="223"/>
      <c r="E15" s="209" t="str">
        <f>IF('入力フォーム②　(支部5)'!D91="","",'入力フォーム②　(支部5)'!D91)</f>
        <v/>
      </c>
      <c r="F15" s="210"/>
      <c r="G15" s="210"/>
      <c r="H15" s="210"/>
      <c r="I15" s="210"/>
      <c r="J15" s="210"/>
      <c r="K15" s="210"/>
      <c r="L15" s="210"/>
      <c r="M15" s="210"/>
      <c r="N15" s="211"/>
      <c r="O15" s="18"/>
      <c r="Q15" s="10" t="s">
        <v>6</v>
      </c>
      <c r="R15" s="40" t="s">
        <v>106</v>
      </c>
    </row>
    <row r="16" spans="2:18" ht="30" customHeight="1">
      <c r="C16" s="227"/>
      <c r="D16" s="228"/>
      <c r="E16" s="276" t="s">
        <v>50</v>
      </c>
      <c r="F16" s="277"/>
      <c r="G16" s="6" t="str">
        <f>IF('入力フォーム②　(支部5)'!D92="対応できる","✓","□")</f>
        <v>□</v>
      </c>
      <c r="H16" s="261" t="s">
        <v>35</v>
      </c>
      <c r="I16" s="261"/>
      <c r="J16" s="6" t="str">
        <f>IF('入力フォーム②　(支部5)'!D92="対応できない","✓","□")</f>
        <v>□</v>
      </c>
      <c r="K16" s="261" t="s">
        <v>36</v>
      </c>
      <c r="L16" s="261"/>
      <c r="M16" s="6" t="str">
        <f>IF('入力フォーム②　(支部5)'!D92="要相談","✓","□")</f>
        <v>□</v>
      </c>
      <c r="N16" s="43" t="s">
        <v>34</v>
      </c>
      <c r="O16" s="18"/>
      <c r="Q16" s="10" t="s">
        <v>7</v>
      </c>
      <c r="R16" s="40" t="s">
        <v>72</v>
      </c>
    </row>
    <row r="17" spans="3:18" ht="60" customHeight="1">
      <c r="C17" s="182" t="s">
        <v>105</v>
      </c>
      <c r="D17" s="183"/>
      <c r="E17" s="184" t="str">
        <f>IF('入力フォーム②　(支部5)'!D93="","",'入力フォーム②　(支部5)'!D93)</f>
        <v/>
      </c>
      <c r="F17" s="185"/>
      <c r="G17" s="185"/>
      <c r="H17" s="185"/>
      <c r="I17" s="185"/>
      <c r="J17" s="185"/>
      <c r="K17" s="185"/>
      <c r="L17" s="185"/>
      <c r="M17" s="185"/>
      <c r="N17" s="191"/>
      <c r="O17" s="18"/>
      <c r="Q17" s="10" t="s">
        <v>5</v>
      </c>
      <c r="R17" s="40" t="s">
        <v>104</v>
      </c>
    </row>
    <row r="18" spans="3:18" ht="30" customHeight="1">
      <c r="C18" s="254" t="s">
        <v>14</v>
      </c>
      <c r="D18" s="255"/>
      <c r="E18" s="203" t="s">
        <v>20</v>
      </c>
      <c r="F18" s="205"/>
      <c r="G18" s="203" t="s">
        <v>21</v>
      </c>
      <c r="H18" s="204"/>
      <c r="I18" s="204"/>
      <c r="J18" s="204"/>
      <c r="K18" s="204"/>
      <c r="L18" s="204"/>
      <c r="M18" s="205"/>
      <c r="N18" s="33" t="s">
        <v>33</v>
      </c>
      <c r="O18" s="4"/>
      <c r="Q18" s="10" t="s">
        <v>8</v>
      </c>
      <c r="R18" s="40" t="s">
        <v>90</v>
      </c>
    </row>
    <row r="19" spans="3:18" ht="96" customHeight="1">
      <c r="C19" s="279" t="str">
        <f>IF('入力フォーム②　(支部5)'!$D$47="非公表","",IF('入力フォーム②　(支部5)'!B60="","",'入力フォーム②　(支部5)'!B60))</f>
        <v/>
      </c>
      <c r="D19" s="279"/>
      <c r="E19" s="256" t="str">
        <f>IF('入力フォーム②　(支部5)'!$D$47="非公表","",IF('入力フォーム②　(支部5)'!C60="","",'入力フォーム②　(支部5)'!C60))</f>
        <v/>
      </c>
      <c r="F19" s="256"/>
      <c r="G19" s="256" t="str">
        <f>IF('入力フォーム②　(支部5)'!$D$47="非公表","",IF('入力フォーム②　(支部5)'!D60="","",'入力フォーム②　(支部5)'!D60))</f>
        <v/>
      </c>
      <c r="H19" s="256"/>
      <c r="I19" s="256"/>
      <c r="J19" s="256"/>
      <c r="K19" s="256"/>
      <c r="L19" s="256"/>
      <c r="M19" s="256"/>
      <c r="N19" s="119" t="str">
        <f>IF('入力フォーム②　(支部5)'!$D$47="非公表","",IF('入力フォーム②　(支部5)'!E60="","",'入力フォーム②　(支部5)'!E60))</f>
        <v/>
      </c>
      <c r="O19" s="18"/>
      <c r="R19" s="40" t="s">
        <v>103</v>
      </c>
    </row>
    <row r="20" spans="3:18" ht="96" customHeight="1">
      <c r="C20" s="279" t="str">
        <f>IF('入力フォーム②　(支部5)'!$D$47="非公表","",IF('入力フォーム②　(支部5)'!B61="","",'入力フォーム②　(支部5)'!B61))</f>
        <v/>
      </c>
      <c r="D20" s="279"/>
      <c r="E20" s="256" t="str">
        <f>IF('入力フォーム②　(支部5)'!$D$47="非公表","",IF('入力フォーム②　(支部5)'!C61="","",'入力フォーム②　(支部5)'!C61))</f>
        <v/>
      </c>
      <c r="F20" s="256"/>
      <c r="G20" s="256" t="str">
        <f>IF('入力フォーム②　(支部5)'!$D$47="非公表","",IF('入力フォーム②　(支部5)'!D61="","",'入力フォーム②　(支部5)'!D61))</f>
        <v/>
      </c>
      <c r="H20" s="256"/>
      <c r="I20" s="256"/>
      <c r="J20" s="256"/>
      <c r="K20" s="256"/>
      <c r="L20" s="256"/>
      <c r="M20" s="256"/>
      <c r="N20" s="119" t="str">
        <f>IF('入力フォーム②　(支部5)'!$D$47="非公表","",IF('入力フォーム②　(支部5)'!E61="","",'入力フォーム②　(支部5)'!E61))</f>
        <v/>
      </c>
      <c r="O20" s="18"/>
      <c r="R20" s="40" t="s">
        <v>92</v>
      </c>
    </row>
    <row r="21" spans="3:18" ht="96" customHeight="1">
      <c r="C21" s="279" t="str">
        <f>IF('入力フォーム②　(支部5)'!$D$47="非公表","",IF('入力フォーム②　(支部5)'!B62="","",'入力フォーム②　(支部5)'!B62))</f>
        <v/>
      </c>
      <c r="D21" s="279"/>
      <c r="E21" s="256" t="str">
        <f>IF('入力フォーム②　(支部5)'!$D$47="非公表","",IF('入力フォーム②　(支部5)'!C62="","",'入力フォーム②　(支部5)'!C62))</f>
        <v/>
      </c>
      <c r="F21" s="256"/>
      <c r="G21" s="256" t="str">
        <f>IF('入力フォーム②　(支部5)'!$D$47="非公表","",IF('入力フォーム②　(支部5)'!D62="","",'入力フォーム②　(支部5)'!D62))</f>
        <v/>
      </c>
      <c r="H21" s="256"/>
      <c r="I21" s="256"/>
      <c r="J21" s="256"/>
      <c r="K21" s="256"/>
      <c r="L21" s="256"/>
      <c r="M21" s="256"/>
      <c r="N21" s="119" t="str">
        <f>IF('入力フォーム②　(支部5)'!$D$47="非公表","",IF('入力フォーム②　(支部5)'!E62="","",'入力フォーム②　(支部5)'!E62))</f>
        <v/>
      </c>
      <c r="O21" s="18"/>
    </row>
    <row r="22" spans="3:18" ht="96" customHeight="1">
      <c r="C22" s="279" t="str">
        <f>IF('入力フォーム②　(支部5)'!$D$47="非公表","",IF('入力フォーム②　(支部5)'!B63="","",'入力フォーム②　(支部5)'!B63))</f>
        <v/>
      </c>
      <c r="D22" s="279"/>
      <c r="E22" s="256" t="str">
        <f>IF('入力フォーム②　(支部5)'!$D$47="非公表","",IF('入力フォーム②　(支部5)'!C63="","",'入力フォーム②　(支部5)'!C63))</f>
        <v/>
      </c>
      <c r="F22" s="256"/>
      <c r="G22" s="256" t="str">
        <f>IF('入力フォーム②　(支部5)'!$D$47="非公表","",IF('入力フォーム②　(支部5)'!D63="","",'入力フォーム②　(支部5)'!D63))</f>
        <v/>
      </c>
      <c r="H22" s="256"/>
      <c r="I22" s="256"/>
      <c r="J22" s="256"/>
      <c r="K22" s="256"/>
      <c r="L22" s="256"/>
      <c r="M22" s="256"/>
      <c r="N22" s="119" t="str">
        <f>IF('入力フォーム②　(支部5)'!$D$47="非公表","",IF('入力フォーム②　(支部5)'!E63="","",'入力フォーム②　(支部5)'!E63))</f>
        <v/>
      </c>
      <c r="O22" s="18"/>
    </row>
    <row r="23" spans="3:18" ht="96" customHeight="1">
      <c r="C23" s="279" t="str">
        <f>IF('入力フォーム②　(支部5)'!$D$47="非公表","",IF('入力フォーム②　(支部5)'!B64="","",'入力フォーム②　(支部5)'!B64))</f>
        <v/>
      </c>
      <c r="D23" s="279"/>
      <c r="E23" s="256" t="str">
        <f>IF('入力フォーム②　(支部5)'!$D$47="非公表","",IF('入力フォーム②　(支部5)'!C64="","",'入力フォーム②　(支部5)'!C64))</f>
        <v/>
      </c>
      <c r="F23" s="256"/>
      <c r="G23" s="256" t="str">
        <f>IF('入力フォーム②　(支部5)'!$D$47="非公表","",IF('入力フォーム②　(支部5)'!D64="","",'入力フォーム②　(支部5)'!D64))</f>
        <v/>
      </c>
      <c r="H23" s="256"/>
      <c r="I23" s="256"/>
      <c r="J23" s="256"/>
      <c r="K23" s="256"/>
      <c r="L23" s="256"/>
      <c r="M23" s="256"/>
      <c r="N23" s="119" t="str">
        <f>IF('入力フォーム②　(支部5)'!$D$47="非公表","",IF('入力フォーム②　(支部5)'!E64="","",'入力フォーム②　(支部5)'!E64))</f>
        <v/>
      </c>
      <c r="O23" s="18"/>
    </row>
    <row r="24" spans="3:18" ht="96" customHeight="1">
      <c r="C24" s="279" t="str">
        <f>IF('入力フォーム②　(支部5)'!$D$47="非公表","",IF('入力フォーム②　(支部5)'!B65="","",'入力フォーム②　(支部5)'!B65))</f>
        <v/>
      </c>
      <c r="D24" s="279"/>
      <c r="E24" s="256" t="str">
        <f>IF('入力フォーム②　(支部5)'!$D$47="非公表","",IF('入力フォーム②　(支部5)'!C65="","",'入力フォーム②　(支部5)'!C65))</f>
        <v/>
      </c>
      <c r="F24" s="256"/>
      <c r="G24" s="256" t="str">
        <f>IF('入力フォーム②　(支部5)'!$D$47="非公表","",IF('入力フォーム②　(支部5)'!D65="","",'入力フォーム②　(支部5)'!D65))</f>
        <v/>
      </c>
      <c r="H24" s="256"/>
      <c r="I24" s="256"/>
      <c r="J24" s="256"/>
      <c r="K24" s="256"/>
      <c r="L24" s="256"/>
      <c r="M24" s="256"/>
      <c r="N24" s="119" t="str">
        <f>IF('入力フォーム②　(支部5)'!$D$47="非公表","",IF('入力フォーム②　(支部5)'!E65="","",'入力フォーム②　(支部5)'!E65))</f>
        <v/>
      </c>
      <c r="O24" s="18"/>
    </row>
    <row r="25" spans="3:18" ht="96" customHeight="1">
      <c r="C25" s="279" t="str">
        <f>IF('入力フォーム②　(支部5)'!$D$47="非公表","",IF('入力フォーム②　(支部5)'!B66="","",'入力フォーム②　(支部5)'!B66))</f>
        <v/>
      </c>
      <c r="D25" s="279"/>
      <c r="E25" s="256" t="str">
        <f>IF('入力フォーム②　(支部5)'!$D$47="非公表","",IF('入力フォーム②　(支部5)'!C66="","",'入力フォーム②　(支部5)'!C66))</f>
        <v/>
      </c>
      <c r="F25" s="256"/>
      <c r="G25" s="256" t="str">
        <f>IF('入力フォーム②　(支部5)'!$D$47="非公表","",IF('入力フォーム②　(支部5)'!D66="","",'入力フォーム②　(支部5)'!D66))</f>
        <v/>
      </c>
      <c r="H25" s="256"/>
      <c r="I25" s="256"/>
      <c r="J25" s="256"/>
      <c r="K25" s="256"/>
      <c r="L25" s="256"/>
      <c r="M25" s="256"/>
      <c r="N25" s="119" t="str">
        <f>IF('入力フォーム②　(支部5)'!$D$47="非公表","",IF('入力フォーム②　(支部5)'!E66="","",'入力フォーム②　(支部5)'!E66))</f>
        <v/>
      </c>
      <c r="O25" s="18"/>
    </row>
    <row r="26" spans="3:18" ht="30" customHeight="1">
      <c r="C26" s="254" t="s">
        <v>14</v>
      </c>
      <c r="D26" s="255"/>
      <c r="E26" s="203" t="s">
        <v>20</v>
      </c>
      <c r="F26" s="205"/>
      <c r="G26" s="203" t="s">
        <v>21</v>
      </c>
      <c r="H26" s="204"/>
      <c r="I26" s="204"/>
      <c r="J26" s="204"/>
      <c r="K26" s="204"/>
      <c r="L26" s="204"/>
      <c r="M26" s="205"/>
      <c r="N26" s="33" t="s">
        <v>33</v>
      </c>
      <c r="O26" s="4"/>
    </row>
    <row r="27" spans="3:18" ht="96" customHeight="1">
      <c r="C27" s="279" t="str">
        <f>IF('入力フォーム②　(支部5)'!$D$47="非公表","",IF('入力フォーム②　(支部5)'!B67="","",'入力フォーム②　(支部5)'!B67))</f>
        <v/>
      </c>
      <c r="D27" s="279"/>
      <c r="E27" s="256" t="str">
        <f>IF('入力フォーム②　(支部5)'!$D$47="非公表","",IF('入力フォーム②　(支部5)'!C67="","",'入力フォーム②　(支部5)'!C67))</f>
        <v/>
      </c>
      <c r="F27" s="256"/>
      <c r="G27" s="256" t="str">
        <f>IF('入力フォーム②　(支部5)'!$D$47="非公表","",IF('入力フォーム②　(支部5)'!D67="","",'入力フォーム②　(支部5)'!D67))</f>
        <v/>
      </c>
      <c r="H27" s="256"/>
      <c r="I27" s="256"/>
      <c r="J27" s="256"/>
      <c r="K27" s="256"/>
      <c r="L27" s="256"/>
      <c r="M27" s="256"/>
      <c r="N27" s="119" t="str">
        <f>IF('入力フォーム②　(支部5)'!$D$47="非公表","",IF('入力フォーム②　(支部5)'!E67="","",'入力フォーム②　(支部5)'!E67))</f>
        <v/>
      </c>
      <c r="O27" s="18"/>
    </row>
    <row r="28" spans="3:18" ht="96" customHeight="1">
      <c r="C28" s="279" t="str">
        <f>IF('入力フォーム②　(支部5)'!$D$47="非公表","",IF('入力フォーム②　(支部5)'!B68="","",'入力フォーム②　(支部5)'!B68))</f>
        <v/>
      </c>
      <c r="D28" s="279"/>
      <c r="E28" s="256" t="str">
        <f>IF('入力フォーム②　(支部5)'!$D$47="非公表","",IF('入力フォーム②　(支部5)'!C68="","",'入力フォーム②　(支部5)'!C68))</f>
        <v/>
      </c>
      <c r="F28" s="256"/>
      <c r="G28" s="256" t="str">
        <f>IF('入力フォーム②　(支部5)'!$D$47="非公表","",IF('入力フォーム②　(支部5)'!D68="","",'入力フォーム②　(支部5)'!D68))</f>
        <v/>
      </c>
      <c r="H28" s="256"/>
      <c r="I28" s="256"/>
      <c r="J28" s="256"/>
      <c r="K28" s="256"/>
      <c r="L28" s="256"/>
      <c r="M28" s="256"/>
      <c r="N28" s="119" t="str">
        <f>IF('入力フォーム②　(支部5)'!$D$47="非公表","",IF('入力フォーム②　(支部5)'!E68="","",'入力フォーム②　(支部5)'!E68))</f>
        <v/>
      </c>
      <c r="O28" s="18"/>
    </row>
    <row r="29" spans="3:18" ht="96" customHeight="1">
      <c r="C29" s="279" t="str">
        <f>IF('入力フォーム②　(支部5)'!$D$47="非公表","",IF('入力フォーム②　(支部5)'!B69="","",'入力フォーム②　(支部5)'!B69))</f>
        <v/>
      </c>
      <c r="D29" s="279"/>
      <c r="E29" s="256" t="str">
        <f>IF('入力フォーム②　(支部5)'!$D$47="非公表","",IF('入力フォーム②　(支部5)'!C69="","",'入力フォーム②　(支部5)'!C69))</f>
        <v/>
      </c>
      <c r="F29" s="256"/>
      <c r="G29" s="256" t="str">
        <f>IF('入力フォーム②　(支部5)'!$D$47="非公表","",IF('入力フォーム②　(支部5)'!D69="","",'入力フォーム②　(支部5)'!D69))</f>
        <v/>
      </c>
      <c r="H29" s="256"/>
      <c r="I29" s="256"/>
      <c r="J29" s="256"/>
      <c r="K29" s="256"/>
      <c r="L29" s="256"/>
      <c r="M29" s="256"/>
      <c r="N29" s="119" t="str">
        <f>IF('入力フォーム②　(支部5)'!$D$47="非公表","",IF('入力フォーム②　(支部5)'!E69="","",'入力フォーム②　(支部5)'!E69))</f>
        <v/>
      </c>
      <c r="O29" s="18"/>
    </row>
    <row r="30" spans="3:18" ht="96" customHeight="1">
      <c r="C30" s="279" t="str">
        <f>IF('入力フォーム②　(支部5)'!$D$47="非公表","",IF('入力フォーム②　(支部5)'!B70="","",'入力フォーム②　(支部5)'!B70))</f>
        <v/>
      </c>
      <c r="D30" s="279"/>
      <c r="E30" s="256" t="str">
        <f>IF('入力フォーム②　(支部5)'!$D$47="非公表","",IF('入力フォーム②　(支部5)'!C70="","",'入力フォーム②　(支部5)'!C70))</f>
        <v/>
      </c>
      <c r="F30" s="256"/>
      <c r="G30" s="256" t="str">
        <f>IF('入力フォーム②　(支部5)'!$D$47="非公表","",IF('入力フォーム②　(支部5)'!D70="","",'入力フォーム②　(支部5)'!D70))</f>
        <v/>
      </c>
      <c r="H30" s="256"/>
      <c r="I30" s="256"/>
      <c r="J30" s="256"/>
      <c r="K30" s="256"/>
      <c r="L30" s="256"/>
      <c r="M30" s="256"/>
      <c r="N30" s="119" t="str">
        <f>IF('入力フォーム②　(支部5)'!$D$47="非公表","",IF('入力フォーム②　(支部5)'!E70="","",'入力フォーム②　(支部5)'!E70))</f>
        <v/>
      </c>
      <c r="O30" s="18"/>
    </row>
    <row r="31" spans="3:18" ht="96" customHeight="1">
      <c r="C31" s="279" t="str">
        <f>IF('入力フォーム②　(支部5)'!$D$47="非公表","",IF('入力フォーム②　(支部5)'!B71="","",'入力フォーム②　(支部5)'!B71))</f>
        <v/>
      </c>
      <c r="D31" s="279"/>
      <c r="E31" s="256" t="str">
        <f>IF('入力フォーム②　(支部5)'!$D$47="非公表","",IF('入力フォーム②　(支部5)'!C71="","",'入力フォーム②　(支部5)'!C71))</f>
        <v/>
      </c>
      <c r="F31" s="256"/>
      <c r="G31" s="256" t="str">
        <f>IF('入力フォーム②　(支部5)'!$D$47="非公表","",IF('入力フォーム②　(支部5)'!D71="","",'入力フォーム②　(支部5)'!D71))</f>
        <v/>
      </c>
      <c r="H31" s="256"/>
      <c r="I31" s="256"/>
      <c r="J31" s="256"/>
      <c r="K31" s="256"/>
      <c r="L31" s="256"/>
      <c r="M31" s="256"/>
      <c r="N31" s="119" t="str">
        <f>IF('入力フォーム②　(支部5)'!$D$47="非公表","",IF('入力フォーム②　(支部5)'!E71="","",'入力フォーム②　(支部5)'!E71))</f>
        <v/>
      </c>
      <c r="O31" s="18"/>
    </row>
    <row r="32" spans="3:18" ht="96" customHeight="1">
      <c r="C32" s="279" t="str">
        <f>IF('入力フォーム②　(支部5)'!$D$47="非公表","",IF('入力フォーム②　(支部5)'!B72="","",'入力フォーム②　(支部5)'!B72))</f>
        <v/>
      </c>
      <c r="D32" s="279"/>
      <c r="E32" s="256" t="str">
        <f>IF('入力フォーム②　(支部5)'!$D$47="非公表","",IF('入力フォーム②　(支部5)'!C72="","",'入力フォーム②　(支部5)'!C72))</f>
        <v/>
      </c>
      <c r="F32" s="256"/>
      <c r="G32" s="256" t="str">
        <f>IF('入力フォーム②　(支部5)'!$D$47="非公表","",IF('入力フォーム②　(支部5)'!D72="","",'入力フォーム②　(支部5)'!D72))</f>
        <v/>
      </c>
      <c r="H32" s="256"/>
      <c r="I32" s="256"/>
      <c r="J32" s="256"/>
      <c r="K32" s="256"/>
      <c r="L32" s="256"/>
      <c r="M32" s="256"/>
      <c r="N32" s="119" t="str">
        <f>IF('入力フォーム②　(支部5)'!$D$47="非公表","",IF('入力フォーム②　(支部5)'!E72="","",'入力フォーム②　(支部5)'!E72))</f>
        <v/>
      </c>
      <c r="O32" s="18"/>
    </row>
    <row r="33" spans="3:15" ht="96" customHeight="1">
      <c r="C33" s="279" t="str">
        <f>IF('入力フォーム②　(支部5)'!$D$47="非公表","",IF('入力フォーム②　(支部5)'!B73="","",'入力フォーム②　(支部5)'!B73))</f>
        <v/>
      </c>
      <c r="D33" s="279"/>
      <c r="E33" s="256" t="str">
        <f>IF('入力フォーム②　(支部5)'!$D$47="非公表","",IF('入力フォーム②　(支部5)'!C73="","",'入力フォーム②　(支部5)'!C73))</f>
        <v/>
      </c>
      <c r="F33" s="256"/>
      <c r="G33" s="256" t="str">
        <f>IF('入力フォーム②　(支部5)'!$D$47="非公表","",IF('入力フォーム②　(支部5)'!D73="","",'入力フォーム②　(支部5)'!D73))</f>
        <v/>
      </c>
      <c r="H33" s="256"/>
      <c r="I33" s="256"/>
      <c r="J33" s="256"/>
      <c r="K33" s="256"/>
      <c r="L33" s="256"/>
      <c r="M33" s="256"/>
      <c r="N33" s="119" t="str">
        <f>IF('入力フォーム②　(支部5)'!$D$47="非公表","",IF('入力フォーム②　(支部5)'!E73="","",'入力フォーム②　(支部5)'!E73))</f>
        <v/>
      </c>
      <c r="O33" s="18"/>
    </row>
    <row r="34" spans="3:15" ht="30" customHeight="1">
      <c r="C34" s="254" t="s">
        <v>14</v>
      </c>
      <c r="D34" s="255"/>
      <c r="E34" s="203" t="s">
        <v>20</v>
      </c>
      <c r="F34" s="205"/>
      <c r="G34" s="203" t="s">
        <v>21</v>
      </c>
      <c r="H34" s="204"/>
      <c r="I34" s="204"/>
      <c r="J34" s="204"/>
      <c r="K34" s="204"/>
      <c r="L34" s="204"/>
      <c r="M34" s="205"/>
      <c r="N34" s="33" t="s">
        <v>33</v>
      </c>
      <c r="O34" s="4"/>
    </row>
    <row r="35" spans="3:15" ht="96" customHeight="1">
      <c r="C35" s="279" t="str">
        <f>IF('入力フォーム②　(支部5)'!$D$47="非公表","",IF('入力フォーム②　(支部5)'!B74="","",'入力フォーム②　(支部5)'!B74))</f>
        <v/>
      </c>
      <c r="D35" s="279"/>
      <c r="E35" s="256" t="str">
        <f>IF('入力フォーム②　(支部5)'!$D$47="非公表","",IF('入力フォーム②　(支部5)'!C74="","",'入力フォーム②　(支部5)'!C74))</f>
        <v/>
      </c>
      <c r="F35" s="256"/>
      <c r="G35" s="256" t="str">
        <f>IF('入力フォーム②　(支部5)'!$D$47="非公表","",IF('入力フォーム②　(支部5)'!D74="","",'入力フォーム②　(支部5)'!D74))</f>
        <v/>
      </c>
      <c r="H35" s="256"/>
      <c r="I35" s="256"/>
      <c r="J35" s="256"/>
      <c r="K35" s="256"/>
      <c r="L35" s="256"/>
      <c r="M35" s="256"/>
      <c r="N35" s="119" t="str">
        <f>IF('入力フォーム②　(支部5)'!$D$47="非公表","",IF('入力フォーム②　(支部5)'!E74="","",'入力フォーム②　(支部5)'!E74))</f>
        <v/>
      </c>
      <c r="O35" s="18"/>
    </row>
    <row r="36" spans="3:15" ht="96" customHeight="1">
      <c r="C36" s="279" t="str">
        <f>IF('入力フォーム②　(支部5)'!$D$47="非公表","",IF('入力フォーム②　(支部5)'!B75="","",'入力フォーム②　(支部5)'!B75))</f>
        <v/>
      </c>
      <c r="D36" s="279"/>
      <c r="E36" s="256" t="str">
        <f>IF('入力フォーム②　(支部5)'!$D$47="非公表","",IF('入力フォーム②　(支部5)'!C75="","",'入力フォーム②　(支部5)'!C75))</f>
        <v/>
      </c>
      <c r="F36" s="256"/>
      <c r="G36" s="256" t="str">
        <f>IF('入力フォーム②　(支部5)'!$D$47="非公表","",IF('入力フォーム②　(支部5)'!D75="","",'入力フォーム②　(支部5)'!D75))</f>
        <v/>
      </c>
      <c r="H36" s="256"/>
      <c r="I36" s="256"/>
      <c r="J36" s="256"/>
      <c r="K36" s="256"/>
      <c r="L36" s="256"/>
      <c r="M36" s="256"/>
      <c r="N36" s="119" t="str">
        <f>IF('入力フォーム②　(支部5)'!$D$47="非公表","",IF('入力フォーム②　(支部5)'!E75="","",'入力フォーム②　(支部5)'!E75))</f>
        <v/>
      </c>
      <c r="O36" s="18"/>
    </row>
    <row r="37" spans="3:15" ht="96" customHeight="1">
      <c r="C37" s="279" t="str">
        <f>IF('入力フォーム②　(支部5)'!$D$47="非公表","",IF('入力フォーム②　(支部5)'!B76="","",'入力フォーム②　(支部5)'!B76))</f>
        <v/>
      </c>
      <c r="D37" s="279"/>
      <c r="E37" s="256" t="str">
        <f>IF('入力フォーム②　(支部5)'!$D$47="非公表","",IF('入力フォーム②　(支部5)'!C76="","",'入力フォーム②　(支部5)'!C76))</f>
        <v/>
      </c>
      <c r="F37" s="256"/>
      <c r="G37" s="256" t="str">
        <f>IF('入力フォーム②　(支部5)'!$D$47="非公表","",IF('入力フォーム②　(支部5)'!D76="","",'入力フォーム②　(支部5)'!D76))</f>
        <v/>
      </c>
      <c r="H37" s="256"/>
      <c r="I37" s="256"/>
      <c r="J37" s="256"/>
      <c r="K37" s="256"/>
      <c r="L37" s="256"/>
      <c r="M37" s="256"/>
      <c r="N37" s="119" t="str">
        <f>IF('入力フォーム②　(支部5)'!$D$47="非公表","",IF('入力フォーム②　(支部5)'!E76="","",'入力フォーム②　(支部5)'!E76))</f>
        <v/>
      </c>
      <c r="O37" s="18"/>
    </row>
    <row r="38" spans="3:15" ht="96" customHeight="1">
      <c r="C38" s="279" t="str">
        <f>IF('入力フォーム②　(支部5)'!$D$47="非公表","",IF('入力フォーム②　(支部5)'!B77="","",'入力フォーム②　(支部5)'!B77))</f>
        <v/>
      </c>
      <c r="D38" s="279"/>
      <c r="E38" s="256" t="str">
        <f>IF('入力フォーム②　(支部5)'!$D$47="非公表","",IF('入力フォーム②　(支部5)'!C77="","",'入力フォーム②　(支部5)'!C77))</f>
        <v/>
      </c>
      <c r="F38" s="256"/>
      <c r="G38" s="256" t="str">
        <f>IF('入力フォーム②　(支部5)'!$D$47="非公表","",IF('入力フォーム②　(支部5)'!D77="","",'入力フォーム②　(支部5)'!D77))</f>
        <v/>
      </c>
      <c r="H38" s="256"/>
      <c r="I38" s="256"/>
      <c r="J38" s="256"/>
      <c r="K38" s="256"/>
      <c r="L38" s="256"/>
      <c r="M38" s="256"/>
      <c r="N38" s="119" t="str">
        <f>IF('入力フォーム②　(支部5)'!$D$47="非公表","",IF('入力フォーム②　(支部5)'!E77="","",'入力フォーム②　(支部5)'!E77))</f>
        <v/>
      </c>
      <c r="O38" s="18"/>
    </row>
    <row r="39" spans="3:15" ht="96" customHeight="1">
      <c r="C39" s="279" t="str">
        <f>IF('入力フォーム②　(支部5)'!$D$47="非公表","",IF('入力フォーム②　(支部5)'!B78="","",'入力フォーム②　(支部5)'!B78))</f>
        <v/>
      </c>
      <c r="D39" s="279"/>
      <c r="E39" s="256" t="str">
        <f>IF('入力フォーム②　(支部5)'!$D$47="非公表","",IF('入力フォーム②　(支部5)'!C78="","",'入力フォーム②　(支部5)'!C78))</f>
        <v/>
      </c>
      <c r="F39" s="256"/>
      <c r="G39" s="256" t="str">
        <f>IF('入力フォーム②　(支部5)'!$D$47="非公表","",IF('入力フォーム②　(支部5)'!D78="","",'入力フォーム②　(支部5)'!D78))</f>
        <v/>
      </c>
      <c r="H39" s="256"/>
      <c r="I39" s="256"/>
      <c r="J39" s="256"/>
      <c r="K39" s="256"/>
      <c r="L39" s="256"/>
      <c r="M39" s="256"/>
      <c r="N39" s="119" t="str">
        <f>IF('入力フォーム②　(支部5)'!$D$47="非公表","",IF('入力フォーム②　(支部5)'!E78="","",'入力フォーム②　(支部5)'!E78))</f>
        <v/>
      </c>
      <c r="O39" s="18"/>
    </row>
    <row r="40" spans="3:15" ht="96" customHeight="1">
      <c r="C40" s="279" t="str">
        <f>IF('入力フォーム②　(支部5)'!$D$47="非公表","",IF('入力フォーム②　(支部5)'!B79="","",'入力フォーム②　(支部5)'!B79))</f>
        <v/>
      </c>
      <c r="D40" s="279"/>
      <c r="E40" s="256" t="str">
        <f>IF('入力フォーム②　(支部5)'!$D$47="非公表","",IF('入力フォーム②　(支部5)'!C79="","",'入力フォーム②　(支部5)'!C79))</f>
        <v/>
      </c>
      <c r="F40" s="256"/>
      <c r="G40" s="256" t="str">
        <f>IF('入力フォーム②　(支部5)'!$D$47="非公表","",IF('入力フォーム②　(支部5)'!D79="","",'入力フォーム②　(支部5)'!D79))</f>
        <v/>
      </c>
      <c r="H40" s="256"/>
      <c r="I40" s="256"/>
      <c r="J40" s="256"/>
      <c r="K40" s="256"/>
      <c r="L40" s="256"/>
      <c r="M40" s="256"/>
      <c r="N40" s="119" t="str">
        <f>IF('入力フォーム②　(支部5)'!$D$47="非公表","",IF('入力フォーム②　(支部5)'!E79="","",'入力フォーム②　(支部5)'!E79))</f>
        <v/>
      </c>
      <c r="O40" s="18"/>
    </row>
    <row r="41" spans="3:15" ht="96" customHeight="1">
      <c r="C41" s="279" t="str">
        <f>IF('入力フォーム②　(支部5)'!$D$47="非公表","",IF('入力フォーム②　(支部5)'!B80="","",'入力フォーム②　(支部5)'!B80))</f>
        <v/>
      </c>
      <c r="D41" s="279"/>
      <c r="E41" s="256" t="str">
        <f>IF('入力フォーム②　(支部5)'!$D$47="非公表","",IF('入力フォーム②　(支部5)'!C80="","",'入力フォーム②　(支部5)'!C80))</f>
        <v/>
      </c>
      <c r="F41" s="256"/>
      <c r="G41" s="256" t="str">
        <f>IF('入力フォーム②　(支部5)'!$D$47="非公表","",IF('入力フォーム②　(支部5)'!D80="","",'入力フォーム②　(支部5)'!D80))</f>
        <v/>
      </c>
      <c r="H41" s="256"/>
      <c r="I41" s="256"/>
      <c r="J41" s="256"/>
      <c r="K41" s="256"/>
      <c r="L41" s="256"/>
      <c r="M41" s="256"/>
      <c r="N41" s="119" t="str">
        <f>IF('入力フォーム②　(支部5)'!$D$47="非公表","",IF('入力フォーム②　(支部5)'!E80="","",'入力フォーム②　(支部5)'!E80))</f>
        <v/>
      </c>
      <c r="O41" s="18"/>
    </row>
    <row r="42" spans="3:15" ht="15" customHeight="1"/>
  </sheetData>
  <sheetProtection sheet="1" formatRows="0"/>
  <mergeCells count="97">
    <mergeCell ref="C33:D33"/>
    <mergeCell ref="E33:F33"/>
    <mergeCell ref="G33:M33"/>
    <mergeCell ref="C31:D31"/>
    <mergeCell ref="E31:F31"/>
    <mergeCell ref="G31:M31"/>
    <mergeCell ref="C32:D32"/>
    <mergeCell ref="E32:F32"/>
    <mergeCell ref="G32:M32"/>
    <mergeCell ref="C29:D29"/>
    <mergeCell ref="E29:F29"/>
    <mergeCell ref="G29:M29"/>
    <mergeCell ref="C30:D30"/>
    <mergeCell ref="E30:F30"/>
    <mergeCell ref="G30:M30"/>
    <mergeCell ref="C27:D27"/>
    <mergeCell ref="E27:F27"/>
    <mergeCell ref="G27:M27"/>
    <mergeCell ref="C28:D28"/>
    <mergeCell ref="E28:F28"/>
    <mergeCell ref="G28:M28"/>
    <mergeCell ref="C25:D25"/>
    <mergeCell ref="E25:F25"/>
    <mergeCell ref="G25:M25"/>
    <mergeCell ref="C26:D26"/>
    <mergeCell ref="E26:F26"/>
    <mergeCell ref="G26:M26"/>
    <mergeCell ref="C23:D23"/>
    <mergeCell ref="E23:F23"/>
    <mergeCell ref="G23:M23"/>
    <mergeCell ref="C24:D24"/>
    <mergeCell ref="E24:F24"/>
    <mergeCell ref="G24:M24"/>
    <mergeCell ref="C19:D19"/>
    <mergeCell ref="E19:F19"/>
    <mergeCell ref="G19:M19"/>
    <mergeCell ref="C22:D22"/>
    <mergeCell ref="E22:F22"/>
    <mergeCell ref="G22:M22"/>
    <mergeCell ref="C20:D20"/>
    <mergeCell ref="E20:F20"/>
    <mergeCell ref="G20:M20"/>
    <mergeCell ref="C21:D21"/>
    <mergeCell ref="E21:F21"/>
    <mergeCell ref="G21:M21"/>
    <mergeCell ref="E15:N15"/>
    <mergeCell ref="E16:F16"/>
    <mergeCell ref="H16:I16"/>
    <mergeCell ref="K16:L16"/>
    <mergeCell ref="G18:M18"/>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H7:K7"/>
    <mergeCell ref="L7:N7"/>
    <mergeCell ref="L2:N2"/>
    <mergeCell ref="R2:R3"/>
    <mergeCell ref="C4:N4"/>
    <mergeCell ref="R4:R5"/>
    <mergeCell ref="C5:N5"/>
    <mergeCell ref="C34:D34"/>
    <mergeCell ref="E34:F34"/>
    <mergeCell ref="G34:M34"/>
    <mergeCell ref="C35:D35"/>
    <mergeCell ref="E35:F35"/>
    <mergeCell ref="G35:M35"/>
    <mergeCell ref="C36:D36"/>
    <mergeCell ref="E36:F36"/>
    <mergeCell ref="G36:M36"/>
    <mergeCell ref="C37:D37"/>
    <mergeCell ref="E37:F37"/>
    <mergeCell ref="G37:M37"/>
    <mergeCell ref="C38:D38"/>
    <mergeCell ref="E38:F38"/>
    <mergeCell ref="G38:M38"/>
    <mergeCell ref="C39:D39"/>
    <mergeCell ref="E39:F39"/>
    <mergeCell ref="G39:M39"/>
    <mergeCell ref="C40:D40"/>
    <mergeCell ref="E40:F40"/>
    <mergeCell ref="G40:M40"/>
    <mergeCell ref="C41:D41"/>
    <mergeCell ref="E41:F41"/>
    <mergeCell ref="G41:M4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42DFF-16D6-4A75-99DE-74BA4ECBF7D8}">
  <sheetPr>
    <tabColor rgb="FF92D050"/>
  </sheetPr>
  <dimension ref="B1:R24"/>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47" t="s">
        <v>52</v>
      </c>
    </row>
    <row r="3" spans="2:18" ht="15" customHeight="1">
      <c r="R3" s="147"/>
    </row>
    <row r="4" spans="2:18">
      <c r="B4" s="24"/>
      <c r="C4" s="166" t="s">
        <v>88</v>
      </c>
      <c r="D4" s="166"/>
      <c r="E4" s="166"/>
      <c r="F4" s="166"/>
      <c r="G4" s="166"/>
      <c r="H4" s="166"/>
      <c r="I4" s="166"/>
      <c r="J4" s="166"/>
      <c r="K4" s="166"/>
      <c r="L4" s="166"/>
      <c r="M4" s="166"/>
      <c r="N4" s="166"/>
      <c r="O4" s="24"/>
    </row>
    <row r="5" spans="2:18" ht="24" customHeight="1">
      <c r="B5" s="25"/>
      <c r="C5" s="167" t="s">
        <v>87</v>
      </c>
      <c r="D5" s="167"/>
      <c r="E5" s="167"/>
      <c r="F5" s="167"/>
      <c r="G5" s="167"/>
      <c r="H5" s="167"/>
      <c r="I5" s="167"/>
      <c r="J5" s="167"/>
      <c r="K5" s="167"/>
      <c r="L5" s="167"/>
      <c r="M5" s="167"/>
      <c r="N5" s="167"/>
      <c r="O5" s="25"/>
    </row>
    <row r="6" spans="2:18" ht="15" customHeight="1">
      <c r="B6" s="3"/>
      <c r="C6" s="3"/>
      <c r="D6" s="3"/>
      <c r="E6" s="3"/>
      <c r="F6" s="3"/>
      <c r="G6" s="3"/>
      <c r="H6" s="3"/>
      <c r="I6" s="3"/>
      <c r="J6" s="3"/>
      <c r="K6" s="3"/>
      <c r="L6" s="3"/>
      <c r="M6" s="3"/>
      <c r="N6" s="3"/>
    </row>
    <row r="7" spans="2:18" ht="45" customHeight="1">
      <c r="H7" s="4"/>
      <c r="I7" s="168" t="s">
        <v>1</v>
      </c>
      <c r="J7" s="168"/>
      <c r="K7" s="168"/>
      <c r="L7" s="179" t="str">
        <f>IF('入力フォーム②　(支部6)'!D11="","",'入力フォーム②　(支部6)'!D11)</f>
        <v/>
      </c>
      <c r="M7" s="180"/>
      <c r="N7" s="181"/>
      <c r="Q7" s="10" t="s">
        <v>2</v>
      </c>
      <c r="R7" s="40" t="s">
        <v>126</v>
      </c>
    </row>
    <row r="8" spans="2:18" ht="15" customHeight="1"/>
    <row r="9" spans="2:18" ht="120" customHeight="1">
      <c r="C9" s="182" t="s">
        <v>86</v>
      </c>
      <c r="D9" s="183"/>
      <c r="E9" s="184" t="str">
        <f>IF('入力フォーム②　(支部6)'!D16="","",'入力フォーム②　(支部6)'!D16)</f>
        <v/>
      </c>
      <c r="F9" s="185"/>
      <c r="G9" s="185"/>
      <c r="H9" s="185"/>
      <c r="I9" s="185"/>
      <c r="J9" s="185"/>
      <c r="K9" s="185"/>
      <c r="L9" s="185"/>
      <c r="M9" s="185"/>
      <c r="N9" s="185"/>
      <c r="O9" s="20"/>
      <c r="P9" s="18"/>
      <c r="Q9" s="10" t="s">
        <v>3</v>
      </c>
      <c r="R9" s="40" t="s">
        <v>85</v>
      </c>
    </row>
    <row r="10" spans="2:18" ht="60" customHeight="1">
      <c r="C10" s="182" t="s">
        <v>13</v>
      </c>
      <c r="D10" s="183"/>
      <c r="E10" s="184" t="str">
        <f>IF('入力フォーム②　(支部6)'!D17="","",'入力フォーム②　(支部6)'!D17)</f>
        <v/>
      </c>
      <c r="F10" s="185"/>
      <c r="G10" s="185"/>
      <c r="H10" s="185"/>
      <c r="I10" s="185"/>
      <c r="J10" s="185"/>
      <c r="K10" s="185"/>
      <c r="L10" s="185"/>
      <c r="M10" s="185"/>
      <c r="N10" s="185"/>
      <c r="O10" s="20"/>
      <c r="P10" s="18"/>
      <c r="Q10" s="10" t="s">
        <v>4</v>
      </c>
      <c r="R10" s="40" t="s">
        <v>84</v>
      </c>
    </row>
    <row r="11" spans="2:18" ht="60" customHeight="1">
      <c r="C11" s="182" t="s">
        <v>12</v>
      </c>
      <c r="D11" s="183"/>
      <c r="E11" s="184" t="str">
        <f>IF('入力フォーム②　(支部6)'!D18="","",'入力フォーム②　(支部6)'!D18)</f>
        <v/>
      </c>
      <c r="F11" s="185"/>
      <c r="G11" s="185"/>
      <c r="H11" s="185"/>
      <c r="I11" s="185"/>
      <c r="J11" s="185"/>
      <c r="K11" s="185"/>
      <c r="L11" s="185"/>
      <c r="M11" s="185"/>
      <c r="N11" s="185"/>
      <c r="O11" s="20"/>
      <c r="P11" s="18"/>
      <c r="Q11" s="10" t="s">
        <v>5</v>
      </c>
      <c r="R11" s="40" t="s">
        <v>83</v>
      </c>
    </row>
    <row r="12" spans="2:18" ht="30" customHeight="1">
      <c r="C12" s="196" t="s">
        <v>82</v>
      </c>
      <c r="D12" s="197"/>
      <c r="E12" s="184" t="str">
        <f>IF('入力フォーム②　(支部6)'!D19="","",'入力フォーム②　(支部6)'!D19)</f>
        <v/>
      </c>
      <c r="F12" s="185"/>
      <c r="G12" s="185"/>
      <c r="H12" s="185"/>
      <c r="I12" s="185"/>
      <c r="J12" s="185"/>
      <c r="K12" s="185"/>
      <c r="L12" s="185"/>
      <c r="M12" s="185"/>
      <c r="N12" s="185"/>
      <c r="O12" s="20"/>
      <c r="P12" s="18"/>
      <c r="Q12" s="10" t="s">
        <v>6</v>
      </c>
      <c r="R12" s="40" t="s">
        <v>81</v>
      </c>
    </row>
    <row r="13" spans="2:18" ht="30" customHeight="1">
      <c r="C13" s="198"/>
      <c r="D13" s="199"/>
      <c r="E13" s="184" t="str">
        <f>IF('入力フォーム②　(支部6)'!D20="","",'入力フォーム②　(支部6)'!D20)</f>
        <v/>
      </c>
      <c r="F13" s="185"/>
      <c r="G13" s="185"/>
      <c r="H13" s="185"/>
      <c r="I13" s="185"/>
      <c r="J13" s="185"/>
      <c r="K13" s="185"/>
      <c r="L13" s="185"/>
      <c r="M13" s="185"/>
      <c r="N13" s="185"/>
      <c r="O13" s="20"/>
      <c r="P13" s="18"/>
    </row>
    <row r="14" spans="2:18" ht="15" customHeight="1">
      <c r="C14" s="196" t="s">
        <v>45</v>
      </c>
      <c r="D14" s="197"/>
      <c r="E14" s="209" t="s">
        <v>38</v>
      </c>
      <c r="F14" s="210"/>
      <c r="G14" s="210"/>
      <c r="H14" s="210"/>
      <c r="I14" s="210"/>
      <c r="J14" s="210"/>
      <c r="K14" s="210"/>
      <c r="L14" s="210"/>
      <c r="M14" s="210"/>
      <c r="N14" s="211"/>
      <c r="O14" s="20"/>
      <c r="P14" s="18"/>
    </row>
    <row r="15" spans="2:18" ht="31.9" customHeight="1">
      <c r="C15" s="200"/>
      <c r="D15" s="201"/>
      <c r="E15" s="212" t="s">
        <v>80</v>
      </c>
      <c r="F15" s="213"/>
      <c r="G15" s="213"/>
      <c r="H15" s="213"/>
      <c r="I15" s="213"/>
      <c r="J15" s="213"/>
      <c r="K15" s="213"/>
      <c r="L15" s="213"/>
      <c r="M15" s="213"/>
      <c r="N15" s="214"/>
      <c r="O15" s="20"/>
      <c r="P15" s="18"/>
      <c r="Q15" s="10" t="s">
        <v>7</v>
      </c>
      <c r="R15" s="40" t="s">
        <v>79</v>
      </c>
    </row>
    <row r="16" spans="2:18" ht="30" customHeight="1">
      <c r="C16" s="198"/>
      <c r="D16" s="199"/>
      <c r="E16" s="50" t="str">
        <f>IF('入力フォーム②　(支部6)'!D24="交付決定あり","✓","□")</f>
        <v>□</v>
      </c>
      <c r="F16" s="207" t="s">
        <v>78</v>
      </c>
      <c r="G16" s="207"/>
      <c r="H16" s="207"/>
      <c r="I16" s="47" t="str">
        <f>IF('入力フォーム②　(支部6)'!D24="交付決定なし","✓","□")</f>
        <v>□</v>
      </c>
      <c r="J16" s="207" t="s">
        <v>77</v>
      </c>
      <c r="K16" s="207"/>
      <c r="L16" s="207"/>
      <c r="M16" s="207"/>
      <c r="N16" s="208"/>
      <c r="O16" s="20"/>
      <c r="P16" s="18"/>
    </row>
    <row r="17" spans="2:18" ht="15" customHeight="1">
      <c r="C17" s="45"/>
      <c r="D17" s="46"/>
      <c r="E17" s="184" t="s">
        <v>76</v>
      </c>
      <c r="F17" s="185"/>
      <c r="G17" s="185"/>
      <c r="H17" s="185"/>
      <c r="I17" s="185"/>
      <c r="J17" s="185"/>
      <c r="K17" s="185"/>
      <c r="L17" s="185"/>
      <c r="M17" s="185"/>
      <c r="N17" s="191"/>
      <c r="O17" s="20"/>
      <c r="P17" s="18"/>
      <c r="Q17" s="202" t="s">
        <v>8</v>
      </c>
      <c r="R17" s="147" t="s">
        <v>75</v>
      </c>
    </row>
    <row r="18" spans="2:18" ht="30" customHeight="1">
      <c r="C18" s="49"/>
      <c r="D18" s="48"/>
      <c r="E18" s="203" t="s">
        <v>19</v>
      </c>
      <c r="F18" s="204"/>
      <c r="G18" s="205"/>
      <c r="H18" s="16" t="s">
        <v>20</v>
      </c>
      <c r="I18" s="182" t="s">
        <v>21</v>
      </c>
      <c r="J18" s="206"/>
      <c r="K18" s="206"/>
      <c r="L18" s="183"/>
      <c r="M18" s="203" t="s">
        <v>30</v>
      </c>
      <c r="N18" s="205"/>
      <c r="O18" s="23"/>
      <c r="P18" s="22"/>
      <c r="Q18" s="202"/>
      <c r="R18" s="147"/>
    </row>
    <row r="19" spans="2:18" ht="96" customHeight="1">
      <c r="C19" s="186"/>
      <c r="D19" s="187"/>
      <c r="E19" s="280" t="str">
        <f>IF('入力フォーム②　(支部6)'!B28="","",'入力フォーム②　(支部6)'!B28)</f>
        <v/>
      </c>
      <c r="F19" s="281"/>
      <c r="G19" s="282"/>
      <c r="H19" s="38" t="str">
        <f>IF('入力フォーム②　(支部6)'!C28="","",'入力フォーム②　(支部6)'!C28)</f>
        <v/>
      </c>
      <c r="I19" s="209" t="str">
        <f>IF('入力フォーム②　(支部6)'!D28="","",'入力フォーム②　(支部6)'!D28)</f>
        <v/>
      </c>
      <c r="J19" s="210"/>
      <c r="K19" s="210"/>
      <c r="L19" s="211"/>
      <c r="M19" s="283" t="str">
        <f>IF('入力フォーム②　(支部6)'!E28="","",'入力フォーム②　(支部6)'!E28)</f>
        <v/>
      </c>
      <c r="N19" s="284"/>
      <c r="O19" s="20"/>
      <c r="P19" s="18"/>
    </row>
    <row r="20" spans="2:18" ht="96" customHeight="1">
      <c r="C20" s="186"/>
      <c r="D20" s="187"/>
      <c r="E20" s="188" t="str">
        <f>IF('入力フォーム②　(支部6)'!B29="","",'入力フォーム②　(支部6)'!B29)</f>
        <v/>
      </c>
      <c r="F20" s="189"/>
      <c r="G20" s="190"/>
      <c r="H20" s="120" t="str">
        <f>IF('入力フォーム②　(支部6)'!C29="","",'入力フォーム②　(支部6)'!C29)</f>
        <v/>
      </c>
      <c r="I20" s="184" t="str">
        <f>IF('入力フォーム②　(支部6)'!D29="","",'入力フォーム②　(支部6)'!D29)</f>
        <v/>
      </c>
      <c r="J20" s="185"/>
      <c r="K20" s="185"/>
      <c r="L20" s="191"/>
      <c r="M20" s="192" t="str">
        <f>IF('入力フォーム②　(支部6)'!E29="","",'入力フォーム②　(支部6)'!E29)</f>
        <v/>
      </c>
      <c r="N20" s="193"/>
      <c r="O20" s="20"/>
      <c r="P20" s="18"/>
    </row>
    <row r="21" spans="2:18" ht="96" customHeight="1">
      <c r="C21" s="186"/>
      <c r="D21" s="187"/>
      <c r="E21" s="188" t="str">
        <f>IF('入力フォーム②　(支部6)'!B30="","",'入力フォーム②　(支部6)'!B30)</f>
        <v/>
      </c>
      <c r="F21" s="189"/>
      <c r="G21" s="190"/>
      <c r="H21" s="120" t="str">
        <f>IF('入力フォーム②　(支部6)'!C30="","",'入力フォーム②　(支部6)'!C30)</f>
        <v/>
      </c>
      <c r="I21" s="184" t="str">
        <f>IF('入力フォーム②　(支部6)'!D30="","",'入力フォーム②　(支部6)'!D30)</f>
        <v/>
      </c>
      <c r="J21" s="185"/>
      <c r="K21" s="185"/>
      <c r="L21" s="191"/>
      <c r="M21" s="192" t="str">
        <f>IF('入力フォーム②　(支部6)'!E30="","",'入力フォーム②　(支部6)'!E30)</f>
        <v/>
      </c>
      <c r="N21" s="193"/>
      <c r="O21" s="20"/>
      <c r="P21" s="18"/>
    </row>
    <row r="22" spans="2:18" s="10" customFormat="1" ht="96" customHeight="1">
      <c r="B22" s="1"/>
      <c r="C22" s="186"/>
      <c r="D22" s="187"/>
      <c r="E22" s="188" t="str">
        <f>IF('入力フォーム②　(支部6)'!B31="","",'入力フォーム②　(支部6)'!B31)</f>
        <v/>
      </c>
      <c r="F22" s="189"/>
      <c r="G22" s="190"/>
      <c r="H22" s="120" t="str">
        <f>IF('入力フォーム②　(支部6)'!C31="","",'入力フォーム②　(支部6)'!C31)</f>
        <v/>
      </c>
      <c r="I22" s="184" t="str">
        <f>IF('入力フォーム②　(支部6)'!D31="","",'入力フォーム②　(支部6)'!D31)</f>
        <v/>
      </c>
      <c r="J22" s="185"/>
      <c r="K22" s="185"/>
      <c r="L22" s="191"/>
      <c r="M22" s="192" t="str">
        <f>IF('入力フォーム②　(支部6)'!E31="","",'入力フォーム②　(支部6)'!E31)</f>
        <v/>
      </c>
      <c r="N22" s="193"/>
      <c r="O22" s="20"/>
      <c r="P22" s="18"/>
      <c r="R22" s="40"/>
    </row>
    <row r="23" spans="2:18" s="10" customFormat="1" ht="96" customHeight="1">
      <c r="B23" s="1"/>
      <c r="C23" s="186"/>
      <c r="D23" s="187"/>
      <c r="E23" s="188" t="str">
        <f>IF('入力フォーム②　(支部6)'!B32="","",'入力フォーム②　(支部6)'!B32)</f>
        <v/>
      </c>
      <c r="F23" s="189"/>
      <c r="G23" s="190"/>
      <c r="H23" s="120" t="str">
        <f>IF('入力フォーム②　(支部6)'!C32="","",'入力フォーム②　(支部6)'!C32)</f>
        <v/>
      </c>
      <c r="I23" s="184" t="str">
        <f>IF('入力フォーム②　(支部6)'!D32="","",'入力フォーム②　(支部6)'!D32)</f>
        <v/>
      </c>
      <c r="J23" s="185"/>
      <c r="K23" s="185"/>
      <c r="L23" s="191"/>
      <c r="M23" s="192" t="str">
        <f>IF('入力フォーム②　(支部6)'!E32="","",'入力フォーム②　(支部6)'!E32)</f>
        <v/>
      </c>
      <c r="N23" s="193"/>
      <c r="O23" s="20"/>
      <c r="P23" s="18"/>
      <c r="R23" s="40"/>
    </row>
    <row r="24" spans="2:18" s="10" customFormat="1" ht="96" customHeight="1">
      <c r="B24" s="1"/>
      <c r="C24" s="194"/>
      <c r="D24" s="195"/>
      <c r="E24" s="188" t="str">
        <f>IF('入力フォーム②　(支部6)'!B33="","",'入力フォーム②　(支部6)'!B33)</f>
        <v/>
      </c>
      <c r="F24" s="189"/>
      <c r="G24" s="190"/>
      <c r="H24" s="120" t="str">
        <f>IF('入力フォーム②　(支部6)'!C33="","",'入力フォーム②　(支部6)'!C33)</f>
        <v/>
      </c>
      <c r="I24" s="184" t="str">
        <f>IF('入力フォーム②　(支部6)'!D33="","",'入力フォーム②　(支部6)'!D33)</f>
        <v/>
      </c>
      <c r="J24" s="185"/>
      <c r="K24" s="185"/>
      <c r="L24" s="191"/>
      <c r="M24" s="192" t="str">
        <f>IF('入力フォーム②　(支部6)'!E33="","",'入力フォーム②　(支部6)'!E33)</f>
        <v/>
      </c>
      <c r="N24" s="193"/>
      <c r="O24" s="20"/>
      <c r="P24" s="18"/>
      <c r="R24" s="40"/>
    </row>
  </sheetData>
  <sheetProtection sheet="1" formatRows="0"/>
  <mergeCells count="49">
    <mergeCell ref="C24:D24"/>
    <mergeCell ref="E24:G24"/>
    <mergeCell ref="I24:L24"/>
    <mergeCell ref="M24:N24"/>
    <mergeCell ref="C22:D22"/>
    <mergeCell ref="E22:G22"/>
    <mergeCell ref="I22:L22"/>
    <mergeCell ref="M22:N22"/>
    <mergeCell ref="C23:D23"/>
    <mergeCell ref="E23:G23"/>
    <mergeCell ref="I23:L23"/>
    <mergeCell ref="M23:N23"/>
    <mergeCell ref="C20:D20"/>
    <mergeCell ref="E20:G20"/>
    <mergeCell ref="I20:L20"/>
    <mergeCell ref="M20:N20"/>
    <mergeCell ref="C21:D21"/>
    <mergeCell ref="E21:G21"/>
    <mergeCell ref="I21:L21"/>
    <mergeCell ref="M21:N21"/>
    <mergeCell ref="Q17:Q18"/>
    <mergeCell ref="R17:R18"/>
    <mergeCell ref="E18:G18"/>
    <mergeCell ref="I18:L18"/>
    <mergeCell ref="M18:N18"/>
    <mergeCell ref="C19:D19"/>
    <mergeCell ref="E19:G19"/>
    <mergeCell ref="I19:L19"/>
    <mergeCell ref="M19:N19"/>
    <mergeCell ref="C14:D16"/>
    <mergeCell ref="E14:N14"/>
    <mergeCell ref="E15:N15"/>
    <mergeCell ref="F16:H16"/>
    <mergeCell ref="J16:N16"/>
    <mergeCell ref="E17:N17"/>
    <mergeCell ref="C10:D10"/>
    <mergeCell ref="E10:N10"/>
    <mergeCell ref="C11:D11"/>
    <mergeCell ref="E11:N11"/>
    <mergeCell ref="C12:D13"/>
    <mergeCell ref="E12:N12"/>
    <mergeCell ref="E13:N13"/>
    <mergeCell ref="C9:D9"/>
    <mergeCell ref="E9:N9"/>
    <mergeCell ref="R2:R3"/>
    <mergeCell ref="C4:N4"/>
    <mergeCell ref="C5:N5"/>
    <mergeCell ref="I7:K7"/>
    <mergeCell ref="L7:N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FAE7F-088A-4E70-B82F-A40B8ABB0524}">
  <sheetPr>
    <tabColor rgb="FF92D050"/>
  </sheetPr>
  <dimension ref="B1:U51"/>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47" t="s">
        <v>52</v>
      </c>
    </row>
    <row r="3" spans="2:19" ht="15" customHeight="1">
      <c r="S3" s="147"/>
    </row>
    <row r="4" spans="2:19">
      <c r="B4" s="24"/>
      <c r="C4" s="166" t="s">
        <v>88</v>
      </c>
      <c r="D4" s="166"/>
      <c r="E4" s="166"/>
      <c r="F4" s="166"/>
      <c r="G4" s="166"/>
      <c r="H4" s="166"/>
      <c r="I4" s="166"/>
      <c r="J4" s="166"/>
      <c r="K4" s="166"/>
      <c r="L4" s="166"/>
      <c r="M4" s="166"/>
      <c r="N4" s="166"/>
      <c r="O4" s="166"/>
      <c r="P4" s="24"/>
    </row>
    <row r="5" spans="2:19" ht="24" customHeight="1">
      <c r="B5" s="25"/>
      <c r="C5" s="167" t="s">
        <v>26</v>
      </c>
      <c r="D5" s="167"/>
      <c r="E5" s="167"/>
      <c r="F5" s="167"/>
      <c r="G5" s="167"/>
      <c r="H5" s="167"/>
      <c r="I5" s="167"/>
      <c r="J5" s="167"/>
      <c r="K5" s="167"/>
      <c r="L5" s="167"/>
      <c r="M5" s="167"/>
      <c r="N5" s="167"/>
      <c r="O5" s="167"/>
      <c r="P5" s="25"/>
    </row>
    <row r="6" spans="2:19" ht="15" customHeight="1">
      <c r="B6" s="3"/>
      <c r="C6" s="3"/>
      <c r="D6" s="3"/>
      <c r="E6" s="3"/>
      <c r="F6" s="3"/>
      <c r="G6" s="3"/>
      <c r="H6" s="3"/>
      <c r="I6" s="3"/>
      <c r="J6" s="3"/>
      <c r="K6" s="3"/>
      <c r="L6" s="3"/>
      <c r="M6" s="3"/>
      <c r="N6" s="3"/>
      <c r="O6" s="3"/>
    </row>
    <row r="7" spans="2:19" ht="45" customHeight="1">
      <c r="I7" s="4"/>
      <c r="J7" s="168" t="s">
        <v>1</v>
      </c>
      <c r="K7" s="168"/>
      <c r="L7" s="168"/>
      <c r="M7" s="179" t="str">
        <f>IF('入力フォーム②　(支部6)'!D11="","",'入力フォーム②　(支部6)'!D11)</f>
        <v/>
      </c>
      <c r="N7" s="180"/>
      <c r="O7" s="181"/>
      <c r="R7" s="10" t="s">
        <v>2</v>
      </c>
      <c r="S7" s="40" t="s">
        <v>126</v>
      </c>
    </row>
    <row r="8" spans="2:19" ht="15" customHeight="1"/>
    <row r="9" spans="2:19" ht="15" customHeight="1">
      <c r="B9" s="2"/>
      <c r="C9" s="236" t="s">
        <v>14</v>
      </c>
      <c r="D9" s="223"/>
      <c r="E9" s="229" t="s">
        <v>27</v>
      </c>
      <c r="F9" s="230"/>
      <c r="G9" s="230"/>
      <c r="H9" s="230"/>
      <c r="I9" s="230"/>
      <c r="J9" s="230"/>
      <c r="K9" s="230"/>
      <c r="L9" s="230"/>
      <c r="M9" s="230"/>
      <c r="N9" s="230"/>
      <c r="O9" s="234"/>
      <c r="P9" s="14"/>
      <c r="Q9" s="15"/>
      <c r="R9" s="10" t="s">
        <v>3</v>
      </c>
      <c r="S9" s="40" t="s">
        <v>70</v>
      </c>
    </row>
    <row r="10" spans="2:19" ht="30" customHeight="1">
      <c r="C10" s="224"/>
      <c r="D10" s="225"/>
      <c r="E10" s="5" t="str">
        <f>IF('入力フォーム②　(支部6)'!D38="通年で定期的に事業実施（毎月、又は２、３箇月に１回（計４回以上））","✓","□")</f>
        <v>□</v>
      </c>
      <c r="F10" s="218" t="s">
        <v>101</v>
      </c>
      <c r="G10" s="218"/>
      <c r="H10" s="218"/>
      <c r="I10" s="218"/>
      <c r="J10" s="218"/>
      <c r="K10" s="218"/>
      <c r="L10" s="218"/>
      <c r="M10" s="218"/>
      <c r="N10" s="218"/>
      <c r="O10" s="218"/>
      <c r="P10" s="19"/>
      <c r="Q10" s="13"/>
      <c r="S10" s="40" t="s">
        <v>68</v>
      </c>
    </row>
    <row r="11" spans="2:19" ht="30" customHeight="1">
      <c r="C11" s="227"/>
      <c r="D11" s="228"/>
      <c r="E11" s="5" t="str">
        <f>IF('入力フォーム②　(支部6)'!D38="年末年始（令和８年12月１日から令和９年１月31日までの間）に限り事業実施","✓","□")</f>
        <v>□</v>
      </c>
      <c r="F11" s="235" t="s">
        <v>100</v>
      </c>
      <c r="G11" s="235"/>
      <c r="H11" s="235"/>
      <c r="I11" s="235"/>
      <c r="J11" s="235"/>
      <c r="K11" s="235"/>
      <c r="L11" s="235"/>
      <c r="M11" s="235"/>
      <c r="N11" s="235"/>
      <c r="O11" s="235"/>
      <c r="P11" s="19"/>
      <c r="Q11" s="13"/>
      <c r="S11" s="40" t="s">
        <v>69</v>
      </c>
    </row>
    <row r="12" spans="2:19" ht="100.5" customHeight="1">
      <c r="C12" s="182" t="s">
        <v>11</v>
      </c>
      <c r="D12" s="183"/>
      <c r="E12" s="184" t="str">
        <f>IF('入力フォーム②　(支部6)'!D39="","",'入力フォーム②　(支部6)'!D39)</f>
        <v/>
      </c>
      <c r="F12" s="185"/>
      <c r="G12" s="185"/>
      <c r="H12" s="185"/>
      <c r="I12" s="185"/>
      <c r="J12" s="185"/>
      <c r="K12" s="185"/>
      <c r="L12" s="185"/>
      <c r="M12" s="185"/>
      <c r="N12" s="185"/>
      <c r="O12" s="185"/>
      <c r="P12" s="20"/>
      <c r="Q12" s="18"/>
      <c r="R12" s="10" t="s">
        <v>4</v>
      </c>
      <c r="S12" s="40" t="s">
        <v>53</v>
      </c>
    </row>
    <row r="13" spans="2:19" ht="40.5" customHeight="1">
      <c r="C13" s="182" t="s">
        <v>13</v>
      </c>
      <c r="D13" s="183"/>
      <c r="E13" s="184" t="str">
        <f>IF('入力フォーム②　(支部6)'!D40="","",'入力フォーム②　(支部6)'!D40)</f>
        <v/>
      </c>
      <c r="F13" s="185"/>
      <c r="G13" s="185"/>
      <c r="H13" s="185"/>
      <c r="I13" s="185"/>
      <c r="J13" s="185"/>
      <c r="K13" s="185"/>
      <c r="L13" s="185"/>
      <c r="M13" s="185"/>
      <c r="N13" s="185"/>
      <c r="O13" s="191"/>
      <c r="P13" s="20"/>
      <c r="Q13" s="18"/>
      <c r="R13" s="10" t="s">
        <v>5</v>
      </c>
      <c r="S13" s="40" t="s">
        <v>54</v>
      </c>
    </row>
    <row r="14" spans="2:19" ht="40.5" customHeight="1">
      <c r="C14" s="182" t="s">
        <v>12</v>
      </c>
      <c r="D14" s="183"/>
      <c r="E14" s="184" t="str">
        <f>IF('入力フォーム②　(支部6)'!D41="","",'入力フォーム②　(支部6)'!D41)</f>
        <v/>
      </c>
      <c r="F14" s="185"/>
      <c r="G14" s="185"/>
      <c r="H14" s="185"/>
      <c r="I14" s="185"/>
      <c r="J14" s="185"/>
      <c r="K14" s="185"/>
      <c r="L14" s="185"/>
      <c r="M14" s="185"/>
      <c r="N14" s="185"/>
      <c r="O14" s="191"/>
      <c r="P14" s="20"/>
      <c r="Q14" s="18"/>
      <c r="R14" s="10" t="s">
        <v>6</v>
      </c>
      <c r="S14" s="40" t="s">
        <v>55</v>
      </c>
    </row>
    <row r="15" spans="2:19" ht="40.5" customHeight="1">
      <c r="C15" s="182" t="s">
        <v>15</v>
      </c>
      <c r="D15" s="183"/>
      <c r="E15" s="184" t="str">
        <f>IF('入力フォーム②　(支部6)'!D42="","",'入力フォーム②　(支部6)'!D42)</f>
        <v/>
      </c>
      <c r="F15" s="185"/>
      <c r="G15" s="185"/>
      <c r="H15" s="185"/>
      <c r="I15" s="185"/>
      <c r="J15" s="185"/>
      <c r="K15" s="185"/>
      <c r="L15" s="185"/>
      <c r="M15" s="185"/>
      <c r="N15" s="185"/>
      <c r="O15" s="191"/>
      <c r="P15" s="20"/>
      <c r="Q15" s="18"/>
      <c r="R15" s="10" t="s">
        <v>7</v>
      </c>
      <c r="S15" s="40" t="s">
        <v>56</v>
      </c>
    </row>
    <row r="16" spans="2:19" ht="15" customHeight="1">
      <c r="C16" s="222" t="s">
        <v>18</v>
      </c>
      <c r="D16" s="223"/>
      <c r="E16" s="229" t="s">
        <v>27</v>
      </c>
      <c r="F16" s="230"/>
      <c r="G16" s="230"/>
      <c r="H16" s="230"/>
      <c r="I16" s="230"/>
      <c r="J16" s="230"/>
      <c r="K16" s="230"/>
      <c r="L16" s="230"/>
      <c r="M16" s="230"/>
      <c r="N16" s="230"/>
      <c r="O16" s="230"/>
      <c r="P16" s="14"/>
      <c r="Q16" s="15"/>
      <c r="R16" s="202" t="s">
        <v>8</v>
      </c>
      <c r="S16" s="147" t="s">
        <v>99</v>
      </c>
    </row>
    <row r="17" spans="3:21" ht="15" customHeight="1">
      <c r="C17" s="224"/>
      <c r="D17" s="225"/>
      <c r="E17" s="219" t="s">
        <v>98</v>
      </c>
      <c r="F17" s="220"/>
      <c r="G17" s="220"/>
      <c r="H17" s="220"/>
      <c r="I17" s="220"/>
      <c r="J17" s="220"/>
      <c r="K17" s="220"/>
      <c r="L17" s="220"/>
      <c r="M17" s="220"/>
      <c r="N17" s="220"/>
      <c r="O17" s="221"/>
      <c r="P17" s="14"/>
      <c r="Q17" s="15"/>
      <c r="R17" s="202"/>
      <c r="S17" s="147"/>
    </row>
    <row r="18" spans="3:21" ht="24" customHeight="1">
      <c r="C18" s="224"/>
      <c r="D18" s="225"/>
      <c r="E18" s="34" t="str">
        <f>IF('入力フォーム②　(支部6)'!D47="常に公表","✓","□")</f>
        <v>□</v>
      </c>
      <c r="F18" s="218" t="s">
        <v>16</v>
      </c>
      <c r="G18" s="218"/>
      <c r="H18" s="218"/>
      <c r="I18" s="218"/>
      <c r="J18" s="218"/>
      <c r="K18" s="218"/>
      <c r="L18" s="218"/>
      <c r="M18" s="218"/>
      <c r="N18" s="218"/>
      <c r="O18" s="218"/>
      <c r="P18" s="19"/>
      <c r="Q18" s="13"/>
      <c r="S18" s="147" t="s">
        <v>97</v>
      </c>
      <c r="U18" s="40"/>
    </row>
    <row r="19" spans="3:21" ht="24" customHeight="1">
      <c r="C19" s="224"/>
      <c r="D19" s="225"/>
      <c r="E19" s="34" t="str">
        <f>IF('入力フォーム②　(支部6)'!D47="時期を限定して公表","✓","□")</f>
        <v>□</v>
      </c>
      <c r="F19" s="218" t="s">
        <v>47</v>
      </c>
      <c r="G19" s="218"/>
      <c r="H19" s="218"/>
      <c r="I19" s="218"/>
      <c r="J19" s="218"/>
      <c r="K19" s="218"/>
      <c r="L19" s="246" t="str">
        <f>IF('入力フォーム②　(支部6)'!D48="","",'入力フォーム②　(支部6)'!D48)</f>
        <v/>
      </c>
      <c r="M19" s="246"/>
      <c r="N19" s="246"/>
      <c r="O19" s="13" t="s">
        <v>46</v>
      </c>
      <c r="P19" s="21"/>
      <c r="Q19" s="12"/>
      <c r="S19" s="147"/>
      <c r="U19" s="40"/>
    </row>
    <row r="20" spans="3:21" ht="24" customHeight="1">
      <c r="C20" s="224"/>
      <c r="D20" s="225"/>
      <c r="E20" s="34" t="str">
        <f>IF('入力フォーム②　(支部6)'!D47="非公表","✓","□")</f>
        <v>□</v>
      </c>
      <c r="F20" s="218" t="s">
        <v>17</v>
      </c>
      <c r="G20" s="218"/>
      <c r="H20" s="218"/>
      <c r="I20" s="218"/>
      <c r="J20" s="218"/>
      <c r="K20" s="218"/>
      <c r="L20" s="218"/>
      <c r="M20" s="218"/>
      <c r="N20" s="218"/>
      <c r="O20" s="218"/>
      <c r="P20" s="19"/>
      <c r="Q20" s="13"/>
    </row>
    <row r="21" spans="3:21" ht="24" customHeight="1">
      <c r="C21" s="224"/>
      <c r="D21" s="225"/>
      <c r="E21" s="34"/>
      <c r="F21" s="147" t="s">
        <v>37</v>
      </c>
      <c r="G21" s="233"/>
      <c r="H21" s="233"/>
      <c r="I21" s="233"/>
      <c r="J21" s="233"/>
      <c r="K21" s="233"/>
      <c r="L21" s="233"/>
      <c r="M21" s="233"/>
      <c r="N21" s="233"/>
      <c r="O21" s="233"/>
      <c r="P21" s="19"/>
      <c r="Q21" s="13"/>
      <c r="S21" s="40" t="s">
        <v>66</v>
      </c>
    </row>
    <row r="22" spans="3:21" ht="24" customHeight="1">
      <c r="C22" s="224"/>
      <c r="D22" s="226"/>
      <c r="E22" s="34"/>
      <c r="F22" s="35" t="str">
        <f>IF('入力フォーム②　(支部6)'!D49="交付決定事業の対象者全員に漏れなく交付決定事業の実施を周知するため。","✓","□")</f>
        <v>□</v>
      </c>
      <c r="G22" s="147" t="s">
        <v>96</v>
      </c>
      <c r="H22" s="147"/>
      <c r="I22" s="147"/>
      <c r="J22" s="147"/>
      <c r="K22" s="147"/>
      <c r="L22" s="147"/>
      <c r="M22" s="147"/>
      <c r="N22" s="147"/>
      <c r="O22" s="147"/>
      <c r="P22" s="19"/>
      <c r="Q22" s="13"/>
      <c r="S22" s="40" t="s">
        <v>71</v>
      </c>
    </row>
    <row r="23" spans="3:21" ht="24" customHeight="1">
      <c r="C23" s="224"/>
      <c r="D23" s="226"/>
      <c r="E23" s="34"/>
      <c r="F23" s="35" t="str">
        <f>IF('入力フォーム②　(支部6)'!D49="交付決定事業の対象地域が、ごく限られた地域に限定されているため。","✓","□")</f>
        <v>□</v>
      </c>
      <c r="G23" s="147" t="s">
        <v>95</v>
      </c>
      <c r="H23" s="147"/>
      <c r="I23" s="147"/>
      <c r="J23" s="147"/>
      <c r="K23" s="147"/>
      <c r="L23" s="147"/>
      <c r="M23" s="147"/>
      <c r="N23" s="147"/>
      <c r="O23" s="147"/>
      <c r="P23" s="19"/>
      <c r="Q23" s="13"/>
    </row>
    <row r="24" spans="3:21" ht="15" customHeight="1">
      <c r="C24" s="224"/>
      <c r="D24" s="226"/>
      <c r="E24" s="231"/>
      <c r="F24" s="233" t="str">
        <f>IF('入力フォーム②　(支部6)'!D49="その他","✓","□")</f>
        <v>□</v>
      </c>
      <c r="G24" s="147" t="s">
        <v>48</v>
      </c>
      <c r="H24" s="147"/>
      <c r="I24" s="147"/>
      <c r="J24" s="147"/>
      <c r="K24" s="147"/>
      <c r="L24" s="147"/>
      <c r="M24" s="147"/>
      <c r="N24" s="147"/>
      <c r="O24" s="247"/>
      <c r="P24" s="19"/>
      <c r="Q24" s="13"/>
      <c r="S24" s="40" t="s">
        <v>73</v>
      </c>
    </row>
    <row r="25" spans="3:21" ht="30" customHeight="1">
      <c r="C25" s="224"/>
      <c r="D25" s="226"/>
      <c r="E25" s="232"/>
      <c r="F25" s="245"/>
      <c r="G25" s="41" t="s">
        <v>49</v>
      </c>
      <c r="H25" s="248" t="str">
        <f>IF('入力フォーム②　(支部6)'!D50="","",'入力フォーム②　(支部6)'!D50)</f>
        <v/>
      </c>
      <c r="I25" s="248"/>
      <c r="J25" s="248"/>
      <c r="K25" s="248"/>
      <c r="L25" s="248"/>
      <c r="M25" s="248"/>
      <c r="N25" s="248"/>
      <c r="O25" s="41" t="s">
        <v>46</v>
      </c>
      <c r="P25" s="21"/>
      <c r="Q25" s="12"/>
    </row>
    <row r="26" spans="3:21" ht="15" customHeight="1">
      <c r="C26" s="224"/>
      <c r="D26" s="225"/>
      <c r="E26" s="243" t="s">
        <v>94</v>
      </c>
      <c r="F26" s="244"/>
      <c r="G26" s="244"/>
      <c r="H26" s="244"/>
      <c r="I26" s="244"/>
      <c r="J26" s="244"/>
      <c r="K26" s="244"/>
      <c r="L26" s="244"/>
      <c r="M26" s="244"/>
      <c r="N26" s="244"/>
      <c r="O26" s="244"/>
      <c r="P26" s="11"/>
    </row>
    <row r="27" spans="3:21" ht="24" customHeight="1">
      <c r="C27" s="227"/>
      <c r="D27" s="228"/>
      <c r="E27" s="36" t="str">
        <f>IF('入力フォーム②　(支部6)'!D51="掲載予定あり","✓","□")</f>
        <v>□</v>
      </c>
      <c r="F27" s="241" t="s">
        <v>28</v>
      </c>
      <c r="G27" s="241"/>
      <c r="H27" s="241"/>
      <c r="I27" s="241"/>
      <c r="J27" s="37" t="str">
        <f>IF('入力フォーム②　(支部6)'!D51="掲載予定なし","✓","□")</f>
        <v>□</v>
      </c>
      <c r="K27" s="241" t="s">
        <v>29</v>
      </c>
      <c r="L27" s="241"/>
      <c r="M27" s="241"/>
      <c r="N27" s="241"/>
      <c r="O27" s="242"/>
      <c r="P27" s="11"/>
      <c r="R27" s="10" t="s">
        <v>9</v>
      </c>
      <c r="S27" s="40" t="s">
        <v>67</v>
      </c>
    </row>
    <row r="28" spans="3:21" ht="30" customHeight="1">
      <c r="C28" s="254" t="s">
        <v>14</v>
      </c>
      <c r="D28" s="255"/>
      <c r="E28" s="249" t="s">
        <v>20</v>
      </c>
      <c r="F28" s="249"/>
      <c r="G28" s="249"/>
      <c r="H28" s="249"/>
      <c r="I28" s="250" t="s">
        <v>91</v>
      </c>
      <c r="J28" s="250"/>
      <c r="K28" s="250"/>
      <c r="L28" s="250"/>
      <c r="M28" s="251"/>
      <c r="N28" s="237" t="s">
        <v>33</v>
      </c>
      <c r="O28" s="238"/>
      <c r="P28" s="4"/>
      <c r="R28" s="10" t="s">
        <v>10</v>
      </c>
      <c r="S28" s="40" t="s">
        <v>90</v>
      </c>
    </row>
    <row r="29" spans="3:21" ht="96" customHeight="1">
      <c r="C29" s="279" t="str">
        <f>IF('入力フォーム②　(支部6)'!B60="","",'入力フォーム②　(支部6)'!B60)</f>
        <v/>
      </c>
      <c r="D29" s="279"/>
      <c r="E29" s="216" t="str">
        <f>IF('入力フォーム②　(支部6)'!C60="","",'入力フォーム②　(支部6)'!C60)</f>
        <v/>
      </c>
      <c r="F29" s="216"/>
      <c r="G29" s="216"/>
      <c r="H29" s="216"/>
      <c r="I29" s="216" t="str">
        <f>IF('入力フォーム②　(支部6)'!D60="","",'入力フォーム②　(支部6)'!D60)</f>
        <v/>
      </c>
      <c r="J29" s="216"/>
      <c r="K29" s="216"/>
      <c r="L29" s="216"/>
      <c r="M29" s="216"/>
      <c r="N29" s="217" t="str">
        <f>IF('入力フォーム②　(支部6)'!E60="","",'入力フォーム②　(支部6)'!E60)</f>
        <v/>
      </c>
      <c r="O29" s="217"/>
      <c r="S29" s="40" t="s">
        <v>93</v>
      </c>
    </row>
    <row r="30" spans="3:21" ht="96" customHeight="1">
      <c r="C30" s="279" t="str">
        <f>IF('入力フォーム②　(支部6)'!B61="","",'入力フォーム②　(支部6)'!B61)</f>
        <v/>
      </c>
      <c r="D30" s="279"/>
      <c r="E30" s="216" t="str">
        <f>IF('入力フォーム②　(支部6)'!C61="","",'入力フォーム②　(支部6)'!C61)</f>
        <v/>
      </c>
      <c r="F30" s="216"/>
      <c r="G30" s="216"/>
      <c r="H30" s="216"/>
      <c r="I30" s="216" t="str">
        <f>IF('入力フォーム②　(支部6)'!D61="","",'入力フォーム②　(支部6)'!D61)</f>
        <v/>
      </c>
      <c r="J30" s="216"/>
      <c r="K30" s="216"/>
      <c r="L30" s="216"/>
      <c r="M30" s="216"/>
      <c r="N30" s="217" t="str">
        <f>IF('入力フォーム②　(支部6)'!E61="","",'入力フォーム②　(支部6)'!E61)</f>
        <v/>
      </c>
      <c r="O30" s="217"/>
      <c r="S30" s="40" t="s">
        <v>92</v>
      </c>
    </row>
    <row r="31" spans="3:21" ht="96" customHeight="1">
      <c r="C31" s="279" t="str">
        <f>IF('入力フォーム②　(支部6)'!B62="","",'入力フォーム②　(支部6)'!B62)</f>
        <v/>
      </c>
      <c r="D31" s="279"/>
      <c r="E31" s="216" t="str">
        <f>IF('入力フォーム②　(支部6)'!C62="","",'入力フォーム②　(支部6)'!C62)</f>
        <v/>
      </c>
      <c r="F31" s="216"/>
      <c r="G31" s="216"/>
      <c r="H31" s="216"/>
      <c r="I31" s="216" t="str">
        <f>IF('入力フォーム②　(支部6)'!D62="","",'入力フォーム②　(支部6)'!D62)</f>
        <v/>
      </c>
      <c r="J31" s="216"/>
      <c r="K31" s="216"/>
      <c r="L31" s="216"/>
      <c r="M31" s="216"/>
      <c r="N31" s="217" t="str">
        <f>IF('入力フォーム②　(支部6)'!E62="","",'入力フォーム②　(支部6)'!E62)</f>
        <v/>
      </c>
      <c r="O31" s="217"/>
    </row>
    <row r="32" spans="3:21" ht="96" customHeight="1">
      <c r="C32" s="279" t="str">
        <f>IF('入力フォーム②　(支部6)'!B63="","",'入力フォーム②　(支部6)'!B63)</f>
        <v/>
      </c>
      <c r="D32" s="279"/>
      <c r="E32" s="216" t="str">
        <f>IF('入力フォーム②　(支部6)'!C63="","",'入力フォーム②　(支部6)'!C63)</f>
        <v/>
      </c>
      <c r="F32" s="216"/>
      <c r="G32" s="216"/>
      <c r="H32" s="216"/>
      <c r="I32" s="216" t="str">
        <f>IF('入力フォーム②　(支部6)'!D63="","",'入力フォーム②　(支部6)'!D63)</f>
        <v/>
      </c>
      <c r="J32" s="216"/>
      <c r="K32" s="216"/>
      <c r="L32" s="216"/>
      <c r="M32" s="216"/>
      <c r="N32" s="217" t="str">
        <f>IF('入力フォーム②　(支部6)'!E63="","",'入力フォーム②　(支部6)'!E63)</f>
        <v/>
      </c>
      <c r="O32" s="217"/>
    </row>
    <row r="33" spans="3:16" ht="96" customHeight="1">
      <c r="C33" s="279" t="str">
        <f>IF('入力フォーム②　(支部6)'!B64="","",'入力フォーム②　(支部6)'!B64)</f>
        <v/>
      </c>
      <c r="D33" s="279"/>
      <c r="E33" s="216" t="str">
        <f>IF('入力フォーム②　(支部6)'!C64="","",'入力フォーム②　(支部6)'!C64)</f>
        <v/>
      </c>
      <c r="F33" s="216"/>
      <c r="G33" s="216"/>
      <c r="H33" s="216"/>
      <c r="I33" s="216" t="str">
        <f>IF('入力フォーム②　(支部6)'!D64="","",'入力フォーム②　(支部6)'!D64)</f>
        <v/>
      </c>
      <c r="J33" s="216"/>
      <c r="K33" s="216"/>
      <c r="L33" s="216"/>
      <c r="M33" s="216"/>
      <c r="N33" s="217" t="str">
        <f>IF('入力フォーム②　(支部6)'!E64="","",'入力フォーム②　(支部6)'!E64)</f>
        <v/>
      </c>
      <c r="O33" s="217"/>
    </row>
    <row r="34" spans="3:16" ht="96" customHeight="1">
      <c r="C34" s="279" t="str">
        <f>IF('入力フォーム②　(支部6)'!B65="","",'入力フォーム②　(支部6)'!B65)</f>
        <v/>
      </c>
      <c r="D34" s="279"/>
      <c r="E34" s="216" t="str">
        <f>IF('入力フォーム②　(支部6)'!C65="","",'入力フォーム②　(支部6)'!C65)</f>
        <v/>
      </c>
      <c r="F34" s="216"/>
      <c r="G34" s="216"/>
      <c r="H34" s="216"/>
      <c r="I34" s="216" t="str">
        <f>IF('入力フォーム②　(支部6)'!D65="","",'入力フォーム②　(支部6)'!D65)</f>
        <v/>
      </c>
      <c r="J34" s="216"/>
      <c r="K34" s="216"/>
      <c r="L34" s="216"/>
      <c r="M34" s="216"/>
      <c r="N34" s="217" t="str">
        <f>IF('入力フォーム②　(支部6)'!E65="","",'入力フォーム②　(支部6)'!E65)</f>
        <v/>
      </c>
      <c r="O34" s="217"/>
    </row>
    <row r="35" spans="3:16" ht="96" customHeight="1">
      <c r="C35" s="279" t="str">
        <f>IF('入力フォーム②　(支部6)'!B66="","",'入力フォーム②　(支部6)'!B66)</f>
        <v/>
      </c>
      <c r="D35" s="279"/>
      <c r="E35" s="216" t="str">
        <f>IF('入力フォーム②　(支部6)'!C66="","",'入力フォーム②　(支部6)'!C66)</f>
        <v/>
      </c>
      <c r="F35" s="216"/>
      <c r="G35" s="216"/>
      <c r="H35" s="216"/>
      <c r="I35" s="216" t="str">
        <f>IF('入力フォーム②　(支部6)'!D66="","",'入力フォーム②　(支部6)'!D66)</f>
        <v/>
      </c>
      <c r="J35" s="216"/>
      <c r="K35" s="216"/>
      <c r="L35" s="216"/>
      <c r="M35" s="216"/>
      <c r="N35" s="217" t="str">
        <f>IF('入力フォーム②　(支部6)'!E66="","",'入力フォーム②　(支部6)'!E66)</f>
        <v/>
      </c>
      <c r="O35" s="217"/>
    </row>
    <row r="36" spans="3:16" ht="30" customHeight="1">
      <c r="C36" s="254" t="s">
        <v>14</v>
      </c>
      <c r="D36" s="255"/>
      <c r="E36" s="249" t="s">
        <v>20</v>
      </c>
      <c r="F36" s="249"/>
      <c r="G36" s="249"/>
      <c r="H36" s="249"/>
      <c r="I36" s="250" t="s">
        <v>91</v>
      </c>
      <c r="J36" s="250"/>
      <c r="K36" s="250"/>
      <c r="L36" s="250"/>
      <c r="M36" s="251"/>
      <c r="N36" s="237" t="s">
        <v>33</v>
      </c>
      <c r="O36" s="238"/>
      <c r="P36" s="4"/>
    </row>
    <row r="37" spans="3:16" ht="96" customHeight="1">
      <c r="C37" s="279" t="str">
        <f>IF('入力フォーム②　(支部6)'!B67="","",'入力フォーム②　(支部6)'!B67)</f>
        <v/>
      </c>
      <c r="D37" s="279"/>
      <c r="E37" s="216" t="str">
        <f>IF('入力フォーム②　(支部6)'!C67="","",'入力フォーム②　(支部6)'!C67)</f>
        <v/>
      </c>
      <c r="F37" s="216"/>
      <c r="G37" s="216"/>
      <c r="H37" s="216"/>
      <c r="I37" s="216" t="str">
        <f>IF('入力フォーム②　(支部6)'!D67="","",'入力フォーム②　(支部6)'!D67)</f>
        <v/>
      </c>
      <c r="J37" s="216"/>
      <c r="K37" s="216"/>
      <c r="L37" s="216"/>
      <c r="M37" s="216"/>
      <c r="N37" s="217" t="str">
        <f>IF('入力フォーム②　(支部6)'!E67="","",'入力フォーム②　(支部6)'!E67)</f>
        <v/>
      </c>
      <c r="O37" s="217"/>
    </row>
    <row r="38" spans="3:16" ht="96" customHeight="1">
      <c r="C38" s="279" t="str">
        <f>IF('入力フォーム②　(支部6)'!B68="","",'入力フォーム②　(支部6)'!B68)</f>
        <v/>
      </c>
      <c r="D38" s="279"/>
      <c r="E38" s="216" t="str">
        <f>IF('入力フォーム②　(支部6)'!C68="","",'入力フォーム②　(支部6)'!C68)</f>
        <v/>
      </c>
      <c r="F38" s="216"/>
      <c r="G38" s="216"/>
      <c r="H38" s="216"/>
      <c r="I38" s="216" t="str">
        <f>IF('入力フォーム②　(支部6)'!D68="","",'入力フォーム②　(支部6)'!D68)</f>
        <v/>
      </c>
      <c r="J38" s="216"/>
      <c r="K38" s="216"/>
      <c r="L38" s="216"/>
      <c r="M38" s="216"/>
      <c r="N38" s="217" t="str">
        <f>IF('入力フォーム②　(支部6)'!E68="","",'入力フォーム②　(支部6)'!E68)</f>
        <v/>
      </c>
      <c r="O38" s="217"/>
    </row>
    <row r="39" spans="3:16" ht="96" customHeight="1">
      <c r="C39" s="279" t="str">
        <f>IF('入力フォーム②　(支部6)'!B69="","",'入力フォーム②　(支部6)'!B69)</f>
        <v/>
      </c>
      <c r="D39" s="279"/>
      <c r="E39" s="216" t="str">
        <f>IF('入力フォーム②　(支部6)'!C69="","",'入力フォーム②　(支部6)'!C69)</f>
        <v/>
      </c>
      <c r="F39" s="216"/>
      <c r="G39" s="216"/>
      <c r="H39" s="216"/>
      <c r="I39" s="216" t="str">
        <f>IF('入力フォーム②　(支部6)'!D69="","",'入力フォーム②　(支部6)'!D69)</f>
        <v/>
      </c>
      <c r="J39" s="216"/>
      <c r="K39" s="216"/>
      <c r="L39" s="216"/>
      <c r="M39" s="216"/>
      <c r="N39" s="217" t="str">
        <f>IF('入力フォーム②　(支部6)'!E69="","",'入力フォーム②　(支部6)'!E69)</f>
        <v/>
      </c>
      <c r="O39" s="217"/>
    </row>
    <row r="40" spans="3:16" ht="96" customHeight="1">
      <c r="C40" s="279" t="str">
        <f>IF('入力フォーム②　(支部6)'!B70="","",'入力フォーム②　(支部6)'!B70)</f>
        <v/>
      </c>
      <c r="D40" s="279"/>
      <c r="E40" s="216" t="str">
        <f>IF('入力フォーム②　(支部6)'!C70="","",'入力フォーム②　(支部6)'!C70)</f>
        <v/>
      </c>
      <c r="F40" s="216"/>
      <c r="G40" s="216"/>
      <c r="H40" s="216"/>
      <c r="I40" s="216" t="str">
        <f>IF('入力フォーム②　(支部6)'!D70="","",'入力フォーム②　(支部6)'!D70)</f>
        <v/>
      </c>
      <c r="J40" s="216"/>
      <c r="K40" s="216"/>
      <c r="L40" s="216"/>
      <c r="M40" s="216"/>
      <c r="N40" s="217" t="str">
        <f>IF('入力フォーム②　(支部6)'!E70="","",'入力フォーム②　(支部6)'!E70)</f>
        <v/>
      </c>
      <c r="O40" s="217"/>
    </row>
    <row r="41" spans="3:16" ht="96" customHeight="1">
      <c r="C41" s="279" t="str">
        <f>IF('入力フォーム②　(支部6)'!B71="","",'入力フォーム②　(支部6)'!B71)</f>
        <v/>
      </c>
      <c r="D41" s="279"/>
      <c r="E41" s="216" t="str">
        <f>IF('入力フォーム②　(支部6)'!C71="","",'入力フォーム②　(支部6)'!C71)</f>
        <v/>
      </c>
      <c r="F41" s="216"/>
      <c r="G41" s="216"/>
      <c r="H41" s="216"/>
      <c r="I41" s="216" t="str">
        <f>IF('入力フォーム②　(支部6)'!D71="","",'入力フォーム②　(支部6)'!D71)</f>
        <v/>
      </c>
      <c r="J41" s="216"/>
      <c r="K41" s="216"/>
      <c r="L41" s="216"/>
      <c r="M41" s="216"/>
      <c r="N41" s="217" t="str">
        <f>IF('入力フォーム②　(支部6)'!E71="","",'入力フォーム②　(支部6)'!E71)</f>
        <v/>
      </c>
      <c r="O41" s="217"/>
    </row>
    <row r="42" spans="3:16" ht="96" customHeight="1">
      <c r="C42" s="279" t="str">
        <f>IF('入力フォーム②　(支部6)'!B72="","",'入力フォーム②　(支部6)'!B72)</f>
        <v/>
      </c>
      <c r="D42" s="279"/>
      <c r="E42" s="216" t="str">
        <f>IF('入力フォーム②　(支部6)'!C72="","",'入力フォーム②　(支部6)'!C72)</f>
        <v/>
      </c>
      <c r="F42" s="216"/>
      <c r="G42" s="216"/>
      <c r="H42" s="216"/>
      <c r="I42" s="216" t="str">
        <f>IF('入力フォーム②　(支部6)'!D72="","",'入力フォーム②　(支部6)'!D72)</f>
        <v/>
      </c>
      <c r="J42" s="216"/>
      <c r="K42" s="216"/>
      <c r="L42" s="216"/>
      <c r="M42" s="216"/>
      <c r="N42" s="217" t="str">
        <f>IF('入力フォーム②　(支部6)'!E72="","",'入力フォーム②　(支部6)'!E72)</f>
        <v/>
      </c>
      <c r="O42" s="217"/>
    </row>
    <row r="43" spans="3:16" ht="96" customHeight="1">
      <c r="C43" s="279" t="str">
        <f>IF('入力フォーム②　(支部6)'!B73="","",'入力フォーム②　(支部6)'!B73)</f>
        <v/>
      </c>
      <c r="D43" s="279"/>
      <c r="E43" s="216" t="str">
        <f>IF('入力フォーム②　(支部6)'!C73="","",'入力フォーム②　(支部6)'!C73)</f>
        <v/>
      </c>
      <c r="F43" s="216"/>
      <c r="G43" s="216"/>
      <c r="H43" s="216"/>
      <c r="I43" s="216" t="str">
        <f>IF('入力フォーム②　(支部6)'!D73="","",'入力フォーム②　(支部6)'!D73)</f>
        <v/>
      </c>
      <c r="J43" s="216"/>
      <c r="K43" s="216"/>
      <c r="L43" s="216"/>
      <c r="M43" s="216"/>
      <c r="N43" s="217" t="str">
        <f>IF('入力フォーム②　(支部6)'!E73="","",'入力フォーム②　(支部6)'!E73)</f>
        <v/>
      </c>
      <c r="O43" s="217"/>
    </row>
    <row r="44" spans="3:16" ht="30" customHeight="1">
      <c r="C44" s="254" t="s">
        <v>14</v>
      </c>
      <c r="D44" s="255"/>
      <c r="E44" s="249" t="s">
        <v>20</v>
      </c>
      <c r="F44" s="249"/>
      <c r="G44" s="249"/>
      <c r="H44" s="249"/>
      <c r="I44" s="250" t="s">
        <v>91</v>
      </c>
      <c r="J44" s="250"/>
      <c r="K44" s="250"/>
      <c r="L44" s="250"/>
      <c r="M44" s="251"/>
      <c r="N44" s="237" t="s">
        <v>33</v>
      </c>
      <c r="O44" s="238"/>
      <c r="P44" s="4"/>
    </row>
    <row r="45" spans="3:16" ht="96" customHeight="1">
      <c r="C45" s="279" t="str">
        <f>IF('入力フォーム②　(支部6)'!B74="","",'入力フォーム②　(支部6)'!B74)</f>
        <v/>
      </c>
      <c r="D45" s="279"/>
      <c r="E45" s="216" t="str">
        <f>IF('入力フォーム②　(支部6)'!C74="","",'入力フォーム②　(支部6)'!C74)</f>
        <v/>
      </c>
      <c r="F45" s="216"/>
      <c r="G45" s="216"/>
      <c r="H45" s="216"/>
      <c r="I45" s="216" t="str">
        <f>IF('入力フォーム②　(支部6)'!D74="","",'入力フォーム②　(支部6)'!D74)</f>
        <v/>
      </c>
      <c r="J45" s="216"/>
      <c r="K45" s="216"/>
      <c r="L45" s="216"/>
      <c r="M45" s="216"/>
      <c r="N45" s="217" t="str">
        <f>IF('入力フォーム②　(支部6)'!E74="","",'入力フォーム②　(支部6)'!E74)</f>
        <v/>
      </c>
      <c r="O45" s="217"/>
    </row>
    <row r="46" spans="3:16" ht="96" customHeight="1">
      <c r="C46" s="279" t="str">
        <f>IF('入力フォーム②　(支部6)'!B75="","",'入力フォーム②　(支部6)'!B75)</f>
        <v/>
      </c>
      <c r="D46" s="279"/>
      <c r="E46" s="216" t="str">
        <f>IF('入力フォーム②　(支部6)'!C75="","",'入力フォーム②　(支部6)'!C75)</f>
        <v/>
      </c>
      <c r="F46" s="216"/>
      <c r="G46" s="216"/>
      <c r="H46" s="216"/>
      <c r="I46" s="216" t="str">
        <f>IF('入力フォーム②　(支部6)'!D75="","",'入力フォーム②　(支部6)'!D75)</f>
        <v/>
      </c>
      <c r="J46" s="216"/>
      <c r="K46" s="216"/>
      <c r="L46" s="216"/>
      <c r="M46" s="216"/>
      <c r="N46" s="217" t="str">
        <f>IF('入力フォーム②　(支部6)'!E75="","",'入力フォーム②　(支部6)'!E75)</f>
        <v/>
      </c>
      <c r="O46" s="217"/>
    </row>
    <row r="47" spans="3:16" ht="96" customHeight="1">
      <c r="C47" s="279" t="str">
        <f>IF('入力フォーム②　(支部6)'!B76="","",'入力フォーム②　(支部6)'!B76)</f>
        <v/>
      </c>
      <c r="D47" s="279"/>
      <c r="E47" s="216" t="str">
        <f>IF('入力フォーム②　(支部6)'!C76="","",'入力フォーム②　(支部6)'!C76)</f>
        <v/>
      </c>
      <c r="F47" s="216"/>
      <c r="G47" s="216"/>
      <c r="H47" s="216"/>
      <c r="I47" s="216" t="str">
        <f>IF('入力フォーム②　(支部6)'!D76="","",'入力フォーム②　(支部6)'!D76)</f>
        <v/>
      </c>
      <c r="J47" s="216"/>
      <c r="K47" s="216"/>
      <c r="L47" s="216"/>
      <c r="M47" s="216"/>
      <c r="N47" s="217" t="str">
        <f>IF('入力フォーム②　(支部6)'!E76="","",'入力フォーム②　(支部6)'!E76)</f>
        <v/>
      </c>
      <c r="O47" s="217"/>
    </row>
    <row r="48" spans="3:16" ht="96" customHeight="1">
      <c r="C48" s="279" t="str">
        <f>IF('入力フォーム②　(支部6)'!B77="","",'入力フォーム②　(支部6)'!B77)</f>
        <v/>
      </c>
      <c r="D48" s="279"/>
      <c r="E48" s="216" t="str">
        <f>IF('入力フォーム②　(支部6)'!C77="","",'入力フォーム②　(支部6)'!C77)</f>
        <v/>
      </c>
      <c r="F48" s="216"/>
      <c r="G48" s="216"/>
      <c r="H48" s="216"/>
      <c r="I48" s="216" t="str">
        <f>IF('入力フォーム②　(支部6)'!D77="","",'入力フォーム②　(支部6)'!D77)</f>
        <v/>
      </c>
      <c r="J48" s="216"/>
      <c r="K48" s="216"/>
      <c r="L48" s="216"/>
      <c r="M48" s="216"/>
      <c r="N48" s="217" t="str">
        <f>IF('入力フォーム②　(支部6)'!E77="","",'入力フォーム②　(支部6)'!E77)</f>
        <v/>
      </c>
      <c r="O48" s="217"/>
    </row>
    <row r="49" spans="3:15" ht="96" customHeight="1">
      <c r="C49" s="279" t="str">
        <f>IF('入力フォーム②　(支部6)'!B78="","",'入力フォーム②　(支部6)'!B78)</f>
        <v/>
      </c>
      <c r="D49" s="279"/>
      <c r="E49" s="216" t="str">
        <f>IF('入力フォーム②　(支部6)'!C78="","",'入力フォーム②　(支部6)'!C78)</f>
        <v/>
      </c>
      <c r="F49" s="216"/>
      <c r="G49" s="216"/>
      <c r="H49" s="216"/>
      <c r="I49" s="216" t="str">
        <f>IF('入力フォーム②　(支部6)'!D78="","",'入力フォーム②　(支部6)'!D78)</f>
        <v/>
      </c>
      <c r="J49" s="216"/>
      <c r="K49" s="216"/>
      <c r="L49" s="216"/>
      <c r="M49" s="216"/>
      <c r="N49" s="217" t="str">
        <f>IF('入力フォーム②　(支部6)'!E78="","",'入力フォーム②　(支部6)'!E78)</f>
        <v/>
      </c>
      <c r="O49" s="217"/>
    </row>
    <row r="50" spans="3:15" ht="96" customHeight="1">
      <c r="C50" s="279" t="str">
        <f>IF('入力フォーム②　(支部6)'!B79="","",'入力フォーム②　(支部6)'!B79)</f>
        <v/>
      </c>
      <c r="D50" s="279"/>
      <c r="E50" s="216" t="str">
        <f>IF('入力フォーム②　(支部6)'!C79="","",'入力フォーム②　(支部6)'!C79)</f>
        <v/>
      </c>
      <c r="F50" s="216"/>
      <c r="G50" s="216"/>
      <c r="H50" s="216"/>
      <c r="I50" s="216" t="str">
        <f>IF('入力フォーム②　(支部6)'!D79="","",'入力フォーム②　(支部6)'!D79)</f>
        <v/>
      </c>
      <c r="J50" s="216"/>
      <c r="K50" s="216"/>
      <c r="L50" s="216"/>
      <c r="M50" s="216"/>
      <c r="N50" s="217" t="str">
        <f>IF('入力フォーム②　(支部6)'!E79="","",'入力フォーム②　(支部6)'!E79)</f>
        <v/>
      </c>
      <c r="O50" s="217"/>
    </row>
    <row r="51" spans="3:15" ht="96" customHeight="1">
      <c r="C51" s="279" t="str">
        <f>IF('入力フォーム②　(支部6)'!B80="","",'入力フォーム②　(支部6)'!B80)</f>
        <v/>
      </c>
      <c r="D51" s="279"/>
      <c r="E51" s="216" t="str">
        <f>IF('入力フォーム②　(支部6)'!C80="","",'入力フォーム②　(支部6)'!C80)</f>
        <v/>
      </c>
      <c r="F51" s="216"/>
      <c r="G51" s="216"/>
      <c r="H51" s="216"/>
      <c r="I51" s="216" t="str">
        <f>IF('入力フォーム②　(支部6)'!D80="","",'入力フォーム②　(支部6)'!D80)</f>
        <v/>
      </c>
      <c r="J51" s="216"/>
      <c r="K51" s="216"/>
      <c r="L51" s="216"/>
      <c r="M51" s="216"/>
      <c r="N51" s="217" t="str">
        <f>IF('入力フォーム②　(支部6)'!E80="","",'入力フォーム②　(支部6)'!E80)</f>
        <v/>
      </c>
      <c r="O51" s="217"/>
    </row>
  </sheetData>
  <sheetProtection sheet="1" formatRows="0"/>
  <mergeCells count="135">
    <mergeCell ref="C45:D45"/>
    <mergeCell ref="E45:H45"/>
    <mergeCell ref="I45:M45"/>
    <mergeCell ref="N45:O45"/>
    <mergeCell ref="C43:D43"/>
    <mergeCell ref="E43:H43"/>
    <mergeCell ref="I43:M43"/>
    <mergeCell ref="N43:O43"/>
    <mergeCell ref="C44:D44"/>
    <mergeCell ref="E44:H44"/>
    <mergeCell ref="I44:M44"/>
    <mergeCell ref="N44:O44"/>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46:D46"/>
    <mergeCell ref="E46:H46"/>
    <mergeCell ref="I46:M46"/>
    <mergeCell ref="N46:O46"/>
    <mergeCell ref="C47:D47"/>
    <mergeCell ref="E47:H47"/>
    <mergeCell ref="I47:M47"/>
    <mergeCell ref="N47:O47"/>
    <mergeCell ref="C48:D48"/>
    <mergeCell ref="E48:H48"/>
    <mergeCell ref="I48:M48"/>
    <mergeCell ref="N48:O48"/>
    <mergeCell ref="C49:D49"/>
    <mergeCell ref="E49:H49"/>
    <mergeCell ref="I49:M49"/>
    <mergeCell ref="N49:O49"/>
    <mergeCell ref="C50:D50"/>
    <mergeCell ref="E50:H50"/>
    <mergeCell ref="I50:M50"/>
    <mergeCell ref="N50:O50"/>
    <mergeCell ref="C51:D51"/>
    <mergeCell ref="E51:H51"/>
    <mergeCell ref="I51:M51"/>
    <mergeCell ref="N51:O5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A52481-4E53-4728-A9A1-F2955E6C14A4}">
  <sheetPr>
    <tabColor rgb="FF92D050"/>
  </sheetPr>
  <dimension ref="B1:R42"/>
  <sheetViews>
    <sheetView view="pageBreakPreview" zoomScaleNormal="100" zoomScaleSheetLayoutView="100" workbookViewId="0">
      <selection activeCell="D2" sqref="D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70" t="s">
        <v>31</v>
      </c>
      <c r="M2" s="271"/>
      <c r="N2" s="272"/>
      <c r="R2" s="147" t="s">
        <v>57</v>
      </c>
    </row>
    <row r="3" spans="2:18" ht="15" customHeight="1">
      <c r="R3" s="147"/>
    </row>
    <row r="4" spans="2:18">
      <c r="B4" s="24"/>
      <c r="C4" s="166" t="s">
        <v>88</v>
      </c>
      <c r="D4" s="166"/>
      <c r="E4" s="166"/>
      <c r="F4" s="166"/>
      <c r="G4" s="166"/>
      <c r="H4" s="166"/>
      <c r="I4" s="166"/>
      <c r="J4" s="166"/>
      <c r="K4" s="166"/>
      <c r="L4" s="166"/>
      <c r="M4" s="166"/>
      <c r="N4" s="166"/>
      <c r="O4" s="24"/>
      <c r="R4" s="147" t="s">
        <v>58</v>
      </c>
    </row>
    <row r="5" spans="2:18" ht="24" customHeight="1">
      <c r="B5" s="25"/>
      <c r="C5" s="167" t="s">
        <v>32</v>
      </c>
      <c r="D5" s="167"/>
      <c r="E5" s="167"/>
      <c r="F5" s="167"/>
      <c r="G5" s="167"/>
      <c r="H5" s="167"/>
      <c r="I5" s="167"/>
      <c r="J5" s="167"/>
      <c r="K5" s="167"/>
      <c r="L5" s="167"/>
      <c r="M5" s="167"/>
      <c r="N5" s="167"/>
      <c r="O5" s="25"/>
      <c r="R5" s="147"/>
    </row>
    <row r="6" spans="2:18" ht="15" customHeight="1">
      <c r="B6" s="3"/>
      <c r="C6" s="3"/>
      <c r="D6" s="3"/>
      <c r="E6" s="3"/>
      <c r="F6" s="3"/>
      <c r="G6" s="3"/>
      <c r="H6" s="3"/>
      <c r="I6" s="3"/>
      <c r="J6" s="3"/>
      <c r="K6" s="3"/>
      <c r="L6" s="3"/>
      <c r="M6" s="3"/>
      <c r="N6" s="3"/>
    </row>
    <row r="7" spans="2:18" ht="45" customHeight="1">
      <c r="F7" s="4"/>
      <c r="G7" s="4"/>
      <c r="H7" s="182" t="s">
        <v>1</v>
      </c>
      <c r="I7" s="206"/>
      <c r="J7" s="206"/>
      <c r="K7" s="183"/>
      <c r="L7" s="179" t="str">
        <f>IF('入力フォーム②　(支部6)'!D11="","",'入力フォーム②　(支部6)'!D11)</f>
        <v/>
      </c>
      <c r="M7" s="180"/>
      <c r="N7" s="181"/>
      <c r="Q7" s="10" t="s">
        <v>2</v>
      </c>
      <c r="R7" s="40" t="s">
        <v>126</v>
      </c>
    </row>
    <row r="8" spans="2:18" ht="15" customHeight="1"/>
    <row r="9" spans="2:18" ht="30" customHeight="1">
      <c r="C9" s="236" t="s">
        <v>22</v>
      </c>
      <c r="D9" s="223"/>
      <c r="E9" s="8" t="s">
        <v>0</v>
      </c>
      <c r="F9" s="262" t="str">
        <f>IF('入力フォーム②　(支部6)'!D85="","",'入力フォーム②　(支部6)'!D85)</f>
        <v/>
      </c>
      <c r="G9" s="263"/>
      <c r="H9" s="263"/>
      <c r="I9" s="263"/>
      <c r="J9" s="263"/>
      <c r="K9" s="263"/>
      <c r="L9" s="263"/>
      <c r="M9" s="263"/>
      <c r="N9" s="264"/>
      <c r="O9" s="26"/>
      <c r="Q9" s="10" t="s">
        <v>3</v>
      </c>
      <c r="R9" s="40" t="s">
        <v>62</v>
      </c>
    </row>
    <row r="10" spans="2:18" ht="30" customHeight="1">
      <c r="C10" s="224"/>
      <c r="D10" s="225"/>
      <c r="E10" s="268" t="s">
        <v>23</v>
      </c>
      <c r="F10" s="265" t="str">
        <f>IF('入力フォーム②　(支部6)'!D86="","",'入力フォーム②　(支部6)'!D86)</f>
        <v/>
      </c>
      <c r="G10" s="266"/>
      <c r="H10" s="266"/>
      <c r="I10" s="266"/>
      <c r="J10" s="266"/>
      <c r="K10" s="266"/>
      <c r="L10" s="266"/>
      <c r="M10" s="266"/>
      <c r="N10" s="267"/>
      <c r="O10" s="27"/>
      <c r="P10" s="13"/>
      <c r="R10" s="40" t="s">
        <v>109</v>
      </c>
    </row>
    <row r="11" spans="2:18" ht="30" customHeight="1">
      <c r="C11" s="224"/>
      <c r="D11" s="225"/>
      <c r="E11" s="269"/>
      <c r="F11" s="257" t="s">
        <v>25</v>
      </c>
      <c r="G11" s="258"/>
      <c r="H11" s="258"/>
      <c r="I11" s="259" t="str">
        <f>IF('入力フォーム②　(支部6)'!D87="","",'入力フォーム②　(支部6)'!D87)</f>
        <v/>
      </c>
      <c r="J11" s="259"/>
      <c r="K11" s="259"/>
      <c r="L11" s="259"/>
      <c r="M11" s="259"/>
      <c r="N11" s="260"/>
      <c r="O11" s="12"/>
      <c r="P11" s="13"/>
      <c r="R11" s="40" t="s">
        <v>60</v>
      </c>
    </row>
    <row r="12" spans="2:18" ht="30" customHeight="1">
      <c r="C12" s="227"/>
      <c r="D12" s="228"/>
      <c r="E12" s="9" t="s">
        <v>24</v>
      </c>
      <c r="F12" s="273" t="str">
        <f>IF('入力フォーム②　(支部6)'!D88="","",'入力フォーム②　(支部6)'!D88)</f>
        <v/>
      </c>
      <c r="G12" s="274"/>
      <c r="H12" s="274"/>
      <c r="I12" s="274"/>
      <c r="J12" s="274"/>
      <c r="K12" s="274"/>
      <c r="L12" s="274"/>
      <c r="M12" s="274"/>
      <c r="N12" s="275"/>
      <c r="O12" s="27"/>
      <c r="P12" s="7"/>
      <c r="R12" s="40" t="s">
        <v>61</v>
      </c>
    </row>
    <row r="13" spans="2:18" ht="120" customHeight="1">
      <c r="C13" s="182" t="s">
        <v>11</v>
      </c>
      <c r="D13" s="183"/>
      <c r="E13" s="184" t="str">
        <f>IF('入力フォーム②　(支部6)'!D89="","",'入力フォーム②　(支部6)'!D89)</f>
        <v/>
      </c>
      <c r="F13" s="185"/>
      <c r="G13" s="185"/>
      <c r="H13" s="185"/>
      <c r="I13" s="185"/>
      <c r="J13" s="185"/>
      <c r="K13" s="185"/>
      <c r="L13" s="185"/>
      <c r="M13" s="185"/>
      <c r="N13" s="191"/>
      <c r="O13" s="18"/>
      <c r="Q13" s="10" t="s">
        <v>4</v>
      </c>
      <c r="R13" s="40" t="s">
        <v>108</v>
      </c>
    </row>
    <row r="14" spans="2:18" ht="60" customHeight="1">
      <c r="C14" s="182" t="s">
        <v>13</v>
      </c>
      <c r="D14" s="183"/>
      <c r="E14" s="184" t="str">
        <f>IF('入力フォーム②　(支部6)'!D90="","",'入力フォーム②　(支部6)'!D90)</f>
        <v/>
      </c>
      <c r="F14" s="185"/>
      <c r="G14" s="185"/>
      <c r="H14" s="185"/>
      <c r="I14" s="185"/>
      <c r="J14" s="185"/>
      <c r="K14" s="185"/>
      <c r="L14" s="185"/>
      <c r="M14" s="185"/>
      <c r="N14" s="191"/>
      <c r="O14" s="18"/>
      <c r="Q14" s="10" t="s">
        <v>5</v>
      </c>
      <c r="R14" s="40" t="s">
        <v>107</v>
      </c>
    </row>
    <row r="15" spans="2:18" ht="30" customHeight="1">
      <c r="C15" s="222" t="s">
        <v>51</v>
      </c>
      <c r="D15" s="223"/>
      <c r="E15" s="209" t="str">
        <f>IF('入力フォーム②　(支部6)'!D91="","",'入力フォーム②　(支部6)'!D91)</f>
        <v/>
      </c>
      <c r="F15" s="210"/>
      <c r="G15" s="210"/>
      <c r="H15" s="210"/>
      <c r="I15" s="210"/>
      <c r="J15" s="210"/>
      <c r="K15" s="210"/>
      <c r="L15" s="210"/>
      <c r="M15" s="210"/>
      <c r="N15" s="211"/>
      <c r="O15" s="18"/>
      <c r="Q15" s="10" t="s">
        <v>6</v>
      </c>
      <c r="R15" s="40" t="s">
        <v>106</v>
      </c>
    </row>
    <row r="16" spans="2:18" ht="30" customHeight="1">
      <c r="C16" s="227"/>
      <c r="D16" s="228"/>
      <c r="E16" s="276" t="s">
        <v>50</v>
      </c>
      <c r="F16" s="277"/>
      <c r="G16" s="6" t="str">
        <f>IF('入力フォーム②　(支部6)'!D92="対応できる","✓","□")</f>
        <v>□</v>
      </c>
      <c r="H16" s="261" t="s">
        <v>35</v>
      </c>
      <c r="I16" s="261"/>
      <c r="J16" s="6" t="str">
        <f>IF('入力フォーム②　(支部6)'!D92="対応できない","✓","□")</f>
        <v>□</v>
      </c>
      <c r="K16" s="261" t="s">
        <v>36</v>
      </c>
      <c r="L16" s="261"/>
      <c r="M16" s="6" t="str">
        <f>IF('入力フォーム②　(支部6)'!D92="要相談","✓","□")</f>
        <v>□</v>
      </c>
      <c r="N16" s="43" t="s">
        <v>34</v>
      </c>
      <c r="O16" s="18"/>
      <c r="Q16" s="10" t="s">
        <v>7</v>
      </c>
      <c r="R16" s="40" t="s">
        <v>72</v>
      </c>
    </row>
    <row r="17" spans="3:18" ht="60" customHeight="1">
      <c r="C17" s="182" t="s">
        <v>105</v>
      </c>
      <c r="D17" s="183"/>
      <c r="E17" s="184" t="str">
        <f>IF('入力フォーム②　(支部6)'!D93="","",'入力フォーム②　(支部6)'!D93)</f>
        <v/>
      </c>
      <c r="F17" s="185"/>
      <c r="G17" s="185"/>
      <c r="H17" s="185"/>
      <c r="I17" s="185"/>
      <c r="J17" s="185"/>
      <c r="K17" s="185"/>
      <c r="L17" s="185"/>
      <c r="M17" s="185"/>
      <c r="N17" s="191"/>
      <c r="O17" s="18"/>
      <c r="Q17" s="10" t="s">
        <v>5</v>
      </c>
      <c r="R17" s="40" t="s">
        <v>104</v>
      </c>
    </row>
    <row r="18" spans="3:18" ht="30" customHeight="1">
      <c r="C18" s="254" t="s">
        <v>14</v>
      </c>
      <c r="D18" s="255"/>
      <c r="E18" s="203" t="s">
        <v>20</v>
      </c>
      <c r="F18" s="205"/>
      <c r="G18" s="203" t="s">
        <v>21</v>
      </c>
      <c r="H18" s="204"/>
      <c r="I18" s="204"/>
      <c r="J18" s="204"/>
      <c r="K18" s="204"/>
      <c r="L18" s="204"/>
      <c r="M18" s="205"/>
      <c r="N18" s="33" t="s">
        <v>33</v>
      </c>
      <c r="O18" s="4"/>
      <c r="Q18" s="10" t="s">
        <v>8</v>
      </c>
      <c r="R18" s="40" t="s">
        <v>90</v>
      </c>
    </row>
    <row r="19" spans="3:18" ht="96" customHeight="1">
      <c r="C19" s="279" t="str">
        <f>IF('入力フォーム②　(支部6)'!$D$47="非公表","",IF('入力フォーム②　(支部6)'!B60="","",'入力フォーム②　(支部6)'!B60))</f>
        <v/>
      </c>
      <c r="D19" s="279"/>
      <c r="E19" s="256" t="str">
        <f>IF('入力フォーム②　(支部6)'!$D$47="非公表","",IF('入力フォーム②　(支部6)'!C60="","",'入力フォーム②　(支部6)'!C60))</f>
        <v/>
      </c>
      <c r="F19" s="256"/>
      <c r="G19" s="256" t="str">
        <f>IF('入力フォーム②　(支部6)'!$D$47="非公表","",IF('入力フォーム②　(支部6)'!D60="","",'入力フォーム②　(支部6)'!D60))</f>
        <v/>
      </c>
      <c r="H19" s="256"/>
      <c r="I19" s="256"/>
      <c r="J19" s="256"/>
      <c r="K19" s="256"/>
      <c r="L19" s="256"/>
      <c r="M19" s="256"/>
      <c r="N19" s="119" t="str">
        <f>IF('入力フォーム②　(支部6)'!$D$47="非公表","",IF('入力フォーム②　(支部6)'!E60="","",'入力フォーム②　(支部6)'!E60))</f>
        <v/>
      </c>
      <c r="O19" s="18"/>
      <c r="R19" s="40" t="s">
        <v>103</v>
      </c>
    </row>
    <row r="20" spans="3:18" ht="96" customHeight="1">
      <c r="C20" s="279" t="str">
        <f>IF('入力フォーム②　(支部6)'!$D$47="非公表","",IF('入力フォーム②　(支部6)'!B61="","",'入力フォーム②　(支部6)'!B61))</f>
        <v/>
      </c>
      <c r="D20" s="279"/>
      <c r="E20" s="256" t="str">
        <f>IF('入力フォーム②　(支部6)'!$D$47="非公表","",IF('入力フォーム②　(支部6)'!C61="","",'入力フォーム②　(支部6)'!C61))</f>
        <v/>
      </c>
      <c r="F20" s="256"/>
      <c r="G20" s="256" t="str">
        <f>IF('入力フォーム②　(支部6)'!$D$47="非公表","",IF('入力フォーム②　(支部6)'!D61="","",'入力フォーム②　(支部6)'!D61))</f>
        <v/>
      </c>
      <c r="H20" s="256"/>
      <c r="I20" s="256"/>
      <c r="J20" s="256"/>
      <c r="K20" s="256"/>
      <c r="L20" s="256"/>
      <c r="M20" s="256"/>
      <c r="N20" s="119" t="str">
        <f>IF('入力フォーム②　(支部6)'!$D$47="非公表","",IF('入力フォーム②　(支部6)'!E61="","",'入力フォーム②　(支部6)'!E61))</f>
        <v/>
      </c>
      <c r="O20" s="18"/>
      <c r="R20" s="40" t="s">
        <v>92</v>
      </c>
    </row>
    <row r="21" spans="3:18" ht="96" customHeight="1">
      <c r="C21" s="279" t="str">
        <f>IF('入力フォーム②　(支部6)'!$D$47="非公表","",IF('入力フォーム②　(支部6)'!B62="","",'入力フォーム②　(支部6)'!B62))</f>
        <v/>
      </c>
      <c r="D21" s="279"/>
      <c r="E21" s="256" t="str">
        <f>IF('入力フォーム②　(支部6)'!$D$47="非公表","",IF('入力フォーム②　(支部6)'!C62="","",'入力フォーム②　(支部6)'!C62))</f>
        <v/>
      </c>
      <c r="F21" s="256"/>
      <c r="G21" s="256" t="str">
        <f>IF('入力フォーム②　(支部6)'!$D$47="非公表","",IF('入力フォーム②　(支部6)'!D62="","",'入力フォーム②　(支部6)'!D62))</f>
        <v/>
      </c>
      <c r="H21" s="256"/>
      <c r="I21" s="256"/>
      <c r="J21" s="256"/>
      <c r="K21" s="256"/>
      <c r="L21" s="256"/>
      <c r="M21" s="256"/>
      <c r="N21" s="119" t="str">
        <f>IF('入力フォーム②　(支部6)'!$D$47="非公表","",IF('入力フォーム②　(支部6)'!E62="","",'入力フォーム②　(支部6)'!E62))</f>
        <v/>
      </c>
      <c r="O21" s="18"/>
    </row>
    <row r="22" spans="3:18" ht="96" customHeight="1">
      <c r="C22" s="279" t="str">
        <f>IF('入力フォーム②　(支部6)'!$D$47="非公表","",IF('入力フォーム②　(支部6)'!B63="","",'入力フォーム②　(支部6)'!B63))</f>
        <v/>
      </c>
      <c r="D22" s="279"/>
      <c r="E22" s="256" t="str">
        <f>IF('入力フォーム②　(支部6)'!$D$47="非公表","",IF('入力フォーム②　(支部6)'!C63="","",'入力フォーム②　(支部6)'!C63))</f>
        <v/>
      </c>
      <c r="F22" s="256"/>
      <c r="G22" s="256" t="str">
        <f>IF('入力フォーム②　(支部6)'!$D$47="非公表","",IF('入力フォーム②　(支部6)'!D63="","",'入力フォーム②　(支部6)'!D63))</f>
        <v/>
      </c>
      <c r="H22" s="256"/>
      <c r="I22" s="256"/>
      <c r="J22" s="256"/>
      <c r="K22" s="256"/>
      <c r="L22" s="256"/>
      <c r="M22" s="256"/>
      <c r="N22" s="119" t="str">
        <f>IF('入力フォーム②　(支部6)'!$D$47="非公表","",IF('入力フォーム②　(支部6)'!E63="","",'入力フォーム②　(支部6)'!E63))</f>
        <v/>
      </c>
      <c r="O22" s="18"/>
    </row>
    <row r="23" spans="3:18" ht="96" customHeight="1">
      <c r="C23" s="279" t="str">
        <f>IF('入力フォーム②　(支部6)'!$D$47="非公表","",IF('入力フォーム②　(支部6)'!B64="","",'入力フォーム②　(支部6)'!B64))</f>
        <v/>
      </c>
      <c r="D23" s="279"/>
      <c r="E23" s="256" t="str">
        <f>IF('入力フォーム②　(支部6)'!$D$47="非公表","",IF('入力フォーム②　(支部6)'!C64="","",'入力フォーム②　(支部6)'!C64))</f>
        <v/>
      </c>
      <c r="F23" s="256"/>
      <c r="G23" s="256" t="str">
        <f>IF('入力フォーム②　(支部6)'!$D$47="非公表","",IF('入力フォーム②　(支部6)'!D64="","",'入力フォーム②　(支部6)'!D64))</f>
        <v/>
      </c>
      <c r="H23" s="256"/>
      <c r="I23" s="256"/>
      <c r="J23" s="256"/>
      <c r="K23" s="256"/>
      <c r="L23" s="256"/>
      <c r="M23" s="256"/>
      <c r="N23" s="119" t="str">
        <f>IF('入力フォーム②　(支部6)'!$D$47="非公表","",IF('入力フォーム②　(支部6)'!E64="","",'入力フォーム②　(支部6)'!E64))</f>
        <v/>
      </c>
      <c r="O23" s="18"/>
    </row>
    <row r="24" spans="3:18" ht="96" customHeight="1">
      <c r="C24" s="279" t="str">
        <f>IF('入力フォーム②　(支部6)'!$D$47="非公表","",IF('入力フォーム②　(支部6)'!B65="","",'入力フォーム②　(支部6)'!B65))</f>
        <v/>
      </c>
      <c r="D24" s="279"/>
      <c r="E24" s="256" t="str">
        <f>IF('入力フォーム②　(支部6)'!$D$47="非公表","",IF('入力フォーム②　(支部6)'!C65="","",'入力フォーム②　(支部6)'!C65))</f>
        <v/>
      </c>
      <c r="F24" s="256"/>
      <c r="G24" s="256" t="str">
        <f>IF('入力フォーム②　(支部6)'!$D$47="非公表","",IF('入力フォーム②　(支部6)'!D65="","",'入力フォーム②　(支部6)'!D65))</f>
        <v/>
      </c>
      <c r="H24" s="256"/>
      <c r="I24" s="256"/>
      <c r="J24" s="256"/>
      <c r="K24" s="256"/>
      <c r="L24" s="256"/>
      <c r="M24" s="256"/>
      <c r="N24" s="119" t="str">
        <f>IF('入力フォーム②　(支部6)'!$D$47="非公表","",IF('入力フォーム②　(支部6)'!E65="","",'入力フォーム②　(支部6)'!E65))</f>
        <v/>
      </c>
      <c r="O24" s="18"/>
    </row>
    <row r="25" spans="3:18" ht="96" customHeight="1">
      <c r="C25" s="279" t="str">
        <f>IF('入力フォーム②　(支部6)'!$D$47="非公表","",IF('入力フォーム②　(支部6)'!B66="","",'入力フォーム②　(支部6)'!B66))</f>
        <v/>
      </c>
      <c r="D25" s="279"/>
      <c r="E25" s="256" t="str">
        <f>IF('入力フォーム②　(支部6)'!$D$47="非公表","",IF('入力フォーム②　(支部6)'!C66="","",'入力フォーム②　(支部6)'!C66))</f>
        <v/>
      </c>
      <c r="F25" s="256"/>
      <c r="G25" s="256" t="str">
        <f>IF('入力フォーム②　(支部6)'!$D$47="非公表","",IF('入力フォーム②　(支部6)'!D66="","",'入力フォーム②　(支部6)'!D66))</f>
        <v/>
      </c>
      <c r="H25" s="256"/>
      <c r="I25" s="256"/>
      <c r="J25" s="256"/>
      <c r="K25" s="256"/>
      <c r="L25" s="256"/>
      <c r="M25" s="256"/>
      <c r="N25" s="119" t="str">
        <f>IF('入力フォーム②　(支部6)'!$D$47="非公表","",IF('入力フォーム②　(支部6)'!E66="","",'入力フォーム②　(支部6)'!E66))</f>
        <v/>
      </c>
      <c r="O25" s="18"/>
    </row>
    <row r="26" spans="3:18" ht="30" customHeight="1">
      <c r="C26" s="254" t="s">
        <v>14</v>
      </c>
      <c r="D26" s="255"/>
      <c r="E26" s="203" t="s">
        <v>20</v>
      </c>
      <c r="F26" s="205"/>
      <c r="G26" s="203" t="s">
        <v>21</v>
      </c>
      <c r="H26" s="204"/>
      <c r="I26" s="204"/>
      <c r="J26" s="204"/>
      <c r="K26" s="204"/>
      <c r="L26" s="204"/>
      <c r="M26" s="205"/>
      <c r="N26" s="33" t="s">
        <v>33</v>
      </c>
      <c r="O26" s="4"/>
    </row>
    <row r="27" spans="3:18" ht="96" customHeight="1">
      <c r="C27" s="279" t="str">
        <f>IF('入力フォーム②　(支部6)'!$D$47="非公表","",IF('入力フォーム②　(支部6)'!B67="","",'入力フォーム②　(支部6)'!B67))</f>
        <v/>
      </c>
      <c r="D27" s="279"/>
      <c r="E27" s="256" t="str">
        <f>IF('入力フォーム②　(支部6)'!$D$47="非公表","",IF('入力フォーム②　(支部6)'!C67="","",'入力フォーム②　(支部6)'!C67))</f>
        <v/>
      </c>
      <c r="F27" s="256"/>
      <c r="G27" s="256" t="str">
        <f>IF('入力フォーム②　(支部6)'!$D$47="非公表","",IF('入力フォーム②　(支部6)'!D67="","",'入力フォーム②　(支部6)'!D67))</f>
        <v/>
      </c>
      <c r="H27" s="256"/>
      <c r="I27" s="256"/>
      <c r="J27" s="256"/>
      <c r="K27" s="256"/>
      <c r="L27" s="256"/>
      <c r="M27" s="256"/>
      <c r="N27" s="119" t="str">
        <f>IF('入力フォーム②　(支部6)'!$D$47="非公表","",IF('入力フォーム②　(支部6)'!E67="","",'入力フォーム②　(支部6)'!E67))</f>
        <v/>
      </c>
      <c r="O27" s="18"/>
    </row>
    <row r="28" spans="3:18" ht="96" customHeight="1">
      <c r="C28" s="279" t="str">
        <f>IF('入力フォーム②　(支部6)'!$D$47="非公表","",IF('入力フォーム②　(支部6)'!B68="","",'入力フォーム②　(支部6)'!B68))</f>
        <v/>
      </c>
      <c r="D28" s="279"/>
      <c r="E28" s="256" t="str">
        <f>IF('入力フォーム②　(支部6)'!$D$47="非公表","",IF('入力フォーム②　(支部6)'!C68="","",'入力フォーム②　(支部6)'!C68))</f>
        <v/>
      </c>
      <c r="F28" s="256"/>
      <c r="G28" s="256" t="str">
        <f>IF('入力フォーム②　(支部6)'!$D$47="非公表","",IF('入力フォーム②　(支部6)'!D68="","",'入力フォーム②　(支部6)'!D68))</f>
        <v/>
      </c>
      <c r="H28" s="256"/>
      <c r="I28" s="256"/>
      <c r="J28" s="256"/>
      <c r="K28" s="256"/>
      <c r="L28" s="256"/>
      <c r="M28" s="256"/>
      <c r="N28" s="119" t="str">
        <f>IF('入力フォーム②　(支部6)'!$D$47="非公表","",IF('入力フォーム②　(支部6)'!E68="","",'入力フォーム②　(支部6)'!E68))</f>
        <v/>
      </c>
      <c r="O28" s="18"/>
    </row>
    <row r="29" spans="3:18" ht="96" customHeight="1">
      <c r="C29" s="279" t="str">
        <f>IF('入力フォーム②　(支部6)'!$D$47="非公表","",IF('入力フォーム②　(支部6)'!B69="","",'入力フォーム②　(支部6)'!B69))</f>
        <v/>
      </c>
      <c r="D29" s="279"/>
      <c r="E29" s="256" t="str">
        <f>IF('入力フォーム②　(支部6)'!$D$47="非公表","",IF('入力フォーム②　(支部6)'!C69="","",'入力フォーム②　(支部6)'!C69))</f>
        <v/>
      </c>
      <c r="F29" s="256"/>
      <c r="G29" s="256" t="str">
        <f>IF('入力フォーム②　(支部6)'!$D$47="非公表","",IF('入力フォーム②　(支部6)'!D69="","",'入力フォーム②　(支部6)'!D69))</f>
        <v/>
      </c>
      <c r="H29" s="256"/>
      <c r="I29" s="256"/>
      <c r="J29" s="256"/>
      <c r="K29" s="256"/>
      <c r="L29" s="256"/>
      <c r="M29" s="256"/>
      <c r="N29" s="119" t="str">
        <f>IF('入力フォーム②　(支部6)'!$D$47="非公表","",IF('入力フォーム②　(支部6)'!E69="","",'入力フォーム②　(支部6)'!E69))</f>
        <v/>
      </c>
      <c r="O29" s="18"/>
    </row>
    <row r="30" spans="3:18" ht="96" customHeight="1">
      <c r="C30" s="279" t="str">
        <f>IF('入力フォーム②　(支部6)'!$D$47="非公表","",IF('入力フォーム②　(支部6)'!B70="","",'入力フォーム②　(支部6)'!B70))</f>
        <v/>
      </c>
      <c r="D30" s="279"/>
      <c r="E30" s="256" t="str">
        <f>IF('入力フォーム②　(支部6)'!$D$47="非公表","",IF('入力フォーム②　(支部6)'!C70="","",'入力フォーム②　(支部6)'!C70))</f>
        <v/>
      </c>
      <c r="F30" s="256"/>
      <c r="G30" s="256" t="str">
        <f>IF('入力フォーム②　(支部6)'!$D$47="非公表","",IF('入力フォーム②　(支部6)'!D70="","",'入力フォーム②　(支部6)'!D70))</f>
        <v/>
      </c>
      <c r="H30" s="256"/>
      <c r="I30" s="256"/>
      <c r="J30" s="256"/>
      <c r="K30" s="256"/>
      <c r="L30" s="256"/>
      <c r="M30" s="256"/>
      <c r="N30" s="119" t="str">
        <f>IF('入力フォーム②　(支部6)'!$D$47="非公表","",IF('入力フォーム②　(支部6)'!E70="","",'入力フォーム②　(支部6)'!E70))</f>
        <v/>
      </c>
      <c r="O30" s="18"/>
    </row>
    <row r="31" spans="3:18" ht="96" customHeight="1">
      <c r="C31" s="279" t="str">
        <f>IF('入力フォーム②　(支部6)'!$D$47="非公表","",IF('入力フォーム②　(支部6)'!B71="","",'入力フォーム②　(支部6)'!B71))</f>
        <v/>
      </c>
      <c r="D31" s="279"/>
      <c r="E31" s="256" t="str">
        <f>IF('入力フォーム②　(支部6)'!$D$47="非公表","",IF('入力フォーム②　(支部6)'!C71="","",'入力フォーム②　(支部6)'!C71))</f>
        <v/>
      </c>
      <c r="F31" s="256"/>
      <c r="G31" s="256" t="str">
        <f>IF('入力フォーム②　(支部6)'!$D$47="非公表","",IF('入力フォーム②　(支部6)'!D71="","",'入力フォーム②　(支部6)'!D71))</f>
        <v/>
      </c>
      <c r="H31" s="256"/>
      <c r="I31" s="256"/>
      <c r="J31" s="256"/>
      <c r="K31" s="256"/>
      <c r="L31" s="256"/>
      <c r="M31" s="256"/>
      <c r="N31" s="119" t="str">
        <f>IF('入力フォーム②　(支部6)'!$D$47="非公表","",IF('入力フォーム②　(支部6)'!E71="","",'入力フォーム②　(支部6)'!E71))</f>
        <v/>
      </c>
      <c r="O31" s="18"/>
    </row>
    <row r="32" spans="3:18" ht="96" customHeight="1">
      <c r="C32" s="279" t="str">
        <f>IF('入力フォーム②　(支部6)'!$D$47="非公表","",IF('入力フォーム②　(支部6)'!B72="","",'入力フォーム②　(支部6)'!B72))</f>
        <v/>
      </c>
      <c r="D32" s="279"/>
      <c r="E32" s="256" t="str">
        <f>IF('入力フォーム②　(支部6)'!$D$47="非公表","",IF('入力フォーム②　(支部6)'!C72="","",'入力フォーム②　(支部6)'!C72))</f>
        <v/>
      </c>
      <c r="F32" s="256"/>
      <c r="G32" s="256" t="str">
        <f>IF('入力フォーム②　(支部6)'!$D$47="非公表","",IF('入力フォーム②　(支部6)'!D72="","",'入力フォーム②　(支部6)'!D72))</f>
        <v/>
      </c>
      <c r="H32" s="256"/>
      <c r="I32" s="256"/>
      <c r="J32" s="256"/>
      <c r="K32" s="256"/>
      <c r="L32" s="256"/>
      <c r="M32" s="256"/>
      <c r="N32" s="119" t="str">
        <f>IF('入力フォーム②　(支部6)'!$D$47="非公表","",IF('入力フォーム②　(支部6)'!E72="","",'入力フォーム②　(支部6)'!E72))</f>
        <v/>
      </c>
      <c r="O32" s="18"/>
    </row>
    <row r="33" spans="3:15" ht="96" customHeight="1">
      <c r="C33" s="279" t="str">
        <f>IF('入力フォーム②　(支部6)'!$D$47="非公表","",IF('入力フォーム②　(支部6)'!B73="","",'入力フォーム②　(支部6)'!B73))</f>
        <v/>
      </c>
      <c r="D33" s="279"/>
      <c r="E33" s="256" t="str">
        <f>IF('入力フォーム②　(支部6)'!$D$47="非公表","",IF('入力フォーム②　(支部6)'!C73="","",'入力フォーム②　(支部6)'!C73))</f>
        <v/>
      </c>
      <c r="F33" s="256"/>
      <c r="G33" s="256" t="str">
        <f>IF('入力フォーム②　(支部6)'!$D$47="非公表","",IF('入力フォーム②　(支部6)'!D73="","",'入力フォーム②　(支部6)'!D73))</f>
        <v/>
      </c>
      <c r="H33" s="256"/>
      <c r="I33" s="256"/>
      <c r="J33" s="256"/>
      <c r="K33" s="256"/>
      <c r="L33" s="256"/>
      <c r="M33" s="256"/>
      <c r="N33" s="119" t="str">
        <f>IF('入力フォーム②　(支部6)'!$D$47="非公表","",IF('入力フォーム②　(支部6)'!E73="","",'入力フォーム②　(支部6)'!E73))</f>
        <v/>
      </c>
      <c r="O33" s="18"/>
    </row>
    <row r="34" spans="3:15" ht="30" customHeight="1">
      <c r="C34" s="254" t="s">
        <v>14</v>
      </c>
      <c r="D34" s="255"/>
      <c r="E34" s="203" t="s">
        <v>20</v>
      </c>
      <c r="F34" s="205"/>
      <c r="G34" s="203" t="s">
        <v>21</v>
      </c>
      <c r="H34" s="204"/>
      <c r="I34" s="204"/>
      <c r="J34" s="204"/>
      <c r="K34" s="204"/>
      <c r="L34" s="204"/>
      <c r="M34" s="205"/>
      <c r="N34" s="33" t="s">
        <v>33</v>
      </c>
      <c r="O34" s="4"/>
    </row>
    <row r="35" spans="3:15" ht="96" customHeight="1">
      <c r="C35" s="279" t="str">
        <f>IF('入力フォーム②　(支部6)'!$D$47="非公表","",IF('入力フォーム②　(支部6)'!B74="","",'入力フォーム②　(支部6)'!B74))</f>
        <v/>
      </c>
      <c r="D35" s="279"/>
      <c r="E35" s="256" t="str">
        <f>IF('入力フォーム②　(支部6)'!$D$47="非公表","",IF('入力フォーム②　(支部6)'!C74="","",'入力フォーム②　(支部6)'!C74))</f>
        <v/>
      </c>
      <c r="F35" s="256"/>
      <c r="G35" s="256" t="str">
        <f>IF('入力フォーム②　(支部6)'!$D$47="非公表","",IF('入力フォーム②　(支部6)'!D74="","",'入力フォーム②　(支部6)'!D74))</f>
        <v/>
      </c>
      <c r="H35" s="256"/>
      <c r="I35" s="256"/>
      <c r="J35" s="256"/>
      <c r="K35" s="256"/>
      <c r="L35" s="256"/>
      <c r="M35" s="256"/>
      <c r="N35" s="119" t="str">
        <f>IF('入力フォーム②　(支部6)'!$D$47="非公表","",IF('入力フォーム②　(支部6)'!E74="","",'入力フォーム②　(支部6)'!E74))</f>
        <v/>
      </c>
      <c r="O35" s="18"/>
    </row>
    <row r="36" spans="3:15" ht="96" customHeight="1">
      <c r="C36" s="279" t="str">
        <f>IF('入力フォーム②　(支部6)'!$D$47="非公表","",IF('入力フォーム②　(支部6)'!B75="","",'入力フォーム②　(支部6)'!B75))</f>
        <v/>
      </c>
      <c r="D36" s="279"/>
      <c r="E36" s="256" t="str">
        <f>IF('入力フォーム②　(支部6)'!$D$47="非公表","",IF('入力フォーム②　(支部6)'!C75="","",'入力フォーム②　(支部6)'!C75))</f>
        <v/>
      </c>
      <c r="F36" s="256"/>
      <c r="G36" s="256" t="str">
        <f>IF('入力フォーム②　(支部6)'!$D$47="非公表","",IF('入力フォーム②　(支部6)'!D75="","",'入力フォーム②　(支部6)'!D75))</f>
        <v/>
      </c>
      <c r="H36" s="256"/>
      <c r="I36" s="256"/>
      <c r="J36" s="256"/>
      <c r="K36" s="256"/>
      <c r="L36" s="256"/>
      <c r="M36" s="256"/>
      <c r="N36" s="119" t="str">
        <f>IF('入力フォーム②　(支部6)'!$D$47="非公表","",IF('入力フォーム②　(支部6)'!E75="","",'入力フォーム②　(支部6)'!E75))</f>
        <v/>
      </c>
      <c r="O36" s="18"/>
    </row>
    <row r="37" spans="3:15" ht="96" customHeight="1">
      <c r="C37" s="279" t="str">
        <f>IF('入力フォーム②　(支部6)'!$D$47="非公表","",IF('入力フォーム②　(支部6)'!B76="","",'入力フォーム②　(支部6)'!B76))</f>
        <v/>
      </c>
      <c r="D37" s="279"/>
      <c r="E37" s="256" t="str">
        <f>IF('入力フォーム②　(支部6)'!$D$47="非公表","",IF('入力フォーム②　(支部6)'!C76="","",'入力フォーム②　(支部6)'!C76))</f>
        <v/>
      </c>
      <c r="F37" s="256"/>
      <c r="G37" s="256" t="str">
        <f>IF('入力フォーム②　(支部6)'!$D$47="非公表","",IF('入力フォーム②　(支部6)'!D76="","",'入力フォーム②　(支部6)'!D76))</f>
        <v/>
      </c>
      <c r="H37" s="256"/>
      <c r="I37" s="256"/>
      <c r="J37" s="256"/>
      <c r="K37" s="256"/>
      <c r="L37" s="256"/>
      <c r="M37" s="256"/>
      <c r="N37" s="119" t="str">
        <f>IF('入力フォーム②　(支部6)'!$D$47="非公表","",IF('入力フォーム②　(支部6)'!E76="","",'入力フォーム②　(支部6)'!E76))</f>
        <v/>
      </c>
      <c r="O37" s="18"/>
    </row>
    <row r="38" spans="3:15" ht="96" customHeight="1">
      <c r="C38" s="279" t="str">
        <f>IF('入力フォーム②　(支部6)'!$D$47="非公表","",IF('入力フォーム②　(支部6)'!B77="","",'入力フォーム②　(支部6)'!B77))</f>
        <v/>
      </c>
      <c r="D38" s="279"/>
      <c r="E38" s="256" t="str">
        <f>IF('入力フォーム②　(支部6)'!$D$47="非公表","",IF('入力フォーム②　(支部6)'!C77="","",'入力フォーム②　(支部6)'!C77))</f>
        <v/>
      </c>
      <c r="F38" s="256"/>
      <c r="G38" s="256" t="str">
        <f>IF('入力フォーム②　(支部6)'!$D$47="非公表","",IF('入力フォーム②　(支部6)'!D77="","",'入力フォーム②　(支部6)'!D77))</f>
        <v/>
      </c>
      <c r="H38" s="256"/>
      <c r="I38" s="256"/>
      <c r="J38" s="256"/>
      <c r="K38" s="256"/>
      <c r="L38" s="256"/>
      <c r="M38" s="256"/>
      <c r="N38" s="119" t="str">
        <f>IF('入力フォーム②　(支部6)'!$D$47="非公表","",IF('入力フォーム②　(支部6)'!E77="","",'入力フォーム②　(支部6)'!E77))</f>
        <v/>
      </c>
      <c r="O38" s="18"/>
    </row>
    <row r="39" spans="3:15" ht="96" customHeight="1">
      <c r="C39" s="279" t="str">
        <f>IF('入力フォーム②　(支部6)'!$D$47="非公表","",IF('入力フォーム②　(支部6)'!B78="","",'入力フォーム②　(支部6)'!B78))</f>
        <v/>
      </c>
      <c r="D39" s="279"/>
      <c r="E39" s="256" t="str">
        <f>IF('入力フォーム②　(支部6)'!$D$47="非公表","",IF('入力フォーム②　(支部6)'!C78="","",'入力フォーム②　(支部6)'!C78))</f>
        <v/>
      </c>
      <c r="F39" s="256"/>
      <c r="G39" s="256" t="str">
        <f>IF('入力フォーム②　(支部6)'!$D$47="非公表","",IF('入力フォーム②　(支部6)'!D78="","",'入力フォーム②　(支部6)'!D78))</f>
        <v/>
      </c>
      <c r="H39" s="256"/>
      <c r="I39" s="256"/>
      <c r="J39" s="256"/>
      <c r="K39" s="256"/>
      <c r="L39" s="256"/>
      <c r="M39" s="256"/>
      <c r="N39" s="119" t="str">
        <f>IF('入力フォーム②　(支部6)'!$D$47="非公表","",IF('入力フォーム②　(支部6)'!E78="","",'入力フォーム②　(支部6)'!E78))</f>
        <v/>
      </c>
      <c r="O39" s="18"/>
    </row>
    <row r="40" spans="3:15" ht="96" customHeight="1">
      <c r="C40" s="279" t="str">
        <f>IF('入力フォーム②　(支部6)'!$D$47="非公表","",IF('入力フォーム②　(支部6)'!B79="","",'入力フォーム②　(支部6)'!B79))</f>
        <v/>
      </c>
      <c r="D40" s="279"/>
      <c r="E40" s="256" t="str">
        <f>IF('入力フォーム②　(支部6)'!$D$47="非公表","",IF('入力フォーム②　(支部6)'!C79="","",'入力フォーム②　(支部6)'!C79))</f>
        <v/>
      </c>
      <c r="F40" s="256"/>
      <c r="G40" s="256" t="str">
        <f>IF('入力フォーム②　(支部6)'!$D$47="非公表","",IF('入力フォーム②　(支部6)'!D79="","",'入力フォーム②　(支部6)'!D79))</f>
        <v/>
      </c>
      <c r="H40" s="256"/>
      <c r="I40" s="256"/>
      <c r="J40" s="256"/>
      <c r="K40" s="256"/>
      <c r="L40" s="256"/>
      <c r="M40" s="256"/>
      <c r="N40" s="119" t="str">
        <f>IF('入力フォーム②　(支部6)'!$D$47="非公表","",IF('入力フォーム②　(支部6)'!E79="","",'入力フォーム②　(支部6)'!E79))</f>
        <v/>
      </c>
      <c r="O40" s="18"/>
    </row>
    <row r="41" spans="3:15" ht="96" customHeight="1">
      <c r="C41" s="279" t="str">
        <f>IF('入力フォーム②　(支部6)'!$D$47="非公表","",IF('入力フォーム②　(支部6)'!B80="","",'入力フォーム②　(支部6)'!B80))</f>
        <v/>
      </c>
      <c r="D41" s="279"/>
      <c r="E41" s="256" t="str">
        <f>IF('入力フォーム②　(支部6)'!$D$47="非公表","",IF('入力フォーム②　(支部6)'!C80="","",'入力フォーム②　(支部6)'!C80))</f>
        <v/>
      </c>
      <c r="F41" s="256"/>
      <c r="G41" s="256" t="str">
        <f>IF('入力フォーム②　(支部6)'!$D$47="非公表","",IF('入力フォーム②　(支部6)'!D80="","",'入力フォーム②　(支部6)'!D80))</f>
        <v/>
      </c>
      <c r="H41" s="256"/>
      <c r="I41" s="256"/>
      <c r="J41" s="256"/>
      <c r="K41" s="256"/>
      <c r="L41" s="256"/>
      <c r="M41" s="256"/>
      <c r="N41" s="119" t="str">
        <f>IF('入力フォーム②　(支部6)'!$D$47="非公表","",IF('入力フォーム②　(支部6)'!E80="","",'入力フォーム②　(支部6)'!E80))</f>
        <v/>
      </c>
      <c r="O41" s="18"/>
    </row>
    <row r="42" spans="3:15" ht="15" customHeight="1"/>
  </sheetData>
  <sheetProtection sheet="1" formatRows="0"/>
  <mergeCells count="97">
    <mergeCell ref="C33:D33"/>
    <mergeCell ref="E33:F33"/>
    <mergeCell ref="G33:M33"/>
    <mergeCell ref="C31:D31"/>
    <mergeCell ref="E31:F31"/>
    <mergeCell ref="G31:M31"/>
    <mergeCell ref="C32:D32"/>
    <mergeCell ref="E32:F32"/>
    <mergeCell ref="G32:M32"/>
    <mergeCell ref="C29:D29"/>
    <mergeCell ref="E29:F29"/>
    <mergeCell ref="G29:M29"/>
    <mergeCell ref="C30:D30"/>
    <mergeCell ref="E30:F30"/>
    <mergeCell ref="G30:M30"/>
    <mergeCell ref="C27:D27"/>
    <mergeCell ref="E27:F27"/>
    <mergeCell ref="G27:M27"/>
    <mergeCell ref="C28:D28"/>
    <mergeCell ref="E28:F28"/>
    <mergeCell ref="G28:M28"/>
    <mergeCell ref="C25:D25"/>
    <mergeCell ref="E25:F25"/>
    <mergeCell ref="G25:M25"/>
    <mergeCell ref="C26:D26"/>
    <mergeCell ref="E26:F26"/>
    <mergeCell ref="G26:M26"/>
    <mergeCell ref="C23:D23"/>
    <mergeCell ref="E23:F23"/>
    <mergeCell ref="G23:M23"/>
    <mergeCell ref="C24:D24"/>
    <mergeCell ref="E24:F24"/>
    <mergeCell ref="G24:M24"/>
    <mergeCell ref="C19:D19"/>
    <mergeCell ref="E19:F19"/>
    <mergeCell ref="G19:M19"/>
    <mergeCell ref="C22:D22"/>
    <mergeCell ref="E22:F22"/>
    <mergeCell ref="G22:M22"/>
    <mergeCell ref="C20:D20"/>
    <mergeCell ref="E20:F20"/>
    <mergeCell ref="G20:M20"/>
    <mergeCell ref="C21:D21"/>
    <mergeCell ref="E21:F21"/>
    <mergeCell ref="G21:M21"/>
    <mergeCell ref="E15:N15"/>
    <mergeCell ref="E16:F16"/>
    <mergeCell ref="H16:I16"/>
    <mergeCell ref="K16:L16"/>
    <mergeCell ref="G18:M18"/>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H7:K7"/>
    <mergeCell ref="L7:N7"/>
    <mergeCell ref="L2:N2"/>
    <mergeCell ref="R2:R3"/>
    <mergeCell ref="C4:N4"/>
    <mergeCell ref="R4:R5"/>
    <mergeCell ref="C5:N5"/>
    <mergeCell ref="C34:D34"/>
    <mergeCell ref="E34:F34"/>
    <mergeCell ref="G34:M34"/>
    <mergeCell ref="C35:D35"/>
    <mergeCell ref="E35:F35"/>
    <mergeCell ref="G35:M35"/>
    <mergeCell ref="C36:D36"/>
    <mergeCell ref="E36:F36"/>
    <mergeCell ref="G36:M36"/>
    <mergeCell ref="C37:D37"/>
    <mergeCell ref="E37:F37"/>
    <mergeCell ref="G37:M37"/>
    <mergeCell ref="C38:D38"/>
    <mergeCell ref="E38:F38"/>
    <mergeCell ref="G38:M38"/>
    <mergeCell ref="C39:D39"/>
    <mergeCell ref="E39:F39"/>
    <mergeCell ref="G39:M39"/>
    <mergeCell ref="C40:D40"/>
    <mergeCell ref="E40:F40"/>
    <mergeCell ref="G40:M40"/>
    <mergeCell ref="C41:D41"/>
    <mergeCell ref="E41:F41"/>
    <mergeCell ref="G41:M4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17" min="1" max="14" man="1"/>
    <brk id="25" min="1" max="14" man="1"/>
    <brk id="33" min="1"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52FA3-1040-42F8-874F-54A2A3B9E32E}">
  <sheetPr>
    <tabColor rgb="FFFF0000"/>
    <pageSetUpPr fitToPage="1"/>
  </sheetPr>
  <dimension ref="A1:O95"/>
  <sheetViews>
    <sheetView zoomScale="85" zoomScaleNormal="85" workbookViewId="0">
      <selection activeCell="D11" sqref="D11"/>
    </sheetView>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49" t="s">
        <v>339</v>
      </c>
      <c r="C10" s="72" t="s">
        <v>133</v>
      </c>
      <c r="D10" s="72" t="s">
        <v>133</v>
      </c>
      <c r="E10" s="73" t="s">
        <v>135</v>
      </c>
    </row>
    <row r="11" spans="1:5" ht="37.5" customHeight="1">
      <c r="B11" s="149"/>
      <c r="C11" s="61" t="s">
        <v>247</v>
      </c>
      <c r="D11" s="114"/>
      <c r="E11" s="67" t="s">
        <v>246</v>
      </c>
    </row>
    <row r="13" spans="1:5">
      <c r="A13" s="59" t="s">
        <v>256</v>
      </c>
      <c r="B13" s="24"/>
    </row>
    <row r="14" spans="1:5" ht="15" customHeight="1"/>
    <row r="15" spans="1:5" s="3" customFormat="1" ht="22.5" customHeight="1">
      <c r="A15" s="64"/>
      <c r="B15" s="56"/>
      <c r="C15" s="72" t="s">
        <v>133</v>
      </c>
      <c r="D15" s="73" t="s">
        <v>134</v>
      </c>
      <c r="E15" s="73" t="s">
        <v>135</v>
      </c>
    </row>
    <row r="16" spans="1:5" ht="112.5" customHeight="1">
      <c r="B16" s="61" t="s">
        <v>140</v>
      </c>
      <c r="C16" s="61" t="s">
        <v>257</v>
      </c>
      <c r="D16" s="68"/>
      <c r="E16" s="67" t="s">
        <v>258</v>
      </c>
    </row>
    <row r="17" spans="1:5" ht="37.5" customHeight="1">
      <c r="B17" s="61" t="s">
        <v>141</v>
      </c>
      <c r="C17" s="61" t="s">
        <v>259</v>
      </c>
      <c r="D17" s="68"/>
      <c r="E17" s="67" t="s">
        <v>260</v>
      </c>
    </row>
    <row r="18" spans="1:5" ht="37.5" customHeight="1">
      <c r="B18" s="61" t="s">
        <v>142</v>
      </c>
      <c r="C18" s="61" t="s">
        <v>261</v>
      </c>
      <c r="D18" s="68"/>
      <c r="E18" s="67" t="s">
        <v>262</v>
      </c>
    </row>
    <row r="19" spans="1:5" ht="37.5" customHeight="1">
      <c r="B19" s="61" t="s">
        <v>143</v>
      </c>
      <c r="C19" s="61" t="s">
        <v>263</v>
      </c>
      <c r="D19" s="68"/>
      <c r="E19" s="67" t="s">
        <v>264</v>
      </c>
    </row>
    <row r="20" spans="1:5" ht="37.5" customHeight="1">
      <c r="B20" s="61"/>
      <c r="C20" s="61" t="s">
        <v>265</v>
      </c>
      <c r="D20" s="68"/>
      <c r="E20" s="67"/>
    </row>
    <row r="21" spans="1:5" ht="18.75" customHeight="1">
      <c r="B21" s="74"/>
    </row>
    <row r="22" spans="1:5">
      <c r="A22" s="59" t="s">
        <v>144</v>
      </c>
    </row>
    <row r="23" spans="1:5" ht="15" customHeight="1">
      <c r="B23" s="151" t="s">
        <v>133</v>
      </c>
      <c r="C23" s="151"/>
      <c r="D23" s="72" t="s">
        <v>133</v>
      </c>
      <c r="E23" s="73" t="s">
        <v>135</v>
      </c>
    </row>
    <row r="24" spans="1:5" ht="48" customHeight="1">
      <c r="B24" s="150" t="s">
        <v>145</v>
      </c>
      <c r="C24" s="150"/>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266</v>
      </c>
      <c r="E27" s="78" t="s">
        <v>152</v>
      </c>
    </row>
    <row r="28" spans="1:5" ht="60" customHeight="1">
      <c r="B28" s="126"/>
      <c r="C28" s="67"/>
      <c r="D28" s="68"/>
      <c r="E28" s="125"/>
    </row>
    <row r="29" spans="1:5" ht="60" customHeight="1">
      <c r="B29" s="126"/>
      <c r="C29" s="67"/>
      <c r="D29" s="68"/>
      <c r="E29" s="125"/>
    </row>
    <row r="30" spans="1:5" ht="60" customHeight="1">
      <c r="B30" s="126"/>
      <c r="C30" s="67"/>
      <c r="D30" s="68"/>
      <c r="E30" s="125"/>
    </row>
    <row r="31" spans="1:5" ht="60" customHeight="1">
      <c r="B31" s="126"/>
      <c r="C31" s="67"/>
      <c r="D31" s="68"/>
      <c r="E31" s="125"/>
    </row>
    <row r="32" spans="1:5" ht="60" customHeight="1">
      <c r="B32" s="126"/>
      <c r="C32" s="67"/>
      <c r="D32" s="68"/>
      <c r="E32" s="125"/>
    </row>
    <row r="33" spans="1:15" ht="60" customHeight="1">
      <c r="B33" s="126"/>
      <c r="C33" s="67"/>
      <c r="D33" s="68"/>
      <c r="E33" s="125"/>
    </row>
    <row r="34" spans="1:15">
      <c r="C34" s="24"/>
    </row>
    <row r="35" spans="1:15">
      <c r="A35" s="59" t="s">
        <v>267</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268</v>
      </c>
      <c r="D39" s="68"/>
      <c r="E39" s="67" t="s">
        <v>269</v>
      </c>
    </row>
    <row r="40" spans="1:15" ht="37.5" customHeight="1">
      <c r="B40" s="61" t="s">
        <v>156</v>
      </c>
      <c r="C40" s="61" t="s">
        <v>270</v>
      </c>
      <c r="D40" s="68"/>
      <c r="E40" s="67" t="s">
        <v>271</v>
      </c>
    </row>
    <row r="41" spans="1:15" ht="37.5" customHeight="1">
      <c r="B41" s="61" t="s">
        <v>157</v>
      </c>
      <c r="C41" s="61" t="s">
        <v>272</v>
      </c>
      <c r="D41" s="68"/>
      <c r="E41" s="67" t="s">
        <v>273</v>
      </c>
    </row>
    <row r="42" spans="1:15" ht="37.5" customHeight="1">
      <c r="B42" s="61" t="s">
        <v>158</v>
      </c>
      <c r="C42" s="61" t="s">
        <v>274</v>
      </c>
      <c r="D42" s="68"/>
      <c r="E42" s="67" t="s">
        <v>275</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5" t="s">
        <v>166</v>
      </c>
      <c r="C49" s="69" t="s">
        <v>167</v>
      </c>
      <c r="D49" s="68"/>
      <c r="E49" s="67" t="s">
        <v>168</v>
      </c>
    </row>
    <row r="50" spans="1:5" ht="37.5" customHeight="1">
      <c r="B50" s="156"/>
      <c r="C50" s="69" t="s">
        <v>169</v>
      </c>
      <c r="D50" s="68"/>
      <c r="E50" s="67"/>
    </row>
    <row r="51" spans="1:5" ht="37.5" customHeight="1">
      <c r="B51" s="157" t="s">
        <v>170</v>
      </c>
      <c r="C51" s="158"/>
      <c r="D51" s="68"/>
      <c r="E51" s="88" t="s">
        <v>171</v>
      </c>
    </row>
    <row r="52" spans="1:5" ht="18.75" customHeight="1"/>
    <row r="53" spans="1:5" ht="20.100000000000001" customHeight="1">
      <c r="A53" s="59" t="s">
        <v>276</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89" t="s">
        <v>175</v>
      </c>
      <c r="C59" s="90" t="s">
        <v>248</v>
      </c>
      <c r="D59" s="62" t="s">
        <v>176</v>
      </c>
      <c r="E59" s="90" t="s">
        <v>152</v>
      </c>
    </row>
    <row r="60" spans="1:5" ht="75" customHeight="1">
      <c r="A60" s="76">
        <v>1</v>
      </c>
      <c r="B60" s="124"/>
      <c r="C60" s="67"/>
      <c r="D60" s="68"/>
      <c r="E60" s="125"/>
    </row>
    <row r="61" spans="1:5" ht="75" customHeight="1">
      <c r="A61" s="76">
        <v>2</v>
      </c>
      <c r="B61" s="124"/>
      <c r="C61" s="67"/>
      <c r="D61" s="68"/>
      <c r="E61" s="125"/>
    </row>
    <row r="62" spans="1:5" ht="75" customHeight="1">
      <c r="A62" s="76">
        <v>3</v>
      </c>
      <c r="B62" s="124"/>
      <c r="C62" s="67"/>
      <c r="D62" s="68"/>
      <c r="E62" s="125"/>
    </row>
    <row r="63" spans="1:5" ht="75" customHeight="1">
      <c r="A63" s="76">
        <v>4</v>
      </c>
      <c r="B63" s="124"/>
      <c r="C63" s="67"/>
      <c r="D63" s="68"/>
      <c r="E63" s="125"/>
    </row>
    <row r="64" spans="1:5" ht="75" customHeight="1">
      <c r="A64" s="76">
        <v>5</v>
      </c>
      <c r="B64" s="124"/>
      <c r="C64" s="67"/>
      <c r="D64" s="68"/>
      <c r="E64" s="125"/>
    </row>
    <row r="65" spans="1:5" ht="75" customHeight="1">
      <c r="A65" s="76">
        <v>6</v>
      </c>
      <c r="B65" s="124"/>
      <c r="C65" s="67"/>
      <c r="D65" s="68"/>
      <c r="E65" s="125"/>
    </row>
    <row r="66" spans="1:5" ht="75" customHeight="1">
      <c r="A66" s="76">
        <v>7</v>
      </c>
      <c r="B66" s="124"/>
      <c r="C66" s="67"/>
      <c r="D66" s="68"/>
      <c r="E66" s="125"/>
    </row>
    <row r="67" spans="1:5" ht="75" customHeight="1">
      <c r="A67" s="76">
        <v>8</v>
      </c>
      <c r="B67" s="124"/>
      <c r="C67" s="67"/>
      <c r="D67" s="68"/>
      <c r="E67" s="125"/>
    </row>
    <row r="68" spans="1:5" ht="75" customHeight="1">
      <c r="A68" s="76">
        <v>9</v>
      </c>
      <c r="B68" s="124"/>
      <c r="C68" s="67"/>
      <c r="D68" s="68"/>
      <c r="E68" s="125"/>
    </row>
    <row r="69" spans="1:5" ht="75" customHeight="1">
      <c r="A69" s="76">
        <v>10</v>
      </c>
      <c r="B69" s="124"/>
      <c r="C69" s="67"/>
      <c r="D69" s="68"/>
      <c r="E69" s="125"/>
    </row>
    <row r="70" spans="1:5" ht="75" customHeight="1">
      <c r="A70" s="76">
        <v>11</v>
      </c>
      <c r="B70" s="124"/>
      <c r="C70" s="67"/>
      <c r="D70" s="68"/>
      <c r="E70" s="125"/>
    </row>
    <row r="71" spans="1:5" ht="75" customHeight="1">
      <c r="A71" s="76">
        <v>12</v>
      </c>
      <c r="B71" s="124"/>
      <c r="C71" s="67"/>
      <c r="D71" s="68"/>
      <c r="E71" s="125"/>
    </row>
    <row r="72" spans="1:5" ht="75" customHeight="1">
      <c r="A72" s="76">
        <v>13</v>
      </c>
      <c r="B72" s="124"/>
      <c r="C72" s="67"/>
      <c r="D72" s="68"/>
      <c r="E72" s="125"/>
    </row>
    <row r="73" spans="1:5" ht="75" customHeight="1">
      <c r="A73" s="76">
        <v>14</v>
      </c>
      <c r="B73" s="124"/>
      <c r="C73" s="67"/>
      <c r="D73" s="68"/>
      <c r="E73" s="125"/>
    </row>
    <row r="74" spans="1:5" ht="75" customHeight="1">
      <c r="A74" s="76">
        <v>15</v>
      </c>
      <c r="B74" s="124"/>
      <c r="C74" s="67"/>
      <c r="D74" s="68"/>
      <c r="E74" s="125"/>
    </row>
    <row r="75" spans="1:5" ht="75" customHeight="1">
      <c r="A75" s="76">
        <v>16</v>
      </c>
      <c r="B75" s="124"/>
      <c r="C75" s="67"/>
      <c r="D75" s="68"/>
      <c r="E75" s="125"/>
    </row>
    <row r="76" spans="1:5" ht="75" customHeight="1">
      <c r="A76" s="76">
        <v>17</v>
      </c>
      <c r="B76" s="124"/>
      <c r="C76" s="67"/>
      <c r="D76" s="68"/>
      <c r="E76" s="125"/>
    </row>
    <row r="77" spans="1:5" ht="75" customHeight="1">
      <c r="A77" s="76">
        <v>18</v>
      </c>
      <c r="B77" s="124"/>
      <c r="C77" s="67"/>
      <c r="D77" s="68"/>
      <c r="E77" s="125"/>
    </row>
    <row r="78" spans="1:5" ht="75" customHeight="1">
      <c r="A78" s="76">
        <v>19</v>
      </c>
      <c r="B78" s="124"/>
      <c r="C78" s="67"/>
      <c r="D78" s="68"/>
      <c r="E78" s="125"/>
    </row>
    <row r="79" spans="1:5" ht="75" customHeight="1">
      <c r="A79" s="76">
        <v>20</v>
      </c>
      <c r="B79" s="124"/>
      <c r="C79" s="67"/>
      <c r="D79" s="68"/>
      <c r="E79" s="125"/>
    </row>
    <row r="80" spans="1:5" ht="75" customHeight="1">
      <c r="A80" s="76">
        <v>21</v>
      </c>
      <c r="B80" s="124"/>
      <c r="C80" s="67"/>
      <c r="D80" s="68"/>
      <c r="E80" s="125"/>
    </row>
    <row r="82" spans="1:5">
      <c r="A82" s="59" t="s">
        <v>277</v>
      </c>
      <c r="C82" s="81" t="s">
        <v>177</v>
      </c>
    </row>
    <row r="83" spans="1:5" ht="15" customHeight="1">
      <c r="C83" s="81"/>
    </row>
    <row r="84" spans="1:5" ht="22.5" customHeight="1">
      <c r="C84" s="72" t="s">
        <v>133</v>
      </c>
      <c r="D84" s="73" t="s">
        <v>134</v>
      </c>
      <c r="E84" s="73" t="s">
        <v>135</v>
      </c>
    </row>
    <row r="85" spans="1:5" ht="37.5" customHeight="1">
      <c r="B85" s="156" t="s">
        <v>178</v>
      </c>
      <c r="C85" s="70" t="s">
        <v>278</v>
      </c>
      <c r="D85" s="68"/>
      <c r="E85" s="152" t="s">
        <v>249</v>
      </c>
    </row>
    <row r="86" spans="1:5" ht="37.5" customHeight="1">
      <c r="B86" s="156"/>
      <c r="C86" s="61" t="s">
        <v>279</v>
      </c>
      <c r="D86" s="68"/>
      <c r="E86" s="152"/>
    </row>
    <row r="87" spans="1:5" ht="37.5" customHeight="1">
      <c r="B87" s="156"/>
      <c r="C87" s="61" t="s">
        <v>179</v>
      </c>
      <c r="D87" s="68"/>
      <c r="E87" s="152"/>
    </row>
    <row r="88" spans="1:5" ht="37.5" customHeight="1">
      <c r="B88" s="156"/>
      <c r="C88" s="61" t="s">
        <v>280</v>
      </c>
      <c r="D88" s="68"/>
      <c r="E88" s="152"/>
    </row>
    <row r="89" spans="1:5" ht="112.5" customHeight="1">
      <c r="B89" s="61" t="s">
        <v>155</v>
      </c>
      <c r="C89" s="61" t="s">
        <v>268</v>
      </c>
      <c r="D89" s="68"/>
      <c r="E89" s="67" t="s">
        <v>281</v>
      </c>
    </row>
    <row r="90" spans="1:5" ht="37.5" customHeight="1">
      <c r="B90" s="61" t="s">
        <v>156</v>
      </c>
      <c r="C90" s="61" t="s">
        <v>270</v>
      </c>
      <c r="D90" s="68"/>
      <c r="E90" s="67" t="s">
        <v>282</v>
      </c>
    </row>
    <row r="91" spans="1:5" ht="37.5" customHeight="1">
      <c r="B91" s="153" t="s">
        <v>157</v>
      </c>
      <c r="C91" s="61" t="s">
        <v>272</v>
      </c>
      <c r="D91" s="68"/>
      <c r="E91" s="67" t="s">
        <v>283</v>
      </c>
    </row>
    <row r="92" spans="1:5" ht="37.5" customHeight="1">
      <c r="B92" s="154"/>
      <c r="C92" s="61" t="s">
        <v>180</v>
      </c>
      <c r="D92" s="68"/>
      <c r="E92" s="67" t="s">
        <v>181</v>
      </c>
    </row>
    <row r="93" spans="1:5" ht="37.5" customHeight="1">
      <c r="B93" s="61" t="s">
        <v>158</v>
      </c>
      <c r="C93" s="61" t="s">
        <v>274</v>
      </c>
      <c r="D93" s="68"/>
      <c r="E93" s="67" t="s">
        <v>284</v>
      </c>
    </row>
    <row r="95" spans="1:5">
      <c r="A95" s="59" t="s">
        <v>517</v>
      </c>
    </row>
  </sheetData>
  <mergeCells count="8">
    <mergeCell ref="B10:B11"/>
    <mergeCell ref="B24:C24"/>
    <mergeCell ref="B23:C23"/>
    <mergeCell ref="E85:E88"/>
    <mergeCell ref="B91:B92"/>
    <mergeCell ref="B49:B50"/>
    <mergeCell ref="B51:C51"/>
    <mergeCell ref="B85:B88"/>
  </mergeCells>
  <phoneticPr fontId="13"/>
  <conditionalFormatting sqref="B59 D59:E59">
    <cfRule type="expression" dxfId="143" priority="141">
      <formula>$D59=""</formula>
    </cfRule>
  </conditionalFormatting>
  <conditionalFormatting sqref="B27:E33">
    <cfRule type="expression" dxfId="142" priority="138">
      <formula>B27=""</formula>
    </cfRule>
  </conditionalFormatting>
  <conditionalFormatting sqref="B60:E80">
    <cfRule type="expression" dxfId="141" priority="136">
      <formula>B60=""</formula>
    </cfRule>
  </conditionalFormatting>
  <conditionalFormatting sqref="C59">
    <cfRule type="expression" dxfId="140" priority="115">
      <formula>C59=""</formula>
    </cfRule>
  </conditionalFormatting>
  <conditionalFormatting sqref="D8">
    <cfRule type="expression" dxfId="139" priority="116">
      <formula>D8=""</formula>
    </cfRule>
  </conditionalFormatting>
  <conditionalFormatting sqref="D11">
    <cfRule type="expression" dxfId="138" priority="117">
      <formula>D11=""</formula>
    </cfRule>
  </conditionalFormatting>
  <conditionalFormatting sqref="D16:D20">
    <cfRule type="expression" dxfId="137" priority="147">
      <formula>D16=""</formula>
    </cfRule>
  </conditionalFormatting>
  <conditionalFormatting sqref="D24">
    <cfRule type="expression" dxfId="136" priority="148">
      <formula>D24=""</formula>
    </cfRule>
  </conditionalFormatting>
  <conditionalFormatting sqref="D38">
    <cfRule type="expression" dxfId="135" priority="146">
      <formula>D38=""</formula>
    </cfRule>
  </conditionalFormatting>
  <conditionalFormatting sqref="D39:D42">
    <cfRule type="expression" dxfId="134" priority="137">
      <formula>D39=""</formula>
    </cfRule>
  </conditionalFormatting>
  <conditionalFormatting sqref="D47">
    <cfRule type="expression" dxfId="133" priority="145">
      <formula>$D47=""</formula>
    </cfRule>
  </conditionalFormatting>
  <conditionalFormatting sqref="D48">
    <cfRule type="expression" dxfId="132" priority="143">
      <formula>$D48=""</formula>
    </cfRule>
  </conditionalFormatting>
  <conditionalFormatting sqref="D49">
    <cfRule type="expression" dxfId="131" priority="144">
      <formula>$D49=""</formula>
    </cfRule>
  </conditionalFormatting>
  <conditionalFormatting sqref="D50">
    <cfRule type="expression" dxfId="130" priority="142">
      <formula>$D50=""</formula>
    </cfRule>
  </conditionalFormatting>
  <conditionalFormatting sqref="D51">
    <cfRule type="expression" dxfId="129" priority="124">
      <formula>$D51=""</formula>
    </cfRule>
  </conditionalFormatting>
  <conditionalFormatting sqref="D85:D91">
    <cfRule type="expression" dxfId="128" priority="122">
      <formula>D85=""</formula>
    </cfRule>
  </conditionalFormatting>
  <conditionalFormatting sqref="D92">
    <cfRule type="expression" dxfId="127" priority="140">
      <formula>D92=""</formula>
    </cfRule>
  </conditionalFormatting>
  <conditionalFormatting sqref="D93">
    <cfRule type="expression" dxfId="126" priority="121">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E35AA6A9-EFEF-4AEB-9F41-D6E54561E480}">
          <x14:formula1>
            <xm:f>プルダウン!$C$25:$C$26</xm:f>
          </x14:formula1>
          <xm:sqref>D51</xm:sqref>
        </x14:dataValidation>
        <x14:dataValidation type="list" allowBlank="1" showInputMessage="1" showErrorMessage="1" xr:uid="{7BDC5EF5-7AD7-4A2F-B3F3-8453737C2A9B}">
          <x14:formula1>
            <xm:f>プルダウン!$C$28:$C$30</xm:f>
          </x14:formula1>
          <xm:sqref>D92</xm:sqref>
        </x14:dataValidation>
        <x14:dataValidation type="list" allowBlank="1" showInputMessage="1" showErrorMessage="1" xr:uid="{FE4B5BD0-E59C-402E-8FB5-4BE39CCBFBA8}">
          <x14:formula1>
            <xm:f>プルダウン!$C$21:$C$23</xm:f>
          </x14:formula1>
          <xm:sqref>D49</xm:sqref>
        </x14:dataValidation>
        <x14:dataValidation type="list" allowBlank="1" showInputMessage="1" showErrorMessage="1" xr:uid="{74B26FE5-E9ED-4B17-875C-D39CC314EBA7}">
          <x14:formula1>
            <xm:f>プルダウン!$C$17:$C$19</xm:f>
          </x14:formula1>
          <xm:sqref>D47</xm:sqref>
        </x14:dataValidation>
        <x14:dataValidation type="list" allowBlank="1" showInputMessage="1" showErrorMessage="1" xr:uid="{3191040F-F1EC-44BD-B29C-690DABD225F0}">
          <x14:formula1>
            <xm:f>プルダウン!$C$14:$C$15</xm:f>
          </x14:formula1>
          <xm:sqref>D38</xm:sqref>
        </x14:dataValidation>
        <x14:dataValidation type="list" allowBlank="1" showInputMessage="1" showErrorMessage="1" xr:uid="{38E2745B-6762-40F7-8522-33F6D4E8CD23}">
          <x14:formula1>
            <xm:f>プルダウン!$C$11:$C$12</xm:f>
          </x14:formula1>
          <xm:sqref>D24</xm:sqref>
        </x14:dataValidation>
        <x14:dataValidation type="list" allowBlank="1" showInputMessage="1" showErrorMessage="1" xr:uid="{11912C3E-8E7D-4981-A3DD-55DFC99F4891}">
          <x14:formula1>
            <xm:f>プルダウン!$B$46:$B$54</xm:f>
          </x14:formula1>
          <xm:sqref>D11</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21578-0F4B-4703-B0B1-B21F04473D63}">
  <sheetPr>
    <tabColor rgb="FF00B0F0"/>
  </sheetPr>
  <dimension ref="B1:U51"/>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47" t="s">
        <v>52</v>
      </c>
    </row>
    <row r="3" spans="2:19" ht="15" customHeight="1">
      <c r="S3" s="147"/>
    </row>
    <row r="4" spans="2:19">
      <c r="B4" s="24"/>
      <c r="C4" s="166" t="s">
        <v>88</v>
      </c>
      <c r="D4" s="166"/>
      <c r="E4" s="166"/>
      <c r="F4" s="166"/>
      <c r="G4" s="166"/>
      <c r="H4" s="166"/>
      <c r="I4" s="166"/>
      <c r="J4" s="166"/>
      <c r="K4" s="166"/>
      <c r="L4" s="166"/>
      <c r="M4" s="166"/>
      <c r="N4" s="166"/>
      <c r="O4" s="166"/>
      <c r="P4" s="24"/>
    </row>
    <row r="5" spans="2:19" ht="24" customHeight="1">
      <c r="B5" s="25"/>
      <c r="C5" s="167" t="s">
        <v>26</v>
      </c>
      <c r="D5" s="167"/>
      <c r="E5" s="167"/>
      <c r="F5" s="167"/>
      <c r="G5" s="167"/>
      <c r="H5" s="167"/>
      <c r="I5" s="167"/>
      <c r="J5" s="167"/>
      <c r="K5" s="167"/>
      <c r="L5" s="167"/>
      <c r="M5" s="167"/>
      <c r="N5" s="167"/>
      <c r="O5" s="167"/>
      <c r="P5" s="25"/>
    </row>
    <row r="6" spans="2:19" ht="15" customHeight="1">
      <c r="B6" s="3"/>
      <c r="C6" s="3"/>
      <c r="D6" s="3"/>
      <c r="E6" s="3"/>
      <c r="F6" s="3"/>
      <c r="G6" s="3"/>
      <c r="H6" s="3"/>
      <c r="I6" s="3"/>
      <c r="J6" s="3"/>
      <c r="K6" s="3"/>
      <c r="L6" s="3"/>
      <c r="M6" s="3"/>
      <c r="N6" s="3"/>
      <c r="O6" s="3"/>
    </row>
    <row r="7" spans="2:19" ht="45" customHeight="1">
      <c r="I7" s="4"/>
      <c r="J7" s="168" t="s">
        <v>1</v>
      </c>
      <c r="K7" s="168"/>
      <c r="L7" s="168"/>
      <c r="M7" s="179" t="str">
        <f>IF('入力フォーム②　(支部7)'!D11="","",'入力フォーム②　(支部7)'!D11)</f>
        <v/>
      </c>
      <c r="N7" s="180"/>
      <c r="O7" s="181"/>
      <c r="R7" s="10" t="s">
        <v>2</v>
      </c>
      <c r="S7" s="40" t="s">
        <v>126</v>
      </c>
    </row>
    <row r="8" spans="2:19" ht="15" customHeight="1"/>
    <row r="9" spans="2:19" ht="15" customHeight="1">
      <c r="B9" s="2"/>
      <c r="C9" s="236" t="s">
        <v>14</v>
      </c>
      <c r="D9" s="223"/>
      <c r="E9" s="229" t="s">
        <v>27</v>
      </c>
      <c r="F9" s="230"/>
      <c r="G9" s="230"/>
      <c r="H9" s="230"/>
      <c r="I9" s="230"/>
      <c r="J9" s="230"/>
      <c r="K9" s="230"/>
      <c r="L9" s="230"/>
      <c r="M9" s="230"/>
      <c r="N9" s="230"/>
      <c r="O9" s="234"/>
      <c r="P9" s="14"/>
      <c r="Q9" s="15"/>
      <c r="R9" s="10" t="s">
        <v>3</v>
      </c>
      <c r="S9" s="40" t="s">
        <v>70</v>
      </c>
    </row>
    <row r="10" spans="2:19" ht="30" customHeight="1">
      <c r="C10" s="224"/>
      <c r="D10" s="225"/>
      <c r="E10" s="5" t="str">
        <f>IF('入力フォーム②　(支部7)'!D38="通年で定期的に事業実施（毎月、又は２、３箇月に１回（計４回以上））","✓","□")</f>
        <v>□</v>
      </c>
      <c r="F10" s="218" t="s">
        <v>101</v>
      </c>
      <c r="G10" s="218"/>
      <c r="H10" s="218"/>
      <c r="I10" s="218"/>
      <c r="J10" s="218"/>
      <c r="K10" s="218"/>
      <c r="L10" s="218"/>
      <c r="M10" s="218"/>
      <c r="N10" s="218"/>
      <c r="O10" s="218"/>
      <c r="P10" s="19"/>
      <c r="Q10" s="13"/>
      <c r="S10" s="40" t="s">
        <v>68</v>
      </c>
    </row>
    <row r="11" spans="2:19" ht="30" customHeight="1">
      <c r="C11" s="227"/>
      <c r="D11" s="228"/>
      <c r="E11" s="5" t="str">
        <f>IF('入力フォーム②　(支部7)'!D38="年末年始（令和８年12月１日から令和９年１月31日までの間）に限り事業実施","✓","□")</f>
        <v>□</v>
      </c>
      <c r="F11" s="235" t="s">
        <v>100</v>
      </c>
      <c r="G11" s="235"/>
      <c r="H11" s="235"/>
      <c r="I11" s="235"/>
      <c r="J11" s="235"/>
      <c r="K11" s="235"/>
      <c r="L11" s="235"/>
      <c r="M11" s="235"/>
      <c r="N11" s="235"/>
      <c r="O11" s="235"/>
      <c r="P11" s="19"/>
      <c r="Q11" s="13"/>
      <c r="S11" s="40" t="s">
        <v>69</v>
      </c>
    </row>
    <row r="12" spans="2:19" ht="100.5" customHeight="1">
      <c r="C12" s="182" t="s">
        <v>11</v>
      </c>
      <c r="D12" s="183"/>
      <c r="E12" s="184" t="str">
        <f>IF('入力フォーム②　(支部7)'!D39="","",'入力フォーム②　(支部7)'!D39)</f>
        <v/>
      </c>
      <c r="F12" s="185"/>
      <c r="G12" s="185"/>
      <c r="H12" s="185"/>
      <c r="I12" s="185"/>
      <c r="J12" s="185"/>
      <c r="K12" s="185"/>
      <c r="L12" s="185"/>
      <c r="M12" s="185"/>
      <c r="N12" s="185"/>
      <c r="O12" s="185"/>
      <c r="P12" s="20"/>
      <c r="Q12" s="18"/>
      <c r="R12" s="10" t="s">
        <v>4</v>
      </c>
      <c r="S12" s="40" t="s">
        <v>53</v>
      </c>
    </row>
    <row r="13" spans="2:19" ht="39.6" customHeight="1">
      <c r="C13" s="182" t="s">
        <v>13</v>
      </c>
      <c r="D13" s="183"/>
      <c r="E13" s="184" t="str">
        <f>IF('入力フォーム②　(支部7)'!D40="","",'入力フォーム②　(支部7)'!D40)</f>
        <v/>
      </c>
      <c r="F13" s="185"/>
      <c r="G13" s="185"/>
      <c r="H13" s="185"/>
      <c r="I13" s="185"/>
      <c r="J13" s="185"/>
      <c r="K13" s="185"/>
      <c r="L13" s="185"/>
      <c r="M13" s="185"/>
      <c r="N13" s="185"/>
      <c r="O13" s="191"/>
      <c r="P13" s="20"/>
      <c r="Q13" s="18"/>
      <c r="R13" s="10" t="s">
        <v>5</v>
      </c>
      <c r="S13" s="40" t="s">
        <v>54</v>
      </c>
    </row>
    <row r="14" spans="2:19" ht="39.6" customHeight="1">
      <c r="C14" s="182" t="s">
        <v>12</v>
      </c>
      <c r="D14" s="183"/>
      <c r="E14" s="184" t="str">
        <f>IF('入力フォーム②　(支部7)'!D41="","",'入力フォーム②　(支部7)'!D41)</f>
        <v/>
      </c>
      <c r="F14" s="185"/>
      <c r="G14" s="185"/>
      <c r="H14" s="185"/>
      <c r="I14" s="185"/>
      <c r="J14" s="185"/>
      <c r="K14" s="185"/>
      <c r="L14" s="185"/>
      <c r="M14" s="185"/>
      <c r="N14" s="185"/>
      <c r="O14" s="191"/>
      <c r="P14" s="20"/>
      <c r="Q14" s="18"/>
      <c r="R14" s="10" t="s">
        <v>6</v>
      </c>
      <c r="S14" s="40" t="s">
        <v>55</v>
      </c>
    </row>
    <row r="15" spans="2:19" ht="39.6" customHeight="1">
      <c r="C15" s="182" t="s">
        <v>15</v>
      </c>
      <c r="D15" s="183"/>
      <c r="E15" s="184" t="str">
        <f>IF('入力フォーム②　(支部7)'!D42="","",'入力フォーム②　(支部7)'!D42)</f>
        <v/>
      </c>
      <c r="F15" s="185"/>
      <c r="G15" s="185"/>
      <c r="H15" s="185"/>
      <c r="I15" s="185"/>
      <c r="J15" s="185"/>
      <c r="K15" s="185"/>
      <c r="L15" s="185"/>
      <c r="M15" s="185"/>
      <c r="N15" s="185"/>
      <c r="O15" s="191"/>
      <c r="P15" s="20"/>
      <c r="Q15" s="18"/>
      <c r="R15" s="10" t="s">
        <v>7</v>
      </c>
      <c r="S15" s="40" t="s">
        <v>56</v>
      </c>
    </row>
    <row r="16" spans="2:19" ht="15" customHeight="1">
      <c r="C16" s="222" t="s">
        <v>18</v>
      </c>
      <c r="D16" s="223"/>
      <c r="E16" s="229" t="s">
        <v>27</v>
      </c>
      <c r="F16" s="230"/>
      <c r="G16" s="230"/>
      <c r="H16" s="230"/>
      <c r="I16" s="230"/>
      <c r="J16" s="230"/>
      <c r="K16" s="230"/>
      <c r="L16" s="230"/>
      <c r="M16" s="230"/>
      <c r="N16" s="230"/>
      <c r="O16" s="230"/>
      <c r="P16" s="14"/>
      <c r="Q16" s="15"/>
      <c r="R16" s="202" t="s">
        <v>8</v>
      </c>
      <c r="S16" s="147" t="s">
        <v>99</v>
      </c>
    </row>
    <row r="17" spans="3:21" ht="15" customHeight="1">
      <c r="C17" s="224"/>
      <c r="D17" s="225"/>
      <c r="E17" s="219" t="s">
        <v>98</v>
      </c>
      <c r="F17" s="220"/>
      <c r="G17" s="220"/>
      <c r="H17" s="220"/>
      <c r="I17" s="220"/>
      <c r="J17" s="220"/>
      <c r="K17" s="220"/>
      <c r="L17" s="220"/>
      <c r="M17" s="220"/>
      <c r="N17" s="220"/>
      <c r="O17" s="221"/>
      <c r="P17" s="14"/>
      <c r="Q17" s="15"/>
      <c r="R17" s="202"/>
      <c r="S17" s="147"/>
    </row>
    <row r="18" spans="3:21" ht="24" customHeight="1">
      <c r="C18" s="224"/>
      <c r="D18" s="225"/>
      <c r="E18" s="34" t="str">
        <f>IF('入力フォーム②　(支部7)'!D47="常に公表","✓","□")</f>
        <v>□</v>
      </c>
      <c r="F18" s="218" t="s">
        <v>16</v>
      </c>
      <c r="G18" s="218"/>
      <c r="H18" s="218"/>
      <c r="I18" s="218"/>
      <c r="J18" s="218"/>
      <c r="K18" s="218"/>
      <c r="L18" s="218"/>
      <c r="M18" s="218"/>
      <c r="N18" s="218"/>
      <c r="O18" s="218"/>
      <c r="P18" s="19"/>
      <c r="Q18" s="13"/>
      <c r="S18" s="147" t="s">
        <v>97</v>
      </c>
      <c r="U18" s="40"/>
    </row>
    <row r="19" spans="3:21" ht="24" customHeight="1">
      <c r="C19" s="224"/>
      <c r="D19" s="225"/>
      <c r="E19" s="34" t="str">
        <f>IF('入力フォーム②　(支部7)'!D47="時期を限定して公表","✓","□")</f>
        <v>□</v>
      </c>
      <c r="F19" s="218" t="s">
        <v>47</v>
      </c>
      <c r="G19" s="218"/>
      <c r="H19" s="218"/>
      <c r="I19" s="218"/>
      <c r="J19" s="218"/>
      <c r="K19" s="218"/>
      <c r="L19" s="246" t="str">
        <f>IF('入力フォーム②　(支部7)'!D48="","",'入力フォーム②　(支部7)'!D48)</f>
        <v/>
      </c>
      <c r="M19" s="246"/>
      <c r="N19" s="246"/>
      <c r="O19" s="13" t="s">
        <v>46</v>
      </c>
      <c r="P19" s="21"/>
      <c r="Q19" s="12"/>
      <c r="S19" s="147"/>
      <c r="U19" s="40"/>
    </row>
    <row r="20" spans="3:21" ht="24" customHeight="1">
      <c r="C20" s="224"/>
      <c r="D20" s="225"/>
      <c r="E20" s="34" t="str">
        <f>IF('入力フォーム②　(支部7)'!D47="非公表","✓","□")</f>
        <v>□</v>
      </c>
      <c r="F20" s="218" t="s">
        <v>17</v>
      </c>
      <c r="G20" s="218"/>
      <c r="H20" s="218"/>
      <c r="I20" s="218"/>
      <c r="J20" s="218"/>
      <c r="K20" s="218"/>
      <c r="L20" s="218"/>
      <c r="M20" s="218"/>
      <c r="N20" s="218"/>
      <c r="O20" s="218"/>
      <c r="P20" s="19"/>
      <c r="Q20" s="13"/>
    </row>
    <row r="21" spans="3:21" ht="24" customHeight="1">
      <c r="C21" s="224"/>
      <c r="D21" s="225"/>
      <c r="E21" s="34"/>
      <c r="F21" s="147" t="s">
        <v>37</v>
      </c>
      <c r="G21" s="233"/>
      <c r="H21" s="233"/>
      <c r="I21" s="233"/>
      <c r="J21" s="233"/>
      <c r="K21" s="233"/>
      <c r="L21" s="233"/>
      <c r="M21" s="233"/>
      <c r="N21" s="233"/>
      <c r="O21" s="233"/>
      <c r="P21" s="19"/>
      <c r="Q21" s="13"/>
      <c r="S21" s="40" t="s">
        <v>66</v>
      </c>
    </row>
    <row r="22" spans="3:21" ht="24" customHeight="1">
      <c r="C22" s="224"/>
      <c r="D22" s="226"/>
      <c r="E22" s="34"/>
      <c r="F22" s="35" t="str">
        <f>IF('入力フォーム②　(支部7)'!D49="交付決定事業の対象者全員に漏れなく交付決定事業の実施を周知するため。","✓","□")</f>
        <v>□</v>
      </c>
      <c r="G22" s="147" t="s">
        <v>96</v>
      </c>
      <c r="H22" s="147"/>
      <c r="I22" s="147"/>
      <c r="J22" s="147"/>
      <c r="K22" s="147"/>
      <c r="L22" s="147"/>
      <c r="M22" s="147"/>
      <c r="N22" s="147"/>
      <c r="O22" s="147"/>
      <c r="P22" s="19"/>
      <c r="Q22" s="13"/>
      <c r="S22" s="40" t="s">
        <v>71</v>
      </c>
    </row>
    <row r="23" spans="3:21" ht="24" customHeight="1">
      <c r="C23" s="224"/>
      <c r="D23" s="226"/>
      <c r="E23" s="34"/>
      <c r="F23" s="35" t="str">
        <f>IF('入力フォーム②　(支部7)'!D49="交付決定事業の対象地域が、ごく限られた地域に限定されているため。","✓","□")</f>
        <v>□</v>
      </c>
      <c r="G23" s="147" t="s">
        <v>95</v>
      </c>
      <c r="H23" s="147"/>
      <c r="I23" s="147"/>
      <c r="J23" s="147"/>
      <c r="K23" s="147"/>
      <c r="L23" s="147"/>
      <c r="M23" s="147"/>
      <c r="N23" s="147"/>
      <c r="O23" s="147"/>
      <c r="P23" s="19"/>
      <c r="Q23" s="13"/>
    </row>
    <row r="24" spans="3:21" ht="15" customHeight="1">
      <c r="C24" s="224"/>
      <c r="D24" s="226"/>
      <c r="E24" s="231"/>
      <c r="F24" s="233" t="str">
        <f>IF('入力フォーム②　(支部7)'!D49="その他","✓","□")</f>
        <v>□</v>
      </c>
      <c r="G24" s="147" t="s">
        <v>48</v>
      </c>
      <c r="H24" s="147"/>
      <c r="I24" s="147"/>
      <c r="J24" s="147"/>
      <c r="K24" s="147"/>
      <c r="L24" s="147"/>
      <c r="M24" s="147"/>
      <c r="N24" s="147"/>
      <c r="O24" s="247"/>
      <c r="P24" s="19"/>
      <c r="Q24" s="13"/>
      <c r="S24" s="40" t="s">
        <v>73</v>
      </c>
    </row>
    <row r="25" spans="3:21" ht="30" customHeight="1">
      <c r="C25" s="224"/>
      <c r="D25" s="226"/>
      <c r="E25" s="232"/>
      <c r="F25" s="245"/>
      <c r="G25" s="41" t="s">
        <v>49</v>
      </c>
      <c r="H25" s="248" t="str">
        <f>IF('入力フォーム②　(支部7)'!D50="","",'入力フォーム②　(支部7)'!D50)</f>
        <v/>
      </c>
      <c r="I25" s="248"/>
      <c r="J25" s="248"/>
      <c r="K25" s="248"/>
      <c r="L25" s="248"/>
      <c r="M25" s="248"/>
      <c r="N25" s="248"/>
      <c r="O25" s="41" t="s">
        <v>46</v>
      </c>
      <c r="P25" s="21"/>
      <c r="Q25" s="12"/>
    </row>
    <row r="26" spans="3:21" ht="15" customHeight="1">
      <c r="C26" s="224"/>
      <c r="D26" s="225"/>
      <c r="E26" s="243" t="s">
        <v>94</v>
      </c>
      <c r="F26" s="244"/>
      <c r="G26" s="244"/>
      <c r="H26" s="244"/>
      <c r="I26" s="244"/>
      <c r="J26" s="244"/>
      <c r="K26" s="244"/>
      <c r="L26" s="244"/>
      <c r="M26" s="244"/>
      <c r="N26" s="244"/>
      <c r="O26" s="244"/>
      <c r="P26" s="11"/>
    </row>
    <row r="27" spans="3:21" ht="24" customHeight="1">
      <c r="C27" s="227"/>
      <c r="D27" s="228"/>
      <c r="E27" s="36" t="str">
        <f>IF('入力フォーム②　(支部7)'!D51="掲載予定あり","✓","□")</f>
        <v>□</v>
      </c>
      <c r="F27" s="241" t="s">
        <v>28</v>
      </c>
      <c r="G27" s="241"/>
      <c r="H27" s="241"/>
      <c r="I27" s="241"/>
      <c r="J27" s="37" t="str">
        <f>IF('入力フォーム②　(支部7)'!D51="掲載予定なし","✓","□")</f>
        <v>□</v>
      </c>
      <c r="K27" s="241" t="s">
        <v>29</v>
      </c>
      <c r="L27" s="241"/>
      <c r="M27" s="241"/>
      <c r="N27" s="241"/>
      <c r="O27" s="242"/>
      <c r="P27" s="11"/>
      <c r="R27" s="10" t="s">
        <v>9</v>
      </c>
      <c r="S27" s="40" t="s">
        <v>67</v>
      </c>
    </row>
    <row r="28" spans="3:21" ht="30" customHeight="1">
      <c r="C28" s="254" t="s">
        <v>14</v>
      </c>
      <c r="D28" s="255"/>
      <c r="E28" s="249" t="s">
        <v>20</v>
      </c>
      <c r="F28" s="249"/>
      <c r="G28" s="249"/>
      <c r="H28" s="249"/>
      <c r="I28" s="250" t="s">
        <v>91</v>
      </c>
      <c r="J28" s="250"/>
      <c r="K28" s="250"/>
      <c r="L28" s="250"/>
      <c r="M28" s="251"/>
      <c r="N28" s="237" t="s">
        <v>33</v>
      </c>
      <c r="O28" s="238"/>
      <c r="P28" s="4"/>
      <c r="R28" s="10" t="s">
        <v>10</v>
      </c>
      <c r="S28" s="40" t="s">
        <v>90</v>
      </c>
    </row>
    <row r="29" spans="3:21" ht="96" customHeight="1">
      <c r="C29" s="279" t="str">
        <f>IF('入力フォーム②　(支部7)'!B60="","",'入力フォーム②　(支部7)'!B60)</f>
        <v/>
      </c>
      <c r="D29" s="279"/>
      <c r="E29" s="216" t="str">
        <f>IF('入力フォーム②　(支部7)'!C60="","",'入力フォーム②　(支部7)'!C60)</f>
        <v/>
      </c>
      <c r="F29" s="216"/>
      <c r="G29" s="216"/>
      <c r="H29" s="216"/>
      <c r="I29" s="216" t="str">
        <f>IF('入力フォーム②　(支部7)'!D60="","",'入力フォーム②　(支部7)'!D60)</f>
        <v/>
      </c>
      <c r="J29" s="216"/>
      <c r="K29" s="216"/>
      <c r="L29" s="216"/>
      <c r="M29" s="216"/>
      <c r="N29" s="217" t="str">
        <f>IF('入力フォーム②　(支部7)'!E60="","",'入力フォーム②　(支部7)'!E60)</f>
        <v/>
      </c>
      <c r="O29" s="217"/>
      <c r="S29" s="40" t="s">
        <v>93</v>
      </c>
    </row>
    <row r="30" spans="3:21" ht="96" customHeight="1">
      <c r="C30" s="279" t="str">
        <f>IF('入力フォーム②　(支部7)'!B61="","",'入力フォーム②　(支部7)'!B61)</f>
        <v/>
      </c>
      <c r="D30" s="279"/>
      <c r="E30" s="216" t="str">
        <f>IF('入力フォーム②　(支部7)'!C61="","",'入力フォーム②　(支部7)'!C61)</f>
        <v/>
      </c>
      <c r="F30" s="216"/>
      <c r="G30" s="216"/>
      <c r="H30" s="216"/>
      <c r="I30" s="216" t="str">
        <f>IF('入力フォーム②　(支部7)'!D61="","",'入力フォーム②　(支部7)'!D61)</f>
        <v/>
      </c>
      <c r="J30" s="216"/>
      <c r="K30" s="216"/>
      <c r="L30" s="216"/>
      <c r="M30" s="216"/>
      <c r="N30" s="217" t="str">
        <f>IF('入力フォーム②　(支部7)'!E61="","",'入力フォーム②　(支部7)'!E61)</f>
        <v/>
      </c>
      <c r="O30" s="217"/>
      <c r="S30" s="40" t="s">
        <v>92</v>
      </c>
    </row>
    <row r="31" spans="3:21" ht="96" customHeight="1">
      <c r="C31" s="279" t="str">
        <f>IF('入力フォーム②　(支部7)'!B62="","",'入力フォーム②　(支部7)'!B62)</f>
        <v/>
      </c>
      <c r="D31" s="279"/>
      <c r="E31" s="216" t="str">
        <f>IF('入力フォーム②　(支部7)'!C62="","",'入力フォーム②　(支部7)'!C62)</f>
        <v/>
      </c>
      <c r="F31" s="216"/>
      <c r="G31" s="216"/>
      <c r="H31" s="216"/>
      <c r="I31" s="216" t="str">
        <f>IF('入力フォーム②　(支部7)'!D62="","",'入力フォーム②　(支部7)'!D62)</f>
        <v/>
      </c>
      <c r="J31" s="216"/>
      <c r="K31" s="216"/>
      <c r="L31" s="216"/>
      <c r="M31" s="216"/>
      <c r="N31" s="217" t="str">
        <f>IF('入力フォーム②　(支部7)'!E62="","",'入力フォーム②　(支部7)'!E62)</f>
        <v/>
      </c>
      <c r="O31" s="217"/>
    </row>
    <row r="32" spans="3:21" ht="96" customHeight="1">
      <c r="C32" s="279" t="str">
        <f>IF('入力フォーム②　(支部7)'!B63="","",'入力フォーム②　(支部7)'!B63)</f>
        <v/>
      </c>
      <c r="D32" s="279"/>
      <c r="E32" s="216" t="str">
        <f>IF('入力フォーム②　(支部7)'!C63="","",'入力フォーム②　(支部7)'!C63)</f>
        <v/>
      </c>
      <c r="F32" s="216"/>
      <c r="G32" s="216"/>
      <c r="H32" s="216"/>
      <c r="I32" s="216" t="str">
        <f>IF('入力フォーム②　(支部7)'!D63="","",'入力フォーム②　(支部7)'!D63)</f>
        <v/>
      </c>
      <c r="J32" s="216"/>
      <c r="K32" s="216"/>
      <c r="L32" s="216"/>
      <c r="M32" s="216"/>
      <c r="N32" s="217" t="str">
        <f>IF('入力フォーム②　(支部7)'!E63="","",'入力フォーム②　(支部7)'!E63)</f>
        <v/>
      </c>
      <c r="O32" s="217"/>
    </row>
    <row r="33" spans="3:16" ht="96" customHeight="1">
      <c r="C33" s="279" t="str">
        <f>IF('入力フォーム②　(支部7)'!B64="","",'入力フォーム②　(支部7)'!B64)</f>
        <v/>
      </c>
      <c r="D33" s="279"/>
      <c r="E33" s="216" t="str">
        <f>IF('入力フォーム②　(支部7)'!C64="","",'入力フォーム②　(支部7)'!C64)</f>
        <v/>
      </c>
      <c r="F33" s="216"/>
      <c r="G33" s="216"/>
      <c r="H33" s="216"/>
      <c r="I33" s="216" t="str">
        <f>IF('入力フォーム②　(支部7)'!D64="","",'入力フォーム②　(支部7)'!D64)</f>
        <v/>
      </c>
      <c r="J33" s="216"/>
      <c r="K33" s="216"/>
      <c r="L33" s="216"/>
      <c r="M33" s="216"/>
      <c r="N33" s="217" t="str">
        <f>IF('入力フォーム②　(支部7)'!E64="","",'入力フォーム②　(支部7)'!E64)</f>
        <v/>
      </c>
      <c r="O33" s="217"/>
    </row>
    <row r="34" spans="3:16" ht="96" customHeight="1">
      <c r="C34" s="279" t="str">
        <f>IF('入力フォーム②　(支部7)'!B65="","",'入力フォーム②　(支部7)'!B65)</f>
        <v/>
      </c>
      <c r="D34" s="279"/>
      <c r="E34" s="216" t="str">
        <f>IF('入力フォーム②　(支部7)'!C65="","",'入力フォーム②　(支部7)'!C65)</f>
        <v/>
      </c>
      <c r="F34" s="216"/>
      <c r="G34" s="216"/>
      <c r="H34" s="216"/>
      <c r="I34" s="216" t="str">
        <f>IF('入力フォーム②　(支部7)'!D65="","",'入力フォーム②　(支部7)'!D65)</f>
        <v/>
      </c>
      <c r="J34" s="216"/>
      <c r="K34" s="216"/>
      <c r="L34" s="216"/>
      <c r="M34" s="216"/>
      <c r="N34" s="217" t="str">
        <f>IF('入力フォーム②　(支部7)'!E65="","",'入力フォーム②　(支部7)'!E65)</f>
        <v/>
      </c>
      <c r="O34" s="217"/>
    </row>
    <row r="35" spans="3:16" ht="96" customHeight="1">
      <c r="C35" s="279" t="str">
        <f>IF('入力フォーム②　(支部7)'!B66="","",'入力フォーム②　(支部7)'!B66)</f>
        <v/>
      </c>
      <c r="D35" s="279"/>
      <c r="E35" s="216" t="str">
        <f>IF('入力フォーム②　(支部7)'!C66="","",'入力フォーム②　(支部7)'!C66)</f>
        <v/>
      </c>
      <c r="F35" s="216"/>
      <c r="G35" s="216"/>
      <c r="H35" s="216"/>
      <c r="I35" s="216" t="str">
        <f>IF('入力フォーム②　(支部7)'!D66="","",'入力フォーム②　(支部7)'!D66)</f>
        <v/>
      </c>
      <c r="J35" s="216"/>
      <c r="K35" s="216"/>
      <c r="L35" s="216"/>
      <c r="M35" s="216"/>
      <c r="N35" s="217" t="str">
        <f>IF('入力フォーム②　(支部7)'!E66="","",'入力フォーム②　(支部7)'!E66)</f>
        <v/>
      </c>
      <c r="O35" s="217"/>
    </row>
    <row r="36" spans="3:16" ht="30" customHeight="1">
      <c r="C36" s="254" t="s">
        <v>14</v>
      </c>
      <c r="D36" s="255"/>
      <c r="E36" s="249" t="s">
        <v>20</v>
      </c>
      <c r="F36" s="249"/>
      <c r="G36" s="249"/>
      <c r="H36" s="249"/>
      <c r="I36" s="250" t="s">
        <v>91</v>
      </c>
      <c r="J36" s="250"/>
      <c r="K36" s="250"/>
      <c r="L36" s="250"/>
      <c r="M36" s="251"/>
      <c r="N36" s="237" t="s">
        <v>33</v>
      </c>
      <c r="O36" s="238"/>
      <c r="P36" s="4"/>
    </row>
    <row r="37" spans="3:16" ht="96" customHeight="1">
      <c r="C37" s="279" t="str">
        <f>IF('入力フォーム②　(支部7)'!B67="","",'入力フォーム②　(支部7)'!B67)</f>
        <v/>
      </c>
      <c r="D37" s="279"/>
      <c r="E37" s="216" t="str">
        <f>IF('入力フォーム②　(支部7)'!C67="","",'入力フォーム②　(支部7)'!C67)</f>
        <v/>
      </c>
      <c r="F37" s="216"/>
      <c r="G37" s="216"/>
      <c r="H37" s="216"/>
      <c r="I37" s="216" t="str">
        <f>IF('入力フォーム②　(支部7)'!D67="","",'入力フォーム②　(支部7)'!D67)</f>
        <v/>
      </c>
      <c r="J37" s="216"/>
      <c r="K37" s="216"/>
      <c r="L37" s="216"/>
      <c r="M37" s="216"/>
      <c r="N37" s="217" t="str">
        <f>IF('入力フォーム②　(支部7)'!E67="","",'入力フォーム②　(支部7)'!E67)</f>
        <v/>
      </c>
      <c r="O37" s="217"/>
    </row>
    <row r="38" spans="3:16" ht="96" customHeight="1">
      <c r="C38" s="279" t="str">
        <f>IF('入力フォーム②　(支部7)'!B68="","",'入力フォーム②　(支部7)'!B68)</f>
        <v/>
      </c>
      <c r="D38" s="279"/>
      <c r="E38" s="216" t="str">
        <f>IF('入力フォーム②　(支部7)'!C68="","",'入力フォーム②　(支部7)'!C68)</f>
        <v/>
      </c>
      <c r="F38" s="216"/>
      <c r="G38" s="216"/>
      <c r="H38" s="216"/>
      <c r="I38" s="216" t="str">
        <f>IF('入力フォーム②　(支部7)'!D68="","",'入力フォーム②　(支部7)'!D68)</f>
        <v/>
      </c>
      <c r="J38" s="216"/>
      <c r="K38" s="216"/>
      <c r="L38" s="216"/>
      <c r="M38" s="216"/>
      <c r="N38" s="217" t="str">
        <f>IF('入力フォーム②　(支部7)'!E68="","",'入力フォーム②　(支部7)'!E68)</f>
        <v/>
      </c>
      <c r="O38" s="217"/>
    </row>
    <row r="39" spans="3:16" ht="96" customHeight="1">
      <c r="C39" s="279" t="str">
        <f>IF('入力フォーム②　(支部7)'!B69="","",'入力フォーム②　(支部7)'!B69)</f>
        <v/>
      </c>
      <c r="D39" s="279"/>
      <c r="E39" s="216" t="str">
        <f>IF('入力フォーム②　(支部7)'!C69="","",'入力フォーム②　(支部7)'!C69)</f>
        <v/>
      </c>
      <c r="F39" s="216"/>
      <c r="G39" s="216"/>
      <c r="H39" s="216"/>
      <c r="I39" s="216" t="str">
        <f>IF('入力フォーム②　(支部7)'!D69="","",'入力フォーム②　(支部7)'!D69)</f>
        <v/>
      </c>
      <c r="J39" s="216"/>
      <c r="K39" s="216"/>
      <c r="L39" s="216"/>
      <c r="M39" s="216"/>
      <c r="N39" s="217" t="str">
        <f>IF('入力フォーム②　(支部7)'!E69="","",'入力フォーム②　(支部7)'!E69)</f>
        <v/>
      </c>
      <c r="O39" s="217"/>
    </row>
    <row r="40" spans="3:16" ht="96" customHeight="1">
      <c r="C40" s="279" t="str">
        <f>IF('入力フォーム②　(支部7)'!B70="","",'入力フォーム②　(支部7)'!B70)</f>
        <v/>
      </c>
      <c r="D40" s="279"/>
      <c r="E40" s="216" t="str">
        <f>IF('入力フォーム②　(支部7)'!C70="","",'入力フォーム②　(支部7)'!C70)</f>
        <v/>
      </c>
      <c r="F40" s="216"/>
      <c r="G40" s="216"/>
      <c r="H40" s="216"/>
      <c r="I40" s="216" t="str">
        <f>IF('入力フォーム②　(支部7)'!D70="","",'入力フォーム②　(支部7)'!D70)</f>
        <v/>
      </c>
      <c r="J40" s="216"/>
      <c r="K40" s="216"/>
      <c r="L40" s="216"/>
      <c r="M40" s="216"/>
      <c r="N40" s="217" t="str">
        <f>IF('入力フォーム②　(支部7)'!E70="","",'入力フォーム②　(支部7)'!E70)</f>
        <v/>
      </c>
      <c r="O40" s="217"/>
    </row>
    <row r="41" spans="3:16" ht="96" customHeight="1">
      <c r="C41" s="279" t="str">
        <f>IF('入力フォーム②　(支部7)'!B71="","",'入力フォーム②　(支部7)'!B71)</f>
        <v/>
      </c>
      <c r="D41" s="279"/>
      <c r="E41" s="216" t="str">
        <f>IF('入力フォーム②　(支部7)'!C71="","",'入力フォーム②　(支部7)'!C71)</f>
        <v/>
      </c>
      <c r="F41" s="216"/>
      <c r="G41" s="216"/>
      <c r="H41" s="216"/>
      <c r="I41" s="216" t="str">
        <f>IF('入力フォーム②　(支部7)'!D71="","",'入力フォーム②　(支部7)'!D71)</f>
        <v/>
      </c>
      <c r="J41" s="216"/>
      <c r="K41" s="216"/>
      <c r="L41" s="216"/>
      <c r="M41" s="216"/>
      <c r="N41" s="217" t="str">
        <f>IF('入力フォーム②　(支部7)'!E71="","",'入力フォーム②　(支部7)'!E71)</f>
        <v/>
      </c>
      <c r="O41" s="217"/>
    </row>
    <row r="42" spans="3:16" ht="96" customHeight="1">
      <c r="C42" s="279" t="str">
        <f>IF('入力フォーム②　(支部7)'!B72="","",'入力フォーム②　(支部7)'!B72)</f>
        <v/>
      </c>
      <c r="D42" s="279"/>
      <c r="E42" s="216" t="str">
        <f>IF('入力フォーム②　(支部7)'!C72="","",'入力フォーム②　(支部7)'!C72)</f>
        <v/>
      </c>
      <c r="F42" s="216"/>
      <c r="G42" s="216"/>
      <c r="H42" s="216"/>
      <c r="I42" s="216" t="str">
        <f>IF('入力フォーム②　(支部7)'!D72="","",'入力フォーム②　(支部7)'!D72)</f>
        <v/>
      </c>
      <c r="J42" s="216"/>
      <c r="K42" s="216"/>
      <c r="L42" s="216"/>
      <c r="M42" s="216"/>
      <c r="N42" s="217" t="str">
        <f>IF('入力フォーム②　(支部7)'!E72="","",'入力フォーム②　(支部7)'!E72)</f>
        <v/>
      </c>
      <c r="O42" s="217"/>
    </row>
    <row r="43" spans="3:16" ht="96" customHeight="1">
      <c r="C43" s="279" t="str">
        <f>IF('入力フォーム②　(支部7)'!B73="","",'入力フォーム②　(支部7)'!B73)</f>
        <v/>
      </c>
      <c r="D43" s="279"/>
      <c r="E43" s="216" t="str">
        <f>IF('入力フォーム②　(支部7)'!C73="","",'入力フォーム②　(支部7)'!C73)</f>
        <v/>
      </c>
      <c r="F43" s="216"/>
      <c r="G43" s="216"/>
      <c r="H43" s="216"/>
      <c r="I43" s="216" t="str">
        <f>IF('入力フォーム②　(支部7)'!D73="","",'入力フォーム②　(支部7)'!D73)</f>
        <v/>
      </c>
      <c r="J43" s="216"/>
      <c r="K43" s="216"/>
      <c r="L43" s="216"/>
      <c r="M43" s="216"/>
      <c r="N43" s="217" t="str">
        <f>IF('入力フォーム②　(支部7)'!E73="","",'入力フォーム②　(支部7)'!E73)</f>
        <v/>
      </c>
      <c r="O43" s="217"/>
    </row>
    <row r="44" spans="3:16" ht="30" customHeight="1">
      <c r="C44" s="254" t="s">
        <v>14</v>
      </c>
      <c r="D44" s="255"/>
      <c r="E44" s="249" t="s">
        <v>20</v>
      </c>
      <c r="F44" s="249"/>
      <c r="G44" s="249"/>
      <c r="H44" s="249"/>
      <c r="I44" s="250" t="s">
        <v>91</v>
      </c>
      <c r="J44" s="250"/>
      <c r="K44" s="250"/>
      <c r="L44" s="250"/>
      <c r="M44" s="251"/>
      <c r="N44" s="237" t="s">
        <v>33</v>
      </c>
      <c r="O44" s="238"/>
      <c r="P44" s="4"/>
    </row>
    <row r="45" spans="3:16" ht="96" customHeight="1">
      <c r="C45" s="279" t="str">
        <f>IF('入力フォーム②　(支部7)'!B74="","",'入力フォーム②　(支部7)'!B74)</f>
        <v/>
      </c>
      <c r="D45" s="279"/>
      <c r="E45" s="216" t="str">
        <f>IF('入力フォーム②　(支部7)'!C74="","",'入力フォーム②　(支部7)'!C74)</f>
        <v/>
      </c>
      <c r="F45" s="216"/>
      <c r="G45" s="216"/>
      <c r="H45" s="216"/>
      <c r="I45" s="216" t="str">
        <f>IF('入力フォーム②　(支部7)'!D74="","",'入力フォーム②　(支部7)'!D74)</f>
        <v/>
      </c>
      <c r="J45" s="216"/>
      <c r="K45" s="216"/>
      <c r="L45" s="216"/>
      <c r="M45" s="216"/>
      <c r="N45" s="217" t="str">
        <f>IF('入力フォーム②　(支部7)'!E74="","",'入力フォーム②　(支部7)'!E74)</f>
        <v/>
      </c>
      <c r="O45" s="217"/>
    </row>
    <row r="46" spans="3:16" ht="96" customHeight="1">
      <c r="C46" s="279" t="str">
        <f>IF('入力フォーム②　(支部7)'!B75="","",'入力フォーム②　(支部7)'!B75)</f>
        <v/>
      </c>
      <c r="D46" s="279"/>
      <c r="E46" s="216" t="str">
        <f>IF('入力フォーム②　(支部7)'!C75="","",'入力フォーム②　(支部7)'!C75)</f>
        <v/>
      </c>
      <c r="F46" s="216"/>
      <c r="G46" s="216"/>
      <c r="H46" s="216"/>
      <c r="I46" s="216" t="str">
        <f>IF('入力フォーム②　(支部7)'!D75="","",'入力フォーム②　(支部7)'!D75)</f>
        <v/>
      </c>
      <c r="J46" s="216"/>
      <c r="K46" s="216"/>
      <c r="L46" s="216"/>
      <c r="M46" s="216"/>
      <c r="N46" s="217" t="str">
        <f>IF('入力フォーム②　(支部7)'!E75="","",'入力フォーム②　(支部7)'!E75)</f>
        <v/>
      </c>
      <c r="O46" s="217"/>
    </row>
    <row r="47" spans="3:16" ht="96" customHeight="1">
      <c r="C47" s="279" t="str">
        <f>IF('入力フォーム②　(支部7)'!B76="","",'入力フォーム②　(支部7)'!B76)</f>
        <v/>
      </c>
      <c r="D47" s="279"/>
      <c r="E47" s="216" t="str">
        <f>IF('入力フォーム②　(支部7)'!C76="","",'入力フォーム②　(支部7)'!C76)</f>
        <v/>
      </c>
      <c r="F47" s="216"/>
      <c r="G47" s="216"/>
      <c r="H47" s="216"/>
      <c r="I47" s="216" t="str">
        <f>IF('入力フォーム②　(支部7)'!D76="","",'入力フォーム②　(支部7)'!D76)</f>
        <v/>
      </c>
      <c r="J47" s="216"/>
      <c r="K47" s="216"/>
      <c r="L47" s="216"/>
      <c r="M47" s="216"/>
      <c r="N47" s="217" t="str">
        <f>IF('入力フォーム②　(支部7)'!E76="","",'入力フォーム②　(支部7)'!E76)</f>
        <v/>
      </c>
      <c r="O47" s="217"/>
    </row>
    <row r="48" spans="3:16" ht="96" customHeight="1">
      <c r="C48" s="279" t="str">
        <f>IF('入力フォーム②　(支部7)'!B77="","",'入力フォーム②　(支部7)'!B77)</f>
        <v/>
      </c>
      <c r="D48" s="279"/>
      <c r="E48" s="216" t="str">
        <f>IF('入力フォーム②　(支部7)'!C77="","",'入力フォーム②　(支部7)'!C77)</f>
        <v/>
      </c>
      <c r="F48" s="216"/>
      <c r="G48" s="216"/>
      <c r="H48" s="216"/>
      <c r="I48" s="216" t="str">
        <f>IF('入力フォーム②　(支部7)'!D77="","",'入力フォーム②　(支部7)'!D77)</f>
        <v/>
      </c>
      <c r="J48" s="216"/>
      <c r="K48" s="216"/>
      <c r="L48" s="216"/>
      <c r="M48" s="216"/>
      <c r="N48" s="217" t="str">
        <f>IF('入力フォーム②　(支部7)'!E77="","",'入力フォーム②　(支部7)'!E77)</f>
        <v/>
      </c>
      <c r="O48" s="217"/>
    </row>
    <row r="49" spans="3:15" ht="96" customHeight="1">
      <c r="C49" s="279" t="str">
        <f>IF('入力フォーム②　(支部7)'!B78="","",'入力フォーム②　(支部7)'!B78)</f>
        <v/>
      </c>
      <c r="D49" s="279"/>
      <c r="E49" s="216" t="str">
        <f>IF('入力フォーム②　(支部7)'!C78="","",'入力フォーム②　(支部7)'!C78)</f>
        <v/>
      </c>
      <c r="F49" s="216"/>
      <c r="G49" s="216"/>
      <c r="H49" s="216"/>
      <c r="I49" s="216" t="str">
        <f>IF('入力フォーム②　(支部7)'!D78="","",'入力フォーム②　(支部7)'!D78)</f>
        <v/>
      </c>
      <c r="J49" s="216"/>
      <c r="K49" s="216"/>
      <c r="L49" s="216"/>
      <c r="M49" s="216"/>
      <c r="N49" s="217" t="str">
        <f>IF('入力フォーム②　(支部7)'!E78="","",'入力フォーム②　(支部7)'!E78)</f>
        <v/>
      </c>
      <c r="O49" s="217"/>
    </row>
    <row r="50" spans="3:15" ht="96" customHeight="1">
      <c r="C50" s="279" t="str">
        <f>IF('入力フォーム②　(支部7)'!B79="","",'入力フォーム②　(支部7)'!B79)</f>
        <v/>
      </c>
      <c r="D50" s="279"/>
      <c r="E50" s="216" t="str">
        <f>IF('入力フォーム②　(支部7)'!C79="","",'入力フォーム②　(支部7)'!C79)</f>
        <v/>
      </c>
      <c r="F50" s="216"/>
      <c r="G50" s="216"/>
      <c r="H50" s="216"/>
      <c r="I50" s="216" t="str">
        <f>IF('入力フォーム②　(支部7)'!D79="","",'入力フォーム②　(支部7)'!D79)</f>
        <v/>
      </c>
      <c r="J50" s="216"/>
      <c r="K50" s="216"/>
      <c r="L50" s="216"/>
      <c r="M50" s="216"/>
      <c r="N50" s="217" t="str">
        <f>IF('入力フォーム②　(支部7)'!E79="","",'入力フォーム②　(支部7)'!E79)</f>
        <v/>
      </c>
      <c r="O50" s="217"/>
    </row>
    <row r="51" spans="3:15" ht="96" customHeight="1">
      <c r="C51" s="279" t="str">
        <f>IF('入力フォーム②　(支部7)'!B80="","",'入力フォーム②　(支部7)'!B80)</f>
        <v/>
      </c>
      <c r="D51" s="279"/>
      <c r="E51" s="216" t="str">
        <f>IF('入力フォーム②　(支部7)'!C80="","",'入力フォーム②　(支部7)'!C80)</f>
        <v/>
      </c>
      <c r="F51" s="216"/>
      <c r="G51" s="216"/>
      <c r="H51" s="216"/>
      <c r="I51" s="216" t="str">
        <f>IF('入力フォーム②　(支部7)'!D80="","",'入力フォーム②　(支部7)'!D80)</f>
        <v/>
      </c>
      <c r="J51" s="216"/>
      <c r="K51" s="216"/>
      <c r="L51" s="216"/>
      <c r="M51" s="216"/>
      <c r="N51" s="217" t="str">
        <f>IF('入力フォーム②　(支部7)'!E80="","",'入力フォーム②　(支部7)'!E80)</f>
        <v/>
      </c>
      <c r="O51" s="217"/>
    </row>
  </sheetData>
  <sheetProtection sheet="1" formatRows="0"/>
  <mergeCells count="135">
    <mergeCell ref="C45:D45"/>
    <mergeCell ref="E45:H45"/>
    <mergeCell ref="I45:M45"/>
    <mergeCell ref="N45:O45"/>
    <mergeCell ref="C43:D43"/>
    <mergeCell ref="E43:H43"/>
    <mergeCell ref="I43:M43"/>
    <mergeCell ref="N43:O43"/>
    <mergeCell ref="C44:D44"/>
    <mergeCell ref="E44:H44"/>
    <mergeCell ref="I44:M44"/>
    <mergeCell ref="N44:O44"/>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46:D46"/>
    <mergeCell ref="E46:H46"/>
    <mergeCell ref="I46:M46"/>
    <mergeCell ref="N46:O46"/>
    <mergeCell ref="C47:D47"/>
    <mergeCell ref="E47:H47"/>
    <mergeCell ref="I47:M47"/>
    <mergeCell ref="N47:O47"/>
    <mergeCell ref="C48:D48"/>
    <mergeCell ref="E48:H48"/>
    <mergeCell ref="I48:M48"/>
    <mergeCell ref="N48:O48"/>
    <mergeCell ref="C49:D49"/>
    <mergeCell ref="E49:H49"/>
    <mergeCell ref="I49:M49"/>
    <mergeCell ref="N49:O49"/>
    <mergeCell ref="C50:D50"/>
    <mergeCell ref="E50:H50"/>
    <mergeCell ref="I50:M50"/>
    <mergeCell ref="N50:O50"/>
    <mergeCell ref="C51:D51"/>
    <mergeCell ref="E51:H51"/>
    <mergeCell ref="I51:M51"/>
    <mergeCell ref="N51:O5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FD898-D34C-473D-A9CE-6BBD56A2F051}">
  <sheetPr>
    <tabColor rgb="FF00B0F0"/>
  </sheetPr>
  <dimension ref="B1:R24"/>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47" t="s">
        <v>52</v>
      </c>
    </row>
    <row r="3" spans="2:18" ht="15" customHeight="1">
      <c r="R3" s="147"/>
    </row>
    <row r="4" spans="2:18">
      <c r="B4" s="24"/>
      <c r="C4" s="166" t="s">
        <v>88</v>
      </c>
      <c r="D4" s="166"/>
      <c r="E4" s="166"/>
      <c r="F4" s="166"/>
      <c r="G4" s="166"/>
      <c r="H4" s="166"/>
      <c r="I4" s="166"/>
      <c r="J4" s="166"/>
      <c r="K4" s="166"/>
      <c r="L4" s="166"/>
      <c r="M4" s="166"/>
      <c r="N4" s="166"/>
      <c r="O4" s="24"/>
    </row>
    <row r="5" spans="2:18" ht="24" customHeight="1">
      <c r="B5" s="25"/>
      <c r="C5" s="167" t="s">
        <v>87</v>
      </c>
      <c r="D5" s="167"/>
      <c r="E5" s="167"/>
      <c r="F5" s="167"/>
      <c r="G5" s="167"/>
      <c r="H5" s="167"/>
      <c r="I5" s="167"/>
      <c r="J5" s="167"/>
      <c r="K5" s="167"/>
      <c r="L5" s="167"/>
      <c r="M5" s="167"/>
      <c r="N5" s="167"/>
      <c r="O5" s="25"/>
    </row>
    <row r="6" spans="2:18" ht="15" customHeight="1">
      <c r="B6" s="3"/>
      <c r="C6" s="3"/>
      <c r="D6" s="3"/>
      <c r="E6" s="3"/>
      <c r="F6" s="3"/>
      <c r="G6" s="3"/>
      <c r="H6" s="3"/>
      <c r="I6" s="3"/>
      <c r="J6" s="3"/>
      <c r="K6" s="3"/>
      <c r="L6" s="3"/>
      <c r="M6" s="3"/>
      <c r="N6" s="3"/>
    </row>
    <row r="7" spans="2:18" ht="45" customHeight="1">
      <c r="H7" s="4"/>
      <c r="I7" s="168" t="s">
        <v>1</v>
      </c>
      <c r="J7" s="168"/>
      <c r="K7" s="168"/>
      <c r="L7" s="179" t="str">
        <f>IF('入力フォーム②　(支部7)'!D11="","",'入力フォーム②　(支部7)'!D11)</f>
        <v/>
      </c>
      <c r="M7" s="180"/>
      <c r="N7" s="181"/>
      <c r="Q7" s="10" t="s">
        <v>2</v>
      </c>
      <c r="R7" s="40" t="s">
        <v>126</v>
      </c>
    </row>
    <row r="8" spans="2:18" ht="15" customHeight="1"/>
    <row r="9" spans="2:18" ht="120" customHeight="1">
      <c r="C9" s="182" t="s">
        <v>86</v>
      </c>
      <c r="D9" s="183"/>
      <c r="E9" s="184" t="str">
        <f>IF('入力フォーム②　(支部7)'!D16="","",'入力フォーム②　(支部7)'!D16)</f>
        <v/>
      </c>
      <c r="F9" s="185"/>
      <c r="G9" s="185"/>
      <c r="H9" s="185"/>
      <c r="I9" s="185"/>
      <c r="J9" s="185"/>
      <c r="K9" s="185"/>
      <c r="L9" s="185"/>
      <c r="M9" s="185"/>
      <c r="N9" s="185"/>
      <c r="O9" s="20"/>
      <c r="P9" s="18"/>
      <c r="Q9" s="10" t="s">
        <v>3</v>
      </c>
      <c r="R9" s="40" t="s">
        <v>85</v>
      </c>
    </row>
    <row r="10" spans="2:18" ht="60" customHeight="1">
      <c r="C10" s="182" t="s">
        <v>13</v>
      </c>
      <c r="D10" s="183"/>
      <c r="E10" s="184" t="str">
        <f>IF('入力フォーム②　(支部7)'!D17="","",'入力フォーム②　(支部7)'!D17)</f>
        <v/>
      </c>
      <c r="F10" s="185"/>
      <c r="G10" s="185"/>
      <c r="H10" s="185"/>
      <c r="I10" s="185"/>
      <c r="J10" s="185"/>
      <c r="K10" s="185"/>
      <c r="L10" s="185"/>
      <c r="M10" s="185"/>
      <c r="N10" s="185"/>
      <c r="O10" s="20"/>
      <c r="P10" s="18"/>
      <c r="Q10" s="10" t="s">
        <v>4</v>
      </c>
      <c r="R10" s="40" t="s">
        <v>84</v>
      </c>
    </row>
    <row r="11" spans="2:18" ht="60" customHeight="1">
      <c r="C11" s="182" t="s">
        <v>12</v>
      </c>
      <c r="D11" s="183"/>
      <c r="E11" s="184" t="str">
        <f>IF('入力フォーム②　(支部7)'!D18="","",'入力フォーム②　(支部7)'!D18)</f>
        <v/>
      </c>
      <c r="F11" s="185"/>
      <c r="G11" s="185"/>
      <c r="H11" s="185"/>
      <c r="I11" s="185"/>
      <c r="J11" s="185"/>
      <c r="K11" s="185"/>
      <c r="L11" s="185"/>
      <c r="M11" s="185"/>
      <c r="N11" s="185"/>
      <c r="O11" s="20"/>
      <c r="P11" s="18"/>
      <c r="Q11" s="10" t="s">
        <v>5</v>
      </c>
      <c r="R11" s="40" t="s">
        <v>83</v>
      </c>
    </row>
    <row r="12" spans="2:18" ht="30" customHeight="1">
      <c r="C12" s="196" t="s">
        <v>82</v>
      </c>
      <c r="D12" s="197"/>
      <c r="E12" s="184" t="str">
        <f>IF('入力フォーム②　(支部7)'!D19="","",'入力フォーム②　(支部7)'!D19)</f>
        <v/>
      </c>
      <c r="F12" s="185"/>
      <c r="G12" s="185"/>
      <c r="H12" s="185"/>
      <c r="I12" s="185"/>
      <c r="J12" s="185"/>
      <c r="K12" s="185"/>
      <c r="L12" s="185"/>
      <c r="M12" s="185"/>
      <c r="N12" s="185"/>
      <c r="O12" s="20"/>
      <c r="P12" s="18"/>
      <c r="Q12" s="10" t="s">
        <v>6</v>
      </c>
      <c r="R12" s="40" t="s">
        <v>81</v>
      </c>
    </row>
    <row r="13" spans="2:18" ht="30" customHeight="1">
      <c r="C13" s="198"/>
      <c r="D13" s="199"/>
      <c r="E13" s="184" t="str">
        <f>IF('入力フォーム②　(支部7)'!D20="","",'入力フォーム②　(支部7)'!D20)</f>
        <v/>
      </c>
      <c r="F13" s="185"/>
      <c r="G13" s="185"/>
      <c r="H13" s="185"/>
      <c r="I13" s="185"/>
      <c r="J13" s="185"/>
      <c r="K13" s="185"/>
      <c r="L13" s="185"/>
      <c r="M13" s="185"/>
      <c r="N13" s="185"/>
      <c r="O13" s="20"/>
      <c r="P13" s="18"/>
    </row>
    <row r="14" spans="2:18" ht="15" customHeight="1">
      <c r="C14" s="196" t="s">
        <v>45</v>
      </c>
      <c r="D14" s="197"/>
      <c r="E14" s="209" t="s">
        <v>38</v>
      </c>
      <c r="F14" s="210"/>
      <c r="G14" s="210"/>
      <c r="H14" s="210"/>
      <c r="I14" s="210"/>
      <c r="J14" s="210"/>
      <c r="K14" s="210"/>
      <c r="L14" s="210"/>
      <c r="M14" s="210"/>
      <c r="N14" s="211"/>
      <c r="O14" s="20"/>
      <c r="P14" s="18"/>
    </row>
    <row r="15" spans="2:18" ht="31.9" customHeight="1">
      <c r="C15" s="200"/>
      <c r="D15" s="201"/>
      <c r="E15" s="212" t="s">
        <v>80</v>
      </c>
      <c r="F15" s="213"/>
      <c r="G15" s="213"/>
      <c r="H15" s="213"/>
      <c r="I15" s="213"/>
      <c r="J15" s="213"/>
      <c r="K15" s="213"/>
      <c r="L15" s="213"/>
      <c r="M15" s="213"/>
      <c r="N15" s="214"/>
      <c r="O15" s="20"/>
      <c r="P15" s="18"/>
      <c r="Q15" s="10" t="s">
        <v>7</v>
      </c>
      <c r="R15" s="40" t="s">
        <v>79</v>
      </c>
    </row>
    <row r="16" spans="2:18" ht="30" customHeight="1">
      <c r="C16" s="198"/>
      <c r="D16" s="199"/>
      <c r="E16" s="50" t="str">
        <f>IF('入力フォーム②　(支部7)'!D24="交付決定あり","✓","□")</f>
        <v>□</v>
      </c>
      <c r="F16" s="207" t="s">
        <v>78</v>
      </c>
      <c r="G16" s="207"/>
      <c r="H16" s="207"/>
      <c r="I16" s="47" t="str">
        <f>IF('入力フォーム②　(支部7)'!D24="交付決定なし","✓","□")</f>
        <v>□</v>
      </c>
      <c r="J16" s="207" t="s">
        <v>77</v>
      </c>
      <c r="K16" s="207"/>
      <c r="L16" s="207"/>
      <c r="M16" s="207"/>
      <c r="N16" s="208"/>
      <c r="O16" s="20"/>
      <c r="P16" s="18"/>
    </row>
    <row r="17" spans="2:18" ht="15" customHeight="1">
      <c r="C17" s="45"/>
      <c r="D17" s="46"/>
      <c r="E17" s="184" t="s">
        <v>76</v>
      </c>
      <c r="F17" s="185"/>
      <c r="G17" s="185"/>
      <c r="H17" s="185"/>
      <c r="I17" s="185"/>
      <c r="J17" s="185"/>
      <c r="K17" s="185"/>
      <c r="L17" s="185"/>
      <c r="M17" s="185"/>
      <c r="N17" s="191"/>
      <c r="O17" s="20"/>
      <c r="P17" s="18"/>
      <c r="Q17" s="202" t="s">
        <v>8</v>
      </c>
      <c r="R17" s="147" t="s">
        <v>75</v>
      </c>
    </row>
    <row r="18" spans="2:18" ht="30" customHeight="1">
      <c r="C18" s="49"/>
      <c r="D18" s="48"/>
      <c r="E18" s="203" t="s">
        <v>19</v>
      </c>
      <c r="F18" s="204"/>
      <c r="G18" s="205"/>
      <c r="H18" s="16" t="s">
        <v>20</v>
      </c>
      <c r="I18" s="182" t="s">
        <v>21</v>
      </c>
      <c r="J18" s="206"/>
      <c r="K18" s="206"/>
      <c r="L18" s="183"/>
      <c r="M18" s="203" t="s">
        <v>30</v>
      </c>
      <c r="N18" s="205"/>
      <c r="O18" s="23"/>
      <c r="P18" s="22"/>
      <c r="Q18" s="202"/>
      <c r="R18" s="147"/>
    </row>
    <row r="19" spans="2:18" ht="96" customHeight="1">
      <c r="C19" s="186"/>
      <c r="D19" s="187"/>
      <c r="E19" s="280" t="str">
        <f>IF('入力フォーム②　(支部7)'!B28="","",'入力フォーム②　(支部7)'!B28)</f>
        <v/>
      </c>
      <c r="F19" s="281"/>
      <c r="G19" s="282"/>
      <c r="H19" s="38" t="str">
        <f>IF('入力フォーム②　(支部7)'!C28="","",'入力フォーム②　(支部7)'!C28)</f>
        <v/>
      </c>
      <c r="I19" s="285" t="str">
        <f>IF('入力フォーム②　(支部7)'!D28="","",'入力フォーム②　(支部7)'!D28)</f>
        <v/>
      </c>
      <c r="J19" s="286"/>
      <c r="K19" s="286"/>
      <c r="L19" s="287"/>
      <c r="M19" s="283" t="str">
        <f>IF('入力フォーム②　(支部7)'!E28="","",'入力フォーム②　(支部7)'!E28)</f>
        <v/>
      </c>
      <c r="N19" s="284"/>
      <c r="O19" s="20"/>
      <c r="P19" s="18"/>
    </row>
    <row r="20" spans="2:18" ht="96" customHeight="1">
      <c r="C20" s="186"/>
      <c r="D20" s="187"/>
      <c r="E20" s="288" t="str">
        <f>IF('入力フォーム②　(支部7)'!B29="","",'入力フォーム②　(支部7)'!B29)</f>
        <v/>
      </c>
      <c r="F20" s="289"/>
      <c r="G20" s="290"/>
      <c r="H20" s="39" t="str">
        <f>IF('入力フォーム②　(支部7)'!C29="","",'入力フォーム②　(支部7)'!C29)</f>
        <v/>
      </c>
      <c r="I20" s="291" t="str">
        <f>IF('入力フォーム②　(支部7)'!D29="","",'入力フォーム②　(支部7)'!D29)</f>
        <v/>
      </c>
      <c r="J20" s="292"/>
      <c r="K20" s="292"/>
      <c r="L20" s="293"/>
      <c r="M20" s="294" t="str">
        <f>IF('入力フォーム②　(支部7)'!E29="","",'入力フォーム②　(支部7)'!E29)</f>
        <v/>
      </c>
      <c r="N20" s="295"/>
      <c r="O20" s="20"/>
      <c r="P20" s="18"/>
    </row>
    <row r="21" spans="2:18" ht="96" customHeight="1">
      <c r="C21" s="186"/>
      <c r="D21" s="187"/>
      <c r="E21" s="288" t="str">
        <f>IF('入力フォーム②　(支部7)'!B30="","",'入力フォーム②　(支部7)'!B30)</f>
        <v/>
      </c>
      <c r="F21" s="289"/>
      <c r="G21" s="290"/>
      <c r="H21" s="39" t="str">
        <f>IF('入力フォーム②　(支部7)'!C30="","",'入力フォーム②　(支部7)'!C30)</f>
        <v/>
      </c>
      <c r="I21" s="291" t="str">
        <f>IF('入力フォーム②　(支部7)'!D30="","",'入力フォーム②　(支部7)'!D30)</f>
        <v/>
      </c>
      <c r="J21" s="292"/>
      <c r="K21" s="292"/>
      <c r="L21" s="293"/>
      <c r="M21" s="294" t="str">
        <f>IF('入力フォーム②　(支部7)'!E30="","",'入力フォーム②　(支部7)'!E30)</f>
        <v/>
      </c>
      <c r="N21" s="295"/>
      <c r="O21" s="20"/>
      <c r="P21" s="18"/>
    </row>
    <row r="22" spans="2:18" s="10" customFormat="1" ht="96" customHeight="1">
      <c r="B22" s="1"/>
      <c r="C22" s="186"/>
      <c r="D22" s="187"/>
      <c r="E22" s="288" t="str">
        <f>IF('入力フォーム②　(支部7)'!B31="","",'入力フォーム②　(支部7)'!B31)</f>
        <v/>
      </c>
      <c r="F22" s="289"/>
      <c r="G22" s="290"/>
      <c r="H22" s="39" t="str">
        <f>IF('入力フォーム②　(支部7)'!C31="","",'入力フォーム②　(支部7)'!C31)</f>
        <v/>
      </c>
      <c r="I22" s="291" t="str">
        <f>IF('入力フォーム②　(支部7)'!D31="","",'入力フォーム②　(支部7)'!D31)</f>
        <v/>
      </c>
      <c r="J22" s="292"/>
      <c r="K22" s="292"/>
      <c r="L22" s="293"/>
      <c r="M22" s="294" t="str">
        <f>IF('入力フォーム②　(支部7)'!E31="","",'入力フォーム②　(支部7)'!E31)</f>
        <v/>
      </c>
      <c r="N22" s="295"/>
      <c r="O22" s="20"/>
      <c r="P22" s="18"/>
      <c r="R22" s="40"/>
    </row>
    <row r="23" spans="2:18" s="10" customFormat="1" ht="96" customHeight="1">
      <c r="B23" s="1"/>
      <c r="C23" s="186"/>
      <c r="D23" s="187"/>
      <c r="E23" s="288" t="str">
        <f>IF('入力フォーム②　(支部7)'!B32="","",'入力フォーム②　(支部7)'!B32)</f>
        <v/>
      </c>
      <c r="F23" s="289"/>
      <c r="G23" s="290"/>
      <c r="H23" s="39" t="str">
        <f>IF('入力フォーム②　(支部7)'!C32="","",'入力フォーム②　(支部7)'!C32)</f>
        <v/>
      </c>
      <c r="I23" s="291" t="str">
        <f>IF('入力フォーム②　(支部7)'!D32="","",'入力フォーム②　(支部7)'!D32)</f>
        <v/>
      </c>
      <c r="J23" s="292"/>
      <c r="K23" s="292"/>
      <c r="L23" s="293"/>
      <c r="M23" s="294" t="str">
        <f>IF('入力フォーム②　(支部7)'!E32="","",'入力フォーム②　(支部7)'!E32)</f>
        <v/>
      </c>
      <c r="N23" s="295"/>
      <c r="O23" s="20"/>
      <c r="P23" s="18"/>
      <c r="R23" s="40"/>
    </row>
    <row r="24" spans="2:18" s="10" customFormat="1" ht="96" customHeight="1">
      <c r="B24" s="1"/>
      <c r="C24" s="194"/>
      <c r="D24" s="195"/>
      <c r="E24" s="296" t="str">
        <f>IF('入力フォーム②　(支部7)'!B33="","",'入力フォーム②　(支部7)'!B33)</f>
        <v/>
      </c>
      <c r="F24" s="297"/>
      <c r="G24" s="298"/>
      <c r="H24" s="44" t="str">
        <f>IF('入力フォーム②　(支部7)'!C33="","",'入力フォーム②　(支部7)'!C33)</f>
        <v/>
      </c>
      <c r="I24" s="299" t="str">
        <f>IF('入力フォーム②　(支部7)'!D33="","",'入力フォーム②　(支部7)'!D33)</f>
        <v/>
      </c>
      <c r="J24" s="300"/>
      <c r="K24" s="300"/>
      <c r="L24" s="301"/>
      <c r="M24" s="302" t="str">
        <f>IF('入力フォーム②　(支部7)'!E33="","",'入力フォーム②　(支部7)'!E33)</f>
        <v/>
      </c>
      <c r="N24" s="303"/>
      <c r="O24" s="20"/>
      <c r="P24" s="18"/>
      <c r="R24" s="40"/>
    </row>
  </sheetData>
  <sheetProtection sheet="1" formatRows="0"/>
  <mergeCells count="49">
    <mergeCell ref="C24:D24"/>
    <mergeCell ref="E24:G24"/>
    <mergeCell ref="I24:L24"/>
    <mergeCell ref="M24:N24"/>
    <mergeCell ref="C22:D22"/>
    <mergeCell ref="E22:G22"/>
    <mergeCell ref="I22:L22"/>
    <mergeCell ref="M22:N22"/>
    <mergeCell ref="C23:D23"/>
    <mergeCell ref="E23:G23"/>
    <mergeCell ref="I23:L23"/>
    <mergeCell ref="M23:N23"/>
    <mergeCell ref="C20:D20"/>
    <mergeCell ref="E20:G20"/>
    <mergeCell ref="I20:L20"/>
    <mergeCell ref="M20:N20"/>
    <mergeCell ref="C21:D21"/>
    <mergeCell ref="E21:G21"/>
    <mergeCell ref="I21:L21"/>
    <mergeCell ref="M21:N21"/>
    <mergeCell ref="Q17:Q18"/>
    <mergeCell ref="R17:R18"/>
    <mergeCell ref="E18:G18"/>
    <mergeCell ref="I18:L18"/>
    <mergeCell ref="M18:N18"/>
    <mergeCell ref="C19:D19"/>
    <mergeCell ref="E19:G19"/>
    <mergeCell ref="I19:L19"/>
    <mergeCell ref="M19:N19"/>
    <mergeCell ref="C14:D16"/>
    <mergeCell ref="E14:N14"/>
    <mergeCell ref="E15:N15"/>
    <mergeCell ref="F16:H16"/>
    <mergeCell ref="J16:N16"/>
    <mergeCell ref="E17:N17"/>
    <mergeCell ref="C10:D10"/>
    <mergeCell ref="E10:N10"/>
    <mergeCell ref="C11:D11"/>
    <mergeCell ref="E11:N11"/>
    <mergeCell ref="C12:D13"/>
    <mergeCell ref="E12:N12"/>
    <mergeCell ref="E13:N13"/>
    <mergeCell ref="C9:D9"/>
    <mergeCell ref="E9:N9"/>
    <mergeCell ref="R2:R3"/>
    <mergeCell ref="C4:N4"/>
    <mergeCell ref="C5:N5"/>
    <mergeCell ref="I7:K7"/>
    <mergeCell ref="L7:N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01DFA-F3B9-48B9-B17B-032D0165DF15}">
  <sheetPr>
    <tabColor rgb="FF00B0F0"/>
  </sheetPr>
  <dimension ref="B1:R42"/>
  <sheetViews>
    <sheetView view="pageBreakPreview" zoomScaleNormal="100" zoomScaleSheetLayoutView="100" workbookViewId="0">
      <selection activeCell="D2" sqref="D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70" t="s">
        <v>31</v>
      </c>
      <c r="M2" s="271"/>
      <c r="N2" s="272"/>
      <c r="R2" s="147" t="s">
        <v>57</v>
      </c>
    </row>
    <row r="3" spans="2:18" ht="15" customHeight="1">
      <c r="R3" s="147"/>
    </row>
    <row r="4" spans="2:18">
      <c r="B4" s="24"/>
      <c r="C4" s="166" t="s">
        <v>88</v>
      </c>
      <c r="D4" s="166"/>
      <c r="E4" s="166"/>
      <c r="F4" s="166"/>
      <c r="G4" s="166"/>
      <c r="H4" s="166"/>
      <c r="I4" s="166"/>
      <c r="J4" s="166"/>
      <c r="K4" s="166"/>
      <c r="L4" s="166"/>
      <c r="M4" s="166"/>
      <c r="N4" s="166"/>
      <c r="O4" s="24"/>
      <c r="R4" s="147" t="s">
        <v>58</v>
      </c>
    </row>
    <row r="5" spans="2:18" ht="24" customHeight="1">
      <c r="B5" s="25"/>
      <c r="C5" s="167" t="s">
        <v>32</v>
      </c>
      <c r="D5" s="167"/>
      <c r="E5" s="167"/>
      <c r="F5" s="167"/>
      <c r="G5" s="167"/>
      <c r="H5" s="167"/>
      <c r="I5" s="167"/>
      <c r="J5" s="167"/>
      <c r="K5" s="167"/>
      <c r="L5" s="167"/>
      <c r="M5" s="167"/>
      <c r="N5" s="167"/>
      <c r="O5" s="25"/>
      <c r="R5" s="147"/>
    </row>
    <row r="6" spans="2:18" ht="15" customHeight="1">
      <c r="B6" s="3"/>
      <c r="C6" s="3"/>
      <c r="D6" s="3"/>
      <c r="E6" s="3"/>
      <c r="F6" s="3"/>
      <c r="G6" s="3"/>
      <c r="H6" s="3"/>
      <c r="I6" s="3"/>
      <c r="J6" s="3"/>
      <c r="K6" s="3"/>
      <c r="L6" s="3"/>
      <c r="M6" s="3"/>
      <c r="N6" s="3"/>
    </row>
    <row r="7" spans="2:18" ht="45" customHeight="1">
      <c r="F7" s="4"/>
      <c r="G7" s="4"/>
      <c r="H7" s="182" t="s">
        <v>1</v>
      </c>
      <c r="I7" s="206"/>
      <c r="J7" s="206"/>
      <c r="K7" s="183"/>
      <c r="L7" s="179" t="str">
        <f>IF('入力フォーム②　(支部7)'!D11="","",'入力フォーム②　(支部7)'!D11)</f>
        <v/>
      </c>
      <c r="M7" s="180"/>
      <c r="N7" s="181"/>
      <c r="Q7" s="10" t="s">
        <v>2</v>
      </c>
      <c r="R7" s="40" t="s">
        <v>126</v>
      </c>
    </row>
    <row r="8" spans="2:18" ht="15" customHeight="1"/>
    <row r="9" spans="2:18" ht="30" customHeight="1">
      <c r="C9" s="236" t="s">
        <v>22</v>
      </c>
      <c r="D9" s="223"/>
      <c r="E9" s="8" t="s">
        <v>0</v>
      </c>
      <c r="F9" s="262" t="str">
        <f>IF('入力フォーム②　(支部7)'!D85="","",'入力フォーム②　(支部7)'!D85)</f>
        <v/>
      </c>
      <c r="G9" s="263"/>
      <c r="H9" s="263"/>
      <c r="I9" s="263"/>
      <c r="J9" s="263"/>
      <c r="K9" s="263"/>
      <c r="L9" s="263"/>
      <c r="M9" s="263"/>
      <c r="N9" s="264"/>
      <c r="O9" s="26"/>
      <c r="Q9" s="10" t="s">
        <v>3</v>
      </c>
      <c r="R9" s="40" t="s">
        <v>62</v>
      </c>
    </row>
    <row r="10" spans="2:18" ht="30" customHeight="1">
      <c r="C10" s="224"/>
      <c r="D10" s="225"/>
      <c r="E10" s="268" t="s">
        <v>23</v>
      </c>
      <c r="F10" s="265" t="str">
        <f>IF('入力フォーム②　(支部7)'!D86="","",'入力フォーム②　(支部7)'!D86)</f>
        <v/>
      </c>
      <c r="G10" s="266"/>
      <c r="H10" s="266"/>
      <c r="I10" s="266"/>
      <c r="J10" s="266"/>
      <c r="K10" s="266"/>
      <c r="L10" s="266"/>
      <c r="M10" s="266"/>
      <c r="N10" s="267"/>
      <c r="O10" s="27"/>
      <c r="P10" s="13"/>
      <c r="R10" s="40" t="s">
        <v>109</v>
      </c>
    </row>
    <row r="11" spans="2:18" ht="30" customHeight="1">
      <c r="C11" s="224"/>
      <c r="D11" s="225"/>
      <c r="E11" s="269"/>
      <c r="F11" s="257" t="s">
        <v>25</v>
      </c>
      <c r="G11" s="258"/>
      <c r="H11" s="258"/>
      <c r="I11" s="259" t="str">
        <f>IF('入力フォーム②　(支部7)'!D87="","",'入力フォーム②　(支部7)'!D87)</f>
        <v/>
      </c>
      <c r="J11" s="259"/>
      <c r="K11" s="259"/>
      <c r="L11" s="259"/>
      <c r="M11" s="259"/>
      <c r="N11" s="260"/>
      <c r="O11" s="12"/>
      <c r="P11" s="13"/>
      <c r="R11" s="40" t="s">
        <v>60</v>
      </c>
    </row>
    <row r="12" spans="2:18" ht="30" customHeight="1">
      <c r="C12" s="227"/>
      <c r="D12" s="228"/>
      <c r="E12" s="9" t="s">
        <v>24</v>
      </c>
      <c r="F12" s="273" t="str">
        <f>IF('入力フォーム②　(支部7)'!D88="","",'入力フォーム②　(支部7)'!D88)</f>
        <v/>
      </c>
      <c r="G12" s="274"/>
      <c r="H12" s="274"/>
      <c r="I12" s="274"/>
      <c r="J12" s="274"/>
      <c r="K12" s="274"/>
      <c r="L12" s="274"/>
      <c r="M12" s="274"/>
      <c r="N12" s="275"/>
      <c r="O12" s="27"/>
      <c r="P12" s="7"/>
      <c r="R12" s="40" t="s">
        <v>61</v>
      </c>
    </row>
    <row r="13" spans="2:18" ht="120" customHeight="1">
      <c r="C13" s="182" t="s">
        <v>11</v>
      </c>
      <c r="D13" s="183"/>
      <c r="E13" s="184" t="str">
        <f>IF('入力フォーム②　(支部7)'!D89="","",'入力フォーム②　(支部7)'!D89)</f>
        <v/>
      </c>
      <c r="F13" s="185"/>
      <c r="G13" s="185"/>
      <c r="H13" s="185"/>
      <c r="I13" s="185"/>
      <c r="J13" s="185"/>
      <c r="K13" s="185"/>
      <c r="L13" s="185"/>
      <c r="M13" s="185"/>
      <c r="N13" s="191"/>
      <c r="O13" s="18"/>
      <c r="Q13" s="10" t="s">
        <v>4</v>
      </c>
      <c r="R13" s="40" t="s">
        <v>108</v>
      </c>
    </row>
    <row r="14" spans="2:18" ht="60" customHeight="1">
      <c r="C14" s="182" t="s">
        <v>13</v>
      </c>
      <c r="D14" s="183"/>
      <c r="E14" s="184" t="str">
        <f>IF('入力フォーム②　(支部7)'!D90="","",'入力フォーム②　(支部7)'!D90)</f>
        <v/>
      </c>
      <c r="F14" s="185"/>
      <c r="G14" s="185"/>
      <c r="H14" s="185"/>
      <c r="I14" s="185"/>
      <c r="J14" s="185"/>
      <c r="K14" s="185"/>
      <c r="L14" s="185"/>
      <c r="M14" s="185"/>
      <c r="N14" s="191"/>
      <c r="O14" s="18"/>
      <c r="Q14" s="10" t="s">
        <v>5</v>
      </c>
      <c r="R14" s="40" t="s">
        <v>107</v>
      </c>
    </row>
    <row r="15" spans="2:18" ht="30" customHeight="1">
      <c r="C15" s="222" t="s">
        <v>51</v>
      </c>
      <c r="D15" s="223"/>
      <c r="E15" s="209" t="str">
        <f>IF('入力フォーム②　(支部7)'!D91="","",'入力フォーム②　(支部7)'!D91)</f>
        <v/>
      </c>
      <c r="F15" s="210"/>
      <c r="G15" s="210"/>
      <c r="H15" s="210"/>
      <c r="I15" s="210"/>
      <c r="J15" s="210"/>
      <c r="K15" s="210"/>
      <c r="L15" s="210"/>
      <c r="M15" s="210"/>
      <c r="N15" s="211"/>
      <c r="O15" s="18"/>
      <c r="Q15" s="10" t="s">
        <v>6</v>
      </c>
      <c r="R15" s="40" t="s">
        <v>106</v>
      </c>
    </row>
    <row r="16" spans="2:18" ht="30" customHeight="1">
      <c r="C16" s="227"/>
      <c r="D16" s="228"/>
      <c r="E16" s="276" t="s">
        <v>50</v>
      </c>
      <c r="F16" s="277"/>
      <c r="G16" s="6" t="str">
        <f>IF('入力フォーム②　(支部7)'!D92="対応できる","✓","□")</f>
        <v>□</v>
      </c>
      <c r="H16" s="261" t="s">
        <v>35</v>
      </c>
      <c r="I16" s="261"/>
      <c r="J16" s="6" t="str">
        <f>IF('入力フォーム②　(支部7)'!D92="対応できない","✓","□")</f>
        <v>□</v>
      </c>
      <c r="K16" s="261" t="s">
        <v>36</v>
      </c>
      <c r="L16" s="261"/>
      <c r="M16" s="6" t="str">
        <f>IF('入力フォーム②　(支部7)'!D92="要相談","✓","□")</f>
        <v>□</v>
      </c>
      <c r="N16" s="43" t="s">
        <v>34</v>
      </c>
      <c r="O16" s="18"/>
      <c r="Q16" s="10" t="s">
        <v>7</v>
      </c>
      <c r="R16" s="40" t="s">
        <v>72</v>
      </c>
    </row>
    <row r="17" spans="3:18" ht="60" customHeight="1">
      <c r="C17" s="182" t="s">
        <v>105</v>
      </c>
      <c r="D17" s="183"/>
      <c r="E17" s="184" t="str">
        <f>IF('入力フォーム②　(支部7)'!D93="","",'入力フォーム②　(支部7)'!D93)</f>
        <v/>
      </c>
      <c r="F17" s="185"/>
      <c r="G17" s="185"/>
      <c r="H17" s="185"/>
      <c r="I17" s="185"/>
      <c r="J17" s="185"/>
      <c r="K17" s="185"/>
      <c r="L17" s="185"/>
      <c r="M17" s="185"/>
      <c r="N17" s="191"/>
      <c r="O17" s="18"/>
      <c r="Q17" s="10" t="s">
        <v>5</v>
      </c>
      <c r="R17" s="40" t="s">
        <v>104</v>
      </c>
    </row>
    <row r="18" spans="3:18" ht="30" customHeight="1">
      <c r="C18" s="254" t="s">
        <v>14</v>
      </c>
      <c r="D18" s="255"/>
      <c r="E18" s="203" t="s">
        <v>20</v>
      </c>
      <c r="F18" s="205"/>
      <c r="G18" s="203" t="s">
        <v>21</v>
      </c>
      <c r="H18" s="204"/>
      <c r="I18" s="204"/>
      <c r="J18" s="204"/>
      <c r="K18" s="204"/>
      <c r="L18" s="204"/>
      <c r="M18" s="205"/>
      <c r="N18" s="33" t="s">
        <v>33</v>
      </c>
      <c r="O18" s="4"/>
      <c r="Q18" s="10" t="s">
        <v>8</v>
      </c>
      <c r="R18" s="40" t="s">
        <v>90</v>
      </c>
    </row>
    <row r="19" spans="3:18" ht="96" customHeight="1">
      <c r="C19" s="279" t="str">
        <f>IF('入力フォーム②　(支部7)'!$D$47="非公表","",IF('入力フォーム②　(支部7)'!B60="","",'入力フォーム②　(支部7)'!B60))</f>
        <v/>
      </c>
      <c r="D19" s="279"/>
      <c r="E19" s="256" t="str">
        <f>IF('入力フォーム②　(支部7)'!$D$47="非公表","",IF('入力フォーム②　(支部7)'!C60="","",'入力フォーム②　(支部7)'!C60))</f>
        <v/>
      </c>
      <c r="F19" s="256"/>
      <c r="G19" s="256" t="str">
        <f>IF('入力フォーム②　(支部7)'!$D$47="非公表","",IF('入力フォーム②　(支部7)'!D60="","",'入力フォーム②　(支部7)'!D60))</f>
        <v/>
      </c>
      <c r="H19" s="256"/>
      <c r="I19" s="256"/>
      <c r="J19" s="256"/>
      <c r="K19" s="256"/>
      <c r="L19" s="256"/>
      <c r="M19" s="256"/>
      <c r="N19" s="119" t="str">
        <f>IF('入力フォーム②　(支部7)'!$D$47="非公表","",IF('入力フォーム②　(支部7)'!E60="","",'入力フォーム②　(支部7)'!E60))</f>
        <v/>
      </c>
      <c r="O19" s="18"/>
      <c r="R19" s="40" t="s">
        <v>103</v>
      </c>
    </row>
    <row r="20" spans="3:18" ht="96" customHeight="1">
      <c r="C20" s="279" t="str">
        <f>IF('入力フォーム②　(支部7)'!$D$47="非公表","",IF('入力フォーム②　(支部7)'!B61="","",'入力フォーム②　(支部7)'!B61))</f>
        <v/>
      </c>
      <c r="D20" s="279"/>
      <c r="E20" s="256" t="str">
        <f>IF('入力フォーム②　(支部7)'!$D$47="非公表","",IF('入力フォーム②　(支部7)'!C61="","",'入力フォーム②　(支部7)'!C61))</f>
        <v/>
      </c>
      <c r="F20" s="256"/>
      <c r="G20" s="256" t="str">
        <f>IF('入力フォーム②　(支部7)'!$D$47="非公表","",IF('入力フォーム②　(支部7)'!D61="","",'入力フォーム②　(支部7)'!D61))</f>
        <v/>
      </c>
      <c r="H20" s="256"/>
      <c r="I20" s="256"/>
      <c r="J20" s="256"/>
      <c r="K20" s="256"/>
      <c r="L20" s="256"/>
      <c r="M20" s="256"/>
      <c r="N20" s="119" t="str">
        <f>IF('入力フォーム②　(支部7)'!$D$47="非公表","",IF('入力フォーム②　(支部7)'!E61="","",'入力フォーム②　(支部7)'!E61))</f>
        <v/>
      </c>
      <c r="O20" s="18"/>
      <c r="R20" s="40" t="s">
        <v>92</v>
      </c>
    </row>
    <row r="21" spans="3:18" ht="96" customHeight="1">
      <c r="C21" s="279" t="str">
        <f>IF('入力フォーム②　(支部7)'!$D$47="非公表","",IF('入力フォーム②　(支部7)'!B62="","",'入力フォーム②　(支部7)'!B62))</f>
        <v/>
      </c>
      <c r="D21" s="279"/>
      <c r="E21" s="256" t="str">
        <f>IF('入力フォーム②　(支部7)'!$D$47="非公表","",IF('入力フォーム②　(支部7)'!C62="","",'入力フォーム②　(支部7)'!C62))</f>
        <v/>
      </c>
      <c r="F21" s="256"/>
      <c r="G21" s="256" t="str">
        <f>IF('入力フォーム②　(支部7)'!$D$47="非公表","",IF('入力フォーム②　(支部7)'!D62="","",'入力フォーム②　(支部7)'!D62))</f>
        <v/>
      </c>
      <c r="H21" s="256"/>
      <c r="I21" s="256"/>
      <c r="J21" s="256"/>
      <c r="K21" s="256"/>
      <c r="L21" s="256"/>
      <c r="M21" s="256"/>
      <c r="N21" s="119" t="str">
        <f>IF('入力フォーム②　(支部7)'!$D$47="非公表","",IF('入力フォーム②　(支部7)'!E62="","",'入力フォーム②　(支部7)'!E62))</f>
        <v/>
      </c>
      <c r="O21" s="18"/>
    </row>
    <row r="22" spans="3:18" ht="96" customHeight="1">
      <c r="C22" s="279" t="str">
        <f>IF('入力フォーム②　(支部7)'!$D$47="非公表","",IF('入力フォーム②　(支部7)'!B63="","",'入力フォーム②　(支部7)'!B63))</f>
        <v/>
      </c>
      <c r="D22" s="279"/>
      <c r="E22" s="256" t="str">
        <f>IF('入力フォーム②　(支部7)'!$D$47="非公表","",IF('入力フォーム②　(支部7)'!C63="","",'入力フォーム②　(支部7)'!C63))</f>
        <v/>
      </c>
      <c r="F22" s="256"/>
      <c r="G22" s="256" t="str">
        <f>IF('入力フォーム②　(支部7)'!$D$47="非公表","",IF('入力フォーム②　(支部7)'!D63="","",'入力フォーム②　(支部7)'!D63))</f>
        <v/>
      </c>
      <c r="H22" s="256"/>
      <c r="I22" s="256"/>
      <c r="J22" s="256"/>
      <c r="K22" s="256"/>
      <c r="L22" s="256"/>
      <c r="M22" s="256"/>
      <c r="N22" s="119" t="str">
        <f>IF('入力フォーム②　(支部7)'!$D$47="非公表","",IF('入力フォーム②　(支部7)'!E63="","",'入力フォーム②　(支部7)'!E63))</f>
        <v/>
      </c>
      <c r="O22" s="18"/>
    </row>
    <row r="23" spans="3:18" ht="96" customHeight="1">
      <c r="C23" s="279" t="str">
        <f>IF('入力フォーム②　(支部7)'!$D$47="非公表","",IF('入力フォーム②　(支部7)'!B64="","",'入力フォーム②　(支部7)'!B64))</f>
        <v/>
      </c>
      <c r="D23" s="279"/>
      <c r="E23" s="256" t="str">
        <f>IF('入力フォーム②　(支部7)'!$D$47="非公表","",IF('入力フォーム②　(支部7)'!C64="","",'入力フォーム②　(支部7)'!C64))</f>
        <v/>
      </c>
      <c r="F23" s="256"/>
      <c r="G23" s="256" t="str">
        <f>IF('入力フォーム②　(支部7)'!$D$47="非公表","",IF('入力フォーム②　(支部7)'!D64="","",'入力フォーム②　(支部7)'!D64))</f>
        <v/>
      </c>
      <c r="H23" s="256"/>
      <c r="I23" s="256"/>
      <c r="J23" s="256"/>
      <c r="K23" s="256"/>
      <c r="L23" s="256"/>
      <c r="M23" s="256"/>
      <c r="N23" s="119" t="str">
        <f>IF('入力フォーム②　(支部7)'!$D$47="非公表","",IF('入力フォーム②　(支部7)'!E64="","",'入力フォーム②　(支部7)'!E64))</f>
        <v/>
      </c>
      <c r="O23" s="18"/>
    </row>
    <row r="24" spans="3:18" ht="96" customHeight="1">
      <c r="C24" s="279" t="str">
        <f>IF('入力フォーム②　(支部7)'!$D$47="非公表","",IF('入力フォーム②　(支部7)'!B65="","",'入力フォーム②　(支部7)'!B65))</f>
        <v/>
      </c>
      <c r="D24" s="279"/>
      <c r="E24" s="256" t="str">
        <f>IF('入力フォーム②　(支部7)'!$D$47="非公表","",IF('入力フォーム②　(支部7)'!C65="","",'入力フォーム②　(支部7)'!C65))</f>
        <v/>
      </c>
      <c r="F24" s="256"/>
      <c r="G24" s="256" t="str">
        <f>IF('入力フォーム②　(支部7)'!$D$47="非公表","",IF('入力フォーム②　(支部7)'!D65="","",'入力フォーム②　(支部7)'!D65))</f>
        <v/>
      </c>
      <c r="H24" s="256"/>
      <c r="I24" s="256"/>
      <c r="J24" s="256"/>
      <c r="K24" s="256"/>
      <c r="L24" s="256"/>
      <c r="M24" s="256"/>
      <c r="N24" s="119" t="str">
        <f>IF('入力フォーム②　(支部7)'!$D$47="非公表","",IF('入力フォーム②　(支部7)'!E65="","",'入力フォーム②　(支部7)'!E65))</f>
        <v/>
      </c>
      <c r="O24" s="18"/>
    </row>
    <row r="25" spans="3:18" ht="96" customHeight="1">
      <c r="C25" s="279" t="str">
        <f>IF('入力フォーム②　(支部7)'!$D$47="非公表","",IF('入力フォーム②　(支部7)'!B66="","",'入力フォーム②　(支部7)'!B66))</f>
        <v/>
      </c>
      <c r="D25" s="279"/>
      <c r="E25" s="256" t="str">
        <f>IF('入力フォーム②　(支部7)'!$D$47="非公表","",IF('入力フォーム②　(支部7)'!C66="","",'入力フォーム②　(支部7)'!C66))</f>
        <v/>
      </c>
      <c r="F25" s="256"/>
      <c r="G25" s="256" t="str">
        <f>IF('入力フォーム②　(支部7)'!$D$47="非公表","",IF('入力フォーム②　(支部7)'!D66="","",'入力フォーム②　(支部7)'!D66))</f>
        <v/>
      </c>
      <c r="H25" s="256"/>
      <c r="I25" s="256"/>
      <c r="J25" s="256"/>
      <c r="K25" s="256"/>
      <c r="L25" s="256"/>
      <c r="M25" s="256"/>
      <c r="N25" s="119" t="str">
        <f>IF('入力フォーム②　(支部7)'!$D$47="非公表","",IF('入力フォーム②　(支部7)'!E66="","",'入力フォーム②　(支部7)'!E66))</f>
        <v/>
      </c>
      <c r="O25" s="18"/>
    </row>
    <row r="26" spans="3:18" ht="30" customHeight="1">
      <c r="C26" s="254" t="s">
        <v>14</v>
      </c>
      <c r="D26" s="255"/>
      <c r="E26" s="203" t="s">
        <v>20</v>
      </c>
      <c r="F26" s="205"/>
      <c r="G26" s="203" t="s">
        <v>21</v>
      </c>
      <c r="H26" s="204"/>
      <c r="I26" s="204"/>
      <c r="J26" s="204"/>
      <c r="K26" s="204"/>
      <c r="L26" s="204"/>
      <c r="M26" s="205"/>
      <c r="N26" s="33" t="s">
        <v>33</v>
      </c>
      <c r="O26" s="4"/>
      <c r="Q26" s="10" t="s">
        <v>8</v>
      </c>
      <c r="R26" s="40" t="s">
        <v>90</v>
      </c>
    </row>
    <row r="27" spans="3:18" ht="96" customHeight="1">
      <c r="C27" s="279" t="str">
        <f>IF('入力フォーム②　(支部7)'!$D$47="非公表","",IF('入力フォーム②　(支部7)'!B67="","",'入力フォーム②　(支部7)'!B67))</f>
        <v/>
      </c>
      <c r="D27" s="279"/>
      <c r="E27" s="256" t="str">
        <f>IF('入力フォーム②　(支部7)'!$D$47="非公表","",IF('入力フォーム②　(支部7)'!C67="","",'入力フォーム②　(支部7)'!C67))</f>
        <v/>
      </c>
      <c r="F27" s="256"/>
      <c r="G27" s="256" t="str">
        <f>IF('入力フォーム②　(支部7)'!$D$47="非公表","",IF('入力フォーム②　(支部7)'!D67="","",'入力フォーム②　(支部7)'!D67))</f>
        <v/>
      </c>
      <c r="H27" s="256"/>
      <c r="I27" s="256"/>
      <c r="J27" s="256"/>
      <c r="K27" s="256"/>
      <c r="L27" s="256"/>
      <c r="M27" s="256"/>
      <c r="N27" s="119" t="str">
        <f>IF('入力フォーム②　(支部7)'!$D$47="非公表","",IF('入力フォーム②　(支部7)'!E67="","",'入力フォーム②　(支部7)'!E67))</f>
        <v/>
      </c>
      <c r="O27" s="18"/>
    </row>
    <row r="28" spans="3:18" ht="96" customHeight="1">
      <c r="C28" s="279" t="str">
        <f>IF('入力フォーム②　(支部7)'!$D$47="非公表","",IF('入力フォーム②　(支部7)'!B68="","",'入力フォーム②　(支部7)'!B68))</f>
        <v/>
      </c>
      <c r="D28" s="279"/>
      <c r="E28" s="256" t="str">
        <f>IF('入力フォーム②　(支部7)'!$D$47="非公表","",IF('入力フォーム②　(支部7)'!C68="","",'入力フォーム②　(支部7)'!C68))</f>
        <v/>
      </c>
      <c r="F28" s="256"/>
      <c r="G28" s="256" t="str">
        <f>IF('入力フォーム②　(支部7)'!$D$47="非公表","",IF('入力フォーム②　(支部7)'!D68="","",'入力フォーム②　(支部7)'!D68))</f>
        <v/>
      </c>
      <c r="H28" s="256"/>
      <c r="I28" s="256"/>
      <c r="J28" s="256"/>
      <c r="K28" s="256"/>
      <c r="L28" s="256"/>
      <c r="M28" s="256"/>
      <c r="N28" s="119" t="str">
        <f>IF('入力フォーム②　(支部7)'!$D$47="非公表","",IF('入力フォーム②　(支部7)'!E68="","",'入力フォーム②　(支部7)'!E68))</f>
        <v/>
      </c>
      <c r="O28" s="18"/>
    </row>
    <row r="29" spans="3:18" ht="96" customHeight="1">
      <c r="C29" s="279" t="str">
        <f>IF('入力フォーム②　(支部7)'!$D$47="非公表","",IF('入力フォーム②　(支部7)'!B69="","",'入力フォーム②　(支部7)'!B69))</f>
        <v/>
      </c>
      <c r="D29" s="279"/>
      <c r="E29" s="279" t="str">
        <f>IF('入力フォーム②　(支部7)'!$D$47="非公表","",IF('入力フォーム②　(支部7)'!C69="","",'入力フォーム②　(支部7)'!C69))</f>
        <v/>
      </c>
      <c r="F29" s="279"/>
      <c r="G29" s="256" t="str">
        <f>IF('入力フォーム②　(支部7)'!$D$47="非公表","",IF('入力フォーム②　(支部7)'!D69="","",'入力フォーム②　(支部7)'!D69))</f>
        <v/>
      </c>
      <c r="H29" s="256"/>
      <c r="I29" s="256"/>
      <c r="J29" s="256"/>
      <c r="K29" s="256"/>
      <c r="L29" s="256"/>
      <c r="M29" s="256"/>
      <c r="N29" s="119" t="str">
        <f>IF('入力フォーム②　(支部7)'!$D$47="非公表","",IF('入力フォーム②　(支部7)'!E69="","",'入力フォーム②　(支部7)'!E69))</f>
        <v/>
      </c>
      <c r="O29" s="18"/>
    </row>
    <row r="30" spans="3:18" ht="96" customHeight="1">
      <c r="C30" s="279" t="str">
        <f>IF('入力フォーム②　(支部7)'!$D$47="非公表","",IF('入力フォーム②　(支部7)'!B70="","",'入力フォーム②　(支部7)'!B70))</f>
        <v/>
      </c>
      <c r="D30" s="279"/>
      <c r="E30" s="256" t="str">
        <f>IF('入力フォーム②　(支部7)'!$D$47="非公表","",IF('入力フォーム②　(支部7)'!C70="","",'入力フォーム②　(支部7)'!C70))</f>
        <v/>
      </c>
      <c r="F30" s="256"/>
      <c r="G30" s="256" t="str">
        <f>IF('入力フォーム②　(支部7)'!$D$47="非公表","",IF('入力フォーム②　(支部7)'!D70="","",'入力フォーム②　(支部7)'!D70))</f>
        <v/>
      </c>
      <c r="H30" s="256"/>
      <c r="I30" s="256"/>
      <c r="J30" s="256"/>
      <c r="K30" s="256"/>
      <c r="L30" s="256"/>
      <c r="M30" s="256"/>
      <c r="N30" s="119" t="str">
        <f>IF('入力フォーム②　(支部7)'!$D$47="非公表","",IF('入力フォーム②　(支部7)'!E70="","",'入力フォーム②　(支部7)'!E70))</f>
        <v/>
      </c>
      <c r="O30" s="18"/>
    </row>
    <row r="31" spans="3:18" ht="96" customHeight="1">
      <c r="C31" s="279" t="str">
        <f>IF('入力フォーム②　(支部7)'!$D$47="非公表","",IF('入力フォーム②　(支部7)'!B71="","",'入力フォーム②　(支部7)'!B71))</f>
        <v/>
      </c>
      <c r="D31" s="279"/>
      <c r="E31" s="256" t="str">
        <f>IF('入力フォーム②　(支部7)'!$D$47="非公表","",IF('入力フォーム②　(支部7)'!C71="","",'入力フォーム②　(支部7)'!C71))</f>
        <v/>
      </c>
      <c r="F31" s="256"/>
      <c r="G31" s="256" t="str">
        <f>IF('入力フォーム②　(支部7)'!$D$47="非公表","",IF('入力フォーム②　(支部7)'!D71="","",'入力フォーム②　(支部7)'!D71))</f>
        <v/>
      </c>
      <c r="H31" s="256"/>
      <c r="I31" s="256"/>
      <c r="J31" s="256"/>
      <c r="K31" s="256"/>
      <c r="L31" s="256"/>
      <c r="M31" s="256"/>
      <c r="N31" s="119" t="str">
        <f>IF('入力フォーム②　(支部7)'!$D$47="非公表","",IF('入力フォーム②　(支部7)'!E71="","",'入力フォーム②　(支部7)'!E71))</f>
        <v/>
      </c>
      <c r="O31" s="18"/>
    </row>
    <row r="32" spans="3:18" ht="96" customHeight="1">
      <c r="C32" s="279" t="str">
        <f>IF('入力フォーム②　(支部7)'!$D$47="非公表","",IF('入力フォーム②　(支部7)'!B72="","",'入力フォーム②　(支部7)'!B72))</f>
        <v/>
      </c>
      <c r="D32" s="279"/>
      <c r="E32" s="256" t="str">
        <f>IF('入力フォーム②　(支部7)'!$D$47="非公表","",IF('入力フォーム②　(支部7)'!C72="","",'入力フォーム②　(支部7)'!C72))</f>
        <v/>
      </c>
      <c r="F32" s="256"/>
      <c r="G32" s="256" t="str">
        <f>IF('入力フォーム②　(支部7)'!$D$47="非公表","",IF('入力フォーム②　(支部7)'!D72="","",'入力フォーム②　(支部7)'!D72))</f>
        <v/>
      </c>
      <c r="H32" s="256"/>
      <c r="I32" s="256"/>
      <c r="J32" s="256"/>
      <c r="K32" s="256"/>
      <c r="L32" s="256"/>
      <c r="M32" s="256"/>
      <c r="N32" s="119" t="str">
        <f>IF('入力フォーム②　(支部7)'!$D$47="非公表","",IF('入力フォーム②　(支部7)'!E72="","",'入力フォーム②　(支部7)'!E72))</f>
        <v/>
      </c>
      <c r="O32" s="18"/>
    </row>
    <row r="33" spans="3:18" ht="96" customHeight="1">
      <c r="C33" s="279" t="str">
        <f>IF('入力フォーム②　(支部7)'!$D$47="非公表","",IF('入力フォーム②　(支部7)'!B73="","",'入力フォーム②　(支部7)'!B73))</f>
        <v/>
      </c>
      <c r="D33" s="279"/>
      <c r="E33" s="256" t="str">
        <f>IF('入力フォーム②　(支部7)'!$D$47="非公表","",IF('入力フォーム②　(支部7)'!C73="","",'入力フォーム②　(支部7)'!C73))</f>
        <v/>
      </c>
      <c r="F33" s="256"/>
      <c r="G33" s="256" t="str">
        <f>IF('入力フォーム②　(支部7)'!$D$47="非公表","",IF('入力フォーム②　(支部7)'!D73="","",'入力フォーム②　(支部7)'!D73))</f>
        <v/>
      </c>
      <c r="H33" s="256"/>
      <c r="I33" s="256"/>
      <c r="J33" s="256"/>
      <c r="K33" s="256"/>
      <c r="L33" s="256"/>
      <c r="M33" s="256"/>
      <c r="N33" s="119" t="str">
        <f>IF('入力フォーム②　(支部7)'!$D$47="非公表","",IF('入力フォーム②　(支部7)'!E73="","",'入力フォーム②　(支部7)'!E73))</f>
        <v/>
      </c>
      <c r="O33" s="18"/>
    </row>
    <row r="34" spans="3:18" ht="30" customHeight="1">
      <c r="C34" s="254" t="s">
        <v>14</v>
      </c>
      <c r="D34" s="255"/>
      <c r="E34" s="203" t="s">
        <v>20</v>
      </c>
      <c r="F34" s="205"/>
      <c r="G34" s="203" t="s">
        <v>21</v>
      </c>
      <c r="H34" s="204"/>
      <c r="I34" s="204"/>
      <c r="J34" s="204"/>
      <c r="K34" s="204"/>
      <c r="L34" s="204"/>
      <c r="M34" s="205"/>
      <c r="N34" s="33" t="s">
        <v>33</v>
      </c>
      <c r="O34" s="4"/>
      <c r="Q34" s="10" t="s">
        <v>8</v>
      </c>
      <c r="R34" s="40" t="s">
        <v>90</v>
      </c>
    </row>
    <row r="35" spans="3:18" ht="96" customHeight="1">
      <c r="C35" s="279" t="str">
        <f>IF('入力フォーム②　(支部7)'!$D$47="非公表","",IF('入力フォーム②　(支部7)'!B74="","",'入力フォーム②　(支部7)'!B74))</f>
        <v/>
      </c>
      <c r="D35" s="279"/>
      <c r="E35" s="256" t="str">
        <f>IF('入力フォーム②　(支部7)'!$D$47="非公表","",IF('入力フォーム②　(支部7)'!C74="","",'入力フォーム②　(支部7)'!C74))</f>
        <v/>
      </c>
      <c r="F35" s="256"/>
      <c r="G35" s="256" t="str">
        <f>IF('入力フォーム②　(支部7)'!$D$47="非公表","",IF('入力フォーム②　(支部7)'!D74="","",'入力フォーム②　(支部7)'!D74))</f>
        <v/>
      </c>
      <c r="H35" s="256"/>
      <c r="I35" s="256"/>
      <c r="J35" s="256"/>
      <c r="K35" s="256"/>
      <c r="L35" s="256"/>
      <c r="M35" s="256"/>
      <c r="N35" s="119" t="str">
        <f>IF('入力フォーム②　(支部7)'!$D$47="非公表","",IF('入力フォーム②　(支部7)'!E74="","",'入力フォーム②　(支部7)'!E74))</f>
        <v/>
      </c>
      <c r="O35" s="18"/>
    </row>
    <row r="36" spans="3:18" ht="96" customHeight="1">
      <c r="C36" s="279" t="str">
        <f>IF('入力フォーム②　(支部7)'!$D$47="非公表","",IF('入力フォーム②　(支部7)'!B75="","",'入力フォーム②　(支部7)'!B75))</f>
        <v/>
      </c>
      <c r="D36" s="279"/>
      <c r="E36" s="256" t="str">
        <f>IF('入力フォーム②　(支部7)'!$D$47="非公表","",IF('入力フォーム②　(支部7)'!C75="","",'入力フォーム②　(支部7)'!C75))</f>
        <v/>
      </c>
      <c r="F36" s="256"/>
      <c r="G36" s="256" t="str">
        <f>IF('入力フォーム②　(支部7)'!$D$47="非公表","",IF('入力フォーム②　(支部7)'!D75="","",'入力フォーム②　(支部7)'!D75))</f>
        <v/>
      </c>
      <c r="H36" s="256"/>
      <c r="I36" s="256"/>
      <c r="J36" s="256"/>
      <c r="K36" s="256"/>
      <c r="L36" s="256"/>
      <c r="M36" s="256"/>
      <c r="N36" s="119" t="str">
        <f>IF('入力フォーム②　(支部7)'!$D$47="非公表","",IF('入力フォーム②　(支部7)'!E75="","",'入力フォーム②　(支部7)'!E75))</f>
        <v/>
      </c>
      <c r="O36" s="18"/>
    </row>
    <row r="37" spans="3:18" ht="96" customHeight="1">
      <c r="C37" s="279" t="str">
        <f>IF('入力フォーム②　(支部7)'!$D$47="非公表","",IF('入力フォーム②　(支部7)'!B76="","",'入力フォーム②　(支部7)'!B76))</f>
        <v/>
      </c>
      <c r="D37" s="279"/>
      <c r="E37" s="256" t="str">
        <f>IF('入力フォーム②　(支部7)'!$D$47="非公表","",IF('入力フォーム②　(支部7)'!C76="","",'入力フォーム②　(支部7)'!C76))</f>
        <v/>
      </c>
      <c r="F37" s="256"/>
      <c r="G37" s="256" t="str">
        <f>IF('入力フォーム②　(支部7)'!$D$47="非公表","",IF('入力フォーム②　(支部7)'!D76="","",'入力フォーム②　(支部7)'!D76))</f>
        <v/>
      </c>
      <c r="H37" s="256"/>
      <c r="I37" s="256"/>
      <c r="J37" s="256"/>
      <c r="K37" s="256"/>
      <c r="L37" s="256"/>
      <c r="M37" s="256"/>
      <c r="N37" s="119" t="str">
        <f>IF('入力フォーム②　(支部7)'!$D$47="非公表","",IF('入力フォーム②　(支部7)'!E76="","",'入力フォーム②　(支部7)'!E76))</f>
        <v/>
      </c>
      <c r="O37" s="18"/>
    </row>
    <row r="38" spans="3:18" ht="96" customHeight="1">
      <c r="C38" s="279" t="str">
        <f>IF('入力フォーム②　(支部7)'!$D$47="非公表","",IF('入力フォーム②　(支部7)'!B77="","",'入力フォーム②　(支部7)'!B77))</f>
        <v/>
      </c>
      <c r="D38" s="279"/>
      <c r="E38" s="256" t="str">
        <f>IF('入力フォーム②　(支部7)'!$D$47="非公表","",IF('入力フォーム②　(支部7)'!C77="","",'入力フォーム②　(支部7)'!C77))</f>
        <v/>
      </c>
      <c r="F38" s="256"/>
      <c r="G38" s="256" t="str">
        <f>IF('入力フォーム②　(支部7)'!$D$47="非公表","",IF('入力フォーム②　(支部7)'!D77="","",'入力フォーム②　(支部7)'!D77))</f>
        <v/>
      </c>
      <c r="H38" s="256"/>
      <c r="I38" s="256"/>
      <c r="J38" s="256"/>
      <c r="K38" s="256"/>
      <c r="L38" s="256"/>
      <c r="M38" s="256"/>
      <c r="N38" s="119" t="str">
        <f>IF('入力フォーム②　(支部7)'!$D$47="非公表","",IF('入力フォーム②　(支部7)'!E77="","",'入力フォーム②　(支部7)'!E77))</f>
        <v/>
      </c>
      <c r="O38" s="18"/>
    </row>
    <row r="39" spans="3:18" ht="96" customHeight="1">
      <c r="C39" s="279" t="str">
        <f>IF('入力フォーム②　(支部7)'!$D$47="非公表","",IF('入力フォーム②　(支部7)'!B78="","",'入力フォーム②　(支部7)'!B78))</f>
        <v/>
      </c>
      <c r="D39" s="279"/>
      <c r="E39" s="256" t="str">
        <f>IF('入力フォーム②　(支部7)'!$D$47="非公表","",IF('入力フォーム②　(支部7)'!C78="","",'入力フォーム②　(支部7)'!C78))</f>
        <v/>
      </c>
      <c r="F39" s="256"/>
      <c r="G39" s="256" t="str">
        <f>IF('入力フォーム②　(支部7)'!$D$47="非公表","",IF('入力フォーム②　(支部7)'!D78="","",'入力フォーム②　(支部7)'!D78))</f>
        <v/>
      </c>
      <c r="H39" s="256"/>
      <c r="I39" s="256"/>
      <c r="J39" s="256"/>
      <c r="K39" s="256"/>
      <c r="L39" s="256"/>
      <c r="M39" s="256"/>
      <c r="N39" s="119" t="str">
        <f>IF('入力フォーム②　(支部7)'!$D$47="非公表","",IF('入力フォーム②　(支部7)'!E78="","",'入力フォーム②　(支部7)'!E78))</f>
        <v/>
      </c>
      <c r="O39" s="18"/>
    </row>
    <row r="40" spans="3:18" ht="96" customHeight="1">
      <c r="C40" s="279" t="str">
        <f>IF('入力フォーム②　(支部7)'!$D$47="非公表","",IF('入力フォーム②　(支部7)'!B79="","",'入力フォーム②　(支部7)'!B79))</f>
        <v/>
      </c>
      <c r="D40" s="279"/>
      <c r="E40" s="256" t="str">
        <f>IF('入力フォーム②　(支部7)'!$D$47="非公表","",IF('入力フォーム②　(支部7)'!C79="","",'入力フォーム②　(支部7)'!C79))</f>
        <v/>
      </c>
      <c r="F40" s="256"/>
      <c r="G40" s="256" t="str">
        <f>IF('入力フォーム②　(支部7)'!$D$47="非公表","",IF('入力フォーム②　(支部7)'!D79="","",'入力フォーム②　(支部7)'!D79))</f>
        <v/>
      </c>
      <c r="H40" s="256"/>
      <c r="I40" s="256"/>
      <c r="J40" s="256"/>
      <c r="K40" s="256"/>
      <c r="L40" s="256"/>
      <c r="M40" s="256"/>
      <c r="N40" s="119" t="str">
        <f>IF('入力フォーム②　(支部7)'!$D$47="非公表","",IF('入力フォーム②　(支部7)'!E79="","",'入力フォーム②　(支部7)'!E79))</f>
        <v/>
      </c>
      <c r="O40" s="18"/>
    </row>
    <row r="41" spans="3:18" ht="96" customHeight="1">
      <c r="C41" s="279" t="str">
        <f>IF('入力フォーム②　(支部7)'!$D$47="非公表","",IF('入力フォーム②　(支部7)'!B80="","",'入力フォーム②　(支部7)'!B80))</f>
        <v/>
      </c>
      <c r="D41" s="279"/>
      <c r="E41" s="256" t="str">
        <f>IF('入力フォーム②　(支部7)'!$D$47="非公表","",IF('入力フォーム②　(支部7)'!C80="","",'入力フォーム②　(支部7)'!C80))</f>
        <v/>
      </c>
      <c r="F41" s="256"/>
      <c r="G41" s="256" t="str">
        <f>IF('入力フォーム②　(支部7)'!$D$47="非公表","",IF('入力フォーム②　(支部7)'!D80="","",'入力フォーム②　(支部7)'!D80))</f>
        <v/>
      </c>
      <c r="H41" s="256"/>
      <c r="I41" s="256"/>
      <c r="J41" s="256"/>
      <c r="K41" s="256"/>
      <c r="L41" s="256"/>
      <c r="M41" s="256"/>
      <c r="N41" s="119" t="str">
        <f>IF('入力フォーム②　(支部7)'!$D$47="非公表","",IF('入力フォーム②　(支部7)'!E80="","",'入力フォーム②　(支部7)'!E80))</f>
        <v/>
      </c>
      <c r="O41" s="18"/>
    </row>
    <row r="42" spans="3:18" ht="15" customHeight="1"/>
  </sheetData>
  <sheetProtection sheet="1" formatRows="0"/>
  <mergeCells count="97">
    <mergeCell ref="C33:D33"/>
    <mergeCell ref="E33:F33"/>
    <mergeCell ref="G33:M33"/>
    <mergeCell ref="C31:D31"/>
    <mergeCell ref="E31:F31"/>
    <mergeCell ref="G31:M31"/>
    <mergeCell ref="C32:D32"/>
    <mergeCell ref="E32:F32"/>
    <mergeCell ref="G32:M32"/>
    <mergeCell ref="C29:D29"/>
    <mergeCell ref="E29:F29"/>
    <mergeCell ref="G29:M29"/>
    <mergeCell ref="C30:D30"/>
    <mergeCell ref="E30:F30"/>
    <mergeCell ref="G30:M30"/>
    <mergeCell ref="C27:D27"/>
    <mergeCell ref="E27:F27"/>
    <mergeCell ref="G27:M27"/>
    <mergeCell ref="C28:D28"/>
    <mergeCell ref="E28:F28"/>
    <mergeCell ref="G28:M28"/>
    <mergeCell ref="C25:D25"/>
    <mergeCell ref="E25:F25"/>
    <mergeCell ref="G25:M25"/>
    <mergeCell ref="C26:D26"/>
    <mergeCell ref="E26:F26"/>
    <mergeCell ref="G26:M26"/>
    <mergeCell ref="C23:D23"/>
    <mergeCell ref="E23:F23"/>
    <mergeCell ref="G23:M23"/>
    <mergeCell ref="C24:D24"/>
    <mergeCell ref="E24:F24"/>
    <mergeCell ref="G24:M24"/>
    <mergeCell ref="C19:D19"/>
    <mergeCell ref="E19:F19"/>
    <mergeCell ref="G19:M19"/>
    <mergeCell ref="C22:D22"/>
    <mergeCell ref="E22:F22"/>
    <mergeCell ref="G22:M22"/>
    <mergeCell ref="C20:D20"/>
    <mergeCell ref="E20:F20"/>
    <mergeCell ref="G20:M20"/>
    <mergeCell ref="C21:D21"/>
    <mergeCell ref="E21:F21"/>
    <mergeCell ref="G21:M21"/>
    <mergeCell ref="E15:N15"/>
    <mergeCell ref="E16:F16"/>
    <mergeCell ref="H16:I16"/>
    <mergeCell ref="K16:L16"/>
    <mergeCell ref="G18:M18"/>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H7:K7"/>
    <mergeCell ref="L7:N7"/>
    <mergeCell ref="L2:N2"/>
    <mergeCell ref="R2:R3"/>
    <mergeCell ref="C4:N4"/>
    <mergeCell ref="R4:R5"/>
    <mergeCell ref="C5:N5"/>
    <mergeCell ref="C34:D34"/>
    <mergeCell ref="E34:F34"/>
    <mergeCell ref="G34:M34"/>
    <mergeCell ref="C35:D35"/>
    <mergeCell ref="E35:F35"/>
    <mergeCell ref="G35:M35"/>
    <mergeCell ref="C36:D36"/>
    <mergeCell ref="E36:F36"/>
    <mergeCell ref="G36:M36"/>
    <mergeCell ref="C37:D37"/>
    <mergeCell ref="E37:F37"/>
    <mergeCell ref="G37:M37"/>
    <mergeCell ref="C38:D38"/>
    <mergeCell ref="E38:F38"/>
    <mergeCell ref="G38:M38"/>
    <mergeCell ref="C39:D39"/>
    <mergeCell ref="E39:F39"/>
    <mergeCell ref="G39:M39"/>
    <mergeCell ref="C40:D40"/>
    <mergeCell ref="E40:F40"/>
    <mergeCell ref="G40:M40"/>
    <mergeCell ref="C41:D41"/>
    <mergeCell ref="E41:F41"/>
    <mergeCell ref="G41:M4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EFC85-0ED1-4C9E-BD66-C32E24CA3F1C}">
  <sheetPr>
    <tabColor rgb="FF7030A0"/>
  </sheetPr>
  <dimension ref="B1:R24"/>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3.75" style="1" customWidth="1"/>
    <col min="9" max="9" width="2.5" style="1" customWidth="1"/>
    <col min="10" max="10" width="5.625" style="1" customWidth="1"/>
    <col min="11" max="11" width="6.875" style="1" customWidth="1"/>
    <col min="12" max="12" width="12.5" style="1" customWidth="1"/>
    <col min="13" max="13" width="6.25" style="1" customWidth="1"/>
    <col min="14"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89</v>
      </c>
      <c r="R2" s="147" t="s">
        <v>52</v>
      </c>
    </row>
    <row r="3" spans="2:18" ht="15" customHeight="1">
      <c r="R3" s="147"/>
    </row>
    <row r="4" spans="2:18">
      <c r="B4" s="24"/>
      <c r="C4" s="166" t="s">
        <v>88</v>
      </c>
      <c r="D4" s="166"/>
      <c r="E4" s="166"/>
      <c r="F4" s="166"/>
      <c r="G4" s="166"/>
      <c r="H4" s="166"/>
      <c r="I4" s="166"/>
      <c r="J4" s="166"/>
      <c r="K4" s="166"/>
      <c r="L4" s="166"/>
      <c r="M4" s="166"/>
      <c r="N4" s="166"/>
      <c r="O4" s="24"/>
    </row>
    <row r="5" spans="2:18" ht="24" customHeight="1">
      <c r="B5" s="25"/>
      <c r="C5" s="167" t="s">
        <v>87</v>
      </c>
      <c r="D5" s="167"/>
      <c r="E5" s="167"/>
      <c r="F5" s="167"/>
      <c r="G5" s="167"/>
      <c r="H5" s="167"/>
      <c r="I5" s="167"/>
      <c r="J5" s="167"/>
      <c r="K5" s="167"/>
      <c r="L5" s="167"/>
      <c r="M5" s="167"/>
      <c r="N5" s="167"/>
      <c r="O5" s="25"/>
    </row>
    <row r="6" spans="2:18" ht="15" customHeight="1">
      <c r="B6" s="3"/>
      <c r="C6" s="3"/>
      <c r="D6" s="3"/>
      <c r="E6" s="3"/>
      <c r="F6" s="3"/>
      <c r="G6" s="3"/>
      <c r="H6" s="3"/>
      <c r="I6" s="3"/>
      <c r="J6" s="3"/>
      <c r="K6" s="3"/>
      <c r="L6" s="3"/>
      <c r="M6" s="3"/>
      <c r="N6" s="3"/>
    </row>
    <row r="7" spans="2:18" ht="45" customHeight="1">
      <c r="H7" s="4"/>
      <c r="I7" s="168" t="s">
        <v>1</v>
      </c>
      <c r="J7" s="168"/>
      <c r="K7" s="168"/>
      <c r="L7" s="179" t="str">
        <f>IF('入力フォーム②　(支部8)'!D11="","",'入力フォーム②　(支部8)'!D11)</f>
        <v/>
      </c>
      <c r="M7" s="180"/>
      <c r="N7" s="181"/>
      <c r="Q7" s="10" t="s">
        <v>2</v>
      </c>
      <c r="R7" s="40" t="s">
        <v>126</v>
      </c>
    </row>
    <row r="8" spans="2:18" ht="15" customHeight="1"/>
    <row r="9" spans="2:18" ht="120" customHeight="1">
      <c r="C9" s="182" t="s">
        <v>86</v>
      </c>
      <c r="D9" s="183"/>
      <c r="E9" s="184" t="str">
        <f>IF('入力フォーム②　(支部8)'!D16="","",'入力フォーム②　(支部8)'!D16)</f>
        <v/>
      </c>
      <c r="F9" s="185"/>
      <c r="G9" s="185"/>
      <c r="H9" s="185"/>
      <c r="I9" s="185"/>
      <c r="J9" s="185"/>
      <c r="K9" s="185"/>
      <c r="L9" s="185"/>
      <c r="M9" s="185"/>
      <c r="N9" s="185"/>
      <c r="O9" s="20"/>
      <c r="P9" s="18"/>
      <c r="Q9" s="10" t="s">
        <v>3</v>
      </c>
      <c r="R9" s="40" t="s">
        <v>85</v>
      </c>
    </row>
    <row r="10" spans="2:18" ht="60" customHeight="1">
      <c r="C10" s="182" t="s">
        <v>13</v>
      </c>
      <c r="D10" s="183"/>
      <c r="E10" s="184" t="str">
        <f>IF('入力フォーム②　(支部8)'!D17="","",'入力フォーム②　(支部8)'!D17)</f>
        <v/>
      </c>
      <c r="F10" s="185"/>
      <c r="G10" s="185"/>
      <c r="H10" s="185"/>
      <c r="I10" s="185"/>
      <c r="J10" s="185"/>
      <c r="K10" s="185"/>
      <c r="L10" s="185"/>
      <c r="M10" s="185"/>
      <c r="N10" s="185"/>
      <c r="O10" s="20"/>
      <c r="P10" s="18"/>
      <c r="Q10" s="10" t="s">
        <v>4</v>
      </c>
      <c r="R10" s="40" t="s">
        <v>84</v>
      </c>
    </row>
    <row r="11" spans="2:18" ht="60" customHeight="1">
      <c r="C11" s="182" t="s">
        <v>12</v>
      </c>
      <c r="D11" s="183"/>
      <c r="E11" s="184" t="str">
        <f>IF('入力フォーム②　(支部8)'!D18="","",'入力フォーム②　(支部8)'!D18)</f>
        <v/>
      </c>
      <c r="F11" s="185"/>
      <c r="G11" s="185"/>
      <c r="H11" s="185"/>
      <c r="I11" s="185"/>
      <c r="J11" s="185"/>
      <c r="K11" s="185"/>
      <c r="L11" s="185"/>
      <c r="M11" s="185"/>
      <c r="N11" s="185"/>
      <c r="O11" s="20"/>
      <c r="P11" s="18"/>
      <c r="Q11" s="10" t="s">
        <v>5</v>
      </c>
      <c r="R11" s="40" t="s">
        <v>83</v>
      </c>
    </row>
    <row r="12" spans="2:18" ht="30" customHeight="1">
      <c r="C12" s="196" t="s">
        <v>82</v>
      </c>
      <c r="D12" s="197"/>
      <c r="E12" s="184" t="str">
        <f>IF('入力フォーム②　(支部8)'!D19="","",'入力フォーム②　(支部8)'!D19)</f>
        <v/>
      </c>
      <c r="F12" s="185"/>
      <c r="G12" s="185"/>
      <c r="H12" s="185"/>
      <c r="I12" s="185"/>
      <c r="J12" s="185"/>
      <c r="K12" s="185"/>
      <c r="L12" s="185"/>
      <c r="M12" s="185"/>
      <c r="N12" s="185"/>
      <c r="O12" s="20"/>
      <c r="P12" s="18"/>
      <c r="Q12" s="10" t="s">
        <v>6</v>
      </c>
      <c r="R12" s="40" t="s">
        <v>81</v>
      </c>
    </row>
    <row r="13" spans="2:18" ht="30" customHeight="1">
      <c r="C13" s="198"/>
      <c r="D13" s="199"/>
      <c r="E13" s="184" t="str">
        <f>IF('入力フォーム②　(支部8)'!D20="","",'入力フォーム②　(支部8)'!D20)</f>
        <v/>
      </c>
      <c r="F13" s="185"/>
      <c r="G13" s="185"/>
      <c r="H13" s="185"/>
      <c r="I13" s="185"/>
      <c r="J13" s="185"/>
      <c r="K13" s="185"/>
      <c r="L13" s="185"/>
      <c r="M13" s="185"/>
      <c r="N13" s="185"/>
      <c r="O13" s="20"/>
      <c r="P13" s="18"/>
    </row>
    <row r="14" spans="2:18" ht="15" customHeight="1">
      <c r="C14" s="196" t="s">
        <v>45</v>
      </c>
      <c r="D14" s="197"/>
      <c r="E14" s="209" t="s">
        <v>38</v>
      </c>
      <c r="F14" s="210"/>
      <c r="G14" s="210"/>
      <c r="H14" s="210"/>
      <c r="I14" s="210"/>
      <c r="J14" s="210"/>
      <c r="K14" s="210"/>
      <c r="L14" s="210"/>
      <c r="M14" s="210"/>
      <c r="N14" s="211"/>
      <c r="O14" s="20"/>
      <c r="P14" s="18"/>
    </row>
    <row r="15" spans="2:18" ht="31.9" customHeight="1">
      <c r="C15" s="200"/>
      <c r="D15" s="201"/>
      <c r="E15" s="212" t="s">
        <v>80</v>
      </c>
      <c r="F15" s="213"/>
      <c r="G15" s="213"/>
      <c r="H15" s="213"/>
      <c r="I15" s="213"/>
      <c r="J15" s="213"/>
      <c r="K15" s="213"/>
      <c r="L15" s="213"/>
      <c r="M15" s="213"/>
      <c r="N15" s="214"/>
      <c r="O15" s="20"/>
      <c r="P15" s="18"/>
      <c r="Q15" s="10" t="s">
        <v>7</v>
      </c>
      <c r="R15" s="40" t="s">
        <v>79</v>
      </c>
    </row>
    <row r="16" spans="2:18" ht="30" customHeight="1">
      <c r="C16" s="198"/>
      <c r="D16" s="199"/>
      <c r="E16" s="50" t="str">
        <f>IF('入力フォーム②　(支部8)'!D24="交付決定あり","✓","□")</f>
        <v>□</v>
      </c>
      <c r="F16" s="207" t="s">
        <v>78</v>
      </c>
      <c r="G16" s="207"/>
      <c r="H16" s="207"/>
      <c r="I16" s="47" t="str">
        <f>IF('入力フォーム②　(支部8)'!D24="交付決定なし","✓","□")</f>
        <v>□</v>
      </c>
      <c r="J16" s="207" t="s">
        <v>77</v>
      </c>
      <c r="K16" s="207"/>
      <c r="L16" s="207"/>
      <c r="M16" s="207"/>
      <c r="N16" s="208"/>
      <c r="O16" s="20"/>
      <c r="P16" s="18"/>
    </row>
    <row r="17" spans="2:18" ht="15" customHeight="1">
      <c r="C17" s="45"/>
      <c r="D17" s="46"/>
      <c r="E17" s="184" t="s">
        <v>76</v>
      </c>
      <c r="F17" s="185"/>
      <c r="G17" s="185"/>
      <c r="H17" s="185"/>
      <c r="I17" s="185"/>
      <c r="J17" s="185"/>
      <c r="K17" s="185"/>
      <c r="L17" s="185"/>
      <c r="M17" s="185"/>
      <c r="N17" s="191"/>
      <c r="O17" s="20"/>
      <c r="P17" s="18"/>
      <c r="Q17" s="202" t="s">
        <v>8</v>
      </c>
      <c r="R17" s="147" t="s">
        <v>75</v>
      </c>
    </row>
    <row r="18" spans="2:18" ht="30" customHeight="1">
      <c r="C18" s="49"/>
      <c r="D18" s="48"/>
      <c r="E18" s="203" t="s">
        <v>19</v>
      </c>
      <c r="F18" s="204"/>
      <c r="G18" s="205"/>
      <c r="H18" s="16" t="s">
        <v>20</v>
      </c>
      <c r="I18" s="182" t="s">
        <v>21</v>
      </c>
      <c r="J18" s="206"/>
      <c r="K18" s="206"/>
      <c r="L18" s="183"/>
      <c r="M18" s="203" t="s">
        <v>30</v>
      </c>
      <c r="N18" s="205"/>
      <c r="O18" s="23"/>
      <c r="P18" s="22"/>
      <c r="Q18" s="202"/>
      <c r="R18" s="147"/>
    </row>
    <row r="19" spans="2:18" ht="96" customHeight="1">
      <c r="C19" s="186"/>
      <c r="D19" s="187"/>
      <c r="E19" s="188" t="str">
        <f>IF('入力フォーム②　(支部8)'!B28="","",'入力フォーム②　(支部8)'!B28)</f>
        <v/>
      </c>
      <c r="F19" s="189"/>
      <c r="G19" s="190"/>
      <c r="H19" s="120" t="str">
        <f>IF('入力フォーム②　(支部8)'!C28="","",'入力フォーム②　(支部8)'!C28)</f>
        <v/>
      </c>
      <c r="I19" s="184" t="str">
        <f>IF('入力フォーム②　(支部8)'!D28="","",'入力フォーム②　(支部8)'!D28)</f>
        <v/>
      </c>
      <c r="J19" s="185"/>
      <c r="K19" s="185"/>
      <c r="L19" s="191"/>
      <c r="M19" s="192" t="str">
        <f>IF('入力フォーム②　(支部8)'!E28="","",'入力フォーム②　(支部8)'!E28)</f>
        <v/>
      </c>
      <c r="N19" s="193"/>
      <c r="O19" s="20"/>
      <c r="P19" s="18"/>
    </row>
    <row r="20" spans="2:18" ht="96" customHeight="1">
      <c r="C20" s="186"/>
      <c r="D20" s="187"/>
      <c r="E20" s="188" t="str">
        <f>IF('入力フォーム②　(支部8)'!B29="","",'入力フォーム②　(支部8)'!B29)</f>
        <v/>
      </c>
      <c r="F20" s="189"/>
      <c r="G20" s="190"/>
      <c r="H20" s="120" t="str">
        <f>IF('入力フォーム②　(支部8)'!C29="","",'入力フォーム②　(支部8)'!C29)</f>
        <v/>
      </c>
      <c r="I20" s="184" t="str">
        <f>IF('入力フォーム②　(支部8)'!D29="","",'入力フォーム②　(支部8)'!D29)</f>
        <v/>
      </c>
      <c r="J20" s="185"/>
      <c r="K20" s="185"/>
      <c r="L20" s="191"/>
      <c r="M20" s="192" t="str">
        <f>IF('入力フォーム②　(支部8)'!E29="","",'入力フォーム②　(支部8)'!E29)</f>
        <v/>
      </c>
      <c r="N20" s="193"/>
      <c r="O20" s="20"/>
      <c r="P20" s="18"/>
    </row>
    <row r="21" spans="2:18" ht="96" customHeight="1">
      <c r="C21" s="186"/>
      <c r="D21" s="187"/>
      <c r="E21" s="188" t="str">
        <f>IF('入力フォーム②　(支部8)'!B30="","",'入力フォーム②　(支部8)'!B30)</f>
        <v/>
      </c>
      <c r="F21" s="189"/>
      <c r="G21" s="190"/>
      <c r="H21" s="120" t="str">
        <f>IF('入力フォーム②　(支部8)'!C30="","",'入力フォーム②　(支部8)'!C30)</f>
        <v/>
      </c>
      <c r="I21" s="184" t="str">
        <f>IF('入力フォーム②　(支部8)'!D30="","",'入力フォーム②　(支部8)'!D30)</f>
        <v/>
      </c>
      <c r="J21" s="185"/>
      <c r="K21" s="185"/>
      <c r="L21" s="191"/>
      <c r="M21" s="192" t="str">
        <f>IF('入力フォーム②　(支部8)'!E30="","",'入力フォーム②　(支部8)'!E30)</f>
        <v/>
      </c>
      <c r="N21" s="193"/>
      <c r="O21" s="20"/>
      <c r="P21" s="18"/>
    </row>
    <row r="22" spans="2:18" s="10" customFormat="1" ht="96" customHeight="1">
      <c r="B22" s="1"/>
      <c r="C22" s="186"/>
      <c r="D22" s="187"/>
      <c r="E22" s="188" t="str">
        <f>IF('入力フォーム②　(支部8)'!B31="","",'入力フォーム②　(支部8)'!B31)</f>
        <v/>
      </c>
      <c r="F22" s="189"/>
      <c r="G22" s="190"/>
      <c r="H22" s="120" t="str">
        <f>IF('入力フォーム②　(支部8)'!C31="","",'入力フォーム②　(支部8)'!C31)</f>
        <v/>
      </c>
      <c r="I22" s="184" t="str">
        <f>IF('入力フォーム②　(支部8)'!D31="","",'入力フォーム②　(支部8)'!D31)</f>
        <v/>
      </c>
      <c r="J22" s="185"/>
      <c r="K22" s="185"/>
      <c r="L22" s="191"/>
      <c r="M22" s="192" t="str">
        <f>IF('入力フォーム②　(支部8)'!E31="","",'入力フォーム②　(支部8)'!E31)</f>
        <v/>
      </c>
      <c r="N22" s="193"/>
      <c r="O22" s="20"/>
      <c r="P22" s="18"/>
      <c r="R22" s="40"/>
    </row>
    <row r="23" spans="2:18" s="10" customFormat="1" ht="96" customHeight="1">
      <c r="B23" s="1"/>
      <c r="C23" s="186"/>
      <c r="D23" s="187"/>
      <c r="E23" s="188" t="str">
        <f>IF('入力フォーム②　(支部8)'!B32="","",'入力フォーム②　(支部8)'!B32)</f>
        <v/>
      </c>
      <c r="F23" s="189"/>
      <c r="G23" s="190"/>
      <c r="H23" s="120" t="str">
        <f>IF('入力フォーム②　(支部8)'!C32="","",'入力フォーム②　(支部8)'!C32)</f>
        <v/>
      </c>
      <c r="I23" s="184" t="str">
        <f>IF('入力フォーム②　(支部8)'!D32="","",'入力フォーム②　(支部8)'!D32)</f>
        <v/>
      </c>
      <c r="J23" s="185"/>
      <c r="K23" s="185"/>
      <c r="L23" s="191"/>
      <c r="M23" s="192" t="str">
        <f>IF('入力フォーム②　(支部8)'!E32="","",'入力フォーム②　(支部8)'!E32)</f>
        <v/>
      </c>
      <c r="N23" s="193"/>
      <c r="O23" s="20"/>
      <c r="P23" s="18"/>
      <c r="R23" s="40"/>
    </row>
    <row r="24" spans="2:18" s="10" customFormat="1" ht="96" customHeight="1">
      <c r="B24" s="1"/>
      <c r="C24" s="194"/>
      <c r="D24" s="195"/>
      <c r="E24" s="188" t="str">
        <f>IF('入力フォーム②　(支部8)'!B33="","",'入力フォーム②　(支部8)'!B33)</f>
        <v/>
      </c>
      <c r="F24" s="189"/>
      <c r="G24" s="190"/>
      <c r="H24" s="120" t="str">
        <f>IF('入力フォーム②　(支部8)'!C33="","",'入力フォーム②　(支部8)'!C33)</f>
        <v/>
      </c>
      <c r="I24" s="184" t="str">
        <f>IF('入力フォーム②　(支部8)'!D33="","",'入力フォーム②　(支部8)'!D33)</f>
        <v/>
      </c>
      <c r="J24" s="185"/>
      <c r="K24" s="185"/>
      <c r="L24" s="191"/>
      <c r="M24" s="192" t="str">
        <f>IF('入力フォーム②　(支部8)'!E33="","",'入力フォーム②　(支部8)'!E33)</f>
        <v/>
      </c>
      <c r="N24" s="193"/>
      <c r="O24" s="20"/>
      <c r="P24" s="18"/>
      <c r="R24" s="40"/>
    </row>
  </sheetData>
  <sheetProtection sheet="1" formatRows="0"/>
  <mergeCells count="49">
    <mergeCell ref="C24:D24"/>
    <mergeCell ref="E24:G24"/>
    <mergeCell ref="I24:L24"/>
    <mergeCell ref="M24:N24"/>
    <mergeCell ref="C22:D22"/>
    <mergeCell ref="E22:G22"/>
    <mergeCell ref="I22:L22"/>
    <mergeCell ref="M22:N22"/>
    <mergeCell ref="C23:D23"/>
    <mergeCell ref="E23:G23"/>
    <mergeCell ref="I23:L23"/>
    <mergeCell ref="M23:N23"/>
    <mergeCell ref="C20:D20"/>
    <mergeCell ref="E20:G20"/>
    <mergeCell ref="I20:L20"/>
    <mergeCell ref="M20:N20"/>
    <mergeCell ref="C21:D21"/>
    <mergeCell ref="E21:G21"/>
    <mergeCell ref="I21:L21"/>
    <mergeCell ref="M21:N21"/>
    <mergeCell ref="Q17:Q18"/>
    <mergeCell ref="R17:R18"/>
    <mergeCell ref="E18:G18"/>
    <mergeCell ref="I18:L18"/>
    <mergeCell ref="M18:N18"/>
    <mergeCell ref="C19:D19"/>
    <mergeCell ref="E19:G19"/>
    <mergeCell ref="I19:L19"/>
    <mergeCell ref="M19:N19"/>
    <mergeCell ref="C14:D16"/>
    <mergeCell ref="E14:N14"/>
    <mergeCell ref="E15:N15"/>
    <mergeCell ref="F16:H16"/>
    <mergeCell ref="J16:N16"/>
    <mergeCell ref="E17:N17"/>
    <mergeCell ref="C10:D10"/>
    <mergeCell ref="E10:N10"/>
    <mergeCell ref="C11:D11"/>
    <mergeCell ref="E11:N11"/>
    <mergeCell ref="C12:D13"/>
    <mergeCell ref="E12:N12"/>
    <mergeCell ref="E13:N13"/>
    <mergeCell ref="C9:D9"/>
    <mergeCell ref="E9:N9"/>
    <mergeCell ref="R2:R3"/>
    <mergeCell ref="C4:N4"/>
    <mergeCell ref="C5:N5"/>
    <mergeCell ref="I7:K7"/>
    <mergeCell ref="L7:N7"/>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1" manualBreakCount="1">
    <brk id="16" min="1" max="14" man="1"/>
  </rowBreaks>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E38B-45DE-48D5-BE61-232273C5E4CF}">
  <sheetPr>
    <tabColor rgb="FF7030A0"/>
  </sheetPr>
  <dimension ref="B1:U51"/>
  <sheetViews>
    <sheetView view="pageBreakPreview" zoomScaleNormal="100" zoomScaleSheetLayoutView="100" workbookViewId="0">
      <selection activeCell="D2" sqref="D2"/>
    </sheetView>
  </sheetViews>
  <sheetFormatPr defaultColWidth="9" defaultRowHeight="12"/>
  <cols>
    <col min="1" max="3" width="2.5" style="1" customWidth="1"/>
    <col min="4" max="4" width="12.5" style="1" customWidth="1"/>
    <col min="5" max="7" width="2.5" style="1" customWidth="1"/>
    <col min="8" max="8" width="11.25" style="1" customWidth="1"/>
    <col min="9" max="10" width="2.5" style="1" customWidth="1"/>
    <col min="11" max="11" width="5.625" style="1" customWidth="1"/>
    <col min="12" max="12" width="6.875" style="1" customWidth="1"/>
    <col min="13" max="13" width="12.5" style="1" customWidth="1"/>
    <col min="14" max="14" width="6.25" style="1" customWidth="1"/>
    <col min="15" max="17" width="2.5" style="1" customWidth="1"/>
    <col min="18" max="18" width="2.5" style="10" customWidth="1"/>
    <col min="19" max="19" width="77.5" style="40" customWidth="1"/>
    <col min="20" max="16384" width="9" style="1"/>
  </cols>
  <sheetData>
    <row r="1" spans="2:19" ht="15" customHeight="1">
      <c r="R1" s="42" t="s">
        <v>59</v>
      </c>
    </row>
    <row r="2" spans="2:19" ht="15" customHeight="1">
      <c r="B2" s="1" t="s">
        <v>102</v>
      </c>
      <c r="S2" s="147" t="s">
        <v>52</v>
      </c>
    </row>
    <row r="3" spans="2:19" ht="15" customHeight="1">
      <c r="S3" s="147"/>
    </row>
    <row r="4" spans="2:19">
      <c r="B4" s="24"/>
      <c r="C4" s="166" t="s">
        <v>88</v>
      </c>
      <c r="D4" s="166"/>
      <c r="E4" s="166"/>
      <c r="F4" s="166"/>
      <c r="G4" s="166"/>
      <c r="H4" s="166"/>
      <c r="I4" s="166"/>
      <c r="J4" s="166"/>
      <c r="K4" s="166"/>
      <c r="L4" s="166"/>
      <c r="M4" s="166"/>
      <c r="N4" s="166"/>
      <c r="O4" s="166"/>
      <c r="P4" s="24"/>
    </row>
    <row r="5" spans="2:19" ht="24" customHeight="1">
      <c r="B5" s="25"/>
      <c r="C5" s="167" t="s">
        <v>26</v>
      </c>
      <c r="D5" s="167"/>
      <c r="E5" s="167"/>
      <c r="F5" s="167"/>
      <c r="G5" s="167"/>
      <c r="H5" s="167"/>
      <c r="I5" s="167"/>
      <c r="J5" s="167"/>
      <c r="K5" s="167"/>
      <c r="L5" s="167"/>
      <c r="M5" s="167"/>
      <c r="N5" s="167"/>
      <c r="O5" s="167"/>
      <c r="P5" s="25"/>
    </row>
    <row r="6" spans="2:19" ht="15" customHeight="1">
      <c r="B6" s="3"/>
      <c r="C6" s="3"/>
      <c r="D6" s="3"/>
      <c r="E6" s="3"/>
      <c r="F6" s="3"/>
      <c r="G6" s="3"/>
      <c r="H6" s="3"/>
      <c r="I6" s="3"/>
      <c r="J6" s="3"/>
      <c r="K6" s="3"/>
      <c r="L6" s="3"/>
      <c r="M6" s="3"/>
      <c r="N6" s="3"/>
      <c r="O6" s="3"/>
    </row>
    <row r="7" spans="2:19" ht="45" customHeight="1">
      <c r="I7" s="4"/>
      <c r="J7" s="168" t="s">
        <v>1</v>
      </c>
      <c r="K7" s="168"/>
      <c r="L7" s="168"/>
      <c r="M7" s="179" t="str">
        <f>IF('入力フォーム②　(支部8)'!D11="","",'入力フォーム②　(支部8)'!D11)</f>
        <v/>
      </c>
      <c r="N7" s="180"/>
      <c r="O7" s="181"/>
      <c r="R7" s="10" t="s">
        <v>2</v>
      </c>
      <c r="S7" s="40" t="s">
        <v>126</v>
      </c>
    </row>
    <row r="8" spans="2:19" ht="15" customHeight="1"/>
    <row r="9" spans="2:19" ht="15" customHeight="1">
      <c r="B9" s="2"/>
      <c r="C9" s="236" t="s">
        <v>14</v>
      </c>
      <c r="D9" s="223"/>
      <c r="E9" s="229" t="s">
        <v>27</v>
      </c>
      <c r="F9" s="230"/>
      <c r="G9" s="230"/>
      <c r="H9" s="230"/>
      <c r="I9" s="230"/>
      <c r="J9" s="230"/>
      <c r="K9" s="230"/>
      <c r="L9" s="230"/>
      <c r="M9" s="230"/>
      <c r="N9" s="230"/>
      <c r="O9" s="234"/>
      <c r="P9" s="14"/>
      <c r="Q9" s="15"/>
      <c r="R9" s="10" t="s">
        <v>3</v>
      </c>
      <c r="S9" s="40" t="s">
        <v>70</v>
      </c>
    </row>
    <row r="10" spans="2:19" ht="30" customHeight="1">
      <c r="C10" s="224"/>
      <c r="D10" s="225"/>
      <c r="E10" s="5" t="str">
        <f>IF('入力フォーム②　(支部8)'!D38="通年で定期的に事業実施（毎月、又は２、３箇月に１回（計４回以上））","✓","□")</f>
        <v>□</v>
      </c>
      <c r="F10" s="218" t="s">
        <v>101</v>
      </c>
      <c r="G10" s="218"/>
      <c r="H10" s="218"/>
      <c r="I10" s="218"/>
      <c r="J10" s="218"/>
      <c r="K10" s="218"/>
      <c r="L10" s="218"/>
      <c r="M10" s="218"/>
      <c r="N10" s="218"/>
      <c r="O10" s="218"/>
      <c r="P10" s="19"/>
      <c r="Q10" s="13"/>
      <c r="S10" s="40" t="s">
        <v>68</v>
      </c>
    </row>
    <row r="11" spans="2:19" ht="30" customHeight="1">
      <c r="C11" s="227"/>
      <c r="D11" s="228"/>
      <c r="E11" s="5" t="str">
        <f>IF('入力フォーム②　(支部8)'!D38="年末年始（令和８年12月１日から令和９年１月31日までの間）に限り事業実施","✓","□")</f>
        <v>□</v>
      </c>
      <c r="F11" s="235" t="s">
        <v>100</v>
      </c>
      <c r="G11" s="235"/>
      <c r="H11" s="235"/>
      <c r="I11" s="235"/>
      <c r="J11" s="235"/>
      <c r="K11" s="235"/>
      <c r="L11" s="235"/>
      <c r="M11" s="235"/>
      <c r="N11" s="235"/>
      <c r="O11" s="235"/>
      <c r="P11" s="19"/>
      <c r="Q11" s="13"/>
      <c r="S11" s="40" t="s">
        <v>69</v>
      </c>
    </row>
    <row r="12" spans="2:19" ht="99.6" customHeight="1">
      <c r="C12" s="182" t="s">
        <v>11</v>
      </c>
      <c r="D12" s="183"/>
      <c r="E12" s="184" t="str">
        <f>IF('入力フォーム②　(支部8)'!D39="","",'入力フォーム②　(支部8)'!D39)</f>
        <v/>
      </c>
      <c r="F12" s="185"/>
      <c r="G12" s="185"/>
      <c r="H12" s="185"/>
      <c r="I12" s="185"/>
      <c r="J12" s="185"/>
      <c r="K12" s="185"/>
      <c r="L12" s="185"/>
      <c r="M12" s="185"/>
      <c r="N12" s="185"/>
      <c r="O12" s="185"/>
      <c r="P12" s="20"/>
      <c r="Q12" s="18"/>
      <c r="R12" s="10" t="s">
        <v>4</v>
      </c>
      <c r="S12" s="40" t="s">
        <v>53</v>
      </c>
    </row>
    <row r="13" spans="2:19" ht="40.5" customHeight="1">
      <c r="C13" s="182" t="s">
        <v>13</v>
      </c>
      <c r="D13" s="183"/>
      <c r="E13" s="184" t="str">
        <f>IF('入力フォーム②　(支部8)'!D40="","",'入力フォーム②　(支部8)'!D40)</f>
        <v/>
      </c>
      <c r="F13" s="185"/>
      <c r="G13" s="185"/>
      <c r="H13" s="185"/>
      <c r="I13" s="185"/>
      <c r="J13" s="185"/>
      <c r="K13" s="185"/>
      <c r="L13" s="185"/>
      <c r="M13" s="185"/>
      <c r="N13" s="185"/>
      <c r="O13" s="191"/>
      <c r="P13" s="20"/>
      <c r="Q13" s="18"/>
      <c r="R13" s="10" t="s">
        <v>5</v>
      </c>
      <c r="S13" s="40" t="s">
        <v>54</v>
      </c>
    </row>
    <row r="14" spans="2:19" ht="40.5" customHeight="1">
      <c r="C14" s="182" t="s">
        <v>12</v>
      </c>
      <c r="D14" s="183"/>
      <c r="E14" s="184" t="str">
        <f>IF('入力フォーム②　(支部8)'!D41="","",'入力フォーム②　(支部8)'!D41)</f>
        <v/>
      </c>
      <c r="F14" s="185"/>
      <c r="G14" s="185"/>
      <c r="H14" s="185"/>
      <c r="I14" s="185"/>
      <c r="J14" s="185"/>
      <c r="K14" s="185"/>
      <c r="L14" s="185"/>
      <c r="M14" s="185"/>
      <c r="N14" s="185"/>
      <c r="O14" s="191"/>
      <c r="P14" s="20"/>
      <c r="Q14" s="18"/>
      <c r="R14" s="10" t="s">
        <v>6</v>
      </c>
      <c r="S14" s="40" t="s">
        <v>55</v>
      </c>
    </row>
    <row r="15" spans="2:19" ht="40.5" customHeight="1">
      <c r="C15" s="182" t="s">
        <v>15</v>
      </c>
      <c r="D15" s="183"/>
      <c r="E15" s="184" t="str">
        <f>IF('入力フォーム②　(支部8)'!D42="","",'入力フォーム②　(支部8)'!D42)</f>
        <v/>
      </c>
      <c r="F15" s="185"/>
      <c r="G15" s="185"/>
      <c r="H15" s="185"/>
      <c r="I15" s="185"/>
      <c r="J15" s="185"/>
      <c r="K15" s="185"/>
      <c r="L15" s="185"/>
      <c r="M15" s="185"/>
      <c r="N15" s="185"/>
      <c r="O15" s="191"/>
      <c r="P15" s="20"/>
      <c r="Q15" s="18"/>
      <c r="R15" s="10" t="s">
        <v>7</v>
      </c>
      <c r="S15" s="40" t="s">
        <v>56</v>
      </c>
    </row>
    <row r="16" spans="2:19" ht="15" customHeight="1">
      <c r="C16" s="222" t="s">
        <v>18</v>
      </c>
      <c r="D16" s="223"/>
      <c r="E16" s="229" t="s">
        <v>27</v>
      </c>
      <c r="F16" s="230"/>
      <c r="G16" s="230"/>
      <c r="H16" s="230"/>
      <c r="I16" s="230"/>
      <c r="J16" s="230"/>
      <c r="K16" s="230"/>
      <c r="L16" s="230"/>
      <c r="M16" s="230"/>
      <c r="N16" s="230"/>
      <c r="O16" s="230"/>
      <c r="P16" s="14"/>
      <c r="Q16" s="15"/>
      <c r="R16" s="202" t="s">
        <v>8</v>
      </c>
      <c r="S16" s="147" t="s">
        <v>99</v>
      </c>
    </row>
    <row r="17" spans="3:21" ht="15" customHeight="1">
      <c r="C17" s="224"/>
      <c r="D17" s="225"/>
      <c r="E17" s="219" t="s">
        <v>98</v>
      </c>
      <c r="F17" s="220"/>
      <c r="G17" s="220"/>
      <c r="H17" s="220"/>
      <c r="I17" s="220"/>
      <c r="J17" s="220"/>
      <c r="K17" s="220"/>
      <c r="L17" s="220"/>
      <c r="M17" s="220"/>
      <c r="N17" s="220"/>
      <c r="O17" s="221"/>
      <c r="P17" s="14"/>
      <c r="Q17" s="15"/>
      <c r="R17" s="202"/>
      <c r="S17" s="147"/>
    </row>
    <row r="18" spans="3:21" ht="24" customHeight="1">
      <c r="C18" s="224"/>
      <c r="D18" s="225"/>
      <c r="E18" s="34" t="str">
        <f>IF('入力フォーム②　(支部8)'!D47="常に公表","✓","□")</f>
        <v>□</v>
      </c>
      <c r="F18" s="218" t="s">
        <v>16</v>
      </c>
      <c r="G18" s="218"/>
      <c r="H18" s="218"/>
      <c r="I18" s="218"/>
      <c r="J18" s="218"/>
      <c r="K18" s="218"/>
      <c r="L18" s="218"/>
      <c r="M18" s="218"/>
      <c r="N18" s="218"/>
      <c r="O18" s="218"/>
      <c r="P18" s="19"/>
      <c r="Q18" s="13"/>
      <c r="S18" s="147" t="s">
        <v>97</v>
      </c>
      <c r="U18" s="40"/>
    </row>
    <row r="19" spans="3:21" ht="24" customHeight="1">
      <c r="C19" s="224"/>
      <c r="D19" s="225"/>
      <c r="E19" s="34" t="str">
        <f>IF('入力フォーム②　(支部8)'!D47="時期を限定して公表","✓","□")</f>
        <v>□</v>
      </c>
      <c r="F19" s="218" t="s">
        <v>47</v>
      </c>
      <c r="G19" s="218"/>
      <c r="H19" s="218"/>
      <c r="I19" s="218"/>
      <c r="J19" s="218"/>
      <c r="K19" s="218"/>
      <c r="L19" s="246" t="str">
        <f>IF('入力フォーム②　(支部8)'!D48="","",'入力フォーム②　(支部8)'!D48)</f>
        <v/>
      </c>
      <c r="M19" s="246"/>
      <c r="N19" s="246"/>
      <c r="O19" s="13" t="s">
        <v>46</v>
      </c>
      <c r="P19" s="21"/>
      <c r="Q19" s="12"/>
      <c r="S19" s="147"/>
      <c r="U19" s="40"/>
    </row>
    <row r="20" spans="3:21" ht="24" customHeight="1">
      <c r="C20" s="224"/>
      <c r="D20" s="225"/>
      <c r="E20" s="34" t="str">
        <f>IF('入力フォーム②　(支部8)'!D47="非公表","✓","□")</f>
        <v>□</v>
      </c>
      <c r="F20" s="218" t="s">
        <v>17</v>
      </c>
      <c r="G20" s="218"/>
      <c r="H20" s="218"/>
      <c r="I20" s="218"/>
      <c r="J20" s="218"/>
      <c r="K20" s="218"/>
      <c r="L20" s="218"/>
      <c r="M20" s="218"/>
      <c r="N20" s="218"/>
      <c r="O20" s="218"/>
      <c r="P20" s="19"/>
      <c r="Q20" s="13"/>
    </row>
    <row r="21" spans="3:21" ht="24" customHeight="1">
      <c r="C21" s="224"/>
      <c r="D21" s="225"/>
      <c r="E21" s="34"/>
      <c r="F21" s="147" t="s">
        <v>37</v>
      </c>
      <c r="G21" s="233"/>
      <c r="H21" s="233"/>
      <c r="I21" s="233"/>
      <c r="J21" s="233"/>
      <c r="K21" s="233"/>
      <c r="L21" s="233"/>
      <c r="M21" s="233"/>
      <c r="N21" s="233"/>
      <c r="O21" s="233"/>
      <c r="P21" s="19"/>
      <c r="Q21" s="13"/>
      <c r="S21" s="40" t="s">
        <v>66</v>
      </c>
    </row>
    <row r="22" spans="3:21" ht="24" customHeight="1">
      <c r="C22" s="224"/>
      <c r="D22" s="226"/>
      <c r="E22" s="34"/>
      <c r="F22" s="35" t="str">
        <f>IF('入力フォーム②　(支部8)'!D49="交付決定事業の対象者全員に漏れなく交付決定事業の実施を周知するため。","✓","□")</f>
        <v>□</v>
      </c>
      <c r="G22" s="147" t="s">
        <v>96</v>
      </c>
      <c r="H22" s="147"/>
      <c r="I22" s="147"/>
      <c r="J22" s="147"/>
      <c r="K22" s="147"/>
      <c r="L22" s="147"/>
      <c r="M22" s="147"/>
      <c r="N22" s="147"/>
      <c r="O22" s="147"/>
      <c r="P22" s="19"/>
      <c r="Q22" s="13"/>
      <c r="S22" s="40" t="s">
        <v>71</v>
      </c>
    </row>
    <row r="23" spans="3:21" ht="24" customHeight="1">
      <c r="C23" s="224"/>
      <c r="D23" s="226"/>
      <c r="E23" s="34"/>
      <c r="F23" s="35" t="str">
        <f>IF('入力フォーム②　(支部8)'!D49="交付決定事業の対象地域が、ごく限られた地域に限定されているため。","✓","□")</f>
        <v>□</v>
      </c>
      <c r="G23" s="147" t="s">
        <v>95</v>
      </c>
      <c r="H23" s="147"/>
      <c r="I23" s="147"/>
      <c r="J23" s="147"/>
      <c r="K23" s="147"/>
      <c r="L23" s="147"/>
      <c r="M23" s="147"/>
      <c r="N23" s="147"/>
      <c r="O23" s="147"/>
      <c r="P23" s="19"/>
      <c r="Q23" s="13"/>
    </row>
    <row r="24" spans="3:21" ht="15" customHeight="1">
      <c r="C24" s="224"/>
      <c r="D24" s="226"/>
      <c r="E24" s="231"/>
      <c r="F24" s="233" t="str">
        <f>IF('入力フォーム②　(支部8)'!D49="その他","✓","□")</f>
        <v>□</v>
      </c>
      <c r="G24" s="147" t="s">
        <v>48</v>
      </c>
      <c r="H24" s="147"/>
      <c r="I24" s="147"/>
      <c r="J24" s="147"/>
      <c r="K24" s="147"/>
      <c r="L24" s="147"/>
      <c r="M24" s="147"/>
      <c r="N24" s="147"/>
      <c r="O24" s="247"/>
      <c r="P24" s="19"/>
      <c r="Q24" s="13"/>
      <c r="S24" s="40" t="s">
        <v>73</v>
      </c>
    </row>
    <row r="25" spans="3:21" ht="30" customHeight="1">
      <c r="C25" s="224"/>
      <c r="D25" s="226"/>
      <c r="E25" s="232"/>
      <c r="F25" s="245"/>
      <c r="G25" s="41" t="s">
        <v>49</v>
      </c>
      <c r="H25" s="248" t="str">
        <f>IF('入力フォーム②　(支部8)'!D50="","",'入力フォーム②　(支部8)'!D50)</f>
        <v/>
      </c>
      <c r="I25" s="248"/>
      <c r="J25" s="248"/>
      <c r="K25" s="248"/>
      <c r="L25" s="248"/>
      <c r="M25" s="248"/>
      <c r="N25" s="248"/>
      <c r="O25" s="41" t="s">
        <v>46</v>
      </c>
      <c r="P25" s="21"/>
      <c r="Q25" s="12"/>
    </row>
    <row r="26" spans="3:21" ht="15" customHeight="1">
      <c r="C26" s="224"/>
      <c r="D26" s="225"/>
      <c r="E26" s="243" t="s">
        <v>94</v>
      </c>
      <c r="F26" s="244"/>
      <c r="G26" s="244"/>
      <c r="H26" s="244"/>
      <c r="I26" s="244"/>
      <c r="J26" s="244"/>
      <c r="K26" s="244"/>
      <c r="L26" s="244"/>
      <c r="M26" s="244"/>
      <c r="N26" s="244"/>
      <c r="O26" s="244"/>
      <c r="P26" s="11"/>
    </row>
    <row r="27" spans="3:21" ht="24" customHeight="1">
      <c r="C27" s="227"/>
      <c r="D27" s="228"/>
      <c r="E27" s="36" t="str">
        <f>IF('入力フォーム②　(支部8)'!D51="掲載予定あり","✓","□")</f>
        <v>□</v>
      </c>
      <c r="F27" s="241" t="s">
        <v>28</v>
      </c>
      <c r="G27" s="241"/>
      <c r="H27" s="241"/>
      <c r="I27" s="241"/>
      <c r="J27" s="37" t="str">
        <f>IF('入力フォーム②　(支部8)'!D51="掲載予定なし","✓","□")</f>
        <v>□</v>
      </c>
      <c r="K27" s="241" t="s">
        <v>29</v>
      </c>
      <c r="L27" s="241"/>
      <c r="M27" s="241"/>
      <c r="N27" s="241"/>
      <c r="O27" s="242"/>
      <c r="P27" s="11"/>
      <c r="R27" s="10" t="s">
        <v>9</v>
      </c>
      <c r="S27" s="40" t="s">
        <v>67</v>
      </c>
    </row>
    <row r="28" spans="3:21" ht="30" customHeight="1">
      <c r="C28" s="254" t="s">
        <v>14</v>
      </c>
      <c r="D28" s="255"/>
      <c r="E28" s="249" t="s">
        <v>20</v>
      </c>
      <c r="F28" s="249"/>
      <c r="G28" s="249"/>
      <c r="H28" s="249"/>
      <c r="I28" s="250" t="s">
        <v>91</v>
      </c>
      <c r="J28" s="250"/>
      <c r="K28" s="250"/>
      <c r="L28" s="250"/>
      <c r="M28" s="251"/>
      <c r="N28" s="237" t="s">
        <v>33</v>
      </c>
      <c r="O28" s="238"/>
      <c r="P28" s="4"/>
      <c r="R28" s="10" t="s">
        <v>10</v>
      </c>
      <c r="S28" s="40" t="s">
        <v>90</v>
      </c>
    </row>
    <row r="29" spans="3:21" ht="96" customHeight="1">
      <c r="C29" s="215" t="str">
        <f>IF('入力フォーム②　(支部8)'!B60="","",'入力フォーム②　(支部8)'!B60)</f>
        <v/>
      </c>
      <c r="D29" s="215"/>
      <c r="E29" s="216" t="str">
        <f>IF('入力フォーム②　(支部8)'!C60="","",'入力フォーム②　(支部8)'!C60)</f>
        <v/>
      </c>
      <c r="F29" s="216"/>
      <c r="G29" s="216"/>
      <c r="H29" s="216"/>
      <c r="I29" s="216" t="str">
        <f>IF('入力フォーム②　(支部8)'!D60="","",'入力フォーム②　(支部8)'!D60)</f>
        <v/>
      </c>
      <c r="J29" s="216"/>
      <c r="K29" s="216"/>
      <c r="L29" s="216"/>
      <c r="M29" s="216"/>
      <c r="N29" s="217" t="str">
        <f>IF('入力フォーム②　(支部8)'!E60="","",'入力フォーム②　(支部8)'!E60)</f>
        <v/>
      </c>
      <c r="O29" s="217"/>
      <c r="S29" s="40" t="s">
        <v>93</v>
      </c>
    </row>
    <row r="30" spans="3:21" ht="96" customHeight="1">
      <c r="C30" s="215" t="str">
        <f>IF('入力フォーム②　(支部8)'!B61="","",'入力フォーム②　(支部8)'!B61)</f>
        <v/>
      </c>
      <c r="D30" s="215"/>
      <c r="E30" s="216" t="str">
        <f>IF('入力フォーム②　(支部8)'!C61="","",'入力フォーム②　(支部8)'!C61)</f>
        <v/>
      </c>
      <c r="F30" s="216"/>
      <c r="G30" s="216"/>
      <c r="H30" s="216"/>
      <c r="I30" s="216" t="str">
        <f>IF('入力フォーム②　(支部8)'!D61="","",'入力フォーム②　(支部8)'!D61)</f>
        <v/>
      </c>
      <c r="J30" s="216"/>
      <c r="K30" s="216"/>
      <c r="L30" s="216"/>
      <c r="M30" s="216"/>
      <c r="N30" s="217" t="str">
        <f>IF('入力フォーム②　(支部8)'!E61="","",'入力フォーム②　(支部8)'!E61)</f>
        <v/>
      </c>
      <c r="O30" s="217"/>
      <c r="S30" s="40" t="s">
        <v>92</v>
      </c>
    </row>
    <row r="31" spans="3:21" ht="96" customHeight="1">
      <c r="C31" s="215" t="str">
        <f>IF('入力フォーム②　(支部8)'!B62="","",'入力フォーム②　(支部8)'!B62)</f>
        <v/>
      </c>
      <c r="D31" s="215"/>
      <c r="E31" s="216" t="str">
        <f>IF('入力フォーム②　(支部8)'!C62="","",'入力フォーム②　(支部8)'!C62)</f>
        <v/>
      </c>
      <c r="F31" s="216"/>
      <c r="G31" s="216"/>
      <c r="H31" s="216"/>
      <c r="I31" s="216" t="str">
        <f>IF('入力フォーム②　(支部8)'!D62="","",'入力フォーム②　(支部8)'!D62)</f>
        <v/>
      </c>
      <c r="J31" s="216"/>
      <c r="K31" s="216"/>
      <c r="L31" s="216"/>
      <c r="M31" s="216"/>
      <c r="N31" s="217" t="str">
        <f>IF('入力フォーム②　(支部8)'!E62="","",'入力フォーム②　(支部8)'!E62)</f>
        <v/>
      </c>
      <c r="O31" s="217"/>
    </row>
    <row r="32" spans="3:21" ht="96" customHeight="1">
      <c r="C32" s="215" t="str">
        <f>IF('入力フォーム②　(支部8)'!B63="","",'入力フォーム②　(支部8)'!B63)</f>
        <v/>
      </c>
      <c r="D32" s="215"/>
      <c r="E32" s="216" t="str">
        <f>IF('入力フォーム②　(支部8)'!C63="","",'入力フォーム②　(支部8)'!C63)</f>
        <v/>
      </c>
      <c r="F32" s="216"/>
      <c r="G32" s="216"/>
      <c r="H32" s="216"/>
      <c r="I32" s="216" t="str">
        <f>IF('入力フォーム②　(支部8)'!D63="","",'入力フォーム②　(支部8)'!D63)</f>
        <v/>
      </c>
      <c r="J32" s="216"/>
      <c r="K32" s="216"/>
      <c r="L32" s="216"/>
      <c r="M32" s="216"/>
      <c r="N32" s="217" t="str">
        <f>IF('入力フォーム②　(支部8)'!E63="","",'入力フォーム②　(支部8)'!E63)</f>
        <v/>
      </c>
      <c r="O32" s="217"/>
    </row>
    <row r="33" spans="3:16" ht="96" customHeight="1">
      <c r="C33" s="215" t="str">
        <f>IF('入力フォーム②　(支部8)'!B64="","",'入力フォーム②　(支部8)'!B64)</f>
        <v/>
      </c>
      <c r="D33" s="215"/>
      <c r="E33" s="216" t="str">
        <f>IF('入力フォーム②　(支部8)'!C64="","",'入力フォーム②　(支部8)'!C64)</f>
        <v/>
      </c>
      <c r="F33" s="216"/>
      <c r="G33" s="216"/>
      <c r="H33" s="216"/>
      <c r="I33" s="216" t="str">
        <f>IF('入力フォーム②　(支部8)'!D64="","",'入力フォーム②　(支部8)'!D64)</f>
        <v/>
      </c>
      <c r="J33" s="216"/>
      <c r="K33" s="216"/>
      <c r="L33" s="216"/>
      <c r="M33" s="216"/>
      <c r="N33" s="217" t="str">
        <f>IF('入力フォーム②　(支部8)'!E64="","",'入力フォーム②　(支部8)'!E64)</f>
        <v/>
      </c>
      <c r="O33" s="217"/>
    </row>
    <row r="34" spans="3:16" ht="96" customHeight="1">
      <c r="C34" s="215" t="str">
        <f>IF('入力フォーム②　(支部8)'!B65="","",'入力フォーム②　(支部8)'!B65)</f>
        <v/>
      </c>
      <c r="D34" s="215"/>
      <c r="E34" s="216" t="str">
        <f>IF('入力フォーム②　(支部8)'!C65="","",'入力フォーム②　(支部8)'!C65)</f>
        <v/>
      </c>
      <c r="F34" s="216"/>
      <c r="G34" s="216"/>
      <c r="H34" s="216"/>
      <c r="I34" s="216" t="str">
        <f>IF('入力フォーム②　(支部8)'!D65="","",'入力フォーム②　(支部8)'!D65)</f>
        <v/>
      </c>
      <c r="J34" s="216"/>
      <c r="K34" s="216"/>
      <c r="L34" s="216"/>
      <c r="M34" s="216"/>
      <c r="N34" s="217" t="str">
        <f>IF('入力フォーム②　(支部8)'!E65="","",'入力フォーム②　(支部8)'!E65)</f>
        <v/>
      </c>
      <c r="O34" s="217"/>
    </row>
    <row r="35" spans="3:16" ht="96" customHeight="1">
      <c r="C35" s="215" t="str">
        <f>IF('入力フォーム②　(支部8)'!B66="","",'入力フォーム②　(支部8)'!B66)</f>
        <v/>
      </c>
      <c r="D35" s="215"/>
      <c r="E35" s="216" t="str">
        <f>IF('入力フォーム②　(支部8)'!C66="","",'入力フォーム②　(支部8)'!C66)</f>
        <v/>
      </c>
      <c r="F35" s="216"/>
      <c r="G35" s="216"/>
      <c r="H35" s="216"/>
      <c r="I35" s="216" t="str">
        <f>IF('入力フォーム②　(支部8)'!D66="","",'入力フォーム②　(支部8)'!D66)</f>
        <v/>
      </c>
      <c r="J35" s="216"/>
      <c r="K35" s="216"/>
      <c r="L35" s="216"/>
      <c r="M35" s="216"/>
      <c r="N35" s="217" t="str">
        <f>IF('入力フォーム②　(支部8)'!E66="","",'入力フォーム②　(支部8)'!E66)</f>
        <v/>
      </c>
      <c r="O35" s="217"/>
    </row>
    <row r="36" spans="3:16" ht="30" customHeight="1">
      <c r="C36" s="254" t="s">
        <v>14</v>
      </c>
      <c r="D36" s="255"/>
      <c r="E36" s="249" t="s">
        <v>20</v>
      </c>
      <c r="F36" s="249"/>
      <c r="G36" s="249"/>
      <c r="H36" s="249"/>
      <c r="I36" s="250" t="s">
        <v>91</v>
      </c>
      <c r="J36" s="250"/>
      <c r="K36" s="250"/>
      <c r="L36" s="250"/>
      <c r="M36" s="251"/>
      <c r="N36" s="237" t="s">
        <v>33</v>
      </c>
      <c r="O36" s="238"/>
      <c r="P36" s="4"/>
    </row>
    <row r="37" spans="3:16" ht="96" customHeight="1">
      <c r="C37" s="215" t="str">
        <f>IF('入力フォーム②　(支部8)'!B67="","",'入力フォーム②　(支部8)'!B67)</f>
        <v/>
      </c>
      <c r="D37" s="215"/>
      <c r="E37" s="216" t="str">
        <f>IF('入力フォーム②　(支部8)'!C67="","",'入力フォーム②　(支部8)'!C67)</f>
        <v/>
      </c>
      <c r="F37" s="216"/>
      <c r="G37" s="216"/>
      <c r="H37" s="216"/>
      <c r="I37" s="216" t="str">
        <f>IF('入力フォーム②　(支部8)'!D67="","",'入力フォーム②　(支部8)'!D67)</f>
        <v/>
      </c>
      <c r="J37" s="216"/>
      <c r="K37" s="216"/>
      <c r="L37" s="216"/>
      <c r="M37" s="216"/>
      <c r="N37" s="217" t="str">
        <f>IF('入力フォーム②　(支部8)'!E67="","",'入力フォーム②　(支部8)'!E67)</f>
        <v/>
      </c>
      <c r="O37" s="217"/>
    </row>
    <row r="38" spans="3:16" ht="96" customHeight="1">
      <c r="C38" s="215" t="str">
        <f>IF('入力フォーム②　(支部8)'!B68="","",'入力フォーム②　(支部8)'!B68)</f>
        <v/>
      </c>
      <c r="D38" s="215"/>
      <c r="E38" s="216" t="str">
        <f>IF('入力フォーム②　(支部8)'!C68="","",'入力フォーム②　(支部8)'!C68)</f>
        <v/>
      </c>
      <c r="F38" s="216"/>
      <c r="G38" s="216"/>
      <c r="H38" s="216"/>
      <c r="I38" s="216" t="str">
        <f>IF('入力フォーム②　(支部8)'!D68="","",'入力フォーム②　(支部8)'!D68)</f>
        <v/>
      </c>
      <c r="J38" s="216"/>
      <c r="K38" s="216"/>
      <c r="L38" s="216"/>
      <c r="M38" s="216"/>
      <c r="N38" s="217" t="str">
        <f>IF('入力フォーム②　(支部8)'!E68="","",'入力フォーム②　(支部8)'!E68)</f>
        <v/>
      </c>
      <c r="O38" s="217"/>
    </row>
    <row r="39" spans="3:16" ht="96" customHeight="1">
      <c r="C39" s="215" t="str">
        <f>IF('入力フォーム②　(支部8)'!B69="","",'入力フォーム②　(支部8)'!B69)</f>
        <v/>
      </c>
      <c r="D39" s="215"/>
      <c r="E39" s="216" t="str">
        <f>IF('入力フォーム②　(支部8)'!C69="","",'入力フォーム②　(支部8)'!C69)</f>
        <v/>
      </c>
      <c r="F39" s="216"/>
      <c r="G39" s="216"/>
      <c r="H39" s="216"/>
      <c r="I39" s="216" t="str">
        <f>IF('入力フォーム②　(支部8)'!D69="","",'入力フォーム②　(支部8)'!D69)</f>
        <v/>
      </c>
      <c r="J39" s="216"/>
      <c r="K39" s="216"/>
      <c r="L39" s="216"/>
      <c r="M39" s="216"/>
      <c r="N39" s="217" t="str">
        <f>IF('入力フォーム②　(支部8)'!E69="","",'入力フォーム②　(支部8)'!E69)</f>
        <v/>
      </c>
      <c r="O39" s="217"/>
    </row>
    <row r="40" spans="3:16" ht="96" customHeight="1">
      <c r="C40" s="215" t="str">
        <f>IF('入力フォーム②　(支部8)'!B70="","",'入力フォーム②　(支部8)'!B70)</f>
        <v/>
      </c>
      <c r="D40" s="215"/>
      <c r="E40" s="216" t="str">
        <f>IF('入力フォーム②　(支部8)'!C70="","",'入力フォーム②　(支部8)'!C70)</f>
        <v/>
      </c>
      <c r="F40" s="216"/>
      <c r="G40" s="216"/>
      <c r="H40" s="216"/>
      <c r="I40" s="216" t="str">
        <f>IF('入力フォーム②　(支部8)'!D70="","",'入力フォーム②　(支部8)'!D70)</f>
        <v/>
      </c>
      <c r="J40" s="216"/>
      <c r="K40" s="216"/>
      <c r="L40" s="216"/>
      <c r="M40" s="216"/>
      <c r="N40" s="217" t="str">
        <f>IF('入力フォーム②　(支部8)'!E70="","",'入力フォーム②　(支部8)'!E70)</f>
        <v/>
      </c>
      <c r="O40" s="217"/>
    </row>
    <row r="41" spans="3:16" ht="96" customHeight="1">
      <c r="C41" s="215" t="str">
        <f>IF('入力フォーム②　(支部8)'!B71="","",'入力フォーム②　(支部8)'!B71)</f>
        <v/>
      </c>
      <c r="D41" s="215"/>
      <c r="E41" s="216" t="str">
        <f>IF('入力フォーム②　(支部8)'!C71="","",'入力フォーム②　(支部8)'!C71)</f>
        <v/>
      </c>
      <c r="F41" s="216"/>
      <c r="G41" s="216"/>
      <c r="H41" s="216"/>
      <c r="I41" s="216" t="str">
        <f>IF('入力フォーム②　(支部8)'!D71="","",'入力フォーム②　(支部8)'!D71)</f>
        <v/>
      </c>
      <c r="J41" s="216"/>
      <c r="K41" s="216"/>
      <c r="L41" s="216"/>
      <c r="M41" s="216"/>
      <c r="N41" s="217" t="str">
        <f>IF('入力フォーム②　(支部8)'!E71="","",'入力フォーム②　(支部8)'!E71)</f>
        <v/>
      </c>
      <c r="O41" s="217"/>
    </row>
    <row r="42" spans="3:16" ht="96" customHeight="1">
      <c r="C42" s="215" t="str">
        <f>IF('入力フォーム②　(支部8)'!B72="","",'入力フォーム②　(支部8)'!B72)</f>
        <v/>
      </c>
      <c r="D42" s="215"/>
      <c r="E42" s="216" t="str">
        <f>IF('入力フォーム②　(支部8)'!C72="","",'入力フォーム②　(支部8)'!C72)</f>
        <v/>
      </c>
      <c r="F42" s="216"/>
      <c r="G42" s="216"/>
      <c r="H42" s="216"/>
      <c r="I42" s="216" t="str">
        <f>IF('入力フォーム②　(支部8)'!D72="","",'入力フォーム②　(支部8)'!D72)</f>
        <v/>
      </c>
      <c r="J42" s="216"/>
      <c r="K42" s="216"/>
      <c r="L42" s="216"/>
      <c r="M42" s="216"/>
      <c r="N42" s="217" t="str">
        <f>IF('入力フォーム②　(支部8)'!E72="","",'入力フォーム②　(支部8)'!E72)</f>
        <v/>
      </c>
      <c r="O42" s="217"/>
    </row>
    <row r="43" spans="3:16" ht="96" customHeight="1">
      <c r="C43" s="215" t="str">
        <f>IF('入力フォーム②　(支部8)'!B73="","",'入力フォーム②　(支部8)'!B73)</f>
        <v/>
      </c>
      <c r="D43" s="215"/>
      <c r="E43" s="216" t="str">
        <f>IF('入力フォーム②　(支部8)'!C73="","",'入力フォーム②　(支部8)'!C73)</f>
        <v/>
      </c>
      <c r="F43" s="216"/>
      <c r="G43" s="216"/>
      <c r="H43" s="216"/>
      <c r="I43" s="216" t="str">
        <f>IF('入力フォーム②　(支部8)'!D73="","",'入力フォーム②　(支部8)'!D73)</f>
        <v/>
      </c>
      <c r="J43" s="216"/>
      <c r="K43" s="216"/>
      <c r="L43" s="216"/>
      <c r="M43" s="216"/>
      <c r="N43" s="217" t="str">
        <f>IF('入力フォーム②　(支部8)'!E73="","",'入力フォーム②　(支部8)'!E73)</f>
        <v/>
      </c>
      <c r="O43" s="217"/>
    </row>
    <row r="44" spans="3:16" ht="30" customHeight="1">
      <c r="C44" s="254" t="s">
        <v>14</v>
      </c>
      <c r="D44" s="255"/>
      <c r="E44" s="249" t="s">
        <v>20</v>
      </c>
      <c r="F44" s="249"/>
      <c r="G44" s="249"/>
      <c r="H44" s="249"/>
      <c r="I44" s="250" t="s">
        <v>91</v>
      </c>
      <c r="J44" s="250"/>
      <c r="K44" s="250"/>
      <c r="L44" s="250"/>
      <c r="M44" s="251"/>
      <c r="N44" s="237" t="s">
        <v>33</v>
      </c>
      <c r="O44" s="238"/>
      <c r="P44" s="4"/>
    </row>
    <row r="45" spans="3:16" ht="96" customHeight="1">
      <c r="C45" s="215" t="str">
        <f>IF('入力フォーム②　(支部8)'!B74="","",'入力フォーム②　(支部8)'!B74)</f>
        <v/>
      </c>
      <c r="D45" s="215"/>
      <c r="E45" s="216" t="str">
        <f>IF('入力フォーム②　(支部8)'!C74="","",'入力フォーム②　(支部8)'!C74)</f>
        <v/>
      </c>
      <c r="F45" s="216"/>
      <c r="G45" s="216"/>
      <c r="H45" s="216"/>
      <c r="I45" s="216" t="str">
        <f>IF('入力フォーム②　(支部8)'!D74="","",'入力フォーム②　(支部8)'!D74)</f>
        <v/>
      </c>
      <c r="J45" s="216"/>
      <c r="K45" s="216"/>
      <c r="L45" s="216"/>
      <c r="M45" s="216"/>
      <c r="N45" s="217" t="str">
        <f>IF('入力フォーム②　(支部8)'!E74="","",'入力フォーム②　(支部8)'!E74)</f>
        <v/>
      </c>
      <c r="O45" s="217"/>
    </row>
    <row r="46" spans="3:16" ht="96" customHeight="1">
      <c r="C46" s="215" t="str">
        <f>IF('入力フォーム②　(支部8)'!B75="","",'入力フォーム②　(支部8)'!B75)</f>
        <v/>
      </c>
      <c r="D46" s="215"/>
      <c r="E46" s="216" t="str">
        <f>IF('入力フォーム②　(支部8)'!C75="","",'入力フォーム②　(支部8)'!C75)</f>
        <v/>
      </c>
      <c r="F46" s="216"/>
      <c r="G46" s="216"/>
      <c r="H46" s="216"/>
      <c r="I46" s="216" t="str">
        <f>IF('入力フォーム②　(支部8)'!D75="","",'入力フォーム②　(支部8)'!D75)</f>
        <v/>
      </c>
      <c r="J46" s="216"/>
      <c r="K46" s="216"/>
      <c r="L46" s="216"/>
      <c r="M46" s="216"/>
      <c r="N46" s="217" t="str">
        <f>IF('入力フォーム②　(支部8)'!E75="","",'入力フォーム②　(支部8)'!E75)</f>
        <v/>
      </c>
      <c r="O46" s="217"/>
    </row>
    <row r="47" spans="3:16" ht="96" customHeight="1">
      <c r="C47" s="215" t="str">
        <f>IF('入力フォーム②　(支部8)'!B76="","",'入力フォーム②　(支部8)'!B76)</f>
        <v/>
      </c>
      <c r="D47" s="215"/>
      <c r="E47" s="216" t="str">
        <f>IF('入力フォーム②　(支部8)'!C76="","",'入力フォーム②　(支部8)'!C76)</f>
        <v/>
      </c>
      <c r="F47" s="216"/>
      <c r="G47" s="216"/>
      <c r="H47" s="216"/>
      <c r="I47" s="216" t="str">
        <f>IF('入力フォーム②　(支部8)'!D76="","",'入力フォーム②　(支部8)'!D76)</f>
        <v/>
      </c>
      <c r="J47" s="216"/>
      <c r="K47" s="216"/>
      <c r="L47" s="216"/>
      <c r="M47" s="216"/>
      <c r="N47" s="217" t="str">
        <f>IF('入力フォーム②　(支部8)'!E76="","",'入力フォーム②　(支部8)'!E76)</f>
        <v/>
      </c>
      <c r="O47" s="217"/>
    </row>
    <row r="48" spans="3:16" ht="96" customHeight="1">
      <c r="C48" s="215" t="str">
        <f>IF('入力フォーム②　(支部8)'!B77="","",'入力フォーム②　(支部8)'!B77)</f>
        <v/>
      </c>
      <c r="D48" s="215"/>
      <c r="E48" s="216" t="str">
        <f>IF('入力フォーム②　(支部8)'!C77="","",'入力フォーム②　(支部8)'!C77)</f>
        <v/>
      </c>
      <c r="F48" s="216"/>
      <c r="G48" s="216"/>
      <c r="H48" s="216"/>
      <c r="I48" s="216" t="str">
        <f>IF('入力フォーム②　(支部8)'!D77="","",'入力フォーム②　(支部8)'!D77)</f>
        <v/>
      </c>
      <c r="J48" s="216"/>
      <c r="K48" s="216"/>
      <c r="L48" s="216"/>
      <c r="M48" s="216"/>
      <c r="N48" s="217" t="str">
        <f>IF('入力フォーム②　(支部8)'!E77="","",'入力フォーム②　(支部8)'!E77)</f>
        <v/>
      </c>
      <c r="O48" s="217"/>
    </row>
    <row r="49" spans="3:15" ht="96" customHeight="1">
      <c r="C49" s="215" t="str">
        <f>IF('入力フォーム②　(支部8)'!B78="","",'入力フォーム②　(支部8)'!B78)</f>
        <v/>
      </c>
      <c r="D49" s="215"/>
      <c r="E49" s="216" t="str">
        <f>IF('入力フォーム②　(支部8)'!C78="","",'入力フォーム②　(支部8)'!C78)</f>
        <v/>
      </c>
      <c r="F49" s="216"/>
      <c r="G49" s="216"/>
      <c r="H49" s="216"/>
      <c r="I49" s="216" t="str">
        <f>IF('入力フォーム②　(支部8)'!D78="","",'入力フォーム②　(支部8)'!D78)</f>
        <v/>
      </c>
      <c r="J49" s="216"/>
      <c r="K49" s="216"/>
      <c r="L49" s="216"/>
      <c r="M49" s="216"/>
      <c r="N49" s="217" t="str">
        <f>IF('入力フォーム②　(支部8)'!E78="","",'入力フォーム②　(支部8)'!E78)</f>
        <v/>
      </c>
      <c r="O49" s="217"/>
    </row>
    <row r="50" spans="3:15" ht="96" customHeight="1">
      <c r="C50" s="215" t="str">
        <f>IF('入力フォーム②　(支部8)'!B79="","",'入力フォーム②　(支部8)'!B79)</f>
        <v/>
      </c>
      <c r="D50" s="215"/>
      <c r="E50" s="216" t="str">
        <f>IF('入力フォーム②　(支部8)'!C79="","",'入力フォーム②　(支部8)'!C79)</f>
        <v/>
      </c>
      <c r="F50" s="216"/>
      <c r="G50" s="216"/>
      <c r="H50" s="216"/>
      <c r="I50" s="216" t="str">
        <f>IF('入力フォーム②　(支部8)'!D79="","",'入力フォーム②　(支部8)'!D79)</f>
        <v/>
      </c>
      <c r="J50" s="216"/>
      <c r="K50" s="216"/>
      <c r="L50" s="216"/>
      <c r="M50" s="216"/>
      <c r="N50" s="217" t="str">
        <f>IF('入力フォーム②　(支部8)'!E79="","",'入力フォーム②　(支部8)'!E79)</f>
        <v/>
      </c>
      <c r="O50" s="217"/>
    </row>
    <row r="51" spans="3:15" ht="96" customHeight="1">
      <c r="C51" s="215" t="str">
        <f>IF('入力フォーム②　(支部8)'!B80="","",'入力フォーム②　(支部8)'!B80)</f>
        <v/>
      </c>
      <c r="D51" s="215"/>
      <c r="E51" s="216" t="str">
        <f>IF('入力フォーム②　(支部8)'!C80="","",'入力フォーム②　(支部8)'!C80)</f>
        <v/>
      </c>
      <c r="F51" s="216"/>
      <c r="G51" s="216"/>
      <c r="H51" s="216"/>
      <c r="I51" s="216" t="str">
        <f>IF('入力フォーム②　(支部8)'!D80="","",'入力フォーム②　(支部8)'!D80)</f>
        <v/>
      </c>
      <c r="J51" s="216"/>
      <c r="K51" s="216"/>
      <c r="L51" s="216"/>
      <c r="M51" s="216"/>
      <c r="N51" s="217" t="str">
        <f>IF('入力フォーム②　(支部8)'!E80="","",'入力フォーム②　(支部8)'!E80)</f>
        <v/>
      </c>
      <c r="O51" s="217"/>
    </row>
  </sheetData>
  <sheetProtection sheet="1" formatRows="0"/>
  <mergeCells count="135">
    <mergeCell ref="C45:D45"/>
    <mergeCell ref="E45:H45"/>
    <mergeCell ref="I45:M45"/>
    <mergeCell ref="N45:O45"/>
    <mergeCell ref="C43:D43"/>
    <mergeCell ref="E43:H43"/>
    <mergeCell ref="I43:M43"/>
    <mergeCell ref="N43:O43"/>
    <mergeCell ref="C44:D44"/>
    <mergeCell ref="E44:H44"/>
    <mergeCell ref="I44:M44"/>
    <mergeCell ref="N44:O44"/>
    <mergeCell ref="C41:D41"/>
    <mergeCell ref="E41:H41"/>
    <mergeCell ref="I41:M41"/>
    <mergeCell ref="N41:O41"/>
    <mergeCell ref="C42:D42"/>
    <mergeCell ref="E42:H42"/>
    <mergeCell ref="I42:M42"/>
    <mergeCell ref="N42:O42"/>
    <mergeCell ref="C39:D39"/>
    <mergeCell ref="E39:H39"/>
    <mergeCell ref="I39:M39"/>
    <mergeCell ref="N39:O39"/>
    <mergeCell ref="C40:D40"/>
    <mergeCell ref="E40:H40"/>
    <mergeCell ref="I40:M40"/>
    <mergeCell ref="N40:O40"/>
    <mergeCell ref="C37:D37"/>
    <mergeCell ref="E37:H37"/>
    <mergeCell ref="I37:M37"/>
    <mergeCell ref="N37:O37"/>
    <mergeCell ref="C38:D38"/>
    <mergeCell ref="E38:H38"/>
    <mergeCell ref="I38:M38"/>
    <mergeCell ref="N38:O38"/>
    <mergeCell ref="C35:D35"/>
    <mergeCell ref="E35:H35"/>
    <mergeCell ref="I35:M35"/>
    <mergeCell ref="N35:O35"/>
    <mergeCell ref="C36:D36"/>
    <mergeCell ref="E36:H36"/>
    <mergeCell ref="I36:M36"/>
    <mergeCell ref="N36:O36"/>
    <mergeCell ref="C33:D33"/>
    <mergeCell ref="E33:H33"/>
    <mergeCell ref="I33:M33"/>
    <mergeCell ref="N33:O33"/>
    <mergeCell ref="C34:D34"/>
    <mergeCell ref="E34:H34"/>
    <mergeCell ref="I34:M34"/>
    <mergeCell ref="N34:O34"/>
    <mergeCell ref="C31:D31"/>
    <mergeCell ref="E31:H31"/>
    <mergeCell ref="I31:M31"/>
    <mergeCell ref="N31:O31"/>
    <mergeCell ref="C32:D32"/>
    <mergeCell ref="E32:H32"/>
    <mergeCell ref="I32:M32"/>
    <mergeCell ref="N32:O32"/>
    <mergeCell ref="C29:D29"/>
    <mergeCell ref="E29:H29"/>
    <mergeCell ref="I29:M29"/>
    <mergeCell ref="N29:O29"/>
    <mergeCell ref="C30:D30"/>
    <mergeCell ref="E30:H30"/>
    <mergeCell ref="I30:M30"/>
    <mergeCell ref="N30:O30"/>
    <mergeCell ref="F27:I27"/>
    <mergeCell ref="K27:O27"/>
    <mergeCell ref="C28:D28"/>
    <mergeCell ref="E28:H28"/>
    <mergeCell ref="I28:M28"/>
    <mergeCell ref="N28:O28"/>
    <mergeCell ref="C15:D15"/>
    <mergeCell ref="E15:O15"/>
    <mergeCell ref="C16:D27"/>
    <mergeCell ref="E16:O16"/>
    <mergeCell ref="R16:R17"/>
    <mergeCell ref="S16:S17"/>
    <mergeCell ref="E17:O17"/>
    <mergeCell ref="F18:I18"/>
    <mergeCell ref="J18:O18"/>
    <mergeCell ref="S18:S19"/>
    <mergeCell ref="G23:O23"/>
    <mergeCell ref="E24:E25"/>
    <mergeCell ref="F24:F25"/>
    <mergeCell ref="G24:O24"/>
    <mergeCell ref="E26:O26"/>
    <mergeCell ref="F19:K19"/>
    <mergeCell ref="L19:N19"/>
    <mergeCell ref="F20:I20"/>
    <mergeCell ref="J20:O20"/>
    <mergeCell ref="F21:O21"/>
    <mergeCell ref="G22:O22"/>
    <mergeCell ref="H25:N25"/>
    <mergeCell ref="C12:D12"/>
    <mergeCell ref="E12:O12"/>
    <mergeCell ref="C13:D13"/>
    <mergeCell ref="E13:O13"/>
    <mergeCell ref="C14:D14"/>
    <mergeCell ref="E14:O14"/>
    <mergeCell ref="S2:S3"/>
    <mergeCell ref="C4:O4"/>
    <mergeCell ref="C5:O5"/>
    <mergeCell ref="J7:L7"/>
    <mergeCell ref="M7:O7"/>
    <mergeCell ref="C9:D11"/>
    <mergeCell ref="E9:O9"/>
    <mergeCell ref="F10:O10"/>
    <mergeCell ref="F11:O11"/>
    <mergeCell ref="C46:D46"/>
    <mergeCell ref="E46:H46"/>
    <mergeCell ref="I46:M46"/>
    <mergeCell ref="N46:O46"/>
    <mergeCell ref="C47:D47"/>
    <mergeCell ref="E47:H47"/>
    <mergeCell ref="I47:M47"/>
    <mergeCell ref="N47:O47"/>
    <mergeCell ref="C48:D48"/>
    <mergeCell ref="E48:H48"/>
    <mergeCell ref="I48:M48"/>
    <mergeCell ref="N48:O48"/>
    <mergeCell ref="C49:D49"/>
    <mergeCell ref="E49:H49"/>
    <mergeCell ref="I49:M49"/>
    <mergeCell ref="N49:O49"/>
    <mergeCell ref="C50:D50"/>
    <mergeCell ref="E50:H50"/>
    <mergeCell ref="I50:M50"/>
    <mergeCell ref="N50:O50"/>
    <mergeCell ref="C51:D51"/>
    <mergeCell ref="E51:H51"/>
    <mergeCell ref="I51:M51"/>
    <mergeCell ref="N51:O5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3" manualBreakCount="3">
    <brk id="27" min="1" max="15" man="1"/>
    <brk id="35" min="1" max="15" man="1"/>
    <brk id="43" min="1" max="15"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0F17D-0524-446E-954F-AF088E8CA3C5}">
  <sheetPr>
    <tabColor rgb="FF7030A0"/>
  </sheetPr>
  <dimension ref="B1:R42"/>
  <sheetViews>
    <sheetView view="pageBreakPreview" zoomScaleNormal="100" zoomScaleSheetLayoutView="100" workbookViewId="0">
      <selection activeCell="D2" sqref="D2"/>
    </sheetView>
  </sheetViews>
  <sheetFormatPr defaultColWidth="9" defaultRowHeight="12"/>
  <cols>
    <col min="1" max="3" width="2.5" style="1" customWidth="1"/>
    <col min="4" max="5" width="12.5" style="1" customWidth="1"/>
    <col min="6" max="6" width="6.25" style="1" customWidth="1"/>
    <col min="7" max="8" width="2.5" style="1" customWidth="1"/>
    <col min="9" max="9" width="7.5" style="1" customWidth="1"/>
    <col min="10" max="11" width="2.5" style="1" customWidth="1"/>
    <col min="12" max="12" width="10" style="1" customWidth="1"/>
    <col min="13" max="13" width="2.5" style="1" customWidth="1"/>
    <col min="14" max="14" width="8.75" style="1" customWidth="1"/>
    <col min="15" max="16" width="2.5" style="1" customWidth="1"/>
    <col min="17" max="17" width="2.5" style="10" customWidth="1"/>
    <col min="18" max="18" width="77.5" style="40" customWidth="1"/>
    <col min="19" max="16384" width="9" style="1"/>
  </cols>
  <sheetData>
    <row r="1" spans="2:18" ht="15" customHeight="1">
      <c r="Q1" s="42" t="s">
        <v>59</v>
      </c>
    </row>
    <row r="2" spans="2:18" ht="15" customHeight="1">
      <c r="B2" s="1" t="s">
        <v>110</v>
      </c>
      <c r="L2" s="270" t="s">
        <v>31</v>
      </c>
      <c r="M2" s="271"/>
      <c r="N2" s="272"/>
      <c r="R2" s="147" t="s">
        <v>57</v>
      </c>
    </row>
    <row r="3" spans="2:18" ht="15" customHeight="1">
      <c r="R3" s="147"/>
    </row>
    <row r="4" spans="2:18">
      <c r="B4" s="24"/>
      <c r="C4" s="166" t="s">
        <v>88</v>
      </c>
      <c r="D4" s="166"/>
      <c r="E4" s="166"/>
      <c r="F4" s="166"/>
      <c r="G4" s="166"/>
      <c r="H4" s="166"/>
      <c r="I4" s="166"/>
      <c r="J4" s="166"/>
      <c r="K4" s="166"/>
      <c r="L4" s="166"/>
      <c r="M4" s="166"/>
      <c r="N4" s="166"/>
      <c r="O4" s="24"/>
      <c r="R4" s="147" t="s">
        <v>58</v>
      </c>
    </row>
    <row r="5" spans="2:18" ht="24" customHeight="1">
      <c r="B5" s="25"/>
      <c r="C5" s="167" t="s">
        <v>32</v>
      </c>
      <c r="D5" s="167"/>
      <c r="E5" s="167"/>
      <c r="F5" s="167"/>
      <c r="G5" s="167"/>
      <c r="H5" s="167"/>
      <c r="I5" s="167"/>
      <c r="J5" s="167"/>
      <c r="K5" s="167"/>
      <c r="L5" s="167"/>
      <c r="M5" s="167"/>
      <c r="N5" s="167"/>
      <c r="O5" s="25"/>
      <c r="R5" s="147"/>
    </row>
    <row r="6" spans="2:18" ht="15" customHeight="1">
      <c r="B6" s="3"/>
      <c r="C6" s="3"/>
      <c r="D6" s="3"/>
      <c r="E6" s="3"/>
      <c r="F6" s="3"/>
      <c r="G6" s="3"/>
      <c r="H6" s="3"/>
      <c r="I6" s="3"/>
      <c r="J6" s="3"/>
      <c r="K6" s="3"/>
      <c r="L6" s="3"/>
      <c r="M6" s="3"/>
      <c r="N6" s="3"/>
    </row>
    <row r="7" spans="2:18" ht="45" customHeight="1">
      <c r="F7" s="4"/>
      <c r="G7" s="4"/>
      <c r="H7" s="182" t="s">
        <v>1</v>
      </c>
      <c r="I7" s="206"/>
      <c r="J7" s="206"/>
      <c r="K7" s="183"/>
      <c r="L7" s="179" t="str">
        <f>IF('入力フォーム②　(支部8)'!D11="","",'入力フォーム②　(支部8)'!D11)</f>
        <v/>
      </c>
      <c r="M7" s="180"/>
      <c r="N7" s="181"/>
      <c r="Q7" s="10" t="s">
        <v>2</v>
      </c>
      <c r="R7" s="40" t="s">
        <v>126</v>
      </c>
    </row>
    <row r="8" spans="2:18" ht="15" customHeight="1"/>
    <row r="9" spans="2:18" ht="30" customHeight="1">
      <c r="C9" s="236" t="s">
        <v>22</v>
      </c>
      <c r="D9" s="223"/>
      <c r="E9" s="8" t="s">
        <v>0</v>
      </c>
      <c r="F9" s="262" t="str">
        <f>IF('入力フォーム②　(支部8)'!D85="","",'入力フォーム②　(支部8)'!D85)</f>
        <v/>
      </c>
      <c r="G9" s="263"/>
      <c r="H9" s="263"/>
      <c r="I9" s="263"/>
      <c r="J9" s="263"/>
      <c r="K9" s="263"/>
      <c r="L9" s="263"/>
      <c r="M9" s="263"/>
      <c r="N9" s="264"/>
      <c r="O9" s="26"/>
      <c r="Q9" s="10" t="s">
        <v>3</v>
      </c>
      <c r="R9" s="40" t="s">
        <v>62</v>
      </c>
    </row>
    <row r="10" spans="2:18" ht="30" customHeight="1">
      <c r="C10" s="224"/>
      <c r="D10" s="225"/>
      <c r="E10" s="268" t="s">
        <v>23</v>
      </c>
      <c r="F10" s="265" t="str">
        <f>IF('入力フォーム②　(支部8)'!D86="","",'入力フォーム②　(支部8)'!D86)</f>
        <v/>
      </c>
      <c r="G10" s="266"/>
      <c r="H10" s="266"/>
      <c r="I10" s="266"/>
      <c r="J10" s="266"/>
      <c r="K10" s="266"/>
      <c r="L10" s="266"/>
      <c r="M10" s="266"/>
      <c r="N10" s="267"/>
      <c r="O10" s="27"/>
      <c r="P10" s="13"/>
      <c r="R10" s="40" t="s">
        <v>109</v>
      </c>
    </row>
    <row r="11" spans="2:18" ht="30" customHeight="1">
      <c r="C11" s="224"/>
      <c r="D11" s="225"/>
      <c r="E11" s="269"/>
      <c r="F11" s="257" t="s">
        <v>25</v>
      </c>
      <c r="G11" s="258"/>
      <c r="H11" s="258"/>
      <c r="I11" s="259" t="str">
        <f>IF('入力フォーム②　(支部8)'!D87="","",'入力フォーム②　(支部8)'!D87)</f>
        <v/>
      </c>
      <c r="J11" s="259"/>
      <c r="K11" s="259"/>
      <c r="L11" s="259"/>
      <c r="M11" s="259"/>
      <c r="N11" s="260"/>
      <c r="O11" s="12"/>
      <c r="P11" s="13"/>
      <c r="R11" s="40" t="s">
        <v>60</v>
      </c>
    </row>
    <row r="12" spans="2:18" ht="30" customHeight="1">
      <c r="C12" s="227"/>
      <c r="D12" s="228"/>
      <c r="E12" s="9" t="s">
        <v>24</v>
      </c>
      <c r="F12" s="273" t="str">
        <f>IF('入力フォーム②　(支部8)'!D88="","",'入力フォーム②　(支部8)'!D88)</f>
        <v/>
      </c>
      <c r="G12" s="274"/>
      <c r="H12" s="274"/>
      <c r="I12" s="274"/>
      <c r="J12" s="274"/>
      <c r="K12" s="274"/>
      <c r="L12" s="274"/>
      <c r="M12" s="274"/>
      <c r="N12" s="275"/>
      <c r="O12" s="27"/>
      <c r="P12" s="7"/>
      <c r="R12" s="40" t="s">
        <v>61</v>
      </c>
    </row>
    <row r="13" spans="2:18" ht="120" customHeight="1">
      <c r="C13" s="182" t="s">
        <v>11</v>
      </c>
      <c r="D13" s="183"/>
      <c r="E13" s="184" t="str">
        <f>IF('入力フォーム②　(支部8)'!D89="","",'入力フォーム②　(支部8)'!D89)</f>
        <v/>
      </c>
      <c r="F13" s="185"/>
      <c r="G13" s="185"/>
      <c r="H13" s="185"/>
      <c r="I13" s="185"/>
      <c r="J13" s="185"/>
      <c r="K13" s="185"/>
      <c r="L13" s="185"/>
      <c r="M13" s="185"/>
      <c r="N13" s="191"/>
      <c r="O13" s="18"/>
      <c r="Q13" s="10" t="s">
        <v>4</v>
      </c>
      <c r="R13" s="40" t="s">
        <v>108</v>
      </c>
    </row>
    <row r="14" spans="2:18" ht="60" customHeight="1">
      <c r="C14" s="182" t="s">
        <v>13</v>
      </c>
      <c r="D14" s="183"/>
      <c r="E14" s="184" t="str">
        <f>IF('入力フォーム②　(支部8)'!D90="","",'入力フォーム②　(支部8)'!D90)</f>
        <v/>
      </c>
      <c r="F14" s="185"/>
      <c r="G14" s="185"/>
      <c r="H14" s="185"/>
      <c r="I14" s="185"/>
      <c r="J14" s="185"/>
      <c r="K14" s="185"/>
      <c r="L14" s="185"/>
      <c r="M14" s="185"/>
      <c r="N14" s="191"/>
      <c r="O14" s="18"/>
      <c r="Q14" s="10" t="s">
        <v>5</v>
      </c>
      <c r="R14" s="40" t="s">
        <v>107</v>
      </c>
    </row>
    <row r="15" spans="2:18" ht="30" customHeight="1">
      <c r="C15" s="222" t="s">
        <v>51</v>
      </c>
      <c r="D15" s="223"/>
      <c r="E15" s="209" t="str">
        <f>IF('入力フォーム②　(支部8)'!D91="","",'入力フォーム②　(支部8)'!D91)</f>
        <v/>
      </c>
      <c r="F15" s="210"/>
      <c r="G15" s="210"/>
      <c r="H15" s="210"/>
      <c r="I15" s="210"/>
      <c r="J15" s="210"/>
      <c r="K15" s="210"/>
      <c r="L15" s="210"/>
      <c r="M15" s="210"/>
      <c r="N15" s="211"/>
      <c r="O15" s="18"/>
      <c r="Q15" s="10" t="s">
        <v>6</v>
      </c>
      <c r="R15" s="40" t="s">
        <v>106</v>
      </c>
    </row>
    <row r="16" spans="2:18" ht="30" customHeight="1">
      <c r="C16" s="227"/>
      <c r="D16" s="228"/>
      <c r="E16" s="276" t="s">
        <v>50</v>
      </c>
      <c r="F16" s="277"/>
      <c r="G16" s="6" t="str">
        <f>IF('入力フォーム②　(支部8)'!D92="対応できる","✓","□")</f>
        <v>□</v>
      </c>
      <c r="H16" s="261" t="s">
        <v>35</v>
      </c>
      <c r="I16" s="261"/>
      <c r="J16" s="6" t="str">
        <f>IF('入力フォーム②　(支部8)'!D92="対応できない","✓","□")</f>
        <v>□</v>
      </c>
      <c r="K16" s="261" t="s">
        <v>36</v>
      </c>
      <c r="L16" s="261"/>
      <c r="M16" s="6" t="str">
        <f>IF('入力フォーム②　(支部8)'!D92="要相談","✓","□")</f>
        <v>□</v>
      </c>
      <c r="N16" s="43" t="s">
        <v>34</v>
      </c>
      <c r="O16" s="18"/>
      <c r="Q16" s="10" t="s">
        <v>7</v>
      </c>
      <c r="R16" s="40" t="s">
        <v>72</v>
      </c>
    </row>
    <row r="17" spans="3:18" ht="60" customHeight="1">
      <c r="C17" s="182" t="s">
        <v>105</v>
      </c>
      <c r="D17" s="183"/>
      <c r="E17" s="184" t="str">
        <f>IF('入力フォーム②　(支部8)'!D93="","",'入力フォーム②　(支部8)'!D93)</f>
        <v/>
      </c>
      <c r="F17" s="185"/>
      <c r="G17" s="185"/>
      <c r="H17" s="185"/>
      <c r="I17" s="185"/>
      <c r="J17" s="185"/>
      <c r="K17" s="185"/>
      <c r="L17" s="185"/>
      <c r="M17" s="185"/>
      <c r="N17" s="191"/>
      <c r="O17" s="18"/>
      <c r="Q17" s="10" t="s">
        <v>5</v>
      </c>
      <c r="R17" s="40" t="s">
        <v>104</v>
      </c>
    </row>
    <row r="18" spans="3:18" ht="30" customHeight="1">
      <c r="C18" s="254" t="s">
        <v>14</v>
      </c>
      <c r="D18" s="255"/>
      <c r="E18" s="203" t="s">
        <v>20</v>
      </c>
      <c r="F18" s="205"/>
      <c r="G18" s="203" t="s">
        <v>21</v>
      </c>
      <c r="H18" s="204"/>
      <c r="I18" s="204"/>
      <c r="J18" s="204"/>
      <c r="K18" s="204"/>
      <c r="L18" s="204"/>
      <c r="M18" s="205"/>
      <c r="N18" s="33" t="s">
        <v>33</v>
      </c>
      <c r="O18" s="4"/>
      <c r="Q18" s="10" t="s">
        <v>8</v>
      </c>
      <c r="R18" s="40" t="s">
        <v>90</v>
      </c>
    </row>
    <row r="19" spans="3:18" ht="96" customHeight="1">
      <c r="C19" s="215" t="str">
        <f>IF('入力フォーム②　(支部8)'!$D$47="非公表","",IF('入力フォーム②　(支部8)'!B60="","",'入力フォーム②　(支部8)'!B60))</f>
        <v/>
      </c>
      <c r="D19" s="215"/>
      <c r="E19" s="256" t="str">
        <f>IF('入力フォーム②　(支部8)'!$D$47="非公表","",IF('入力フォーム②　(支部8)'!C60="","",'入力フォーム②　(支部8)'!C60))</f>
        <v/>
      </c>
      <c r="F19" s="256"/>
      <c r="G19" s="256" t="str">
        <f>IF('入力フォーム②　(支部8)'!$D$47="非公表","",IF('入力フォーム②　(支部8)'!D60="","",'入力フォーム②　(支部8)'!D60))</f>
        <v/>
      </c>
      <c r="H19" s="256"/>
      <c r="I19" s="256"/>
      <c r="J19" s="256"/>
      <c r="K19" s="256"/>
      <c r="L19" s="256"/>
      <c r="M19" s="256"/>
      <c r="N19" s="119" t="str">
        <f>IF('入力フォーム②　(支部8)'!$D$47="非公表","",IF('入力フォーム②　(支部8)'!E60="","",'入力フォーム②　(支部8)'!E60))</f>
        <v/>
      </c>
      <c r="O19" s="18"/>
      <c r="R19" s="40" t="s">
        <v>103</v>
      </c>
    </row>
    <row r="20" spans="3:18" ht="96" customHeight="1">
      <c r="C20" s="215" t="str">
        <f>IF('入力フォーム②　(支部8)'!$D$47="非公表","",IF('入力フォーム②　(支部8)'!B61="","",'入力フォーム②　(支部8)'!B61))</f>
        <v/>
      </c>
      <c r="D20" s="215"/>
      <c r="E20" s="256" t="str">
        <f>IF('入力フォーム②　(支部8)'!$D$47="非公表","",IF('入力フォーム②　(支部8)'!C61="","",'入力フォーム②　(支部8)'!C61))</f>
        <v/>
      </c>
      <c r="F20" s="256"/>
      <c r="G20" s="256" t="str">
        <f>IF('入力フォーム②　(支部8)'!$D$47="非公表","",IF('入力フォーム②　(支部8)'!D61="","",'入力フォーム②　(支部8)'!D61))</f>
        <v/>
      </c>
      <c r="H20" s="256"/>
      <c r="I20" s="256"/>
      <c r="J20" s="256"/>
      <c r="K20" s="256"/>
      <c r="L20" s="256"/>
      <c r="M20" s="256"/>
      <c r="N20" s="119" t="str">
        <f>IF('入力フォーム②　(支部8)'!$D$47="非公表","",IF('入力フォーム②　(支部8)'!E61="","",'入力フォーム②　(支部8)'!E61))</f>
        <v/>
      </c>
      <c r="O20" s="18"/>
      <c r="R20" s="40" t="s">
        <v>92</v>
      </c>
    </row>
    <row r="21" spans="3:18" ht="96" customHeight="1">
      <c r="C21" s="215" t="str">
        <f>IF('入力フォーム②　(支部8)'!$D$47="非公表","",IF('入力フォーム②　(支部8)'!B62="","",'入力フォーム②　(支部8)'!B62))</f>
        <v/>
      </c>
      <c r="D21" s="215"/>
      <c r="E21" s="256" t="str">
        <f>IF('入力フォーム②　(支部8)'!$D$47="非公表","",IF('入力フォーム②　(支部8)'!C62="","",'入力フォーム②　(支部8)'!C62))</f>
        <v/>
      </c>
      <c r="F21" s="256"/>
      <c r="G21" s="256" t="str">
        <f>IF('入力フォーム②　(支部8)'!$D$47="非公表","",IF('入力フォーム②　(支部8)'!D62="","",'入力フォーム②　(支部8)'!D62))</f>
        <v/>
      </c>
      <c r="H21" s="256"/>
      <c r="I21" s="256"/>
      <c r="J21" s="256"/>
      <c r="K21" s="256"/>
      <c r="L21" s="256"/>
      <c r="M21" s="256"/>
      <c r="N21" s="119" t="str">
        <f>IF('入力フォーム②　(支部8)'!$D$47="非公表","",IF('入力フォーム②　(支部8)'!E62="","",'入力フォーム②　(支部8)'!E62))</f>
        <v/>
      </c>
      <c r="O21" s="18"/>
    </row>
    <row r="22" spans="3:18" ht="96" customHeight="1">
      <c r="C22" s="215" t="str">
        <f>IF('入力フォーム②　(支部8)'!$D$47="非公表","",IF('入力フォーム②　(支部8)'!B63="","",'入力フォーム②　(支部8)'!B63))</f>
        <v/>
      </c>
      <c r="D22" s="215"/>
      <c r="E22" s="256" t="str">
        <f>IF('入力フォーム②　(支部8)'!$D$47="非公表","",IF('入力フォーム②　(支部8)'!C63="","",'入力フォーム②　(支部8)'!C63))</f>
        <v/>
      </c>
      <c r="F22" s="256"/>
      <c r="G22" s="256" t="str">
        <f>IF('入力フォーム②　(支部8)'!$D$47="非公表","",IF('入力フォーム②　(支部8)'!D63="","",'入力フォーム②　(支部8)'!D63))</f>
        <v/>
      </c>
      <c r="H22" s="256"/>
      <c r="I22" s="256"/>
      <c r="J22" s="256"/>
      <c r="K22" s="256"/>
      <c r="L22" s="256"/>
      <c r="M22" s="256"/>
      <c r="N22" s="119" t="str">
        <f>IF('入力フォーム②　(支部8)'!$D$47="非公表","",IF('入力フォーム②　(支部8)'!E63="","",'入力フォーム②　(支部8)'!E63))</f>
        <v/>
      </c>
      <c r="O22" s="18"/>
    </row>
    <row r="23" spans="3:18" ht="96" customHeight="1">
      <c r="C23" s="215" t="str">
        <f>IF('入力フォーム②　(支部8)'!$D$47="非公表","",IF('入力フォーム②　(支部8)'!B64="","",'入力フォーム②　(支部8)'!B64))</f>
        <v/>
      </c>
      <c r="D23" s="215"/>
      <c r="E23" s="256" t="str">
        <f>IF('入力フォーム②　(支部8)'!$D$47="非公表","",IF('入力フォーム②　(支部8)'!C64="","",'入力フォーム②　(支部8)'!C64))</f>
        <v/>
      </c>
      <c r="F23" s="256"/>
      <c r="G23" s="256" t="str">
        <f>IF('入力フォーム②　(支部8)'!$D$47="非公表","",IF('入力フォーム②　(支部8)'!D64="","",'入力フォーム②　(支部8)'!D64))</f>
        <v/>
      </c>
      <c r="H23" s="256"/>
      <c r="I23" s="256"/>
      <c r="J23" s="256"/>
      <c r="K23" s="256"/>
      <c r="L23" s="256"/>
      <c r="M23" s="256"/>
      <c r="N23" s="119" t="str">
        <f>IF('入力フォーム②　(支部8)'!$D$47="非公表","",IF('入力フォーム②　(支部8)'!E64="","",'入力フォーム②　(支部8)'!E64))</f>
        <v/>
      </c>
      <c r="O23" s="18"/>
    </row>
    <row r="24" spans="3:18" ht="96" customHeight="1">
      <c r="C24" s="215" t="str">
        <f>IF('入力フォーム②　(支部8)'!$D$47="非公表","",IF('入力フォーム②　(支部8)'!B65="","",'入力フォーム②　(支部8)'!B65))</f>
        <v/>
      </c>
      <c r="D24" s="215"/>
      <c r="E24" s="256" t="str">
        <f>IF('入力フォーム②　(支部8)'!$D$47="非公表","",IF('入力フォーム②　(支部8)'!C65="","",'入力フォーム②　(支部8)'!C65))</f>
        <v/>
      </c>
      <c r="F24" s="256"/>
      <c r="G24" s="256" t="str">
        <f>IF('入力フォーム②　(支部8)'!$D$47="非公表","",IF('入力フォーム②　(支部8)'!D65="","",'入力フォーム②　(支部8)'!D65))</f>
        <v/>
      </c>
      <c r="H24" s="256"/>
      <c r="I24" s="256"/>
      <c r="J24" s="256"/>
      <c r="K24" s="256"/>
      <c r="L24" s="256"/>
      <c r="M24" s="256"/>
      <c r="N24" s="119" t="str">
        <f>IF('入力フォーム②　(支部8)'!$D$47="非公表","",IF('入力フォーム②　(支部8)'!E65="","",'入力フォーム②　(支部8)'!E65))</f>
        <v/>
      </c>
      <c r="O24" s="18"/>
    </row>
    <row r="25" spans="3:18" ht="96" customHeight="1">
      <c r="C25" s="215" t="str">
        <f>IF('入力フォーム②　(支部8)'!$D$47="非公表","",IF('入力フォーム②　(支部8)'!B66="","",'入力フォーム②　(支部8)'!B66))</f>
        <v/>
      </c>
      <c r="D25" s="215"/>
      <c r="E25" s="256" t="str">
        <f>IF('入力フォーム②　(支部8)'!$D$47="非公表","",IF('入力フォーム②　(支部8)'!C66="","",'入力フォーム②　(支部8)'!C66))</f>
        <v/>
      </c>
      <c r="F25" s="256"/>
      <c r="G25" s="256" t="str">
        <f>IF('入力フォーム②　(支部8)'!$D$47="非公表","",IF('入力フォーム②　(支部8)'!D66="","",'入力フォーム②　(支部8)'!D66))</f>
        <v/>
      </c>
      <c r="H25" s="256"/>
      <c r="I25" s="256"/>
      <c r="J25" s="256"/>
      <c r="K25" s="256"/>
      <c r="L25" s="256"/>
      <c r="M25" s="256"/>
      <c r="N25" s="119" t="str">
        <f>IF('入力フォーム②　(支部8)'!$D$47="非公表","",IF('入力フォーム②　(支部8)'!E66="","",'入力フォーム②　(支部8)'!E66))</f>
        <v/>
      </c>
      <c r="O25" s="18"/>
    </row>
    <row r="26" spans="3:18" ht="30" customHeight="1">
      <c r="C26" s="254" t="s">
        <v>14</v>
      </c>
      <c r="D26" s="255"/>
      <c r="E26" s="203" t="s">
        <v>20</v>
      </c>
      <c r="F26" s="205"/>
      <c r="G26" s="203" t="s">
        <v>21</v>
      </c>
      <c r="H26" s="204"/>
      <c r="I26" s="204"/>
      <c r="J26" s="204"/>
      <c r="K26" s="204"/>
      <c r="L26" s="204"/>
      <c r="M26" s="205"/>
      <c r="N26" s="33" t="s">
        <v>33</v>
      </c>
      <c r="O26" s="4"/>
      <c r="Q26" s="10" t="s">
        <v>8</v>
      </c>
      <c r="R26" s="40" t="s">
        <v>90</v>
      </c>
    </row>
    <row r="27" spans="3:18" ht="96" customHeight="1">
      <c r="C27" s="215" t="str">
        <f>IF('入力フォーム②　(支部8)'!$D$47="非公表","",IF('入力フォーム②　(支部8)'!B67="","",'入力フォーム②　(支部8)'!B67))</f>
        <v/>
      </c>
      <c r="D27" s="215"/>
      <c r="E27" s="256" t="str">
        <f>IF('入力フォーム②　(支部8)'!$D$47="非公表","",IF('入力フォーム②　(支部8)'!C67="","",'入力フォーム②　(支部8)'!C67))</f>
        <v/>
      </c>
      <c r="F27" s="256"/>
      <c r="G27" s="256" t="str">
        <f>IF('入力フォーム②　(支部8)'!$D$47="非公表","",IF('入力フォーム②　(支部8)'!D67="","",'入力フォーム②　(支部8)'!D67))</f>
        <v/>
      </c>
      <c r="H27" s="256"/>
      <c r="I27" s="256"/>
      <c r="J27" s="256"/>
      <c r="K27" s="256"/>
      <c r="L27" s="256"/>
      <c r="M27" s="256"/>
      <c r="N27" s="119" t="str">
        <f>IF('入力フォーム②　(支部8)'!$D$47="非公表","",IF('入力フォーム②　(支部8)'!E67="","",'入力フォーム②　(支部8)'!E67))</f>
        <v/>
      </c>
      <c r="O27" s="18"/>
    </row>
    <row r="28" spans="3:18" ht="96" customHeight="1">
      <c r="C28" s="215" t="str">
        <f>IF('入力フォーム②　(支部8)'!$D$47="非公表","",IF('入力フォーム②　(支部8)'!B68="","",'入力フォーム②　(支部8)'!B68))</f>
        <v/>
      </c>
      <c r="D28" s="215"/>
      <c r="E28" s="256" t="str">
        <f>IF('入力フォーム②　(支部8)'!$D$47="非公表","",IF('入力フォーム②　(支部8)'!C68="","",'入力フォーム②　(支部8)'!C68))</f>
        <v/>
      </c>
      <c r="F28" s="256"/>
      <c r="G28" s="256" t="str">
        <f>IF('入力フォーム②　(支部8)'!$D$47="非公表","",IF('入力フォーム②　(支部8)'!D68="","",'入力フォーム②　(支部8)'!D68))</f>
        <v/>
      </c>
      <c r="H28" s="256"/>
      <c r="I28" s="256"/>
      <c r="J28" s="256"/>
      <c r="K28" s="256"/>
      <c r="L28" s="256"/>
      <c r="M28" s="256"/>
      <c r="N28" s="119" t="str">
        <f>IF('入力フォーム②　(支部8)'!$D$47="非公表","",IF('入力フォーム②　(支部8)'!E68="","",'入力フォーム②　(支部8)'!E68))</f>
        <v/>
      </c>
      <c r="O28" s="18"/>
    </row>
    <row r="29" spans="3:18" ht="96" customHeight="1">
      <c r="C29" s="215" t="str">
        <f>IF('入力フォーム②　(支部8)'!$D$47="非公表","",IF('入力フォーム②　(支部8)'!B69="","",'入力フォーム②　(支部8)'!B69))</f>
        <v/>
      </c>
      <c r="D29" s="215"/>
      <c r="E29" s="256" t="str">
        <f>IF('入力フォーム②　(支部8)'!$D$47="非公表","",IF('入力フォーム②　(支部8)'!C69="","",'入力フォーム②　(支部8)'!C69))</f>
        <v/>
      </c>
      <c r="F29" s="256"/>
      <c r="G29" s="256" t="str">
        <f>IF('入力フォーム②　(支部8)'!$D$47="非公表","",IF('入力フォーム②　(支部8)'!D69="","",'入力フォーム②　(支部8)'!D69))</f>
        <v/>
      </c>
      <c r="H29" s="256"/>
      <c r="I29" s="256"/>
      <c r="J29" s="256"/>
      <c r="K29" s="256"/>
      <c r="L29" s="256"/>
      <c r="M29" s="256"/>
      <c r="N29" s="119" t="str">
        <f>IF('入力フォーム②　(支部8)'!$D$47="非公表","",IF('入力フォーム②　(支部8)'!E69="","",'入力フォーム②　(支部8)'!E69))</f>
        <v/>
      </c>
      <c r="O29" s="18"/>
    </row>
    <row r="30" spans="3:18" ht="96" customHeight="1">
      <c r="C30" s="215" t="str">
        <f>IF('入力フォーム②　(支部8)'!$D$47="非公表","",IF('入力フォーム②　(支部8)'!B70="","",'入力フォーム②　(支部8)'!B70))</f>
        <v/>
      </c>
      <c r="D30" s="215"/>
      <c r="E30" s="256" t="str">
        <f>IF('入力フォーム②　(支部8)'!$D$47="非公表","",IF('入力フォーム②　(支部8)'!C70="","",'入力フォーム②　(支部8)'!C70))</f>
        <v/>
      </c>
      <c r="F30" s="256"/>
      <c r="G30" s="256" t="str">
        <f>IF('入力フォーム②　(支部8)'!$D$47="非公表","",IF('入力フォーム②　(支部8)'!D70="","",'入力フォーム②　(支部8)'!D70))</f>
        <v/>
      </c>
      <c r="H30" s="256"/>
      <c r="I30" s="256"/>
      <c r="J30" s="256"/>
      <c r="K30" s="256"/>
      <c r="L30" s="256"/>
      <c r="M30" s="256"/>
      <c r="N30" s="119" t="str">
        <f>IF('入力フォーム②　(支部8)'!$D$47="非公表","",IF('入力フォーム②　(支部8)'!E70="","",'入力フォーム②　(支部8)'!E70))</f>
        <v/>
      </c>
      <c r="O30" s="18"/>
    </row>
    <row r="31" spans="3:18" ht="96" customHeight="1">
      <c r="C31" s="215" t="str">
        <f>IF('入力フォーム②　(支部8)'!$D$47="非公表","",IF('入力フォーム②　(支部8)'!B71="","",'入力フォーム②　(支部8)'!B71))</f>
        <v/>
      </c>
      <c r="D31" s="215"/>
      <c r="E31" s="256" t="str">
        <f>IF('入力フォーム②　(支部8)'!$D$47="非公表","",IF('入力フォーム②　(支部8)'!C71="","",'入力フォーム②　(支部8)'!C71))</f>
        <v/>
      </c>
      <c r="F31" s="256"/>
      <c r="G31" s="256" t="str">
        <f>IF('入力フォーム②　(支部8)'!$D$47="非公表","",IF('入力フォーム②　(支部8)'!D71="","",'入力フォーム②　(支部8)'!D71))</f>
        <v/>
      </c>
      <c r="H31" s="256"/>
      <c r="I31" s="256"/>
      <c r="J31" s="256"/>
      <c r="K31" s="256"/>
      <c r="L31" s="256"/>
      <c r="M31" s="256"/>
      <c r="N31" s="119" t="str">
        <f>IF('入力フォーム②　(支部8)'!$D$47="非公表","",IF('入力フォーム②　(支部8)'!E71="","",'入力フォーム②　(支部8)'!E71))</f>
        <v/>
      </c>
      <c r="O31" s="18"/>
    </row>
    <row r="32" spans="3:18" ht="96" customHeight="1">
      <c r="C32" s="215" t="str">
        <f>IF('入力フォーム②　(支部8)'!$D$47="非公表","",IF('入力フォーム②　(支部8)'!B72="","",'入力フォーム②　(支部8)'!B72))</f>
        <v/>
      </c>
      <c r="D32" s="215"/>
      <c r="E32" s="256" t="str">
        <f>IF('入力フォーム②　(支部8)'!$D$47="非公表","",IF('入力フォーム②　(支部8)'!C72="","",'入力フォーム②　(支部8)'!C72))</f>
        <v/>
      </c>
      <c r="F32" s="256"/>
      <c r="G32" s="256" t="str">
        <f>IF('入力フォーム②　(支部8)'!$D$47="非公表","",IF('入力フォーム②　(支部8)'!D72="","",'入力フォーム②　(支部8)'!D72))</f>
        <v/>
      </c>
      <c r="H32" s="256"/>
      <c r="I32" s="256"/>
      <c r="J32" s="256"/>
      <c r="K32" s="256"/>
      <c r="L32" s="256"/>
      <c r="M32" s="256"/>
      <c r="N32" s="119" t="str">
        <f>IF('入力フォーム②　(支部8)'!$D$47="非公表","",IF('入力フォーム②　(支部8)'!E72="","",'入力フォーム②　(支部8)'!E72))</f>
        <v/>
      </c>
      <c r="O32" s="18"/>
    </row>
    <row r="33" spans="3:18" ht="96" customHeight="1">
      <c r="C33" s="215" t="str">
        <f>IF('入力フォーム②　(支部8)'!$D$47="非公表","",IF('入力フォーム②　(支部8)'!B73="","",'入力フォーム②　(支部8)'!B73))</f>
        <v/>
      </c>
      <c r="D33" s="215"/>
      <c r="E33" s="256" t="str">
        <f>IF('入力フォーム②　(支部8)'!$D$47="非公表","",IF('入力フォーム②　(支部8)'!C73="","",'入力フォーム②　(支部8)'!C73))</f>
        <v/>
      </c>
      <c r="F33" s="256"/>
      <c r="G33" s="256" t="str">
        <f>IF('入力フォーム②　(支部8)'!$D$47="非公表","",IF('入力フォーム②　(支部8)'!D73="","",'入力フォーム②　(支部8)'!D73))</f>
        <v/>
      </c>
      <c r="H33" s="256"/>
      <c r="I33" s="256"/>
      <c r="J33" s="256"/>
      <c r="K33" s="256"/>
      <c r="L33" s="256"/>
      <c r="M33" s="256"/>
      <c r="N33" s="119" t="str">
        <f>IF('入力フォーム②　(支部8)'!$D$47="非公表","",IF('入力フォーム②　(支部8)'!E73="","",'入力フォーム②　(支部8)'!E73))</f>
        <v/>
      </c>
      <c r="O33" s="18"/>
    </row>
    <row r="34" spans="3:18" ht="30" customHeight="1">
      <c r="C34" s="254" t="s">
        <v>14</v>
      </c>
      <c r="D34" s="255"/>
      <c r="E34" s="203" t="s">
        <v>20</v>
      </c>
      <c r="F34" s="205"/>
      <c r="G34" s="203" t="s">
        <v>21</v>
      </c>
      <c r="H34" s="204"/>
      <c r="I34" s="204"/>
      <c r="J34" s="204"/>
      <c r="K34" s="204"/>
      <c r="L34" s="204"/>
      <c r="M34" s="205"/>
      <c r="N34" s="33" t="s">
        <v>33</v>
      </c>
      <c r="O34" s="4"/>
      <c r="Q34" s="10" t="s">
        <v>8</v>
      </c>
      <c r="R34" s="40" t="s">
        <v>90</v>
      </c>
    </row>
    <row r="35" spans="3:18" ht="96" customHeight="1">
      <c r="C35" s="215" t="str">
        <f>IF('入力フォーム②　(支部8)'!$D$47="非公表","",IF('入力フォーム②　(支部8)'!B74="","",'入力フォーム②　(支部8)'!B74))</f>
        <v/>
      </c>
      <c r="D35" s="215"/>
      <c r="E35" s="256" t="str">
        <f>IF('入力フォーム②　(支部8)'!$D$47="非公表","",IF('入力フォーム②　(支部8)'!C74="","",'入力フォーム②　(支部8)'!C74))</f>
        <v/>
      </c>
      <c r="F35" s="256"/>
      <c r="G35" s="256" t="str">
        <f>IF('入力フォーム②　(支部8)'!$D$47="非公表","",IF('入力フォーム②　(支部8)'!D74="","",'入力フォーム②　(支部8)'!D74))</f>
        <v/>
      </c>
      <c r="H35" s="256"/>
      <c r="I35" s="256"/>
      <c r="J35" s="256"/>
      <c r="K35" s="256"/>
      <c r="L35" s="256"/>
      <c r="M35" s="256"/>
      <c r="N35" s="119" t="str">
        <f>IF('入力フォーム②　(支部8)'!$D$47="非公表","",IF('入力フォーム②　(支部8)'!E74="","",'入力フォーム②　(支部8)'!E74))</f>
        <v/>
      </c>
      <c r="O35" s="18"/>
    </row>
    <row r="36" spans="3:18" ht="96" customHeight="1">
      <c r="C36" s="215" t="str">
        <f>IF('入力フォーム②　(支部8)'!$D$47="非公表","",IF('入力フォーム②　(支部8)'!B75="","",'入力フォーム②　(支部8)'!B75))</f>
        <v/>
      </c>
      <c r="D36" s="215"/>
      <c r="E36" s="256" t="str">
        <f>IF('入力フォーム②　(支部8)'!$D$47="非公表","",IF('入力フォーム②　(支部8)'!C75="","",'入力フォーム②　(支部8)'!C75))</f>
        <v/>
      </c>
      <c r="F36" s="256"/>
      <c r="G36" s="256" t="str">
        <f>IF('入力フォーム②　(支部8)'!$D$47="非公表","",IF('入力フォーム②　(支部8)'!D75="","",'入力フォーム②　(支部8)'!D75))</f>
        <v/>
      </c>
      <c r="H36" s="256"/>
      <c r="I36" s="256"/>
      <c r="J36" s="256"/>
      <c r="K36" s="256"/>
      <c r="L36" s="256"/>
      <c r="M36" s="256"/>
      <c r="N36" s="119" t="str">
        <f>IF('入力フォーム②　(支部8)'!$D$47="非公表","",IF('入力フォーム②　(支部8)'!E75="","",'入力フォーム②　(支部8)'!E75))</f>
        <v/>
      </c>
      <c r="O36" s="18"/>
    </row>
    <row r="37" spans="3:18" ht="96" customHeight="1">
      <c r="C37" s="215" t="str">
        <f>IF('入力フォーム②　(支部8)'!$D$47="非公表","",IF('入力フォーム②　(支部8)'!B76="","",'入力フォーム②　(支部8)'!B76))</f>
        <v/>
      </c>
      <c r="D37" s="215"/>
      <c r="E37" s="256" t="str">
        <f>IF('入力フォーム②　(支部8)'!$D$47="非公表","",IF('入力フォーム②　(支部8)'!C76="","",'入力フォーム②　(支部8)'!C76))</f>
        <v/>
      </c>
      <c r="F37" s="256"/>
      <c r="G37" s="256" t="str">
        <f>IF('入力フォーム②　(支部8)'!$D$47="非公表","",IF('入力フォーム②　(支部8)'!D76="","",'入力フォーム②　(支部8)'!D76))</f>
        <v/>
      </c>
      <c r="H37" s="256"/>
      <c r="I37" s="256"/>
      <c r="J37" s="256"/>
      <c r="K37" s="256"/>
      <c r="L37" s="256"/>
      <c r="M37" s="256"/>
      <c r="N37" s="119" t="str">
        <f>IF('入力フォーム②　(支部8)'!$D$47="非公表","",IF('入力フォーム②　(支部8)'!E76="","",'入力フォーム②　(支部8)'!E76))</f>
        <v/>
      </c>
      <c r="O37" s="18"/>
    </row>
    <row r="38" spans="3:18" ht="96" customHeight="1">
      <c r="C38" s="215" t="str">
        <f>IF('入力フォーム②　(支部8)'!$D$47="非公表","",IF('入力フォーム②　(支部8)'!B77="","",'入力フォーム②　(支部8)'!B77))</f>
        <v/>
      </c>
      <c r="D38" s="215"/>
      <c r="E38" s="256" t="str">
        <f>IF('入力フォーム②　(支部8)'!$D$47="非公表","",IF('入力フォーム②　(支部8)'!C77="","",'入力フォーム②　(支部8)'!C77))</f>
        <v/>
      </c>
      <c r="F38" s="256"/>
      <c r="G38" s="256" t="str">
        <f>IF('入力フォーム②　(支部8)'!$D$47="非公表","",IF('入力フォーム②　(支部8)'!D77="","",'入力フォーム②　(支部8)'!D77))</f>
        <v/>
      </c>
      <c r="H38" s="256"/>
      <c r="I38" s="256"/>
      <c r="J38" s="256"/>
      <c r="K38" s="256"/>
      <c r="L38" s="256"/>
      <c r="M38" s="256"/>
      <c r="N38" s="119" t="str">
        <f>IF('入力フォーム②　(支部8)'!$D$47="非公表","",IF('入力フォーム②　(支部8)'!E77="","",'入力フォーム②　(支部8)'!E77))</f>
        <v/>
      </c>
      <c r="O38" s="18"/>
    </row>
    <row r="39" spans="3:18" ht="96" customHeight="1">
      <c r="C39" s="215" t="str">
        <f>IF('入力フォーム②　(支部8)'!$D$47="非公表","",IF('入力フォーム②　(支部8)'!B78="","",'入力フォーム②　(支部8)'!B78))</f>
        <v/>
      </c>
      <c r="D39" s="215"/>
      <c r="E39" s="256" t="str">
        <f>IF('入力フォーム②　(支部8)'!$D$47="非公表","",IF('入力フォーム②　(支部8)'!C78="","",'入力フォーム②　(支部8)'!C78))</f>
        <v/>
      </c>
      <c r="F39" s="256"/>
      <c r="G39" s="256" t="str">
        <f>IF('入力フォーム②　(支部8)'!$D$47="非公表","",IF('入力フォーム②　(支部8)'!D78="","",'入力フォーム②　(支部8)'!D78))</f>
        <v/>
      </c>
      <c r="H39" s="256"/>
      <c r="I39" s="256"/>
      <c r="J39" s="256"/>
      <c r="K39" s="256"/>
      <c r="L39" s="256"/>
      <c r="M39" s="256"/>
      <c r="N39" s="119" t="str">
        <f>IF('入力フォーム②　(支部8)'!$D$47="非公表","",IF('入力フォーム②　(支部8)'!E78="","",'入力フォーム②　(支部8)'!E78))</f>
        <v/>
      </c>
      <c r="O39" s="18"/>
    </row>
    <row r="40" spans="3:18" ht="96" customHeight="1">
      <c r="C40" s="215" t="str">
        <f>IF('入力フォーム②　(支部8)'!$D$47="非公表","",IF('入力フォーム②　(支部8)'!B79="","",'入力フォーム②　(支部8)'!B79))</f>
        <v/>
      </c>
      <c r="D40" s="215"/>
      <c r="E40" s="256" t="str">
        <f>IF('入力フォーム②　(支部8)'!$D$47="非公表","",IF('入力フォーム②　(支部8)'!C79="","",'入力フォーム②　(支部8)'!C79))</f>
        <v/>
      </c>
      <c r="F40" s="256"/>
      <c r="G40" s="256" t="str">
        <f>IF('入力フォーム②　(支部8)'!$D$47="非公表","",IF('入力フォーム②　(支部8)'!D79="","",'入力フォーム②　(支部8)'!D79))</f>
        <v/>
      </c>
      <c r="H40" s="256"/>
      <c r="I40" s="256"/>
      <c r="J40" s="256"/>
      <c r="K40" s="256"/>
      <c r="L40" s="256"/>
      <c r="M40" s="256"/>
      <c r="N40" s="119" t="str">
        <f>IF('入力フォーム②　(支部8)'!$D$47="非公表","",IF('入力フォーム②　(支部8)'!E79="","",'入力フォーム②　(支部8)'!E79))</f>
        <v/>
      </c>
      <c r="O40" s="18"/>
    </row>
    <row r="41" spans="3:18" ht="96" customHeight="1">
      <c r="C41" s="215" t="str">
        <f>IF('入力フォーム②　(支部8)'!$D$47="非公表","",IF('入力フォーム②　(支部8)'!B80="","",'入力フォーム②　(支部8)'!B80))</f>
        <v/>
      </c>
      <c r="D41" s="215"/>
      <c r="E41" s="256" t="str">
        <f>IF('入力フォーム②　(支部8)'!$D$47="非公表","",IF('入力フォーム②　(支部8)'!C80="","",'入力フォーム②　(支部8)'!C80))</f>
        <v/>
      </c>
      <c r="F41" s="256"/>
      <c r="G41" s="256" t="str">
        <f>IF('入力フォーム②　(支部8)'!$D$47="非公表","",IF('入力フォーム②　(支部8)'!D80="","",'入力フォーム②　(支部8)'!D80))</f>
        <v/>
      </c>
      <c r="H41" s="256"/>
      <c r="I41" s="256"/>
      <c r="J41" s="256"/>
      <c r="K41" s="256"/>
      <c r="L41" s="256"/>
      <c r="M41" s="256"/>
      <c r="N41" s="119" t="str">
        <f>IF('入力フォーム②　(支部8)'!$D$47="非公表","",IF('入力フォーム②　(支部8)'!E80="","",'入力フォーム②　(支部8)'!E80))</f>
        <v/>
      </c>
      <c r="O41" s="18"/>
    </row>
    <row r="42" spans="3:18" ht="15" customHeight="1"/>
  </sheetData>
  <sheetProtection sheet="1" formatRows="0"/>
  <mergeCells count="97">
    <mergeCell ref="C33:D33"/>
    <mergeCell ref="E33:F33"/>
    <mergeCell ref="G33:M33"/>
    <mergeCell ref="C31:D31"/>
    <mergeCell ref="E31:F31"/>
    <mergeCell ref="G31:M31"/>
    <mergeCell ref="C32:D32"/>
    <mergeCell ref="E32:F32"/>
    <mergeCell ref="G32:M32"/>
    <mergeCell ref="C29:D29"/>
    <mergeCell ref="E29:F29"/>
    <mergeCell ref="G29:M29"/>
    <mergeCell ref="C30:D30"/>
    <mergeCell ref="E30:F30"/>
    <mergeCell ref="G30:M30"/>
    <mergeCell ref="C27:D27"/>
    <mergeCell ref="E27:F27"/>
    <mergeCell ref="G27:M27"/>
    <mergeCell ref="C28:D28"/>
    <mergeCell ref="E28:F28"/>
    <mergeCell ref="G28:M28"/>
    <mergeCell ref="C25:D25"/>
    <mergeCell ref="E25:F25"/>
    <mergeCell ref="G25:M25"/>
    <mergeCell ref="C26:D26"/>
    <mergeCell ref="E26:F26"/>
    <mergeCell ref="G26:M26"/>
    <mergeCell ref="C23:D23"/>
    <mergeCell ref="E23:F23"/>
    <mergeCell ref="G23:M23"/>
    <mergeCell ref="C24:D24"/>
    <mergeCell ref="E24:F24"/>
    <mergeCell ref="G24:M24"/>
    <mergeCell ref="C19:D19"/>
    <mergeCell ref="E19:F19"/>
    <mergeCell ref="G19:M19"/>
    <mergeCell ref="C22:D22"/>
    <mergeCell ref="E22:F22"/>
    <mergeCell ref="G22:M22"/>
    <mergeCell ref="C20:D20"/>
    <mergeCell ref="E20:F20"/>
    <mergeCell ref="G20:M20"/>
    <mergeCell ref="C21:D21"/>
    <mergeCell ref="E21:F21"/>
    <mergeCell ref="G21:M21"/>
    <mergeCell ref="E15:N15"/>
    <mergeCell ref="E16:F16"/>
    <mergeCell ref="H16:I16"/>
    <mergeCell ref="K16:L16"/>
    <mergeCell ref="G18:M18"/>
    <mergeCell ref="C17:D17"/>
    <mergeCell ref="E17:N17"/>
    <mergeCell ref="C18:D18"/>
    <mergeCell ref="E18:F18"/>
    <mergeCell ref="C9:D12"/>
    <mergeCell ref="F9:N9"/>
    <mergeCell ref="E10:E11"/>
    <mergeCell ref="F10:N10"/>
    <mergeCell ref="F11:H11"/>
    <mergeCell ref="I11:N11"/>
    <mergeCell ref="F12:N12"/>
    <mergeCell ref="C13:D13"/>
    <mergeCell ref="E13:N13"/>
    <mergeCell ref="C14:D14"/>
    <mergeCell ref="E14:N14"/>
    <mergeCell ref="C15:D16"/>
    <mergeCell ref="H7:K7"/>
    <mergeCell ref="L7:N7"/>
    <mergeCell ref="L2:N2"/>
    <mergeCell ref="R2:R3"/>
    <mergeCell ref="C4:N4"/>
    <mergeCell ref="R4:R5"/>
    <mergeCell ref="C5:N5"/>
    <mergeCell ref="C34:D34"/>
    <mergeCell ref="E34:F34"/>
    <mergeCell ref="G34:M34"/>
    <mergeCell ref="C35:D35"/>
    <mergeCell ref="E35:F35"/>
    <mergeCell ref="G35:M35"/>
    <mergeCell ref="C36:D36"/>
    <mergeCell ref="E36:F36"/>
    <mergeCell ref="G36:M36"/>
    <mergeCell ref="C37:D37"/>
    <mergeCell ref="E37:F37"/>
    <mergeCell ref="G37:M37"/>
    <mergeCell ref="C38:D38"/>
    <mergeCell ref="E38:F38"/>
    <mergeCell ref="G38:M38"/>
    <mergeCell ref="C39:D39"/>
    <mergeCell ref="E39:F39"/>
    <mergeCell ref="G39:M39"/>
    <mergeCell ref="C40:D40"/>
    <mergeCell ref="E40:F40"/>
    <mergeCell ref="G40:M40"/>
    <mergeCell ref="C41:D41"/>
    <mergeCell ref="E41:F41"/>
    <mergeCell ref="G41:M41"/>
  </mergeCells>
  <phoneticPr fontId="2"/>
  <printOptions horizontalCentered="1"/>
  <pageMargins left="0.70866141732283472" right="0.70866141732283472" top="0.74803149606299213" bottom="0.74803149606299213" header="0.31496062992125984" footer="0.31496062992125984"/>
  <pageSetup paperSize="9" orientation="portrait" r:id="rId1"/>
  <rowBreaks count="2" manualBreakCount="2">
    <brk id="17" min="1" max="14" man="1"/>
    <brk id="25" min="1" max="14"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F30B6-34F8-46E3-8CEB-12AD7042F069}">
  <dimension ref="A1"/>
  <sheetViews>
    <sheetView workbookViewId="0"/>
  </sheetViews>
  <sheetFormatPr defaultRowHeight="18.75"/>
  <sheetData/>
  <phoneticPr fontId="2"/>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D218D-4381-40FD-9786-BA25549EE6F9}">
  <dimension ref="A1:I53"/>
  <sheetViews>
    <sheetView workbookViewId="0">
      <selection activeCell="B53" sqref="B53"/>
    </sheetView>
  </sheetViews>
  <sheetFormatPr defaultColWidth="8.625" defaultRowHeight="18.75"/>
  <cols>
    <col min="1" max="1" width="27.125" style="97" customWidth="1"/>
    <col min="2" max="2" width="44.875" style="97" customWidth="1"/>
    <col min="3" max="16384" width="8.625" style="97"/>
  </cols>
  <sheetData>
    <row r="1" spans="1:3">
      <c r="A1" s="97" t="s">
        <v>185</v>
      </c>
      <c r="B1" s="98" t="s">
        <v>186</v>
      </c>
      <c r="C1" s="97" t="s">
        <v>187</v>
      </c>
    </row>
    <row r="2" spans="1:3">
      <c r="C2" s="97" t="s">
        <v>188</v>
      </c>
    </row>
    <row r="5" spans="1:3">
      <c r="A5" s="97" t="s">
        <v>138</v>
      </c>
      <c r="B5" s="97" t="s">
        <v>189</v>
      </c>
      <c r="C5" s="99" t="s">
        <v>190</v>
      </c>
    </row>
    <row r="6" spans="1:3">
      <c r="C6" s="100" t="s">
        <v>191</v>
      </c>
    </row>
    <row r="8" spans="1:3">
      <c r="B8" s="97" t="s">
        <v>192</v>
      </c>
      <c r="C8" s="100" t="s">
        <v>193</v>
      </c>
    </row>
    <row r="9" spans="1:3">
      <c r="C9" s="100" t="s">
        <v>194</v>
      </c>
    </row>
    <row r="11" spans="1:3">
      <c r="A11" s="97" t="s">
        <v>139</v>
      </c>
      <c r="B11" s="97" t="s">
        <v>195</v>
      </c>
      <c r="C11" s="100" t="s">
        <v>196</v>
      </c>
    </row>
    <row r="12" spans="1:3">
      <c r="C12" s="100" t="s">
        <v>197</v>
      </c>
    </row>
    <row r="14" spans="1:3">
      <c r="A14" s="97" t="s">
        <v>198</v>
      </c>
      <c r="B14" s="97" t="s">
        <v>199</v>
      </c>
      <c r="C14" s="100" t="s">
        <v>200</v>
      </c>
    </row>
    <row r="15" spans="1:3">
      <c r="C15" s="100" t="s">
        <v>201</v>
      </c>
    </row>
    <row r="17" spans="1:3">
      <c r="B17" s="100" t="s">
        <v>202</v>
      </c>
      <c r="C17" s="100" t="s">
        <v>203</v>
      </c>
    </row>
    <row r="18" spans="1:3">
      <c r="C18" s="100" t="s">
        <v>204</v>
      </c>
    </row>
    <row r="19" spans="1:3">
      <c r="C19" s="100" t="s">
        <v>205</v>
      </c>
    </row>
    <row r="21" spans="1:3">
      <c r="B21" s="100" t="s">
        <v>167</v>
      </c>
      <c r="C21" s="100" t="s">
        <v>206</v>
      </c>
    </row>
    <row r="22" spans="1:3">
      <c r="C22" s="100" t="s">
        <v>207</v>
      </c>
    </row>
    <row r="23" spans="1:3">
      <c r="C23" s="100" t="s">
        <v>208</v>
      </c>
    </row>
    <row r="25" spans="1:3">
      <c r="B25" s="97" t="s">
        <v>209</v>
      </c>
      <c r="C25" s="97" t="s">
        <v>210</v>
      </c>
    </row>
    <row r="26" spans="1:3">
      <c r="C26" s="97" t="s">
        <v>211</v>
      </c>
    </row>
    <row r="28" spans="1:3">
      <c r="A28" s="97" t="s">
        <v>212</v>
      </c>
      <c r="B28" s="97" t="s">
        <v>213</v>
      </c>
      <c r="C28" s="97" t="s">
        <v>35</v>
      </c>
    </row>
    <row r="29" spans="1:3">
      <c r="C29" s="97" t="s">
        <v>36</v>
      </c>
    </row>
    <row r="30" spans="1:3">
      <c r="C30" s="97" t="s">
        <v>34</v>
      </c>
    </row>
    <row r="32" spans="1:3">
      <c r="A32" s="97" t="s">
        <v>214</v>
      </c>
      <c r="B32" s="97" t="s">
        <v>182</v>
      </c>
      <c r="C32" s="97" t="s">
        <v>215</v>
      </c>
    </row>
    <row r="33" spans="1:9">
      <c r="C33" s="97" t="s">
        <v>216</v>
      </c>
    </row>
    <row r="35" spans="1:9" ht="18" customHeight="1">
      <c r="A35" s="97" t="s">
        <v>183</v>
      </c>
      <c r="B35" s="97" t="s">
        <v>217</v>
      </c>
      <c r="C35" s="101" t="s">
        <v>218</v>
      </c>
      <c r="D35" s="15"/>
      <c r="E35" s="15"/>
      <c r="F35" s="15"/>
      <c r="G35" s="15"/>
      <c r="H35" s="15"/>
      <c r="I35" s="15"/>
    </row>
    <row r="36" spans="1:9" ht="18" customHeight="1">
      <c r="C36" s="101" t="s">
        <v>219</v>
      </c>
      <c r="D36" s="15"/>
      <c r="E36" s="15"/>
      <c r="F36" s="15"/>
      <c r="G36" s="15"/>
      <c r="H36" s="15"/>
      <c r="I36" s="15"/>
    </row>
    <row r="38" spans="1:9">
      <c r="B38" s="97" t="s">
        <v>220</v>
      </c>
      <c r="C38" s="97" t="s">
        <v>221</v>
      </c>
    </row>
    <row r="39" spans="1:9">
      <c r="C39" s="97" t="s">
        <v>222</v>
      </c>
    </row>
    <row r="41" spans="1:9">
      <c r="A41" s="97" t="s">
        <v>223</v>
      </c>
      <c r="B41" s="97" t="s">
        <v>184</v>
      </c>
      <c r="C41" s="97" t="s">
        <v>224</v>
      </c>
    </row>
    <row r="42" spans="1:9">
      <c r="C42" s="97" t="s">
        <v>222</v>
      </c>
    </row>
    <row r="45" spans="1:9">
      <c r="A45" s="97" t="s">
        <v>123</v>
      </c>
    </row>
    <row r="46" spans="1:9">
      <c r="A46" s="113" t="s">
        <v>238</v>
      </c>
      <c r="B46" s="97">
        <f>入力フォーム①!D19</f>
        <v>0</v>
      </c>
    </row>
    <row r="47" spans="1:9">
      <c r="A47" s="113" t="s">
        <v>239</v>
      </c>
      <c r="B47" s="97">
        <f>入力フォーム①!D22</f>
        <v>0</v>
      </c>
    </row>
    <row r="48" spans="1:9">
      <c r="A48" s="113" t="s">
        <v>240</v>
      </c>
      <c r="B48" s="97">
        <f>入力フォーム①!D25</f>
        <v>0</v>
      </c>
    </row>
    <row r="49" spans="1:2">
      <c r="A49" s="113" t="s">
        <v>241</v>
      </c>
      <c r="B49" s="97">
        <f>入力フォーム①!D28</f>
        <v>0</v>
      </c>
    </row>
    <row r="50" spans="1:2">
      <c r="A50" s="113" t="s">
        <v>242</v>
      </c>
      <c r="B50" s="97">
        <f>入力フォーム①!D31</f>
        <v>0</v>
      </c>
    </row>
    <row r="51" spans="1:2">
      <c r="A51" s="113" t="s">
        <v>243</v>
      </c>
      <c r="B51" s="97">
        <f>入力フォーム①!D34</f>
        <v>0</v>
      </c>
    </row>
    <row r="52" spans="1:2">
      <c r="A52" s="113" t="s">
        <v>244</v>
      </c>
      <c r="B52" s="97">
        <f>入力フォーム①!D37</f>
        <v>0</v>
      </c>
    </row>
    <row r="53" spans="1:2">
      <c r="A53" s="113" t="s">
        <v>245</v>
      </c>
      <c r="B53" s="97">
        <f>入力フォーム①!D40</f>
        <v>0</v>
      </c>
    </row>
  </sheetData>
  <sheetProtection algorithmName="SHA-512" hashValue="dtumddLxDXLu81riCm2/LLHXfzWJ6NkBIFydtuD5xN1XgTEyaErKgUaexMdWPFGqsenh12vEUMACWQo+VNsfjQ==" saltValue="rg+bcxTTvlsBIwdj/XwpOQ==" spinCount="100000" sheet="1" objects="1" scenarios="1"/>
  <phoneticPr fontId="2"/>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EA6C5-CF35-43D6-B84D-CF4A93E57894}">
  <sheetPr>
    <tabColor rgb="FFFF0000"/>
    <pageSetUpPr fitToPage="1"/>
  </sheetPr>
  <dimension ref="A1:O95"/>
  <sheetViews>
    <sheetView zoomScale="85" zoomScaleNormal="85"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9" t="s">
        <v>289</v>
      </c>
      <c r="C10" s="72" t="s">
        <v>133</v>
      </c>
      <c r="D10" s="72" t="s">
        <v>133</v>
      </c>
      <c r="E10" s="73" t="s">
        <v>135</v>
      </c>
    </row>
    <row r="11" spans="1:5" ht="37.5" customHeight="1">
      <c r="B11" s="159"/>
      <c r="C11" s="61" t="s">
        <v>247</v>
      </c>
      <c r="D11" s="114"/>
      <c r="E11" s="67" t="s">
        <v>246</v>
      </c>
    </row>
    <row r="13" spans="1:5">
      <c r="A13" s="59" t="s">
        <v>310</v>
      </c>
      <c r="B13" s="24"/>
    </row>
    <row r="14" spans="1:5" ht="15" customHeight="1"/>
    <row r="15" spans="1:5" s="3" customFormat="1" ht="22.5" customHeight="1">
      <c r="A15" s="64"/>
      <c r="B15" s="56"/>
      <c r="C15" s="72" t="s">
        <v>133</v>
      </c>
      <c r="D15" s="73" t="s">
        <v>134</v>
      </c>
      <c r="E15" s="73" t="s">
        <v>135</v>
      </c>
    </row>
    <row r="16" spans="1:5" ht="112.5" customHeight="1">
      <c r="B16" s="61" t="s">
        <v>140</v>
      </c>
      <c r="C16" s="61" t="s">
        <v>311</v>
      </c>
      <c r="D16" s="68"/>
      <c r="E16" s="67" t="s">
        <v>312</v>
      </c>
    </row>
    <row r="17" spans="1:5" ht="37.5" customHeight="1">
      <c r="B17" s="61" t="s">
        <v>141</v>
      </c>
      <c r="C17" s="61" t="s">
        <v>313</v>
      </c>
      <c r="D17" s="68"/>
      <c r="E17" s="67" t="s">
        <v>314</v>
      </c>
    </row>
    <row r="18" spans="1:5" ht="37.5" customHeight="1">
      <c r="B18" s="61" t="s">
        <v>142</v>
      </c>
      <c r="C18" s="61" t="s">
        <v>315</v>
      </c>
      <c r="D18" s="68"/>
      <c r="E18" s="67" t="s">
        <v>316</v>
      </c>
    </row>
    <row r="19" spans="1:5" ht="37.5" customHeight="1">
      <c r="B19" s="61" t="s">
        <v>143</v>
      </c>
      <c r="C19" s="61" t="s">
        <v>317</v>
      </c>
      <c r="D19" s="68"/>
      <c r="E19" s="67" t="s">
        <v>318</v>
      </c>
    </row>
    <row r="20" spans="1:5" ht="37.5" customHeight="1">
      <c r="B20" s="61"/>
      <c r="C20" s="61" t="s">
        <v>319</v>
      </c>
      <c r="D20" s="68"/>
      <c r="E20" s="67"/>
    </row>
    <row r="21" spans="1:5" ht="18.75" customHeight="1">
      <c r="B21" s="74"/>
    </row>
    <row r="22" spans="1:5">
      <c r="A22" s="59" t="s">
        <v>144</v>
      </c>
    </row>
    <row r="23" spans="1:5" ht="15" customHeight="1">
      <c r="B23" s="151" t="s">
        <v>133</v>
      </c>
      <c r="C23" s="151"/>
      <c r="D23" s="72" t="s">
        <v>133</v>
      </c>
      <c r="E23" s="73" t="s">
        <v>135</v>
      </c>
    </row>
    <row r="24" spans="1:5" ht="48" customHeight="1">
      <c r="B24" s="150" t="s">
        <v>145</v>
      </c>
      <c r="C24" s="150"/>
      <c r="D24" s="68"/>
      <c r="E24" s="67" t="s">
        <v>146</v>
      </c>
    </row>
    <row r="25" spans="1:5">
      <c r="B25" s="74" t="s">
        <v>147</v>
      </c>
    </row>
    <row r="26" spans="1:5" ht="22.5" customHeight="1">
      <c r="B26" s="75" t="s">
        <v>148</v>
      </c>
      <c r="C26" s="72" t="s">
        <v>20</v>
      </c>
      <c r="D26" s="73" t="s">
        <v>21</v>
      </c>
      <c r="E26" s="73" t="s">
        <v>149</v>
      </c>
    </row>
    <row r="27" spans="1:5" ht="60" customHeight="1">
      <c r="A27" s="76" t="s">
        <v>150</v>
      </c>
      <c r="B27" s="77" t="s">
        <v>151</v>
      </c>
      <c r="C27" s="90" t="s">
        <v>248</v>
      </c>
      <c r="D27" s="62" t="s">
        <v>320</v>
      </c>
      <c r="E27" s="78" t="s">
        <v>152</v>
      </c>
    </row>
    <row r="28" spans="1:5" ht="60" customHeight="1">
      <c r="B28" s="126"/>
      <c r="C28" s="67"/>
      <c r="D28" s="68"/>
      <c r="E28" s="125"/>
    </row>
    <row r="29" spans="1:5" ht="60" customHeight="1">
      <c r="B29" s="126"/>
      <c r="C29" s="67"/>
      <c r="D29" s="68"/>
      <c r="E29" s="125"/>
    </row>
    <row r="30" spans="1:5" ht="60" customHeight="1">
      <c r="B30" s="126"/>
      <c r="C30" s="67"/>
      <c r="D30" s="68"/>
      <c r="E30" s="125"/>
    </row>
    <row r="31" spans="1:5" ht="60" customHeight="1">
      <c r="B31" s="126"/>
      <c r="C31" s="67"/>
      <c r="D31" s="68"/>
      <c r="E31" s="125"/>
    </row>
    <row r="32" spans="1:5" ht="60" customHeight="1">
      <c r="B32" s="126"/>
      <c r="C32" s="67"/>
      <c r="D32" s="68"/>
      <c r="E32" s="125"/>
    </row>
    <row r="33" spans="1:15" ht="60" customHeight="1">
      <c r="B33" s="126"/>
      <c r="C33" s="67"/>
      <c r="D33" s="68"/>
      <c r="E33" s="125"/>
    </row>
    <row r="34" spans="1:15">
      <c r="C34" s="24"/>
    </row>
    <row r="35" spans="1:15">
      <c r="A35" s="59" t="s">
        <v>321</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322</v>
      </c>
      <c r="D39" s="68"/>
      <c r="E39" s="67" t="s">
        <v>323</v>
      </c>
    </row>
    <row r="40" spans="1:15" ht="37.5" customHeight="1">
      <c r="B40" s="61" t="s">
        <v>156</v>
      </c>
      <c r="C40" s="61" t="s">
        <v>324</v>
      </c>
      <c r="D40" s="68"/>
      <c r="E40" s="67" t="s">
        <v>325</v>
      </c>
    </row>
    <row r="41" spans="1:15" ht="37.5" customHeight="1">
      <c r="B41" s="61" t="s">
        <v>157</v>
      </c>
      <c r="C41" s="61" t="s">
        <v>326</v>
      </c>
      <c r="D41" s="68"/>
      <c r="E41" s="67" t="s">
        <v>327</v>
      </c>
    </row>
    <row r="42" spans="1:15" ht="37.5" customHeight="1">
      <c r="B42" s="61" t="s">
        <v>158</v>
      </c>
      <c r="C42" s="61" t="s">
        <v>328</v>
      </c>
      <c r="D42" s="68"/>
      <c r="E42" s="67" t="s">
        <v>329</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5" t="s">
        <v>166</v>
      </c>
      <c r="C49" s="69" t="s">
        <v>167</v>
      </c>
      <c r="D49" s="68"/>
      <c r="E49" s="67" t="s">
        <v>168</v>
      </c>
    </row>
    <row r="50" spans="1:5" ht="37.5" customHeight="1">
      <c r="B50" s="156"/>
      <c r="C50" s="69" t="s">
        <v>169</v>
      </c>
      <c r="D50" s="68"/>
      <c r="E50" s="67"/>
    </row>
    <row r="51" spans="1:5" ht="37.5" customHeight="1">
      <c r="B51" s="157" t="s">
        <v>170</v>
      </c>
      <c r="C51" s="158"/>
      <c r="D51" s="68"/>
      <c r="E51" s="88" t="s">
        <v>171</v>
      </c>
    </row>
    <row r="52" spans="1:5" ht="18.75" customHeight="1"/>
    <row r="53" spans="1:5" ht="20.100000000000001" customHeight="1">
      <c r="A53" s="59" t="s">
        <v>330</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3" t="s">
        <v>175</v>
      </c>
      <c r="C59" s="90" t="s">
        <v>248</v>
      </c>
      <c r="D59" s="62" t="s">
        <v>176</v>
      </c>
      <c r="E59" s="90" t="s">
        <v>152</v>
      </c>
    </row>
    <row r="60" spans="1:5" ht="75" customHeight="1">
      <c r="A60" s="76">
        <v>1</v>
      </c>
      <c r="B60" s="124"/>
      <c r="C60" s="67"/>
      <c r="D60" s="68"/>
      <c r="E60" s="125"/>
    </row>
    <row r="61" spans="1:5" ht="75" customHeight="1">
      <c r="A61" s="76">
        <v>2</v>
      </c>
      <c r="B61" s="124"/>
      <c r="C61" s="67"/>
      <c r="D61" s="68"/>
      <c r="E61" s="125"/>
    </row>
    <row r="62" spans="1:5" ht="75" customHeight="1">
      <c r="A62" s="76">
        <v>3</v>
      </c>
      <c r="B62" s="124"/>
      <c r="C62" s="67"/>
      <c r="D62" s="68"/>
      <c r="E62" s="125"/>
    </row>
    <row r="63" spans="1:5" ht="75" customHeight="1">
      <c r="A63" s="76">
        <v>4</v>
      </c>
      <c r="B63" s="124"/>
      <c r="C63" s="67"/>
      <c r="D63" s="68"/>
      <c r="E63" s="125"/>
    </row>
    <row r="64" spans="1:5" ht="75" customHeight="1">
      <c r="A64" s="76">
        <v>5</v>
      </c>
      <c r="B64" s="124"/>
      <c r="C64" s="67"/>
      <c r="D64" s="68"/>
      <c r="E64" s="125"/>
    </row>
    <row r="65" spans="1:5" ht="75" customHeight="1">
      <c r="A65" s="76">
        <v>6</v>
      </c>
      <c r="B65" s="124"/>
      <c r="C65" s="67"/>
      <c r="D65" s="68"/>
      <c r="E65" s="125"/>
    </row>
    <row r="66" spans="1:5" ht="75" customHeight="1">
      <c r="A66" s="76">
        <v>7</v>
      </c>
      <c r="B66" s="124"/>
      <c r="C66" s="67"/>
      <c r="D66" s="68"/>
      <c r="E66" s="125"/>
    </row>
    <row r="67" spans="1:5" ht="75" customHeight="1">
      <c r="A67" s="76">
        <v>8</v>
      </c>
      <c r="B67" s="124"/>
      <c r="C67" s="67"/>
      <c r="D67" s="68"/>
      <c r="E67" s="125"/>
    </row>
    <row r="68" spans="1:5" ht="75" customHeight="1">
      <c r="A68" s="76">
        <v>9</v>
      </c>
      <c r="B68" s="124"/>
      <c r="C68" s="67"/>
      <c r="D68" s="68"/>
      <c r="E68" s="125"/>
    </row>
    <row r="69" spans="1:5" ht="75" customHeight="1">
      <c r="A69" s="76">
        <v>10</v>
      </c>
      <c r="B69" s="124"/>
      <c r="C69" s="67"/>
      <c r="D69" s="68"/>
      <c r="E69" s="125"/>
    </row>
    <row r="70" spans="1:5" ht="75" customHeight="1">
      <c r="A70" s="76">
        <v>11</v>
      </c>
      <c r="B70" s="124"/>
      <c r="C70" s="67"/>
      <c r="D70" s="68"/>
      <c r="E70" s="125"/>
    </row>
    <row r="71" spans="1:5" ht="75" customHeight="1">
      <c r="A71" s="76">
        <v>12</v>
      </c>
      <c r="B71" s="124"/>
      <c r="C71" s="67"/>
      <c r="D71" s="68"/>
      <c r="E71" s="125"/>
    </row>
    <row r="72" spans="1:5" ht="75" customHeight="1">
      <c r="A72" s="76">
        <v>13</v>
      </c>
      <c r="B72" s="124"/>
      <c r="C72" s="67"/>
      <c r="D72" s="68"/>
      <c r="E72" s="125"/>
    </row>
    <row r="73" spans="1:5" ht="75" customHeight="1">
      <c r="A73" s="76">
        <v>14</v>
      </c>
      <c r="B73" s="124"/>
      <c r="C73" s="67"/>
      <c r="D73" s="68"/>
      <c r="E73" s="125"/>
    </row>
    <row r="74" spans="1:5" ht="75" customHeight="1">
      <c r="A74" s="76">
        <v>15</v>
      </c>
      <c r="B74" s="124"/>
      <c r="C74" s="67"/>
      <c r="D74" s="68"/>
      <c r="E74" s="125"/>
    </row>
    <row r="75" spans="1:5" ht="75" customHeight="1">
      <c r="A75" s="76">
        <v>16</v>
      </c>
      <c r="B75" s="124"/>
      <c r="C75" s="67"/>
      <c r="D75" s="68"/>
      <c r="E75" s="125"/>
    </row>
    <row r="76" spans="1:5" ht="75" customHeight="1">
      <c r="A76" s="76">
        <v>17</v>
      </c>
      <c r="B76" s="124"/>
      <c r="C76" s="67"/>
      <c r="D76" s="68"/>
      <c r="E76" s="125"/>
    </row>
    <row r="77" spans="1:5" ht="75" customHeight="1">
      <c r="A77" s="76">
        <v>18</v>
      </c>
      <c r="B77" s="124"/>
      <c r="C77" s="67"/>
      <c r="D77" s="68"/>
      <c r="E77" s="125"/>
    </row>
    <row r="78" spans="1:5" ht="75" customHeight="1">
      <c r="A78" s="76">
        <v>19</v>
      </c>
      <c r="B78" s="124"/>
      <c r="C78" s="67"/>
      <c r="D78" s="68"/>
      <c r="E78" s="125"/>
    </row>
    <row r="79" spans="1:5" ht="75" customHeight="1">
      <c r="A79" s="76">
        <v>20</v>
      </c>
      <c r="B79" s="124"/>
      <c r="C79" s="67"/>
      <c r="D79" s="68"/>
      <c r="E79" s="125"/>
    </row>
    <row r="80" spans="1:5" ht="75" customHeight="1">
      <c r="A80" s="76">
        <v>21</v>
      </c>
      <c r="B80" s="124"/>
      <c r="C80" s="67"/>
      <c r="D80" s="68"/>
      <c r="E80" s="125"/>
    </row>
    <row r="82" spans="1:5">
      <c r="A82" s="59" t="s">
        <v>331</v>
      </c>
      <c r="C82" s="81" t="s">
        <v>177</v>
      </c>
    </row>
    <row r="83" spans="1:5" ht="15" customHeight="1">
      <c r="C83" s="81"/>
    </row>
    <row r="84" spans="1:5" ht="22.5" customHeight="1">
      <c r="C84" s="72" t="s">
        <v>133</v>
      </c>
      <c r="D84" s="73" t="s">
        <v>134</v>
      </c>
      <c r="E84" s="73" t="s">
        <v>135</v>
      </c>
    </row>
    <row r="85" spans="1:5" ht="37.5" customHeight="1">
      <c r="B85" s="156" t="s">
        <v>178</v>
      </c>
      <c r="C85" s="70" t="s">
        <v>332</v>
      </c>
      <c r="D85" s="68"/>
      <c r="E85" s="152" t="s">
        <v>249</v>
      </c>
    </row>
    <row r="86" spans="1:5" ht="37.5" customHeight="1">
      <c r="B86" s="156"/>
      <c r="C86" s="61" t="s">
        <v>333</v>
      </c>
      <c r="D86" s="68"/>
      <c r="E86" s="152"/>
    </row>
    <row r="87" spans="1:5" ht="37.5" customHeight="1">
      <c r="B87" s="156"/>
      <c r="C87" s="61" t="s">
        <v>179</v>
      </c>
      <c r="D87" s="68"/>
      <c r="E87" s="152"/>
    </row>
    <row r="88" spans="1:5" ht="37.5" customHeight="1">
      <c r="B88" s="156"/>
      <c r="C88" s="61" t="s">
        <v>334</v>
      </c>
      <c r="D88" s="68"/>
      <c r="E88" s="152"/>
    </row>
    <row r="89" spans="1:5" ht="112.5" customHeight="1">
      <c r="B89" s="61" t="s">
        <v>155</v>
      </c>
      <c r="C89" s="61" t="s">
        <v>322</v>
      </c>
      <c r="D89" s="68"/>
      <c r="E89" s="67" t="s">
        <v>335</v>
      </c>
    </row>
    <row r="90" spans="1:5" ht="37.5" customHeight="1">
      <c r="B90" s="61" t="s">
        <v>156</v>
      </c>
      <c r="C90" s="61" t="s">
        <v>324</v>
      </c>
      <c r="D90" s="68"/>
      <c r="E90" s="67" t="s">
        <v>336</v>
      </c>
    </row>
    <row r="91" spans="1:5" ht="37.5" customHeight="1">
      <c r="B91" s="153" t="s">
        <v>157</v>
      </c>
      <c r="C91" s="61" t="s">
        <v>326</v>
      </c>
      <c r="D91" s="68"/>
      <c r="E91" s="67" t="s">
        <v>337</v>
      </c>
    </row>
    <row r="92" spans="1:5" ht="37.5" customHeight="1">
      <c r="B92" s="154"/>
      <c r="C92" s="61" t="s">
        <v>180</v>
      </c>
      <c r="D92" s="68"/>
      <c r="E92" s="67" t="s">
        <v>181</v>
      </c>
    </row>
    <row r="93" spans="1:5" ht="37.5" customHeight="1">
      <c r="B93" s="61" t="s">
        <v>158</v>
      </c>
      <c r="C93" s="61" t="s">
        <v>328</v>
      </c>
      <c r="D93" s="68"/>
      <c r="E93" s="67" t="s">
        <v>338</v>
      </c>
    </row>
    <row r="95" spans="1:5">
      <c r="A95" s="59" t="s">
        <v>518</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125" priority="9">
      <formula>$D59=""</formula>
    </cfRule>
  </conditionalFormatting>
  <conditionalFormatting sqref="B27:E33">
    <cfRule type="expression" dxfId="124" priority="7">
      <formula>B27=""</formula>
    </cfRule>
  </conditionalFormatting>
  <conditionalFormatting sqref="B60:E80">
    <cfRule type="expression" dxfId="123" priority="5">
      <formula>B60=""</formula>
    </cfRule>
  </conditionalFormatting>
  <conditionalFormatting sqref="C59">
    <cfRule type="expression" dxfId="122" priority="1">
      <formula>C59=""</formula>
    </cfRule>
  </conditionalFormatting>
  <conditionalFormatting sqref="D8">
    <cfRule type="expression" dxfId="121" priority="34">
      <formula>D8=""</formula>
    </cfRule>
  </conditionalFormatting>
  <conditionalFormatting sqref="D11">
    <cfRule type="expression" dxfId="120" priority="35">
      <formula>D11=""</formula>
    </cfRule>
  </conditionalFormatting>
  <conditionalFormatting sqref="D16:D20">
    <cfRule type="expression" dxfId="119" priority="15">
      <formula>D16=""</formula>
    </cfRule>
  </conditionalFormatting>
  <conditionalFormatting sqref="D24">
    <cfRule type="expression" dxfId="118" priority="16">
      <formula>D24=""</formula>
    </cfRule>
  </conditionalFormatting>
  <conditionalFormatting sqref="D38">
    <cfRule type="expression" dxfId="117" priority="14">
      <formula>D38=""</formula>
    </cfRule>
  </conditionalFormatting>
  <conditionalFormatting sqref="D39:D42">
    <cfRule type="expression" dxfId="116" priority="6">
      <formula>D39=""</formula>
    </cfRule>
  </conditionalFormatting>
  <conditionalFormatting sqref="D47">
    <cfRule type="expression" dxfId="115" priority="13">
      <formula>$D47=""</formula>
    </cfRule>
  </conditionalFormatting>
  <conditionalFormatting sqref="D48">
    <cfRule type="expression" dxfId="114" priority="11">
      <formula>$D48=""</formula>
    </cfRule>
  </conditionalFormatting>
  <conditionalFormatting sqref="D49">
    <cfRule type="expression" dxfId="113" priority="12">
      <formula>$D49=""</formula>
    </cfRule>
  </conditionalFormatting>
  <conditionalFormatting sqref="D50">
    <cfRule type="expression" dxfId="112" priority="10">
      <formula>$D50=""</formula>
    </cfRule>
  </conditionalFormatting>
  <conditionalFormatting sqref="D51">
    <cfRule type="expression" dxfId="111" priority="4">
      <formula>$D51=""</formula>
    </cfRule>
  </conditionalFormatting>
  <conditionalFormatting sqref="D85:D91">
    <cfRule type="expression" dxfId="110" priority="3">
      <formula>D85=""</formula>
    </cfRule>
  </conditionalFormatting>
  <conditionalFormatting sqref="D92">
    <cfRule type="expression" dxfId="109" priority="8">
      <formula>D92=""</formula>
    </cfRule>
  </conditionalFormatting>
  <conditionalFormatting sqref="D93">
    <cfRule type="expression" dxfId="108"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1A29ED6C-BC51-4452-8A52-B92F1DBCF3F4}">
          <x14:formula1>
            <xm:f>プルダウン!$B$46:$B$54</xm:f>
          </x14:formula1>
          <xm:sqref>D11</xm:sqref>
        </x14:dataValidation>
        <x14:dataValidation type="list" allowBlank="1" showInputMessage="1" showErrorMessage="1" xr:uid="{3FF58B34-1D4B-4080-98B2-603686188E24}">
          <x14:formula1>
            <xm:f>プルダウン!$C$11:$C$12</xm:f>
          </x14:formula1>
          <xm:sqref>D24</xm:sqref>
        </x14:dataValidation>
        <x14:dataValidation type="list" allowBlank="1" showInputMessage="1" showErrorMessage="1" xr:uid="{BE10F0A8-54C8-4450-A6E6-642C97AC4582}">
          <x14:formula1>
            <xm:f>プルダウン!$C$14:$C$15</xm:f>
          </x14:formula1>
          <xm:sqref>D38</xm:sqref>
        </x14:dataValidation>
        <x14:dataValidation type="list" allowBlank="1" showInputMessage="1" showErrorMessage="1" xr:uid="{A7128FBB-A3FE-4D76-9D2D-5C746A985A02}">
          <x14:formula1>
            <xm:f>プルダウン!$C$17:$C$19</xm:f>
          </x14:formula1>
          <xm:sqref>D47</xm:sqref>
        </x14:dataValidation>
        <x14:dataValidation type="list" allowBlank="1" showInputMessage="1" showErrorMessage="1" xr:uid="{17EB2A91-52B1-4FC6-BB2F-BBF8F475E138}">
          <x14:formula1>
            <xm:f>プルダウン!$C$21:$C$23</xm:f>
          </x14:formula1>
          <xm:sqref>D49</xm:sqref>
        </x14:dataValidation>
        <x14:dataValidation type="list" allowBlank="1" showInputMessage="1" showErrorMessage="1" xr:uid="{AF6B2013-530A-4051-AF61-07A4C9FFF183}">
          <x14:formula1>
            <xm:f>プルダウン!$C$28:$C$30</xm:f>
          </x14:formula1>
          <xm:sqref>D92</xm:sqref>
        </x14:dataValidation>
        <x14:dataValidation type="list" allowBlank="1" showInputMessage="1" showErrorMessage="1" xr:uid="{9E405474-0A56-4ED8-9E7F-C97D27883487}">
          <x14:formula1>
            <xm:f>プルダウン!$C$25:$C$26</xm:f>
          </x14:formula1>
          <xm:sqref>D51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74EE6-DFFF-4B03-A153-C1806B44F35D}">
  <sheetPr>
    <tabColor rgb="FFFF0000"/>
    <pageSetUpPr fitToPage="1"/>
  </sheetPr>
  <dimension ref="A1:O95"/>
  <sheetViews>
    <sheetView zoomScale="85" zoomScaleNormal="85"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60" t="s">
        <v>293</v>
      </c>
      <c r="C10" s="72" t="s">
        <v>133</v>
      </c>
      <c r="D10" s="72" t="s">
        <v>133</v>
      </c>
      <c r="E10" s="73" t="s">
        <v>135</v>
      </c>
    </row>
    <row r="11" spans="1:5" ht="37.5" customHeight="1">
      <c r="B11" s="160"/>
      <c r="C11" s="61" t="s">
        <v>247</v>
      </c>
      <c r="D11" s="114"/>
      <c r="E11" s="67" t="s">
        <v>246</v>
      </c>
    </row>
    <row r="13" spans="1:5">
      <c r="A13" s="59" t="s">
        <v>340</v>
      </c>
      <c r="B13" s="24"/>
    </row>
    <row r="14" spans="1:5" ht="15" customHeight="1"/>
    <row r="15" spans="1:5" s="3" customFormat="1" ht="22.5" customHeight="1">
      <c r="A15" s="64"/>
      <c r="B15" s="56"/>
      <c r="C15" s="72" t="s">
        <v>133</v>
      </c>
      <c r="D15" s="73" t="s">
        <v>134</v>
      </c>
      <c r="E15" s="73" t="s">
        <v>135</v>
      </c>
    </row>
    <row r="16" spans="1:5" ht="112.5" customHeight="1">
      <c r="B16" s="61" t="s">
        <v>140</v>
      </c>
      <c r="C16" s="61" t="s">
        <v>341</v>
      </c>
      <c r="D16" s="68"/>
      <c r="E16" s="67" t="s">
        <v>342</v>
      </c>
    </row>
    <row r="17" spans="1:5" ht="37.5" customHeight="1">
      <c r="B17" s="61" t="s">
        <v>141</v>
      </c>
      <c r="C17" s="61" t="s">
        <v>343</v>
      </c>
      <c r="D17" s="68"/>
      <c r="E17" s="67" t="s">
        <v>344</v>
      </c>
    </row>
    <row r="18" spans="1:5" ht="37.5" customHeight="1">
      <c r="B18" s="61" t="s">
        <v>142</v>
      </c>
      <c r="C18" s="61" t="s">
        <v>345</v>
      </c>
      <c r="D18" s="68"/>
      <c r="E18" s="67" t="s">
        <v>346</v>
      </c>
    </row>
    <row r="19" spans="1:5" ht="37.5" customHeight="1">
      <c r="B19" s="61" t="s">
        <v>143</v>
      </c>
      <c r="C19" s="61" t="s">
        <v>347</v>
      </c>
      <c r="D19" s="68"/>
      <c r="E19" s="67" t="s">
        <v>348</v>
      </c>
    </row>
    <row r="20" spans="1:5" ht="37.5" customHeight="1">
      <c r="B20" s="61"/>
      <c r="C20" s="61" t="s">
        <v>349</v>
      </c>
      <c r="D20" s="68"/>
      <c r="E20" s="67"/>
    </row>
    <row r="21" spans="1:5" ht="18.75" customHeight="1">
      <c r="B21" s="74"/>
    </row>
    <row r="22" spans="1:5">
      <c r="A22" s="59" t="s">
        <v>144</v>
      </c>
    </row>
    <row r="23" spans="1:5" ht="15" customHeight="1">
      <c r="B23" s="151" t="s">
        <v>133</v>
      </c>
      <c r="C23" s="151"/>
      <c r="D23" s="72" t="s">
        <v>133</v>
      </c>
      <c r="E23" s="73" t="s">
        <v>135</v>
      </c>
    </row>
    <row r="24" spans="1:5" ht="48" customHeight="1">
      <c r="B24" s="150" t="s">
        <v>145</v>
      </c>
      <c r="C24" s="150"/>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350</v>
      </c>
      <c r="E27" s="78" t="s">
        <v>152</v>
      </c>
    </row>
    <row r="28" spans="1:5" ht="60" customHeight="1">
      <c r="B28" s="126"/>
      <c r="C28" s="67"/>
      <c r="D28" s="68"/>
      <c r="E28" s="125"/>
    </row>
    <row r="29" spans="1:5" ht="60" customHeight="1">
      <c r="B29" s="126"/>
      <c r="C29" s="67"/>
      <c r="D29" s="68"/>
      <c r="E29" s="125"/>
    </row>
    <row r="30" spans="1:5" ht="60" customHeight="1">
      <c r="B30" s="126"/>
      <c r="C30" s="67"/>
      <c r="D30" s="68"/>
      <c r="E30" s="125"/>
    </row>
    <row r="31" spans="1:5" ht="60" customHeight="1">
      <c r="B31" s="126"/>
      <c r="C31" s="67"/>
      <c r="D31" s="68"/>
      <c r="E31" s="125"/>
    </row>
    <row r="32" spans="1:5" ht="60" customHeight="1">
      <c r="B32" s="126"/>
      <c r="C32" s="67"/>
      <c r="D32" s="68"/>
      <c r="E32" s="125"/>
    </row>
    <row r="33" spans="1:15" ht="60" customHeight="1">
      <c r="B33" s="126"/>
      <c r="C33" s="67"/>
      <c r="D33" s="68"/>
      <c r="E33" s="125"/>
    </row>
    <row r="34" spans="1:15">
      <c r="C34" s="24"/>
    </row>
    <row r="35" spans="1:15">
      <c r="A35" s="59" t="s">
        <v>351</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352</v>
      </c>
      <c r="D39" s="68"/>
      <c r="E39" s="67" t="s">
        <v>353</v>
      </c>
    </row>
    <row r="40" spans="1:15" ht="37.5" customHeight="1">
      <c r="B40" s="61" t="s">
        <v>156</v>
      </c>
      <c r="C40" s="61" t="s">
        <v>354</v>
      </c>
      <c r="D40" s="68"/>
      <c r="E40" s="67" t="s">
        <v>355</v>
      </c>
    </row>
    <row r="41" spans="1:15" ht="37.5" customHeight="1">
      <c r="B41" s="61" t="s">
        <v>157</v>
      </c>
      <c r="C41" s="61" t="s">
        <v>356</v>
      </c>
      <c r="D41" s="68"/>
      <c r="E41" s="67" t="s">
        <v>357</v>
      </c>
    </row>
    <row r="42" spans="1:15" ht="37.5" customHeight="1">
      <c r="B42" s="61" t="s">
        <v>158</v>
      </c>
      <c r="C42" s="61" t="s">
        <v>358</v>
      </c>
      <c r="D42" s="68"/>
      <c r="E42" s="67" t="s">
        <v>359</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5" t="s">
        <v>166</v>
      </c>
      <c r="C49" s="69" t="s">
        <v>167</v>
      </c>
      <c r="D49" s="68"/>
      <c r="E49" s="67" t="s">
        <v>168</v>
      </c>
    </row>
    <row r="50" spans="1:5" ht="37.5" customHeight="1">
      <c r="B50" s="156"/>
      <c r="C50" s="69" t="s">
        <v>169</v>
      </c>
      <c r="D50" s="68"/>
      <c r="E50" s="67"/>
    </row>
    <row r="51" spans="1:5" ht="37.5" customHeight="1">
      <c r="B51" s="157" t="s">
        <v>170</v>
      </c>
      <c r="C51" s="158"/>
      <c r="D51" s="68"/>
      <c r="E51" s="88" t="s">
        <v>171</v>
      </c>
    </row>
    <row r="52" spans="1:5" ht="18.75" customHeight="1"/>
    <row r="53" spans="1:5" ht="20.100000000000001" customHeight="1">
      <c r="A53" s="59" t="s">
        <v>360</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124"/>
      <c r="C60" s="67"/>
      <c r="D60" s="68"/>
      <c r="E60" s="125"/>
    </row>
    <row r="61" spans="1:5" ht="75" customHeight="1">
      <c r="A61" s="76">
        <v>2</v>
      </c>
      <c r="B61" s="124"/>
      <c r="C61" s="67"/>
      <c r="D61" s="68"/>
      <c r="E61" s="125"/>
    </row>
    <row r="62" spans="1:5" ht="75" customHeight="1">
      <c r="A62" s="76">
        <v>3</v>
      </c>
      <c r="B62" s="124"/>
      <c r="C62" s="67"/>
      <c r="D62" s="68"/>
      <c r="E62" s="125"/>
    </row>
    <row r="63" spans="1:5" ht="75" customHeight="1">
      <c r="A63" s="76">
        <v>4</v>
      </c>
      <c r="B63" s="124"/>
      <c r="C63" s="67"/>
      <c r="D63" s="68"/>
      <c r="E63" s="125"/>
    </row>
    <row r="64" spans="1:5" ht="75" customHeight="1">
      <c r="A64" s="76">
        <v>5</v>
      </c>
      <c r="B64" s="124"/>
      <c r="C64" s="67"/>
      <c r="D64" s="68"/>
      <c r="E64" s="125"/>
    </row>
    <row r="65" spans="1:5" ht="75" customHeight="1">
      <c r="A65" s="76">
        <v>6</v>
      </c>
      <c r="B65" s="124"/>
      <c r="C65" s="67"/>
      <c r="D65" s="68"/>
      <c r="E65" s="125"/>
    </row>
    <row r="66" spans="1:5" ht="75" customHeight="1">
      <c r="A66" s="76">
        <v>7</v>
      </c>
      <c r="B66" s="124"/>
      <c r="C66" s="67"/>
      <c r="D66" s="68"/>
      <c r="E66" s="125"/>
    </row>
    <row r="67" spans="1:5" ht="75" customHeight="1">
      <c r="A67" s="76">
        <v>8</v>
      </c>
      <c r="B67" s="124"/>
      <c r="C67" s="67"/>
      <c r="D67" s="68"/>
      <c r="E67" s="125"/>
    </row>
    <row r="68" spans="1:5" ht="75" customHeight="1">
      <c r="A68" s="76">
        <v>9</v>
      </c>
      <c r="B68" s="124"/>
      <c r="C68" s="67"/>
      <c r="D68" s="68"/>
      <c r="E68" s="125"/>
    </row>
    <row r="69" spans="1:5" ht="75" customHeight="1">
      <c r="A69" s="76">
        <v>10</v>
      </c>
      <c r="B69" s="124"/>
      <c r="C69" s="67"/>
      <c r="D69" s="68"/>
      <c r="E69" s="125"/>
    </row>
    <row r="70" spans="1:5" ht="75" customHeight="1">
      <c r="A70" s="76">
        <v>11</v>
      </c>
      <c r="B70" s="124"/>
      <c r="C70" s="67"/>
      <c r="D70" s="68"/>
      <c r="E70" s="125"/>
    </row>
    <row r="71" spans="1:5" ht="75" customHeight="1">
      <c r="A71" s="76">
        <v>12</v>
      </c>
      <c r="B71" s="124"/>
      <c r="C71" s="67"/>
      <c r="D71" s="68"/>
      <c r="E71" s="125"/>
    </row>
    <row r="72" spans="1:5" ht="75" customHeight="1">
      <c r="A72" s="76">
        <v>13</v>
      </c>
      <c r="B72" s="124"/>
      <c r="C72" s="67"/>
      <c r="D72" s="68"/>
      <c r="E72" s="125"/>
    </row>
    <row r="73" spans="1:5" ht="75" customHeight="1">
      <c r="A73" s="76">
        <v>14</v>
      </c>
      <c r="B73" s="124"/>
      <c r="C73" s="67"/>
      <c r="D73" s="68"/>
      <c r="E73" s="125"/>
    </row>
    <row r="74" spans="1:5" ht="75" customHeight="1">
      <c r="A74" s="76">
        <v>15</v>
      </c>
      <c r="B74" s="124"/>
      <c r="C74" s="67"/>
      <c r="D74" s="68"/>
      <c r="E74" s="125"/>
    </row>
    <row r="75" spans="1:5" ht="75" customHeight="1">
      <c r="A75" s="76">
        <v>16</v>
      </c>
      <c r="B75" s="124"/>
      <c r="C75" s="67"/>
      <c r="D75" s="68"/>
      <c r="E75" s="125"/>
    </row>
    <row r="76" spans="1:5" ht="75" customHeight="1">
      <c r="A76" s="76">
        <v>17</v>
      </c>
      <c r="B76" s="124"/>
      <c r="C76" s="67"/>
      <c r="D76" s="68"/>
      <c r="E76" s="125"/>
    </row>
    <row r="77" spans="1:5" ht="75" customHeight="1">
      <c r="A77" s="76">
        <v>18</v>
      </c>
      <c r="B77" s="124"/>
      <c r="C77" s="67"/>
      <c r="D77" s="68"/>
      <c r="E77" s="125"/>
    </row>
    <row r="78" spans="1:5" ht="75" customHeight="1">
      <c r="A78" s="76">
        <v>19</v>
      </c>
      <c r="B78" s="124"/>
      <c r="C78" s="67"/>
      <c r="D78" s="68"/>
      <c r="E78" s="125"/>
    </row>
    <row r="79" spans="1:5" ht="75" customHeight="1">
      <c r="A79" s="76">
        <v>20</v>
      </c>
      <c r="B79" s="124"/>
      <c r="C79" s="67"/>
      <c r="D79" s="68"/>
      <c r="E79" s="125"/>
    </row>
    <row r="80" spans="1:5" ht="75" customHeight="1">
      <c r="A80" s="76">
        <v>21</v>
      </c>
      <c r="B80" s="124"/>
      <c r="C80" s="67"/>
      <c r="D80" s="68"/>
      <c r="E80" s="125"/>
    </row>
    <row r="82" spans="1:5">
      <c r="A82" s="59" t="s">
        <v>361</v>
      </c>
      <c r="C82" s="81" t="s">
        <v>177</v>
      </c>
    </row>
    <row r="83" spans="1:5" ht="15" customHeight="1">
      <c r="C83" s="81"/>
    </row>
    <row r="84" spans="1:5" ht="22.5" customHeight="1">
      <c r="C84" s="72" t="s">
        <v>133</v>
      </c>
      <c r="D84" s="73" t="s">
        <v>134</v>
      </c>
      <c r="E84" s="73" t="s">
        <v>135</v>
      </c>
    </row>
    <row r="85" spans="1:5" ht="37.5" customHeight="1">
      <c r="B85" s="156" t="s">
        <v>178</v>
      </c>
      <c r="C85" s="70" t="s">
        <v>362</v>
      </c>
      <c r="D85" s="68"/>
      <c r="E85" s="152" t="s">
        <v>249</v>
      </c>
    </row>
    <row r="86" spans="1:5" ht="37.5" customHeight="1">
      <c r="B86" s="156"/>
      <c r="C86" s="61" t="s">
        <v>363</v>
      </c>
      <c r="D86" s="68"/>
      <c r="E86" s="152"/>
    </row>
    <row r="87" spans="1:5" ht="37.5" customHeight="1">
      <c r="B87" s="156"/>
      <c r="C87" s="61" t="s">
        <v>179</v>
      </c>
      <c r="D87" s="68"/>
      <c r="E87" s="152"/>
    </row>
    <row r="88" spans="1:5" ht="37.5" customHeight="1">
      <c r="B88" s="156"/>
      <c r="C88" s="61" t="s">
        <v>364</v>
      </c>
      <c r="D88" s="68"/>
      <c r="E88" s="152"/>
    </row>
    <row r="89" spans="1:5" ht="112.5" customHeight="1">
      <c r="B89" s="61" t="s">
        <v>155</v>
      </c>
      <c r="C89" s="61" t="s">
        <v>352</v>
      </c>
      <c r="D89" s="68"/>
      <c r="E89" s="67" t="s">
        <v>365</v>
      </c>
    </row>
    <row r="90" spans="1:5" ht="37.5" customHeight="1">
      <c r="B90" s="61" t="s">
        <v>156</v>
      </c>
      <c r="C90" s="61" t="s">
        <v>354</v>
      </c>
      <c r="D90" s="68"/>
      <c r="E90" s="67" t="s">
        <v>366</v>
      </c>
    </row>
    <row r="91" spans="1:5" ht="37.5" customHeight="1">
      <c r="B91" s="153" t="s">
        <v>157</v>
      </c>
      <c r="C91" s="61" t="s">
        <v>356</v>
      </c>
      <c r="D91" s="68"/>
      <c r="E91" s="67" t="s">
        <v>367</v>
      </c>
    </row>
    <row r="92" spans="1:5" ht="37.5" customHeight="1">
      <c r="B92" s="154"/>
      <c r="C92" s="61" t="s">
        <v>180</v>
      </c>
      <c r="D92" s="68"/>
      <c r="E92" s="67" t="s">
        <v>181</v>
      </c>
    </row>
    <row r="93" spans="1:5" ht="37.5" customHeight="1">
      <c r="B93" s="61" t="s">
        <v>158</v>
      </c>
      <c r="C93" s="61" t="s">
        <v>358</v>
      </c>
      <c r="D93" s="68"/>
      <c r="E93" s="67" t="s">
        <v>368</v>
      </c>
    </row>
    <row r="95" spans="1:5">
      <c r="A95" s="59" t="s">
        <v>519</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107" priority="12">
      <formula>$D59=""</formula>
    </cfRule>
  </conditionalFormatting>
  <conditionalFormatting sqref="B27:E33">
    <cfRule type="expression" dxfId="106" priority="10">
      <formula>B27=""</formula>
    </cfRule>
  </conditionalFormatting>
  <conditionalFormatting sqref="B60:E80">
    <cfRule type="expression" dxfId="105" priority="1">
      <formula>B60=""</formula>
    </cfRule>
  </conditionalFormatting>
  <conditionalFormatting sqref="C59">
    <cfRule type="expression" dxfId="104" priority="4">
      <formula>C59=""</formula>
    </cfRule>
  </conditionalFormatting>
  <conditionalFormatting sqref="D8">
    <cfRule type="expression" dxfId="103" priority="37">
      <formula>D8=""</formula>
    </cfRule>
  </conditionalFormatting>
  <conditionalFormatting sqref="D11">
    <cfRule type="expression" dxfId="102" priority="38">
      <formula>D11=""</formula>
    </cfRule>
  </conditionalFormatting>
  <conditionalFormatting sqref="D16:D20">
    <cfRule type="expression" dxfId="101" priority="18">
      <formula>D16=""</formula>
    </cfRule>
  </conditionalFormatting>
  <conditionalFormatting sqref="D24">
    <cfRule type="expression" dxfId="100" priority="19">
      <formula>D24=""</formula>
    </cfRule>
  </conditionalFormatting>
  <conditionalFormatting sqref="D38">
    <cfRule type="expression" dxfId="99" priority="17">
      <formula>D38=""</formula>
    </cfRule>
  </conditionalFormatting>
  <conditionalFormatting sqref="D39:D42">
    <cfRule type="expression" dxfId="98" priority="9">
      <formula>D39=""</formula>
    </cfRule>
  </conditionalFormatting>
  <conditionalFormatting sqref="D47">
    <cfRule type="expression" dxfId="97" priority="16">
      <formula>$D47=""</formula>
    </cfRule>
  </conditionalFormatting>
  <conditionalFormatting sqref="D48">
    <cfRule type="expression" dxfId="96" priority="14">
      <formula>$D48=""</formula>
    </cfRule>
  </conditionalFormatting>
  <conditionalFormatting sqref="D49">
    <cfRule type="expression" dxfId="95" priority="15">
      <formula>$D49=""</formula>
    </cfRule>
  </conditionalFormatting>
  <conditionalFormatting sqref="D50">
    <cfRule type="expression" dxfId="94" priority="13">
      <formula>$D50=""</formula>
    </cfRule>
  </conditionalFormatting>
  <conditionalFormatting sqref="D51">
    <cfRule type="expression" dxfId="93" priority="7">
      <formula>$D51=""</formula>
    </cfRule>
  </conditionalFormatting>
  <conditionalFormatting sqref="D85:D91">
    <cfRule type="expression" dxfId="92" priority="6">
      <formula>D85=""</formula>
    </cfRule>
  </conditionalFormatting>
  <conditionalFormatting sqref="D92">
    <cfRule type="expression" dxfId="91" priority="11">
      <formula>D92=""</formula>
    </cfRule>
  </conditionalFormatting>
  <conditionalFormatting sqref="D93">
    <cfRule type="expression" dxfId="90" priority="5">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1527A78D-C759-497A-B8B3-68AD57BB4B29}">
          <x14:formula1>
            <xm:f>プルダウン!$C$25:$C$26</xm:f>
          </x14:formula1>
          <xm:sqref>D51</xm:sqref>
        </x14:dataValidation>
        <x14:dataValidation type="list" allowBlank="1" showInputMessage="1" showErrorMessage="1" xr:uid="{63D430CF-3DA3-43F2-AFCE-F5B33EF7C2CD}">
          <x14:formula1>
            <xm:f>プルダウン!$C$28:$C$30</xm:f>
          </x14:formula1>
          <xm:sqref>D92</xm:sqref>
        </x14:dataValidation>
        <x14:dataValidation type="list" allowBlank="1" showInputMessage="1" showErrorMessage="1" xr:uid="{2470A200-EDCC-4497-8F35-02BCE1F19369}">
          <x14:formula1>
            <xm:f>プルダウン!$C$21:$C$23</xm:f>
          </x14:formula1>
          <xm:sqref>D49</xm:sqref>
        </x14:dataValidation>
        <x14:dataValidation type="list" allowBlank="1" showInputMessage="1" showErrorMessage="1" xr:uid="{1954C509-C921-4ACE-A136-6C45B88B36B3}">
          <x14:formula1>
            <xm:f>プルダウン!$C$17:$C$19</xm:f>
          </x14:formula1>
          <xm:sqref>D47</xm:sqref>
        </x14:dataValidation>
        <x14:dataValidation type="list" allowBlank="1" showInputMessage="1" showErrorMessage="1" xr:uid="{008A0200-71F2-487A-AB10-84B98FBA40FB}">
          <x14:formula1>
            <xm:f>プルダウン!$C$14:$C$15</xm:f>
          </x14:formula1>
          <xm:sqref>D38</xm:sqref>
        </x14:dataValidation>
        <x14:dataValidation type="list" allowBlank="1" showInputMessage="1" showErrorMessage="1" xr:uid="{1165EC7B-F8CD-414D-89F8-C9352A3D0FC7}">
          <x14:formula1>
            <xm:f>プルダウン!$C$11:$C$12</xm:f>
          </x14:formula1>
          <xm:sqref>D24</xm:sqref>
        </x14:dataValidation>
        <x14:dataValidation type="list" allowBlank="1" showInputMessage="1" showErrorMessage="1" xr:uid="{155DC495-5580-445C-9D7C-549B092A8F73}">
          <x14:formula1>
            <xm:f>プルダウン!$B$46:$B$54</xm:f>
          </x14:formula1>
          <xm:sqref>D11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886F1-EE56-4021-A1C1-996327092939}">
  <sheetPr>
    <tabColor rgb="FFFF0000"/>
    <pageSetUpPr fitToPage="1"/>
  </sheetPr>
  <dimension ref="A1:O95"/>
  <sheetViews>
    <sheetView zoomScale="85" zoomScaleNormal="85"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61" t="s">
        <v>297</v>
      </c>
      <c r="C10" s="72" t="s">
        <v>133</v>
      </c>
      <c r="D10" s="72" t="s">
        <v>133</v>
      </c>
      <c r="E10" s="73" t="s">
        <v>135</v>
      </c>
    </row>
    <row r="11" spans="1:5" ht="37.5" customHeight="1">
      <c r="B11" s="161"/>
      <c r="C11" s="61" t="s">
        <v>247</v>
      </c>
      <c r="D11" s="114"/>
      <c r="E11" s="67" t="s">
        <v>246</v>
      </c>
    </row>
    <row r="13" spans="1:5">
      <c r="A13" s="59" t="s">
        <v>369</v>
      </c>
      <c r="B13" s="24"/>
    </row>
    <row r="14" spans="1:5" ht="15" customHeight="1"/>
    <row r="15" spans="1:5" s="3" customFormat="1" ht="22.5" customHeight="1">
      <c r="A15" s="64"/>
      <c r="B15" s="56"/>
      <c r="C15" s="72" t="s">
        <v>133</v>
      </c>
      <c r="D15" s="73" t="s">
        <v>134</v>
      </c>
      <c r="E15" s="73" t="s">
        <v>135</v>
      </c>
    </row>
    <row r="16" spans="1:5" ht="112.5" customHeight="1">
      <c r="B16" s="61" t="s">
        <v>140</v>
      </c>
      <c r="C16" s="61" t="s">
        <v>370</v>
      </c>
      <c r="D16" s="68"/>
      <c r="E16" s="67" t="s">
        <v>371</v>
      </c>
    </row>
    <row r="17" spans="1:5" ht="37.5" customHeight="1">
      <c r="B17" s="61" t="s">
        <v>141</v>
      </c>
      <c r="C17" s="61" t="s">
        <v>372</v>
      </c>
      <c r="D17" s="68"/>
      <c r="E17" s="67" t="s">
        <v>373</v>
      </c>
    </row>
    <row r="18" spans="1:5" ht="37.5" customHeight="1">
      <c r="B18" s="61" t="s">
        <v>142</v>
      </c>
      <c r="C18" s="61" t="s">
        <v>374</v>
      </c>
      <c r="D18" s="68"/>
      <c r="E18" s="67" t="s">
        <v>375</v>
      </c>
    </row>
    <row r="19" spans="1:5" ht="37.5" customHeight="1">
      <c r="B19" s="61" t="s">
        <v>143</v>
      </c>
      <c r="C19" s="61" t="s">
        <v>376</v>
      </c>
      <c r="D19" s="68"/>
      <c r="E19" s="67" t="s">
        <v>377</v>
      </c>
    </row>
    <row r="20" spans="1:5" ht="37.5" customHeight="1">
      <c r="B20" s="61"/>
      <c r="C20" s="61" t="s">
        <v>378</v>
      </c>
      <c r="D20" s="68"/>
      <c r="E20" s="67"/>
    </row>
    <row r="21" spans="1:5" ht="18.75" customHeight="1">
      <c r="B21" s="74"/>
    </row>
    <row r="22" spans="1:5">
      <c r="A22" s="59" t="s">
        <v>144</v>
      </c>
    </row>
    <row r="23" spans="1:5" ht="15" customHeight="1">
      <c r="B23" s="151" t="s">
        <v>133</v>
      </c>
      <c r="C23" s="151"/>
      <c r="D23" s="72" t="s">
        <v>133</v>
      </c>
      <c r="E23" s="73" t="s">
        <v>135</v>
      </c>
    </row>
    <row r="24" spans="1:5" ht="48" customHeight="1">
      <c r="B24" s="150" t="s">
        <v>145</v>
      </c>
      <c r="C24" s="150"/>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379</v>
      </c>
      <c r="E27" s="78" t="s">
        <v>152</v>
      </c>
    </row>
    <row r="28" spans="1:5" ht="60" customHeight="1">
      <c r="B28" s="126"/>
      <c r="C28" s="67"/>
      <c r="D28" s="68"/>
      <c r="E28" s="125"/>
    </row>
    <row r="29" spans="1:5" ht="60" customHeight="1">
      <c r="B29" s="126"/>
      <c r="C29" s="67"/>
      <c r="D29" s="68"/>
      <c r="E29" s="125"/>
    </row>
    <row r="30" spans="1:5" ht="60" customHeight="1">
      <c r="B30" s="126"/>
      <c r="C30" s="67"/>
      <c r="D30" s="68"/>
      <c r="E30" s="125"/>
    </row>
    <row r="31" spans="1:5" ht="60" customHeight="1">
      <c r="B31" s="126"/>
      <c r="C31" s="67"/>
      <c r="D31" s="68"/>
      <c r="E31" s="125"/>
    </row>
    <row r="32" spans="1:5" ht="60" customHeight="1">
      <c r="B32" s="126"/>
      <c r="C32" s="67"/>
      <c r="D32" s="68"/>
      <c r="E32" s="125"/>
    </row>
    <row r="33" spans="1:15" ht="60" customHeight="1">
      <c r="B33" s="126"/>
      <c r="C33" s="67"/>
      <c r="D33" s="68"/>
      <c r="E33" s="125"/>
    </row>
    <row r="34" spans="1:15">
      <c r="C34" s="24"/>
    </row>
    <row r="35" spans="1:15">
      <c r="A35" s="59" t="s">
        <v>380</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381</v>
      </c>
      <c r="D39" s="68"/>
      <c r="E39" s="67" t="s">
        <v>382</v>
      </c>
    </row>
    <row r="40" spans="1:15" ht="37.5" customHeight="1">
      <c r="B40" s="61" t="s">
        <v>156</v>
      </c>
      <c r="C40" s="61" t="s">
        <v>383</v>
      </c>
      <c r="D40" s="68"/>
      <c r="E40" s="67" t="s">
        <v>384</v>
      </c>
    </row>
    <row r="41" spans="1:15" ht="37.5" customHeight="1">
      <c r="B41" s="61" t="s">
        <v>157</v>
      </c>
      <c r="C41" s="61" t="s">
        <v>385</v>
      </c>
      <c r="D41" s="68"/>
      <c r="E41" s="67" t="s">
        <v>386</v>
      </c>
    </row>
    <row r="42" spans="1:15" ht="37.5" customHeight="1">
      <c r="B42" s="61" t="s">
        <v>158</v>
      </c>
      <c r="C42" s="61" t="s">
        <v>387</v>
      </c>
      <c r="D42" s="68"/>
      <c r="E42" s="67" t="s">
        <v>388</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5" t="s">
        <v>166</v>
      </c>
      <c r="C49" s="69" t="s">
        <v>167</v>
      </c>
      <c r="D49" s="68"/>
      <c r="E49" s="67" t="s">
        <v>168</v>
      </c>
    </row>
    <row r="50" spans="1:5" ht="37.5" customHeight="1">
      <c r="B50" s="156"/>
      <c r="C50" s="69" t="s">
        <v>169</v>
      </c>
      <c r="D50" s="68"/>
      <c r="E50" s="67"/>
    </row>
    <row r="51" spans="1:5" ht="37.5" customHeight="1">
      <c r="B51" s="157" t="s">
        <v>170</v>
      </c>
      <c r="C51" s="158"/>
      <c r="D51" s="68"/>
      <c r="E51" s="88" t="s">
        <v>171</v>
      </c>
    </row>
    <row r="52" spans="1:5" ht="18.75" customHeight="1"/>
    <row r="53" spans="1:5" ht="20.100000000000001" customHeight="1">
      <c r="A53" s="59" t="s">
        <v>389</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124"/>
      <c r="C60" s="67"/>
      <c r="D60" s="68"/>
      <c r="E60" s="125"/>
    </row>
    <row r="61" spans="1:5" ht="75" customHeight="1">
      <c r="A61" s="76">
        <v>2</v>
      </c>
      <c r="B61" s="124"/>
      <c r="C61" s="67"/>
      <c r="D61" s="68"/>
      <c r="E61" s="125"/>
    </row>
    <row r="62" spans="1:5" ht="75" customHeight="1">
      <c r="A62" s="76">
        <v>3</v>
      </c>
      <c r="B62" s="124"/>
      <c r="C62" s="67"/>
      <c r="D62" s="68"/>
      <c r="E62" s="125"/>
    </row>
    <row r="63" spans="1:5" ht="75" customHeight="1">
      <c r="A63" s="76">
        <v>4</v>
      </c>
      <c r="B63" s="124"/>
      <c r="C63" s="67"/>
      <c r="D63" s="68"/>
      <c r="E63" s="125"/>
    </row>
    <row r="64" spans="1:5" ht="75" customHeight="1">
      <c r="A64" s="76">
        <v>5</v>
      </c>
      <c r="B64" s="124"/>
      <c r="C64" s="67"/>
      <c r="D64" s="68"/>
      <c r="E64" s="125"/>
    </row>
    <row r="65" spans="1:5" ht="75" customHeight="1">
      <c r="A65" s="76">
        <v>6</v>
      </c>
      <c r="B65" s="124"/>
      <c r="C65" s="67"/>
      <c r="D65" s="68"/>
      <c r="E65" s="125"/>
    </row>
    <row r="66" spans="1:5" ht="75" customHeight="1">
      <c r="A66" s="76">
        <v>7</v>
      </c>
      <c r="B66" s="124"/>
      <c r="C66" s="67"/>
      <c r="D66" s="68"/>
      <c r="E66" s="125"/>
    </row>
    <row r="67" spans="1:5" ht="75" customHeight="1">
      <c r="A67" s="76">
        <v>8</v>
      </c>
      <c r="B67" s="124"/>
      <c r="C67" s="67"/>
      <c r="D67" s="68"/>
      <c r="E67" s="125"/>
    </row>
    <row r="68" spans="1:5" ht="75" customHeight="1">
      <c r="A68" s="76">
        <v>9</v>
      </c>
      <c r="B68" s="124"/>
      <c r="C68" s="67"/>
      <c r="D68" s="68"/>
      <c r="E68" s="125"/>
    </row>
    <row r="69" spans="1:5" ht="75" customHeight="1">
      <c r="A69" s="76">
        <v>10</v>
      </c>
      <c r="B69" s="124"/>
      <c r="C69" s="67"/>
      <c r="D69" s="68"/>
      <c r="E69" s="125"/>
    </row>
    <row r="70" spans="1:5" ht="75" customHeight="1">
      <c r="A70" s="76">
        <v>11</v>
      </c>
      <c r="B70" s="124"/>
      <c r="C70" s="67"/>
      <c r="D70" s="68"/>
      <c r="E70" s="125"/>
    </row>
    <row r="71" spans="1:5" ht="75" customHeight="1">
      <c r="A71" s="76">
        <v>12</v>
      </c>
      <c r="B71" s="124"/>
      <c r="C71" s="67"/>
      <c r="D71" s="68"/>
      <c r="E71" s="125"/>
    </row>
    <row r="72" spans="1:5" ht="75" customHeight="1">
      <c r="A72" s="76">
        <v>13</v>
      </c>
      <c r="B72" s="124"/>
      <c r="C72" s="67"/>
      <c r="D72" s="68"/>
      <c r="E72" s="125"/>
    </row>
    <row r="73" spans="1:5" ht="75" customHeight="1">
      <c r="A73" s="76">
        <v>14</v>
      </c>
      <c r="B73" s="124"/>
      <c r="C73" s="67"/>
      <c r="D73" s="68"/>
      <c r="E73" s="125"/>
    </row>
    <row r="74" spans="1:5" ht="75" customHeight="1">
      <c r="A74" s="76">
        <v>15</v>
      </c>
      <c r="B74" s="124"/>
      <c r="C74" s="67"/>
      <c r="D74" s="68"/>
      <c r="E74" s="125"/>
    </row>
    <row r="75" spans="1:5" ht="75" customHeight="1">
      <c r="A75" s="76">
        <v>16</v>
      </c>
      <c r="B75" s="124"/>
      <c r="C75" s="67"/>
      <c r="D75" s="68"/>
      <c r="E75" s="125"/>
    </row>
    <row r="76" spans="1:5" ht="75" customHeight="1">
      <c r="A76" s="76">
        <v>17</v>
      </c>
      <c r="B76" s="124"/>
      <c r="C76" s="67"/>
      <c r="D76" s="68"/>
      <c r="E76" s="125"/>
    </row>
    <row r="77" spans="1:5" ht="75" customHeight="1">
      <c r="A77" s="76">
        <v>18</v>
      </c>
      <c r="B77" s="124"/>
      <c r="C77" s="67"/>
      <c r="D77" s="68"/>
      <c r="E77" s="125"/>
    </row>
    <row r="78" spans="1:5" ht="75" customHeight="1">
      <c r="A78" s="76">
        <v>19</v>
      </c>
      <c r="B78" s="124"/>
      <c r="C78" s="67"/>
      <c r="D78" s="68"/>
      <c r="E78" s="125"/>
    </row>
    <row r="79" spans="1:5" ht="75" customHeight="1">
      <c r="A79" s="76">
        <v>20</v>
      </c>
      <c r="B79" s="124"/>
      <c r="C79" s="67"/>
      <c r="D79" s="68"/>
      <c r="E79" s="125"/>
    </row>
    <row r="80" spans="1:5" ht="75" customHeight="1">
      <c r="A80" s="76">
        <v>21</v>
      </c>
      <c r="B80" s="124"/>
      <c r="C80" s="67"/>
      <c r="D80" s="68"/>
      <c r="E80" s="125"/>
    </row>
    <row r="82" spans="1:5">
      <c r="A82" s="59" t="s">
        <v>390</v>
      </c>
      <c r="C82" s="81" t="s">
        <v>177</v>
      </c>
    </row>
    <row r="83" spans="1:5" ht="15" customHeight="1">
      <c r="C83" s="81"/>
    </row>
    <row r="84" spans="1:5" ht="22.5" customHeight="1">
      <c r="C84" s="72" t="s">
        <v>133</v>
      </c>
      <c r="D84" s="73" t="s">
        <v>134</v>
      </c>
      <c r="E84" s="73" t="s">
        <v>135</v>
      </c>
    </row>
    <row r="85" spans="1:5" ht="37.5" customHeight="1">
      <c r="B85" s="156" t="s">
        <v>178</v>
      </c>
      <c r="C85" s="70" t="s">
        <v>391</v>
      </c>
      <c r="D85" s="68"/>
      <c r="E85" s="152" t="s">
        <v>249</v>
      </c>
    </row>
    <row r="86" spans="1:5" ht="37.5" customHeight="1">
      <c r="B86" s="156"/>
      <c r="C86" s="61" t="s">
        <v>392</v>
      </c>
      <c r="D86" s="68"/>
      <c r="E86" s="152"/>
    </row>
    <row r="87" spans="1:5" ht="37.5" customHeight="1">
      <c r="B87" s="156"/>
      <c r="C87" s="61" t="s">
        <v>179</v>
      </c>
      <c r="D87" s="68"/>
      <c r="E87" s="152"/>
    </row>
    <row r="88" spans="1:5" ht="37.5" customHeight="1">
      <c r="B88" s="156"/>
      <c r="C88" s="61" t="s">
        <v>393</v>
      </c>
      <c r="D88" s="68"/>
      <c r="E88" s="152"/>
    </row>
    <row r="89" spans="1:5" ht="112.5" customHeight="1">
      <c r="B89" s="61" t="s">
        <v>155</v>
      </c>
      <c r="C89" s="61" t="s">
        <v>381</v>
      </c>
      <c r="D89" s="68"/>
      <c r="E89" s="67" t="s">
        <v>394</v>
      </c>
    </row>
    <row r="90" spans="1:5" ht="37.5" customHeight="1">
      <c r="B90" s="61" t="s">
        <v>156</v>
      </c>
      <c r="C90" s="61" t="s">
        <v>383</v>
      </c>
      <c r="D90" s="68"/>
      <c r="E90" s="67" t="s">
        <v>395</v>
      </c>
    </row>
    <row r="91" spans="1:5" ht="37.5" customHeight="1">
      <c r="B91" s="153" t="s">
        <v>157</v>
      </c>
      <c r="C91" s="61" t="s">
        <v>385</v>
      </c>
      <c r="D91" s="68"/>
      <c r="E91" s="67" t="s">
        <v>396</v>
      </c>
    </row>
    <row r="92" spans="1:5" ht="37.5" customHeight="1">
      <c r="B92" s="154"/>
      <c r="C92" s="61" t="s">
        <v>180</v>
      </c>
      <c r="D92" s="68"/>
      <c r="E92" s="67" t="s">
        <v>181</v>
      </c>
    </row>
    <row r="93" spans="1:5" ht="37.5" customHeight="1">
      <c r="B93" s="61" t="s">
        <v>158</v>
      </c>
      <c r="C93" s="61" t="s">
        <v>387</v>
      </c>
      <c r="D93" s="68"/>
      <c r="E93" s="67" t="s">
        <v>397</v>
      </c>
    </row>
    <row r="95" spans="1:5">
      <c r="A95" s="59" t="s">
        <v>520</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89" priority="12">
      <formula>$D59=""</formula>
    </cfRule>
  </conditionalFormatting>
  <conditionalFormatting sqref="B27:E33">
    <cfRule type="expression" dxfId="88" priority="10">
      <formula>B27=""</formula>
    </cfRule>
  </conditionalFormatting>
  <conditionalFormatting sqref="B60:E80">
    <cfRule type="expression" dxfId="87" priority="1">
      <formula>B60=""</formula>
    </cfRule>
  </conditionalFormatting>
  <conditionalFormatting sqref="C59">
    <cfRule type="expression" dxfId="86" priority="4">
      <formula>C59=""</formula>
    </cfRule>
  </conditionalFormatting>
  <conditionalFormatting sqref="D8">
    <cfRule type="expression" dxfId="85" priority="37">
      <formula>D8=""</formula>
    </cfRule>
  </conditionalFormatting>
  <conditionalFormatting sqref="D11">
    <cfRule type="expression" dxfId="84" priority="38">
      <formula>D11=""</formula>
    </cfRule>
  </conditionalFormatting>
  <conditionalFormatting sqref="D16:D20">
    <cfRule type="expression" dxfId="83" priority="18">
      <formula>D16=""</formula>
    </cfRule>
  </conditionalFormatting>
  <conditionalFormatting sqref="D24">
    <cfRule type="expression" dxfId="82" priority="19">
      <formula>D24=""</formula>
    </cfRule>
  </conditionalFormatting>
  <conditionalFormatting sqref="D38">
    <cfRule type="expression" dxfId="81" priority="17">
      <formula>D38=""</formula>
    </cfRule>
  </conditionalFormatting>
  <conditionalFormatting sqref="D39:D42">
    <cfRule type="expression" dxfId="80" priority="9">
      <formula>D39=""</formula>
    </cfRule>
  </conditionalFormatting>
  <conditionalFormatting sqref="D47">
    <cfRule type="expression" dxfId="79" priority="16">
      <formula>$D47=""</formula>
    </cfRule>
  </conditionalFormatting>
  <conditionalFormatting sqref="D48">
    <cfRule type="expression" dxfId="78" priority="14">
      <formula>$D48=""</formula>
    </cfRule>
  </conditionalFormatting>
  <conditionalFormatting sqref="D49">
    <cfRule type="expression" dxfId="77" priority="15">
      <formula>$D49=""</formula>
    </cfRule>
  </conditionalFormatting>
  <conditionalFormatting sqref="D50">
    <cfRule type="expression" dxfId="76" priority="13">
      <formula>$D50=""</formula>
    </cfRule>
  </conditionalFormatting>
  <conditionalFormatting sqref="D51">
    <cfRule type="expression" dxfId="75" priority="7">
      <formula>$D51=""</formula>
    </cfRule>
  </conditionalFormatting>
  <conditionalFormatting sqref="D85:D91">
    <cfRule type="expression" dxfId="74" priority="6">
      <formula>D85=""</formula>
    </cfRule>
  </conditionalFormatting>
  <conditionalFormatting sqref="D92">
    <cfRule type="expression" dxfId="73" priority="11">
      <formula>D92=""</formula>
    </cfRule>
  </conditionalFormatting>
  <conditionalFormatting sqref="D93">
    <cfRule type="expression" dxfId="72" priority="5">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51A08316-D423-435D-BDE6-1101DFA53D11}">
          <x14:formula1>
            <xm:f>プルダウン!$B$46:$B$54</xm:f>
          </x14:formula1>
          <xm:sqref>D11</xm:sqref>
        </x14:dataValidation>
        <x14:dataValidation type="list" allowBlank="1" showInputMessage="1" showErrorMessage="1" xr:uid="{69C12A80-047D-4CDC-93AA-BC15928F0397}">
          <x14:formula1>
            <xm:f>プルダウン!$C$11:$C$12</xm:f>
          </x14:formula1>
          <xm:sqref>D24</xm:sqref>
        </x14:dataValidation>
        <x14:dataValidation type="list" allowBlank="1" showInputMessage="1" showErrorMessage="1" xr:uid="{EF24FFC7-1095-4C77-ADEE-3C2167D1FB82}">
          <x14:formula1>
            <xm:f>プルダウン!$C$14:$C$15</xm:f>
          </x14:formula1>
          <xm:sqref>D38</xm:sqref>
        </x14:dataValidation>
        <x14:dataValidation type="list" allowBlank="1" showInputMessage="1" showErrorMessage="1" xr:uid="{A21E664F-BEE5-4478-A833-497AC6340664}">
          <x14:formula1>
            <xm:f>プルダウン!$C$17:$C$19</xm:f>
          </x14:formula1>
          <xm:sqref>D47</xm:sqref>
        </x14:dataValidation>
        <x14:dataValidation type="list" allowBlank="1" showInputMessage="1" showErrorMessage="1" xr:uid="{8EDCBCC1-20C0-4403-8206-813F68F040EA}">
          <x14:formula1>
            <xm:f>プルダウン!$C$21:$C$23</xm:f>
          </x14:formula1>
          <xm:sqref>D49</xm:sqref>
        </x14:dataValidation>
        <x14:dataValidation type="list" allowBlank="1" showInputMessage="1" showErrorMessage="1" xr:uid="{B3817380-EDEC-4792-9090-875ABF4097C3}">
          <x14:formula1>
            <xm:f>プルダウン!$C$28:$C$30</xm:f>
          </x14:formula1>
          <xm:sqref>D92</xm:sqref>
        </x14:dataValidation>
        <x14:dataValidation type="list" allowBlank="1" showInputMessage="1" showErrorMessage="1" xr:uid="{54CC5A83-E70D-4597-A09B-2B20EB4BEE86}">
          <x14:formula1>
            <xm:f>プルダウン!$C$25:$C$26</xm:f>
          </x14:formula1>
          <xm:sqref>D51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1E7CE-9477-4926-A305-0D09FD83C8A4}">
  <sheetPr>
    <tabColor rgb="FFFF0000"/>
    <pageSetUpPr fitToPage="1"/>
  </sheetPr>
  <dimension ref="A1:O95"/>
  <sheetViews>
    <sheetView zoomScale="85" zoomScaleNormal="85"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49" t="s">
        <v>427</v>
      </c>
      <c r="C10" s="72" t="s">
        <v>133</v>
      </c>
      <c r="D10" s="72" t="s">
        <v>133</v>
      </c>
      <c r="E10" s="73" t="s">
        <v>135</v>
      </c>
    </row>
    <row r="11" spans="1:5" ht="37.5" customHeight="1">
      <c r="B11" s="149"/>
      <c r="C11" s="61" t="s">
        <v>247</v>
      </c>
      <c r="D11" s="114"/>
      <c r="E11" s="67" t="s">
        <v>246</v>
      </c>
    </row>
    <row r="13" spans="1:5">
      <c r="A13" s="59" t="s">
        <v>398</v>
      </c>
      <c r="B13" s="24"/>
    </row>
    <row r="14" spans="1:5" ht="15" customHeight="1"/>
    <row r="15" spans="1:5" s="3" customFormat="1" ht="22.5" customHeight="1">
      <c r="A15" s="64"/>
      <c r="B15" s="56"/>
      <c r="C15" s="72" t="s">
        <v>133</v>
      </c>
      <c r="D15" s="73" t="s">
        <v>134</v>
      </c>
      <c r="E15" s="73" t="s">
        <v>135</v>
      </c>
    </row>
    <row r="16" spans="1:5" ht="112.5" customHeight="1">
      <c r="B16" s="61" t="s">
        <v>140</v>
      </c>
      <c r="C16" s="61" t="s">
        <v>399</v>
      </c>
      <c r="D16" s="68"/>
      <c r="E16" s="67" t="s">
        <v>400</v>
      </c>
    </row>
    <row r="17" spans="1:5" ht="37.5" customHeight="1">
      <c r="B17" s="61" t="s">
        <v>141</v>
      </c>
      <c r="C17" s="61" t="s">
        <v>401</v>
      </c>
      <c r="D17" s="68"/>
      <c r="E17" s="67" t="s">
        <v>402</v>
      </c>
    </row>
    <row r="18" spans="1:5" ht="37.5" customHeight="1">
      <c r="B18" s="61" t="s">
        <v>142</v>
      </c>
      <c r="C18" s="61" t="s">
        <v>403</v>
      </c>
      <c r="D18" s="68"/>
      <c r="E18" s="67" t="s">
        <v>404</v>
      </c>
    </row>
    <row r="19" spans="1:5" ht="37.5" customHeight="1">
      <c r="B19" s="61" t="s">
        <v>143</v>
      </c>
      <c r="C19" s="61" t="s">
        <v>405</v>
      </c>
      <c r="D19" s="68"/>
      <c r="E19" s="67" t="s">
        <v>406</v>
      </c>
    </row>
    <row r="20" spans="1:5" ht="37.5" customHeight="1">
      <c r="B20" s="61"/>
      <c r="C20" s="61" t="s">
        <v>407</v>
      </c>
      <c r="D20" s="68"/>
      <c r="E20" s="67"/>
    </row>
    <row r="21" spans="1:5" ht="18.75" customHeight="1">
      <c r="B21" s="74"/>
    </row>
    <row r="22" spans="1:5">
      <c r="A22" s="59" t="s">
        <v>144</v>
      </c>
    </row>
    <row r="23" spans="1:5" ht="15" customHeight="1">
      <c r="B23" s="151" t="s">
        <v>133</v>
      </c>
      <c r="C23" s="151"/>
      <c r="D23" s="72" t="s">
        <v>133</v>
      </c>
      <c r="E23" s="73" t="s">
        <v>135</v>
      </c>
    </row>
    <row r="24" spans="1:5" ht="48" customHeight="1">
      <c r="B24" s="150" t="s">
        <v>145</v>
      </c>
      <c r="C24" s="150"/>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408</v>
      </c>
      <c r="E27" s="78" t="s">
        <v>152</v>
      </c>
    </row>
    <row r="28" spans="1:5" ht="60" customHeight="1">
      <c r="B28" s="126"/>
      <c r="C28" s="67"/>
      <c r="D28" s="68"/>
      <c r="E28" s="125"/>
    </row>
    <row r="29" spans="1:5" ht="60" customHeight="1">
      <c r="B29" s="126"/>
      <c r="C29" s="67"/>
      <c r="D29" s="68"/>
      <c r="E29" s="125"/>
    </row>
    <row r="30" spans="1:5" ht="60" customHeight="1">
      <c r="B30" s="126"/>
      <c r="C30" s="67"/>
      <c r="D30" s="68"/>
      <c r="E30" s="125"/>
    </row>
    <row r="31" spans="1:5" ht="60" customHeight="1">
      <c r="B31" s="126"/>
      <c r="C31" s="67"/>
      <c r="D31" s="68"/>
      <c r="E31" s="125"/>
    </row>
    <row r="32" spans="1:5" ht="60" customHeight="1">
      <c r="B32" s="126"/>
      <c r="C32" s="67"/>
      <c r="D32" s="68"/>
      <c r="E32" s="125"/>
    </row>
    <row r="33" spans="1:15" ht="60" customHeight="1">
      <c r="B33" s="126"/>
      <c r="C33" s="67"/>
      <c r="D33" s="68"/>
      <c r="E33" s="125"/>
    </row>
    <row r="34" spans="1:15">
      <c r="C34" s="24"/>
    </row>
    <row r="35" spans="1:15">
      <c r="A35" s="59" t="s">
        <v>409</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410</v>
      </c>
      <c r="D39" s="68"/>
      <c r="E39" s="67" t="s">
        <v>411</v>
      </c>
    </row>
    <row r="40" spans="1:15" ht="37.5" customHeight="1">
      <c r="B40" s="61" t="s">
        <v>156</v>
      </c>
      <c r="C40" s="61" t="s">
        <v>412</v>
      </c>
      <c r="D40" s="68"/>
      <c r="E40" s="67" t="s">
        <v>413</v>
      </c>
    </row>
    <row r="41" spans="1:15" ht="37.5" customHeight="1">
      <c r="B41" s="61" t="s">
        <v>157</v>
      </c>
      <c r="C41" s="61" t="s">
        <v>414</v>
      </c>
      <c r="D41" s="68"/>
      <c r="E41" s="67" t="s">
        <v>415</v>
      </c>
    </row>
    <row r="42" spans="1:15" ht="37.5" customHeight="1">
      <c r="B42" s="61" t="s">
        <v>158</v>
      </c>
      <c r="C42" s="61" t="s">
        <v>416</v>
      </c>
      <c r="D42" s="68"/>
      <c r="E42" s="67" t="s">
        <v>417</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5" t="s">
        <v>166</v>
      </c>
      <c r="C49" s="69" t="s">
        <v>167</v>
      </c>
      <c r="D49" s="68"/>
      <c r="E49" s="67" t="s">
        <v>168</v>
      </c>
    </row>
    <row r="50" spans="1:5" ht="37.5" customHeight="1">
      <c r="B50" s="156"/>
      <c r="C50" s="69" t="s">
        <v>169</v>
      </c>
      <c r="D50" s="68"/>
      <c r="E50" s="67"/>
    </row>
    <row r="51" spans="1:5" ht="37.5" customHeight="1">
      <c r="B51" s="157" t="s">
        <v>170</v>
      </c>
      <c r="C51" s="158"/>
      <c r="D51" s="68"/>
      <c r="E51" s="88" t="s">
        <v>171</v>
      </c>
    </row>
    <row r="52" spans="1:5" ht="18.75" customHeight="1"/>
    <row r="53" spans="1:5" ht="20.100000000000001" customHeight="1">
      <c r="A53" s="59" t="s">
        <v>418</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124"/>
      <c r="C60" s="67"/>
      <c r="D60" s="68"/>
      <c r="E60" s="125"/>
    </row>
    <row r="61" spans="1:5" ht="75" customHeight="1">
      <c r="A61" s="76">
        <v>2</v>
      </c>
      <c r="B61" s="124"/>
      <c r="C61" s="67"/>
      <c r="D61" s="68"/>
      <c r="E61" s="125"/>
    </row>
    <row r="62" spans="1:5" ht="75" customHeight="1">
      <c r="A62" s="76">
        <v>3</v>
      </c>
      <c r="B62" s="124"/>
      <c r="C62" s="67"/>
      <c r="D62" s="68"/>
      <c r="E62" s="125"/>
    </row>
    <row r="63" spans="1:5" ht="75" customHeight="1">
      <c r="A63" s="76">
        <v>4</v>
      </c>
      <c r="B63" s="124"/>
      <c r="C63" s="67"/>
      <c r="D63" s="68"/>
      <c r="E63" s="125"/>
    </row>
    <row r="64" spans="1:5" ht="75" customHeight="1">
      <c r="A64" s="76">
        <v>5</v>
      </c>
      <c r="B64" s="124"/>
      <c r="C64" s="67"/>
      <c r="D64" s="68"/>
      <c r="E64" s="125"/>
    </row>
    <row r="65" spans="1:5" ht="75" customHeight="1">
      <c r="A65" s="76">
        <v>6</v>
      </c>
      <c r="B65" s="124"/>
      <c r="C65" s="67"/>
      <c r="D65" s="68"/>
      <c r="E65" s="125"/>
    </row>
    <row r="66" spans="1:5" ht="75" customHeight="1">
      <c r="A66" s="76">
        <v>7</v>
      </c>
      <c r="B66" s="124"/>
      <c r="C66" s="67"/>
      <c r="D66" s="68"/>
      <c r="E66" s="125"/>
    </row>
    <row r="67" spans="1:5" ht="75" customHeight="1">
      <c r="A67" s="76">
        <v>8</v>
      </c>
      <c r="B67" s="124"/>
      <c r="C67" s="67"/>
      <c r="D67" s="68"/>
      <c r="E67" s="125"/>
    </row>
    <row r="68" spans="1:5" ht="75" customHeight="1">
      <c r="A68" s="76">
        <v>9</v>
      </c>
      <c r="B68" s="124"/>
      <c r="C68" s="67"/>
      <c r="D68" s="68"/>
      <c r="E68" s="125"/>
    </row>
    <row r="69" spans="1:5" ht="75" customHeight="1">
      <c r="A69" s="76">
        <v>10</v>
      </c>
      <c r="B69" s="124"/>
      <c r="C69" s="67"/>
      <c r="D69" s="68"/>
      <c r="E69" s="125"/>
    </row>
    <row r="70" spans="1:5" ht="75" customHeight="1">
      <c r="A70" s="76">
        <v>11</v>
      </c>
      <c r="B70" s="124"/>
      <c r="C70" s="67"/>
      <c r="D70" s="68"/>
      <c r="E70" s="125"/>
    </row>
    <row r="71" spans="1:5" ht="75" customHeight="1">
      <c r="A71" s="76">
        <v>12</v>
      </c>
      <c r="B71" s="124"/>
      <c r="C71" s="67"/>
      <c r="D71" s="68"/>
      <c r="E71" s="125"/>
    </row>
    <row r="72" spans="1:5" ht="75" customHeight="1">
      <c r="A72" s="76">
        <v>13</v>
      </c>
      <c r="B72" s="124"/>
      <c r="C72" s="67"/>
      <c r="D72" s="68"/>
      <c r="E72" s="125"/>
    </row>
    <row r="73" spans="1:5" ht="75" customHeight="1">
      <c r="A73" s="76">
        <v>14</v>
      </c>
      <c r="B73" s="124"/>
      <c r="C73" s="67"/>
      <c r="D73" s="68"/>
      <c r="E73" s="125"/>
    </row>
    <row r="74" spans="1:5" ht="75" customHeight="1">
      <c r="A74" s="76">
        <v>15</v>
      </c>
      <c r="B74" s="124"/>
      <c r="C74" s="67"/>
      <c r="D74" s="68"/>
      <c r="E74" s="125"/>
    </row>
    <row r="75" spans="1:5" ht="75" customHeight="1">
      <c r="A75" s="76">
        <v>16</v>
      </c>
      <c r="B75" s="124"/>
      <c r="C75" s="67"/>
      <c r="D75" s="68"/>
      <c r="E75" s="125"/>
    </row>
    <row r="76" spans="1:5" ht="75" customHeight="1">
      <c r="A76" s="76">
        <v>17</v>
      </c>
      <c r="B76" s="124"/>
      <c r="C76" s="67"/>
      <c r="D76" s="68"/>
      <c r="E76" s="125"/>
    </row>
    <row r="77" spans="1:5" ht="75" customHeight="1">
      <c r="A77" s="76">
        <v>18</v>
      </c>
      <c r="B77" s="124"/>
      <c r="C77" s="67"/>
      <c r="D77" s="68"/>
      <c r="E77" s="125"/>
    </row>
    <row r="78" spans="1:5" ht="75" customHeight="1">
      <c r="A78" s="76">
        <v>19</v>
      </c>
      <c r="B78" s="124"/>
      <c r="C78" s="67"/>
      <c r="D78" s="68"/>
      <c r="E78" s="125"/>
    </row>
    <row r="79" spans="1:5" ht="75" customHeight="1">
      <c r="A79" s="76">
        <v>20</v>
      </c>
      <c r="B79" s="124"/>
      <c r="C79" s="67"/>
      <c r="D79" s="68"/>
      <c r="E79" s="125"/>
    </row>
    <row r="80" spans="1:5" ht="75" customHeight="1">
      <c r="A80" s="76">
        <v>21</v>
      </c>
      <c r="B80" s="124"/>
      <c r="C80" s="67"/>
      <c r="D80" s="68"/>
      <c r="E80" s="125"/>
    </row>
    <row r="82" spans="1:5">
      <c r="A82" s="59" t="s">
        <v>419</v>
      </c>
      <c r="C82" s="81" t="s">
        <v>177</v>
      </c>
    </row>
    <row r="83" spans="1:5" ht="15" customHeight="1">
      <c r="C83" s="81"/>
    </row>
    <row r="84" spans="1:5" ht="22.5" customHeight="1">
      <c r="C84" s="72" t="s">
        <v>133</v>
      </c>
      <c r="D84" s="73" t="s">
        <v>134</v>
      </c>
      <c r="E84" s="73" t="s">
        <v>135</v>
      </c>
    </row>
    <row r="85" spans="1:5" ht="37.5" customHeight="1">
      <c r="B85" s="156" t="s">
        <v>178</v>
      </c>
      <c r="C85" s="70" t="s">
        <v>420</v>
      </c>
      <c r="D85" s="68"/>
      <c r="E85" s="152" t="s">
        <v>249</v>
      </c>
    </row>
    <row r="86" spans="1:5" ht="37.5" customHeight="1">
      <c r="B86" s="156"/>
      <c r="C86" s="61" t="s">
        <v>421</v>
      </c>
      <c r="D86" s="68"/>
      <c r="E86" s="152"/>
    </row>
    <row r="87" spans="1:5" ht="37.5" customHeight="1">
      <c r="B87" s="156"/>
      <c r="C87" s="61" t="s">
        <v>179</v>
      </c>
      <c r="D87" s="68"/>
      <c r="E87" s="152"/>
    </row>
    <row r="88" spans="1:5" ht="37.5" customHeight="1">
      <c r="B88" s="156"/>
      <c r="C88" s="61" t="s">
        <v>422</v>
      </c>
      <c r="D88" s="68"/>
      <c r="E88" s="152"/>
    </row>
    <row r="89" spans="1:5" ht="112.5" customHeight="1">
      <c r="B89" s="61" t="s">
        <v>155</v>
      </c>
      <c r="C89" s="61" t="s">
        <v>410</v>
      </c>
      <c r="D89" s="68"/>
      <c r="E89" s="67" t="s">
        <v>423</v>
      </c>
    </row>
    <row r="90" spans="1:5" ht="37.5" customHeight="1">
      <c r="B90" s="61" t="s">
        <v>156</v>
      </c>
      <c r="C90" s="61" t="s">
        <v>412</v>
      </c>
      <c r="D90" s="68"/>
      <c r="E90" s="67" t="s">
        <v>424</v>
      </c>
    </row>
    <row r="91" spans="1:5" ht="37.5" customHeight="1">
      <c r="B91" s="153" t="s">
        <v>157</v>
      </c>
      <c r="C91" s="61" t="s">
        <v>414</v>
      </c>
      <c r="D91" s="68"/>
      <c r="E91" s="67" t="s">
        <v>425</v>
      </c>
    </row>
    <row r="92" spans="1:5" ht="37.5" customHeight="1">
      <c r="B92" s="154"/>
      <c r="C92" s="61" t="s">
        <v>180</v>
      </c>
      <c r="D92" s="68"/>
      <c r="E92" s="67" t="s">
        <v>181</v>
      </c>
    </row>
    <row r="93" spans="1:5" ht="37.5" customHeight="1">
      <c r="B93" s="61" t="s">
        <v>158</v>
      </c>
      <c r="C93" s="61" t="s">
        <v>416</v>
      </c>
      <c r="D93" s="68"/>
      <c r="E93" s="67" t="s">
        <v>426</v>
      </c>
    </row>
    <row r="95" spans="1:5">
      <c r="A95" s="59" t="s">
        <v>521</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71" priority="9">
      <formula>$D59=""</formula>
    </cfRule>
  </conditionalFormatting>
  <conditionalFormatting sqref="B27:E33">
    <cfRule type="expression" dxfId="70" priority="7">
      <formula>B27=""</formula>
    </cfRule>
  </conditionalFormatting>
  <conditionalFormatting sqref="B60:E80">
    <cfRule type="expression" dxfId="69" priority="5">
      <formula>B60=""</formula>
    </cfRule>
  </conditionalFormatting>
  <conditionalFormatting sqref="C59">
    <cfRule type="expression" dxfId="68" priority="1">
      <formula>C59=""</formula>
    </cfRule>
  </conditionalFormatting>
  <conditionalFormatting sqref="D8">
    <cfRule type="expression" dxfId="67" priority="34">
      <formula>D8=""</formula>
    </cfRule>
  </conditionalFormatting>
  <conditionalFormatting sqref="D11">
    <cfRule type="expression" dxfId="66" priority="35">
      <formula>D11=""</formula>
    </cfRule>
  </conditionalFormatting>
  <conditionalFormatting sqref="D16:D20">
    <cfRule type="expression" dxfId="65" priority="15">
      <formula>D16=""</formula>
    </cfRule>
  </conditionalFormatting>
  <conditionalFormatting sqref="D24">
    <cfRule type="expression" dxfId="64" priority="16">
      <formula>D24=""</formula>
    </cfRule>
  </conditionalFormatting>
  <conditionalFormatting sqref="D38">
    <cfRule type="expression" dxfId="63" priority="14">
      <formula>D38=""</formula>
    </cfRule>
  </conditionalFormatting>
  <conditionalFormatting sqref="D39:D42">
    <cfRule type="expression" dxfId="62" priority="6">
      <formula>D39=""</formula>
    </cfRule>
  </conditionalFormatting>
  <conditionalFormatting sqref="D47">
    <cfRule type="expression" dxfId="61" priority="13">
      <formula>$D47=""</formula>
    </cfRule>
  </conditionalFormatting>
  <conditionalFormatting sqref="D48">
    <cfRule type="expression" dxfId="60" priority="11">
      <formula>$D48=""</formula>
    </cfRule>
  </conditionalFormatting>
  <conditionalFormatting sqref="D49">
    <cfRule type="expression" dxfId="59" priority="12">
      <formula>$D49=""</formula>
    </cfRule>
  </conditionalFormatting>
  <conditionalFormatting sqref="D50">
    <cfRule type="expression" dxfId="58" priority="10">
      <formula>$D50=""</formula>
    </cfRule>
  </conditionalFormatting>
  <conditionalFormatting sqref="D51">
    <cfRule type="expression" dxfId="57" priority="4">
      <formula>$D51=""</formula>
    </cfRule>
  </conditionalFormatting>
  <conditionalFormatting sqref="D85:D91">
    <cfRule type="expression" dxfId="56" priority="3">
      <formula>D85=""</formula>
    </cfRule>
  </conditionalFormatting>
  <conditionalFormatting sqref="D92">
    <cfRule type="expression" dxfId="55" priority="8">
      <formula>D92=""</formula>
    </cfRule>
  </conditionalFormatting>
  <conditionalFormatting sqref="D93">
    <cfRule type="expression" dxfId="54"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5F271210-395F-432D-A8F0-557C602EE4D2}">
          <x14:formula1>
            <xm:f>プルダウン!$C$25:$C$26</xm:f>
          </x14:formula1>
          <xm:sqref>D51</xm:sqref>
        </x14:dataValidation>
        <x14:dataValidation type="list" allowBlank="1" showInputMessage="1" showErrorMessage="1" xr:uid="{18E745BF-2E01-4F70-BA98-B279AF3180A9}">
          <x14:formula1>
            <xm:f>プルダウン!$C$28:$C$30</xm:f>
          </x14:formula1>
          <xm:sqref>D92</xm:sqref>
        </x14:dataValidation>
        <x14:dataValidation type="list" allowBlank="1" showInputMessage="1" showErrorMessage="1" xr:uid="{757A1C0C-F1D5-41E8-8DDD-F91275139221}">
          <x14:formula1>
            <xm:f>プルダウン!$C$21:$C$23</xm:f>
          </x14:formula1>
          <xm:sqref>D49</xm:sqref>
        </x14:dataValidation>
        <x14:dataValidation type="list" allowBlank="1" showInputMessage="1" showErrorMessage="1" xr:uid="{B9975993-DF29-4700-A95C-95090071C3D6}">
          <x14:formula1>
            <xm:f>プルダウン!$C$17:$C$19</xm:f>
          </x14:formula1>
          <xm:sqref>D47</xm:sqref>
        </x14:dataValidation>
        <x14:dataValidation type="list" allowBlank="1" showInputMessage="1" showErrorMessage="1" xr:uid="{BA0E71CA-7927-4023-B42E-24C8D197C0A5}">
          <x14:formula1>
            <xm:f>プルダウン!$C$14:$C$15</xm:f>
          </x14:formula1>
          <xm:sqref>D38</xm:sqref>
        </x14:dataValidation>
        <x14:dataValidation type="list" allowBlank="1" showInputMessage="1" showErrorMessage="1" xr:uid="{A82430D6-1F3A-4CC7-8353-27B0B4D89713}">
          <x14:formula1>
            <xm:f>プルダウン!$C$11:$C$12</xm:f>
          </x14:formula1>
          <xm:sqref>D24</xm:sqref>
        </x14:dataValidation>
        <x14:dataValidation type="list" allowBlank="1" showInputMessage="1" showErrorMessage="1" xr:uid="{DD58E9DC-E07E-4CCE-B954-F319FCC3F16E}">
          <x14:formula1>
            <xm:f>プルダウン!$B$46:$B$54</xm:f>
          </x14:formula1>
          <xm:sqref>D11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6B700-CCC7-4318-A4FF-494A0F74B355}">
  <sheetPr>
    <tabColor rgb="FFFF0000"/>
    <pageSetUpPr fitToPage="1"/>
  </sheetPr>
  <dimension ref="A1:O95"/>
  <sheetViews>
    <sheetView zoomScale="85" zoomScaleNormal="85"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59" t="s">
        <v>457</v>
      </c>
      <c r="C10" s="72" t="s">
        <v>133</v>
      </c>
      <c r="D10" s="72" t="s">
        <v>133</v>
      </c>
      <c r="E10" s="73" t="s">
        <v>135</v>
      </c>
    </row>
    <row r="11" spans="1:5" ht="37.5" customHeight="1">
      <c r="B11" s="159"/>
      <c r="C11" s="61" t="s">
        <v>247</v>
      </c>
      <c r="D11" s="114"/>
      <c r="E11" s="67" t="s">
        <v>246</v>
      </c>
    </row>
    <row r="13" spans="1:5">
      <c r="A13" s="59" t="s">
        <v>428</v>
      </c>
      <c r="B13" s="24"/>
    </row>
    <row r="14" spans="1:5" ht="15" customHeight="1"/>
    <row r="15" spans="1:5" s="3" customFormat="1" ht="22.5" customHeight="1">
      <c r="A15" s="64"/>
      <c r="B15" s="56"/>
      <c r="C15" s="72" t="s">
        <v>133</v>
      </c>
      <c r="D15" s="73" t="s">
        <v>134</v>
      </c>
      <c r="E15" s="73" t="s">
        <v>135</v>
      </c>
    </row>
    <row r="16" spans="1:5" ht="112.5" customHeight="1">
      <c r="B16" s="61" t="s">
        <v>140</v>
      </c>
      <c r="C16" s="61" t="s">
        <v>429</v>
      </c>
      <c r="D16" s="68"/>
      <c r="E16" s="67" t="s">
        <v>430</v>
      </c>
    </row>
    <row r="17" spans="1:5" ht="37.5" customHeight="1">
      <c r="B17" s="61" t="s">
        <v>141</v>
      </c>
      <c r="C17" s="61" t="s">
        <v>431</v>
      </c>
      <c r="D17" s="68"/>
      <c r="E17" s="67" t="s">
        <v>432</v>
      </c>
    </row>
    <row r="18" spans="1:5" ht="37.5" customHeight="1">
      <c r="B18" s="61" t="s">
        <v>142</v>
      </c>
      <c r="C18" s="61" t="s">
        <v>433</v>
      </c>
      <c r="D18" s="68"/>
      <c r="E18" s="67" t="s">
        <v>434</v>
      </c>
    </row>
    <row r="19" spans="1:5" ht="37.5" customHeight="1">
      <c r="B19" s="61" t="s">
        <v>143</v>
      </c>
      <c r="C19" s="61" t="s">
        <v>435</v>
      </c>
      <c r="D19" s="68"/>
      <c r="E19" s="67" t="s">
        <v>436</v>
      </c>
    </row>
    <row r="20" spans="1:5" ht="37.5" customHeight="1">
      <c r="B20" s="61"/>
      <c r="C20" s="61" t="s">
        <v>437</v>
      </c>
      <c r="D20" s="68"/>
      <c r="E20" s="67"/>
    </row>
    <row r="21" spans="1:5" ht="18.75" customHeight="1">
      <c r="B21" s="74"/>
    </row>
    <row r="22" spans="1:5">
      <c r="A22" s="59" t="s">
        <v>144</v>
      </c>
    </row>
    <row r="23" spans="1:5" ht="15" customHeight="1">
      <c r="B23" s="151" t="s">
        <v>133</v>
      </c>
      <c r="C23" s="151"/>
      <c r="D23" s="72" t="s">
        <v>133</v>
      </c>
      <c r="E23" s="73" t="s">
        <v>135</v>
      </c>
    </row>
    <row r="24" spans="1:5" ht="48" customHeight="1">
      <c r="B24" s="150" t="s">
        <v>145</v>
      </c>
      <c r="C24" s="150"/>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438</v>
      </c>
      <c r="E27" s="78" t="s">
        <v>152</v>
      </c>
    </row>
    <row r="28" spans="1:5" ht="60" customHeight="1">
      <c r="B28" s="126"/>
      <c r="C28" s="67"/>
      <c r="D28" s="68"/>
      <c r="E28" s="125"/>
    </row>
    <row r="29" spans="1:5" ht="60" customHeight="1">
      <c r="B29" s="126"/>
      <c r="C29" s="67"/>
      <c r="D29" s="68"/>
      <c r="E29" s="125"/>
    </row>
    <row r="30" spans="1:5" ht="60" customHeight="1">
      <c r="B30" s="126"/>
      <c r="C30" s="67"/>
      <c r="D30" s="68"/>
      <c r="E30" s="125"/>
    </row>
    <row r="31" spans="1:5" ht="60" customHeight="1">
      <c r="B31" s="126"/>
      <c r="C31" s="67"/>
      <c r="D31" s="68"/>
      <c r="E31" s="125"/>
    </row>
    <row r="32" spans="1:5" ht="60" customHeight="1">
      <c r="B32" s="126"/>
      <c r="C32" s="67"/>
      <c r="D32" s="68"/>
      <c r="E32" s="125"/>
    </row>
    <row r="33" spans="1:15" ht="60" customHeight="1">
      <c r="B33" s="126"/>
      <c r="C33" s="67"/>
      <c r="D33" s="68"/>
      <c r="E33" s="125"/>
    </row>
    <row r="34" spans="1:15">
      <c r="C34" s="24"/>
    </row>
    <row r="35" spans="1:15">
      <c r="A35" s="59" t="s">
        <v>439</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440</v>
      </c>
      <c r="D39" s="68"/>
      <c r="E39" s="67" t="s">
        <v>441</v>
      </c>
    </row>
    <row r="40" spans="1:15" ht="37.5" customHeight="1">
      <c r="B40" s="61" t="s">
        <v>156</v>
      </c>
      <c r="C40" s="61" t="s">
        <v>442</v>
      </c>
      <c r="D40" s="68"/>
      <c r="E40" s="67" t="s">
        <v>443</v>
      </c>
    </row>
    <row r="41" spans="1:15" ht="37.5" customHeight="1">
      <c r="B41" s="61" t="s">
        <v>157</v>
      </c>
      <c r="C41" s="61" t="s">
        <v>444</v>
      </c>
      <c r="D41" s="68"/>
      <c r="E41" s="67" t="s">
        <v>445</v>
      </c>
    </row>
    <row r="42" spans="1:15" ht="37.5" customHeight="1">
      <c r="B42" s="61" t="s">
        <v>158</v>
      </c>
      <c r="C42" s="61" t="s">
        <v>446</v>
      </c>
      <c r="D42" s="68"/>
      <c r="E42" s="67" t="s">
        <v>447</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5" t="s">
        <v>166</v>
      </c>
      <c r="C49" s="69" t="s">
        <v>167</v>
      </c>
      <c r="D49" s="68"/>
      <c r="E49" s="67" t="s">
        <v>168</v>
      </c>
    </row>
    <row r="50" spans="1:5" ht="37.5" customHeight="1">
      <c r="B50" s="156"/>
      <c r="C50" s="69" t="s">
        <v>169</v>
      </c>
      <c r="D50" s="68"/>
      <c r="E50" s="67"/>
    </row>
    <row r="51" spans="1:5" ht="37.5" customHeight="1">
      <c r="B51" s="157" t="s">
        <v>170</v>
      </c>
      <c r="C51" s="158"/>
      <c r="D51" s="68"/>
      <c r="E51" s="88" t="s">
        <v>171</v>
      </c>
    </row>
    <row r="52" spans="1:5" ht="18.75" customHeight="1"/>
    <row r="53" spans="1:5" ht="20.100000000000001" customHeight="1">
      <c r="A53" s="59" t="s">
        <v>448</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124"/>
      <c r="C60" s="67"/>
      <c r="D60" s="68"/>
      <c r="E60" s="125"/>
    </row>
    <row r="61" spans="1:5" ht="75" customHeight="1">
      <c r="A61" s="76">
        <v>2</v>
      </c>
      <c r="B61" s="124"/>
      <c r="C61" s="67"/>
      <c r="D61" s="68"/>
      <c r="E61" s="125"/>
    </row>
    <row r="62" spans="1:5" ht="75" customHeight="1">
      <c r="A62" s="76">
        <v>3</v>
      </c>
      <c r="B62" s="124"/>
      <c r="C62" s="67"/>
      <c r="D62" s="68"/>
      <c r="E62" s="125"/>
    </row>
    <row r="63" spans="1:5" ht="75" customHeight="1">
      <c r="A63" s="76">
        <v>4</v>
      </c>
      <c r="B63" s="124"/>
      <c r="C63" s="67"/>
      <c r="D63" s="68"/>
      <c r="E63" s="125"/>
    </row>
    <row r="64" spans="1:5" ht="75" customHeight="1">
      <c r="A64" s="76">
        <v>5</v>
      </c>
      <c r="B64" s="124"/>
      <c r="C64" s="67"/>
      <c r="D64" s="68"/>
      <c r="E64" s="125"/>
    </row>
    <row r="65" spans="1:5" ht="75" customHeight="1">
      <c r="A65" s="76">
        <v>6</v>
      </c>
      <c r="B65" s="124"/>
      <c r="C65" s="67"/>
      <c r="D65" s="68"/>
      <c r="E65" s="125"/>
    </row>
    <row r="66" spans="1:5" ht="75" customHeight="1">
      <c r="A66" s="76">
        <v>7</v>
      </c>
      <c r="B66" s="124"/>
      <c r="C66" s="67"/>
      <c r="D66" s="68"/>
      <c r="E66" s="125"/>
    </row>
    <row r="67" spans="1:5" ht="75" customHeight="1">
      <c r="A67" s="76">
        <v>8</v>
      </c>
      <c r="B67" s="124"/>
      <c r="C67" s="67"/>
      <c r="D67" s="68"/>
      <c r="E67" s="125"/>
    </row>
    <row r="68" spans="1:5" ht="75" customHeight="1">
      <c r="A68" s="76">
        <v>9</v>
      </c>
      <c r="B68" s="124"/>
      <c r="C68" s="67"/>
      <c r="D68" s="68"/>
      <c r="E68" s="125"/>
    </row>
    <row r="69" spans="1:5" ht="75" customHeight="1">
      <c r="A69" s="76">
        <v>10</v>
      </c>
      <c r="B69" s="124"/>
      <c r="C69" s="67"/>
      <c r="D69" s="68"/>
      <c r="E69" s="125"/>
    </row>
    <row r="70" spans="1:5" ht="75" customHeight="1">
      <c r="A70" s="76">
        <v>11</v>
      </c>
      <c r="B70" s="124"/>
      <c r="C70" s="67"/>
      <c r="D70" s="68"/>
      <c r="E70" s="125"/>
    </row>
    <row r="71" spans="1:5" ht="75" customHeight="1">
      <c r="A71" s="76">
        <v>12</v>
      </c>
      <c r="B71" s="124"/>
      <c r="C71" s="67"/>
      <c r="D71" s="68"/>
      <c r="E71" s="125"/>
    </row>
    <row r="72" spans="1:5" ht="75" customHeight="1">
      <c r="A72" s="76">
        <v>13</v>
      </c>
      <c r="B72" s="124"/>
      <c r="C72" s="67"/>
      <c r="D72" s="68"/>
      <c r="E72" s="125"/>
    </row>
    <row r="73" spans="1:5" ht="75" customHeight="1">
      <c r="A73" s="76">
        <v>14</v>
      </c>
      <c r="B73" s="124"/>
      <c r="C73" s="67"/>
      <c r="D73" s="68"/>
      <c r="E73" s="125"/>
    </row>
    <row r="74" spans="1:5" ht="75" customHeight="1">
      <c r="A74" s="76">
        <v>15</v>
      </c>
      <c r="B74" s="124"/>
      <c r="C74" s="67"/>
      <c r="D74" s="68"/>
      <c r="E74" s="125"/>
    </row>
    <row r="75" spans="1:5" ht="75" customHeight="1">
      <c r="A75" s="76">
        <v>16</v>
      </c>
      <c r="B75" s="124"/>
      <c r="C75" s="67"/>
      <c r="D75" s="68"/>
      <c r="E75" s="125"/>
    </row>
    <row r="76" spans="1:5" ht="75" customHeight="1">
      <c r="A76" s="76">
        <v>17</v>
      </c>
      <c r="B76" s="124"/>
      <c r="C76" s="67"/>
      <c r="D76" s="68"/>
      <c r="E76" s="125"/>
    </row>
    <row r="77" spans="1:5" ht="75" customHeight="1">
      <c r="A77" s="76">
        <v>18</v>
      </c>
      <c r="B77" s="124"/>
      <c r="C77" s="67"/>
      <c r="D77" s="68"/>
      <c r="E77" s="125"/>
    </row>
    <row r="78" spans="1:5" ht="75" customHeight="1">
      <c r="A78" s="76">
        <v>19</v>
      </c>
      <c r="B78" s="124"/>
      <c r="C78" s="67"/>
      <c r="D78" s="68"/>
      <c r="E78" s="125"/>
    </row>
    <row r="79" spans="1:5" ht="75" customHeight="1">
      <c r="A79" s="76">
        <v>20</v>
      </c>
      <c r="B79" s="124"/>
      <c r="C79" s="67"/>
      <c r="D79" s="68"/>
      <c r="E79" s="125"/>
    </row>
    <row r="80" spans="1:5" ht="75" customHeight="1">
      <c r="A80" s="76">
        <v>21</v>
      </c>
      <c r="B80" s="124"/>
      <c r="C80" s="67"/>
      <c r="D80" s="68"/>
      <c r="E80" s="125"/>
    </row>
    <row r="82" spans="1:5">
      <c r="A82" s="59" t="s">
        <v>449</v>
      </c>
      <c r="C82" s="81" t="s">
        <v>177</v>
      </c>
    </row>
    <row r="83" spans="1:5" ht="15" customHeight="1">
      <c r="C83" s="81"/>
    </row>
    <row r="84" spans="1:5" ht="22.5" customHeight="1">
      <c r="C84" s="72" t="s">
        <v>133</v>
      </c>
      <c r="D84" s="73" t="s">
        <v>134</v>
      </c>
      <c r="E84" s="73" t="s">
        <v>135</v>
      </c>
    </row>
    <row r="85" spans="1:5" ht="37.5" customHeight="1">
      <c r="B85" s="156" t="s">
        <v>178</v>
      </c>
      <c r="C85" s="70" t="s">
        <v>450</v>
      </c>
      <c r="D85" s="68"/>
      <c r="E85" s="152" t="s">
        <v>249</v>
      </c>
    </row>
    <row r="86" spans="1:5" ht="37.5" customHeight="1">
      <c r="B86" s="156"/>
      <c r="C86" s="61" t="s">
        <v>451</v>
      </c>
      <c r="D86" s="68"/>
      <c r="E86" s="152"/>
    </row>
    <row r="87" spans="1:5" ht="37.5" customHeight="1">
      <c r="B87" s="156"/>
      <c r="C87" s="61" t="s">
        <v>179</v>
      </c>
      <c r="D87" s="68"/>
      <c r="E87" s="152"/>
    </row>
    <row r="88" spans="1:5" ht="37.5" customHeight="1">
      <c r="B88" s="156"/>
      <c r="C88" s="61" t="s">
        <v>452</v>
      </c>
      <c r="D88" s="68"/>
      <c r="E88" s="152"/>
    </row>
    <row r="89" spans="1:5" ht="112.5" customHeight="1">
      <c r="B89" s="61" t="s">
        <v>155</v>
      </c>
      <c r="C89" s="61" t="s">
        <v>440</v>
      </c>
      <c r="D89" s="68"/>
      <c r="E89" s="67" t="s">
        <v>453</v>
      </c>
    </row>
    <row r="90" spans="1:5" ht="37.5" customHeight="1">
      <c r="B90" s="61" t="s">
        <v>156</v>
      </c>
      <c r="C90" s="61" t="s">
        <v>442</v>
      </c>
      <c r="D90" s="68"/>
      <c r="E90" s="67" t="s">
        <v>454</v>
      </c>
    </row>
    <row r="91" spans="1:5" ht="37.5" customHeight="1">
      <c r="B91" s="153" t="s">
        <v>157</v>
      </c>
      <c r="C91" s="61" t="s">
        <v>444</v>
      </c>
      <c r="D91" s="68"/>
      <c r="E91" s="67" t="s">
        <v>455</v>
      </c>
    </row>
    <row r="92" spans="1:5" ht="37.5" customHeight="1">
      <c r="B92" s="154"/>
      <c r="C92" s="61" t="s">
        <v>180</v>
      </c>
      <c r="D92" s="68"/>
      <c r="E92" s="67" t="s">
        <v>181</v>
      </c>
    </row>
    <row r="93" spans="1:5" ht="37.5" customHeight="1">
      <c r="B93" s="61" t="s">
        <v>158</v>
      </c>
      <c r="C93" s="61" t="s">
        <v>446</v>
      </c>
      <c r="D93" s="68"/>
      <c r="E93" s="67" t="s">
        <v>456</v>
      </c>
    </row>
    <row r="95" spans="1:5">
      <c r="A95" s="59" t="s">
        <v>522</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53" priority="9">
      <formula>$D59=""</formula>
    </cfRule>
  </conditionalFormatting>
  <conditionalFormatting sqref="B27:E33">
    <cfRule type="expression" dxfId="52" priority="7">
      <formula>B27=""</formula>
    </cfRule>
  </conditionalFormatting>
  <conditionalFormatting sqref="B60:E80">
    <cfRule type="expression" dxfId="51" priority="5">
      <formula>B60=""</formula>
    </cfRule>
  </conditionalFormatting>
  <conditionalFormatting sqref="C59">
    <cfRule type="expression" dxfId="50" priority="1">
      <formula>C59=""</formula>
    </cfRule>
  </conditionalFormatting>
  <conditionalFormatting sqref="D8">
    <cfRule type="expression" dxfId="49" priority="34">
      <formula>D8=""</formula>
    </cfRule>
  </conditionalFormatting>
  <conditionalFormatting sqref="D11">
    <cfRule type="expression" dxfId="48" priority="35">
      <formula>D11=""</formula>
    </cfRule>
  </conditionalFormatting>
  <conditionalFormatting sqref="D16:D20">
    <cfRule type="expression" dxfId="47" priority="15">
      <formula>D16=""</formula>
    </cfRule>
  </conditionalFormatting>
  <conditionalFormatting sqref="D24">
    <cfRule type="expression" dxfId="46" priority="16">
      <formula>D24=""</formula>
    </cfRule>
  </conditionalFormatting>
  <conditionalFormatting sqref="D38">
    <cfRule type="expression" dxfId="45" priority="14">
      <formula>D38=""</formula>
    </cfRule>
  </conditionalFormatting>
  <conditionalFormatting sqref="D39:D42">
    <cfRule type="expression" dxfId="44" priority="6">
      <formula>D39=""</formula>
    </cfRule>
  </conditionalFormatting>
  <conditionalFormatting sqref="D47">
    <cfRule type="expression" dxfId="43" priority="13">
      <formula>$D47=""</formula>
    </cfRule>
  </conditionalFormatting>
  <conditionalFormatting sqref="D48">
    <cfRule type="expression" dxfId="42" priority="11">
      <formula>$D48=""</formula>
    </cfRule>
  </conditionalFormatting>
  <conditionalFormatting sqref="D49">
    <cfRule type="expression" dxfId="41" priority="12">
      <formula>$D49=""</formula>
    </cfRule>
  </conditionalFormatting>
  <conditionalFormatting sqref="D50">
    <cfRule type="expression" dxfId="40" priority="10">
      <formula>$D50=""</formula>
    </cfRule>
  </conditionalFormatting>
  <conditionalFormatting sqref="D51">
    <cfRule type="expression" dxfId="39" priority="4">
      <formula>$D51=""</formula>
    </cfRule>
  </conditionalFormatting>
  <conditionalFormatting sqref="D85:D91">
    <cfRule type="expression" dxfId="38" priority="3">
      <formula>D85=""</formula>
    </cfRule>
  </conditionalFormatting>
  <conditionalFormatting sqref="D92">
    <cfRule type="expression" dxfId="37" priority="8">
      <formula>D92=""</formula>
    </cfRule>
  </conditionalFormatting>
  <conditionalFormatting sqref="D93">
    <cfRule type="expression" dxfId="36"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8DFFC266-F208-4122-B692-CC75886C060C}">
          <x14:formula1>
            <xm:f>プルダウン!$B$46:$B$54</xm:f>
          </x14:formula1>
          <xm:sqref>D11</xm:sqref>
        </x14:dataValidation>
        <x14:dataValidation type="list" allowBlank="1" showInputMessage="1" showErrorMessage="1" xr:uid="{B547F2A8-40F4-4740-910B-43A87E4D2B65}">
          <x14:formula1>
            <xm:f>プルダウン!$C$11:$C$12</xm:f>
          </x14:formula1>
          <xm:sqref>D24</xm:sqref>
        </x14:dataValidation>
        <x14:dataValidation type="list" allowBlank="1" showInputMessage="1" showErrorMessage="1" xr:uid="{1A96C07B-ACD5-477D-B41E-45CC664C35F9}">
          <x14:formula1>
            <xm:f>プルダウン!$C$14:$C$15</xm:f>
          </x14:formula1>
          <xm:sqref>D38</xm:sqref>
        </x14:dataValidation>
        <x14:dataValidation type="list" allowBlank="1" showInputMessage="1" showErrorMessage="1" xr:uid="{792B2280-EDAA-4C08-B03C-9A340795A5E8}">
          <x14:formula1>
            <xm:f>プルダウン!$C$17:$C$19</xm:f>
          </x14:formula1>
          <xm:sqref>D47</xm:sqref>
        </x14:dataValidation>
        <x14:dataValidation type="list" allowBlank="1" showInputMessage="1" showErrorMessage="1" xr:uid="{273ED519-B95F-4DBE-9B47-4302ACEEB113}">
          <x14:formula1>
            <xm:f>プルダウン!$C$21:$C$23</xm:f>
          </x14:formula1>
          <xm:sqref>D49</xm:sqref>
        </x14:dataValidation>
        <x14:dataValidation type="list" allowBlank="1" showInputMessage="1" showErrorMessage="1" xr:uid="{BA06716D-0253-4A7F-9FE8-EC7371F12B85}">
          <x14:formula1>
            <xm:f>プルダウン!$C$28:$C$30</xm:f>
          </x14:formula1>
          <xm:sqref>D92</xm:sqref>
        </x14:dataValidation>
        <x14:dataValidation type="list" allowBlank="1" showInputMessage="1" showErrorMessage="1" xr:uid="{D7F7D74B-9477-4CC8-985F-BEB5E977CD8D}">
          <x14:formula1>
            <xm:f>プルダウン!$C$25:$C$26</xm:f>
          </x14:formula1>
          <xm:sqref>D51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BFC40-FE10-4852-AB35-2501A1675955}">
  <sheetPr>
    <tabColor rgb="FFFF0000"/>
    <pageSetUpPr fitToPage="1"/>
  </sheetPr>
  <dimension ref="A1:O95"/>
  <sheetViews>
    <sheetView zoomScale="85" zoomScaleNormal="85" workbookViewId="0"/>
  </sheetViews>
  <sheetFormatPr defaultColWidth="8.625" defaultRowHeight="14.25"/>
  <cols>
    <col min="1" max="1" width="14.125" style="59" customWidth="1"/>
    <col min="2" max="2" width="34.625" style="56" customWidth="1"/>
    <col min="3" max="3" width="33.375" style="56" customWidth="1"/>
    <col min="4" max="4" width="107.125" style="57" customWidth="1"/>
    <col min="5" max="5" width="97.25" style="58" customWidth="1"/>
    <col min="6" max="16384" width="8.625" style="24"/>
  </cols>
  <sheetData>
    <row r="1" spans="1:5" ht="18.75">
      <c r="A1" s="55" t="s">
        <v>128</v>
      </c>
    </row>
    <row r="3" spans="1:5" ht="18" customHeight="1"/>
    <row r="4" spans="1:5" ht="14.1" customHeight="1">
      <c r="A4" s="59" t="s">
        <v>129</v>
      </c>
      <c r="E4" s="115"/>
    </row>
    <row r="5" spans="1:5" ht="18.75" customHeight="1">
      <c r="E5" s="115"/>
    </row>
    <row r="6" spans="1:5" ht="18.75" customHeight="1"/>
    <row r="7" spans="1:5" ht="37.5" customHeight="1">
      <c r="B7" s="60" t="s">
        <v>130</v>
      </c>
      <c r="C7" s="61" t="s">
        <v>131</v>
      </c>
      <c r="D7" s="62"/>
    </row>
    <row r="8" spans="1:5" ht="37.5" customHeight="1">
      <c r="C8" s="61" t="s">
        <v>132</v>
      </c>
      <c r="D8" s="68"/>
    </row>
    <row r="9" spans="1:5" ht="18.75" customHeight="1"/>
    <row r="10" spans="1:5" ht="18.75" customHeight="1">
      <c r="A10" s="24"/>
      <c r="B10" s="160" t="s">
        <v>302</v>
      </c>
      <c r="C10" s="72" t="s">
        <v>133</v>
      </c>
      <c r="D10" s="72" t="s">
        <v>133</v>
      </c>
      <c r="E10" s="73" t="s">
        <v>135</v>
      </c>
    </row>
    <row r="11" spans="1:5" ht="37.5" customHeight="1">
      <c r="B11" s="160"/>
      <c r="C11" s="61" t="s">
        <v>247</v>
      </c>
      <c r="D11" s="114"/>
      <c r="E11" s="67" t="s">
        <v>246</v>
      </c>
    </row>
    <row r="13" spans="1:5">
      <c r="A13" s="59" t="s">
        <v>458</v>
      </c>
      <c r="B13" s="24"/>
    </row>
    <row r="14" spans="1:5" ht="15" customHeight="1"/>
    <row r="15" spans="1:5" s="3" customFormat="1" ht="22.5" customHeight="1">
      <c r="A15" s="64"/>
      <c r="B15" s="56"/>
      <c r="C15" s="72" t="s">
        <v>133</v>
      </c>
      <c r="D15" s="73" t="s">
        <v>134</v>
      </c>
      <c r="E15" s="73" t="s">
        <v>135</v>
      </c>
    </row>
    <row r="16" spans="1:5" ht="112.5" customHeight="1">
      <c r="B16" s="61" t="s">
        <v>140</v>
      </c>
      <c r="C16" s="61" t="s">
        <v>459</v>
      </c>
      <c r="D16" s="68"/>
      <c r="E16" s="67" t="s">
        <v>460</v>
      </c>
    </row>
    <row r="17" spans="1:5" ht="37.5" customHeight="1">
      <c r="B17" s="61" t="s">
        <v>141</v>
      </c>
      <c r="C17" s="61" t="s">
        <v>461</v>
      </c>
      <c r="D17" s="68"/>
      <c r="E17" s="67" t="s">
        <v>462</v>
      </c>
    </row>
    <row r="18" spans="1:5" ht="37.5" customHeight="1">
      <c r="B18" s="61" t="s">
        <v>142</v>
      </c>
      <c r="C18" s="61" t="s">
        <v>463</v>
      </c>
      <c r="D18" s="68"/>
      <c r="E18" s="67" t="s">
        <v>464</v>
      </c>
    </row>
    <row r="19" spans="1:5" ht="37.5" customHeight="1">
      <c r="B19" s="61" t="s">
        <v>143</v>
      </c>
      <c r="C19" s="61" t="s">
        <v>465</v>
      </c>
      <c r="D19" s="68"/>
      <c r="E19" s="67" t="s">
        <v>466</v>
      </c>
    </row>
    <row r="20" spans="1:5" ht="37.5" customHeight="1">
      <c r="B20" s="61"/>
      <c r="C20" s="61" t="s">
        <v>467</v>
      </c>
      <c r="D20" s="68"/>
      <c r="E20" s="67"/>
    </row>
    <row r="21" spans="1:5" ht="18.75" customHeight="1">
      <c r="B21" s="74"/>
    </row>
    <row r="22" spans="1:5">
      <c r="A22" s="59" t="s">
        <v>144</v>
      </c>
    </row>
    <row r="23" spans="1:5" ht="15" customHeight="1">
      <c r="B23" s="151" t="s">
        <v>133</v>
      </c>
      <c r="C23" s="151"/>
      <c r="D23" s="72" t="s">
        <v>133</v>
      </c>
      <c r="E23" s="73" t="s">
        <v>135</v>
      </c>
    </row>
    <row r="24" spans="1:5" ht="48" customHeight="1">
      <c r="B24" s="150" t="s">
        <v>145</v>
      </c>
      <c r="C24" s="150"/>
      <c r="D24" s="68"/>
      <c r="E24" s="67" t="s">
        <v>146</v>
      </c>
    </row>
    <row r="25" spans="1:5">
      <c r="B25" s="74" t="s">
        <v>147</v>
      </c>
    </row>
    <row r="26" spans="1:5" ht="22.5" customHeight="1">
      <c r="B26" s="75" t="s">
        <v>148</v>
      </c>
      <c r="C26" s="72" t="s">
        <v>20</v>
      </c>
      <c r="D26" s="73" t="s">
        <v>21</v>
      </c>
      <c r="E26" s="73" t="s">
        <v>149</v>
      </c>
    </row>
    <row r="27" spans="1:5" ht="60" customHeight="1">
      <c r="A27" s="76" t="s">
        <v>150</v>
      </c>
      <c r="B27" s="78" t="s">
        <v>151</v>
      </c>
      <c r="C27" s="90" t="s">
        <v>248</v>
      </c>
      <c r="D27" s="62" t="s">
        <v>468</v>
      </c>
      <c r="E27" s="78" t="s">
        <v>152</v>
      </c>
    </row>
    <row r="28" spans="1:5" ht="60" customHeight="1">
      <c r="B28" s="126"/>
      <c r="C28" s="67"/>
      <c r="D28" s="68"/>
      <c r="E28" s="125"/>
    </row>
    <row r="29" spans="1:5" ht="60" customHeight="1">
      <c r="B29" s="126"/>
      <c r="C29" s="67"/>
      <c r="D29" s="68"/>
      <c r="E29" s="125"/>
    </row>
    <row r="30" spans="1:5" ht="60" customHeight="1">
      <c r="B30" s="126"/>
      <c r="C30" s="67"/>
      <c r="D30" s="68"/>
      <c r="E30" s="125"/>
    </row>
    <row r="31" spans="1:5" ht="60" customHeight="1">
      <c r="B31" s="126"/>
      <c r="C31" s="67"/>
      <c r="D31" s="68"/>
      <c r="E31" s="125"/>
    </row>
    <row r="32" spans="1:5" ht="60" customHeight="1">
      <c r="B32" s="126"/>
      <c r="C32" s="67"/>
      <c r="D32" s="68"/>
      <c r="E32" s="125"/>
    </row>
    <row r="33" spans="1:15" ht="60" customHeight="1">
      <c r="B33" s="126"/>
      <c r="C33" s="67"/>
      <c r="D33" s="68"/>
      <c r="E33" s="125"/>
    </row>
    <row r="34" spans="1:15">
      <c r="C34" s="24"/>
    </row>
    <row r="35" spans="1:15">
      <c r="A35" s="59" t="s">
        <v>469</v>
      </c>
      <c r="C35" s="24"/>
    </row>
    <row r="36" spans="1:15" ht="15" customHeight="1">
      <c r="C36" s="24"/>
    </row>
    <row r="37" spans="1:15" ht="22.5" customHeight="1">
      <c r="C37" s="72" t="s">
        <v>133</v>
      </c>
      <c r="D37" s="73" t="s">
        <v>134</v>
      </c>
      <c r="E37" s="73" t="s">
        <v>135</v>
      </c>
    </row>
    <row r="38" spans="1:15" ht="60" customHeight="1">
      <c r="B38" s="61" t="s">
        <v>153</v>
      </c>
      <c r="C38" s="70" t="s">
        <v>153</v>
      </c>
      <c r="D38" s="68"/>
      <c r="E38" s="67" t="s">
        <v>154</v>
      </c>
    </row>
    <row r="39" spans="1:15" ht="112.5" customHeight="1">
      <c r="B39" s="61" t="s">
        <v>155</v>
      </c>
      <c r="C39" s="61" t="s">
        <v>470</v>
      </c>
      <c r="D39" s="68"/>
      <c r="E39" s="67" t="s">
        <v>471</v>
      </c>
    </row>
    <row r="40" spans="1:15" ht="37.5" customHeight="1">
      <c r="B40" s="61" t="s">
        <v>156</v>
      </c>
      <c r="C40" s="61" t="s">
        <v>472</v>
      </c>
      <c r="D40" s="68"/>
      <c r="E40" s="67" t="s">
        <v>473</v>
      </c>
    </row>
    <row r="41" spans="1:15" ht="37.5" customHeight="1">
      <c r="B41" s="61" t="s">
        <v>157</v>
      </c>
      <c r="C41" s="61" t="s">
        <v>474</v>
      </c>
      <c r="D41" s="68"/>
      <c r="E41" s="67" t="s">
        <v>475</v>
      </c>
    </row>
    <row r="42" spans="1:15" ht="37.5" customHeight="1">
      <c r="B42" s="61" t="s">
        <v>158</v>
      </c>
      <c r="C42" s="61" t="s">
        <v>476</v>
      </c>
      <c r="D42" s="68"/>
      <c r="E42" s="67" t="s">
        <v>477</v>
      </c>
    </row>
    <row r="43" spans="1:15" ht="18.75" customHeight="1">
      <c r="B43" s="74"/>
      <c r="C43" s="79"/>
      <c r="D43" s="71"/>
      <c r="E43" s="80"/>
    </row>
    <row r="44" spans="1:15" ht="22.5" customHeight="1">
      <c r="A44" s="81" t="s">
        <v>159</v>
      </c>
      <c r="C44" s="82"/>
      <c r="D44" s="83"/>
      <c r="E44" s="83"/>
    </row>
    <row r="45" spans="1:15" ht="15" customHeight="1">
      <c r="A45" s="81"/>
      <c r="C45" s="84"/>
      <c r="D45" s="85"/>
      <c r="E45" s="85"/>
    </row>
    <row r="46" spans="1:15" ht="22.5" customHeight="1">
      <c r="A46" s="81"/>
      <c r="C46" s="86" t="s">
        <v>133</v>
      </c>
      <c r="D46" s="87" t="s">
        <v>134</v>
      </c>
      <c r="E46" s="87" t="s">
        <v>135</v>
      </c>
    </row>
    <row r="47" spans="1:15" ht="37.5" customHeight="1">
      <c r="B47" s="61" t="s">
        <v>160</v>
      </c>
      <c r="C47" s="69"/>
      <c r="D47" s="68"/>
      <c r="E47" s="67" t="s">
        <v>161</v>
      </c>
    </row>
    <row r="48" spans="1:15" ht="37.5" customHeight="1">
      <c r="B48" s="70" t="s">
        <v>162</v>
      </c>
      <c r="C48" s="69" t="s">
        <v>163</v>
      </c>
      <c r="D48" s="68"/>
      <c r="E48" s="67" t="s">
        <v>164</v>
      </c>
      <c r="O48" s="24" t="s">
        <v>165</v>
      </c>
    </row>
    <row r="49" spans="1:5" ht="37.5" customHeight="1">
      <c r="B49" s="155" t="s">
        <v>166</v>
      </c>
      <c r="C49" s="69" t="s">
        <v>167</v>
      </c>
      <c r="D49" s="68"/>
      <c r="E49" s="67" t="s">
        <v>168</v>
      </c>
    </row>
    <row r="50" spans="1:5" ht="37.5" customHeight="1">
      <c r="B50" s="156"/>
      <c r="C50" s="69" t="s">
        <v>169</v>
      </c>
      <c r="D50" s="68"/>
      <c r="E50" s="67"/>
    </row>
    <row r="51" spans="1:5" ht="37.5" customHeight="1">
      <c r="B51" s="157" t="s">
        <v>170</v>
      </c>
      <c r="C51" s="158"/>
      <c r="D51" s="68"/>
      <c r="E51" s="88" t="s">
        <v>171</v>
      </c>
    </row>
    <row r="52" spans="1:5" ht="18.75" customHeight="1"/>
    <row r="53" spans="1:5" ht="20.100000000000001" customHeight="1">
      <c r="A53" s="59" t="s">
        <v>478</v>
      </c>
    </row>
    <row r="54" spans="1:5" ht="20.100000000000001" customHeight="1">
      <c r="B54" s="56" t="s">
        <v>172</v>
      </c>
    </row>
    <row r="55" spans="1:5" ht="20.100000000000001" customHeight="1">
      <c r="B55" s="56" t="s">
        <v>173</v>
      </c>
    </row>
    <row r="56" spans="1:5" ht="20.100000000000001" customHeight="1">
      <c r="B56" s="56" t="s">
        <v>174</v>
      </c>
    </row>
    <row r="57" spans="1:5" ht="15" customHeight="1"/>
    <row r="58" spans="1:5" ht="22.5" customHeight="1">
      <c r="B58" s="75" t="s">
        <v>148</v>
      </c>
      <c r="C58" s="72" t="s">
        <v>20</v>
      </c>
      <c r="D58" s="73" t="s">
        <v>21</v>
      </c>
      <c r="E58" s="73" t="s">
        <v>149</v>
      </c>
    </row>
    <row r="59" spans="1:5" ht="54.95" customHeight="1">
      <c r="A59" s="76" t="s">
        <v>150</v>
      </c>
      <c r="B59" s="121" t="s">
        <v>175</v>
      </c>
      <c r="C59" s="90" t="s">
        <v>248</v>
      </c>
      <c r="D59" s="62" t="s">
        <v>176</v>
      </c>
      <c r="E59" s="90" t="s">
        <v>152</v>
      </c>
    </row>
    <row r="60" spans="1:5" ht="75" customHeight="1">
      <c r="A60" s="76">
        <v>1</v>
      </c>
      <c r="B60" s="124"/>
      <c r="C60" s="67"/>
      <c r="D60" s="68"/>
      <c r="E60" s="125"/>
    </row>
    <row r="61" spans="1:5" ht="75" customHeight="1">
      <c r="A61" s="76">
        <v>2</v>
      </c>
      <c r="B61" s="124"/>
      <c r="C61" s="67"/>
      <c r="D61" s="68"/>
      <c r="E61" s="125"/>
    </row>
    <row r="62" spans="1:5" ht="75" customHeight="1">
      <c r="A62" s="76">
        <v>3</v>
      </c>
      <c r="B62" s="124"/>
      <c r="C62" s="67"/>
      <c r="D62" s="68"/>
      <c r="E62" s="125"/>
    </row>
    <row r="63" spans="1:5" ht="75" customHeight="1">
      <c r="A63" s="76">
        <v>4</v>
      </c>
      <c r="B63" s="124"/>
      <c r="C63" s="67"/>
      <c r="D63" s="68"/>
      <c r="E63" s="125"/>
    </row>
    <row r="64" spans="1:5" ht="75" customHeight="1">
      <c r="A64" s="76">
        <v>5</v>
      </c>
      <c r="B64" s="124"/>
      <c r="C64" s="67"/>
      <c r="D64" s="68"/>
      <c r="E64" s="125"/>
    </row>
    <row r="65" spans="1:5" ht="75" customHeight="1">
      <c r="A65" s="76">
        <v>6</v>
      </c>
      <c r="B65" s="124"/>
      <c r="C65" s="67"/>
      <c r="D65" s="68"/>
      <c r="E65" s="125"/>
    </row>
    <row r="66" spans="1:5" ht="75" customHeight="1">
      <c r="A66" s="76">
        <v>7</v>
      </c>
      <c r="B66" s="124"/>
      <c r="C66" s="67"/>
      <c r="D66" s="68"/>
      <c r="E66" s="125"/>
    </row>
    <row r="67" spans="1:5" ht="75" customHeight="1">
      <c r="A67" s="76">
        <v>8</v>
      </c>
      <c r="B67" s="124"/>
      <c r="C67" s="67"/>
      <c r="D67" s="68"/>
      <c r="E67" s="125"/>
    </row>
    <row r="68" spans="1:5" ht="75" customHeight="1">
      <c r="A68" s="76">
        <v>9</v>
      </c>
      <c r="B68" s="124"/>
      <c r="C68" s="67"/>
      <c r="D68" s="68"/>
      <c r="E68" s="125"/>
    </row>
    <row r="69" spans="1:5" ht="75" customHeight="1">
      <c r="A69" s="76">
        <v>10</v>
      </c>
      <c r="B69" s="124"/>
      <c r="C69" s="67"/>
      <c r="D69" s="68"/>
      <c r="E69" s="125"/>
    </row>
    <row r="70" spans="1:5" ht="75" customHeight="1">
      <c r="A70" s="76">
        <v>11</v>
      </c>
      <c r="B70" s="124"/>
      <c r="C70" s="67"/>
      <c r="D70" s="68"/>
      <c r="E70" s="125"/>
    </row>
    <row r="71" spans="1:5" ht="75" customHeight="1">
      <c r="A71" s="76">
        <v>12</v>
      </c>
      <c r="B71" s="124"/>
      <c r="C71" s="67"/>
      <c r="D71" s="68"/>
      <c r="E71" s="125"/>
    </row>
    <row r="72" spans="1:5" ht="75" customHeight="1">
      <c r="A72" s="76">
        <v>13</v>
      </c>
      <c r="B72" s="124"/>
      <c r="C72" s="67"/>
      <c r="D72" s="68"/>
      <c r="E72" s="125"/>
    </row>
    <row r="73" spans="1:5" ht="75" customHeight="1">
      <c r="A73" s="76">
        <v>14</v>
      </c>
      <c r="B73" s="124"/>
      <c r="C73" s="67"/>
      <c r="D73" s="68"/>
      <c r="E73" s="125"/>
    </row>
    <row r="74" spans="1:5" ht="75" customHeight="1">
      <c r="A74" s="76">
        <v>15</v>
      </c>
      <c r="B74" s="124"/>
      <c r="C74" s="67"/>
      <c r="D74" s="68"/>
      <c r="E74" s="125"/>
    </row>
    <row r="75" spans="1:5" ht="75" customHeight="1">
      <c r="A75" s="76">
        <v>16</v>
      </c>
      <c r="B75" s="124"/>
      <c r="C75" s="67"/>
      <c r="D75" s="68"/>
      <c r="E75" s="125"/>
    </row>
    <row r="76" spans="1:5" ht="75" customHeight="1">
      <c r="A76" s="76">
        <v>17</v>
      </c>
      <c r="B76" s="124"/>
      <c r="C76" s="67"/>
      <c r="D76" s="68"/>
      <c r="E76" s="125"/>
    </row>
    <row r="77" spans="1:5" ht="75" customHeight="1">
      <c r="A77" s="76">
        <v>18</v>
      </c>
      <c r="B77" s="124"/>
      <c r="C77" s="67"/>
      <c r="D77" s="68"/>
      <c r="E77" s="125"/>
    </row>
    <row r="78" spans="1:5" ht="75" customHeight="1">
      <c r="A78" s="76">
        <v>19</v>
      </c>
      <c r="B78" s="124"/>
      <c r="C78" s="67"/>
      <c r="D78" s="68"/>
      <c r="E78" s="125"/>
    </row>
    <row r="79" spans="1:5" ht="75" customHeight="1">
      <c r="A79" s="76">
        <v>20</v>
      </c>
      <c r="B79" s="124"/>
      <c r="C79" s="67"/>
      <c r="D79" s="68"/>
      <c r="E79" s="125"/>
    </row>
    <row r="80" spans="1:5" ht="75" customHeight="1">
      <c r="A80" s="76">
        <v>21</v>
      </c>
      <c r="B80" s="124"/>
      <c r="C80" s="67"/>
      <c r="D80" s="68"/>
      <c r="E80" s="125"/>
    </row>
    <row r="82" spans="1:5">
      <c r="A82" s="59" t="s">
        <v>479</v>
      </c>
      <c r="C82" s="81" t="s">
        <v>177</v>
      </c>
    </row>
    <row r="83" spans="1:5" ht="15" customHeight="1">
      <c r="C83" s="81"/>
    </row>
    <row r="84" spans="1:5" ht="22.5" customHeight="1">
      <c r="C84" s="72" t="s">
        <v>133</v>
      </c>
      <c r="D84" s="73" t="s">
        <v>134</v>
      </c>
      <c r="E84" s="73" t="s">
        <v>135</v>
      </c>
    </row>
    <row r="85" spans="1:5" ht="37.5" customHeight="1">
      <c r="B85" s="156" t="s">
        <v>178</v>
      </c>
      <c r="C85" s="70" t="s">
        <v>480</v>
      </c>
      <c r="D85" s="68"/>
      <c r="E85" s="152" t="s">
        <v>249</v>
      </c>
    </row>
    <row r="86" spans="1:5" ht="37.5" customHeight="1">
      <c r="B86" s="156"/>
      <c r="C86" s="61" t="s">
        <v>481</v>
      </c>
      <c r="D86" s="68"/>
      <c r="E86" s="152"/>
    </row>
    <row r="87" spans="1:5" ht="37.5" customHeight="1">
      <c r="B87" s="156"/>
      <c r="C87" s="61" t="s">
        <v>179</v>
      </c>
      <c r="D87" s="68"/>
      <c r="E87" s="152"/>
    </row>
    <row r="88" spans="1:5" ht="37.5" customHeight="1">
      <c r="B88" s="156"/>
      <c r="C88" s="61" t="s">
        <v>482</v>
      </c>
      <c r="D88" s="68"/>
      <c r="E88" s="152"/>
    </row>
    <row r="89" spans="1:5" ht="112.5" customHeight="1">
      <c r="B89" s="61" t="s">
        <v>155</v>
      </c>
      <c r="C89" s="61" t="s">
        <v>470</v>
      </c>
      <c r="D89" s="68"/>
      <c r="E89" s="67" t="s">
        <v>483</v>
      </c>
    </row>
    <row r="90" spans="1:5" ht="37.5" customHeight="1">
      <c r="B90" s="61" t="s">
        <v>156</v>
      </c>
      <c r="C90" s="61" t="s">
        <v>472</v>
      </c>
      <c r="D90" s="68"/>
      <c r="E90" s="67" t="s">
        <v>484</v>
      </c>
    </row>
    <row r="91" spans="1:5" ht="37.5" customHeight="1">
      <c r="B91" s="153" t="s">
        <v>157</v>
      </c>
      <c r="C91" s="61" t="s">
        <v>474</v>
      </c>
      <c r="D91" s="68"/>
      <c r="E91" s="67" t="s">
        <v>485</v>
      </c>
    </row>
    <row r="92" spans="1:5" ht="37.5" customHeight="1">
      <c r="B92" s="154"/>
      <c r="C92" s="61" t="s">
        <v>180</v>
      </c>
      <c r="D92" s="68"/>
      <c r="E92" s="67" t="s">
        <v>181</v>
      </c>
    </row>
    <row r="93" spans="1:5" ht="37.5" customHeight="1">
      <c r="B93" s="61" t="s">
        <v>158</v>
      </c>
      <c r="C93" s="61" t="s">
        <v>476</v>
      </c>
      <c r="D93" s="68"/>
      <c r="E93" s="67" t="s">
        <v>486</v>
      </c>
    </row>
    <row r="95" spans="1:5">
      <c r="A95" s="59" t="s">
        <v>523</v>
      </c>
    </row>
  </sheetData>
  <mergeCells count="8">
    <mergeCell ref="E85:E88"/>
    <mergeCell ref="B91:B92"/>
    <mergeCell ref="B10:B11"/>
    <mergeCell ref="B23:C23"/>
    <mergeCell ref="B24:C24"/>
    <mergeCell ref="B49:B50"/>
    <mergeCell ref="B51:C51"/>
    <mergeCell ref="B85:B88"/>
  </mergeCells>
  <phoneticPr fontId="2"/>
  <conditionalFormatting sqref="B59 D59:E59">
    <cfRule type="expression" dxfId="35" priority="9">
      <formula>$D59=""</formula>
    </cfRule>
  </conditionalFormatting>
  <conditionalFormatting sqref="B27:E33">
    <cfRule type="expression" dxfId="34" priority="7">
      <formula>B27=""</formula>
    </cfRule>
  </conditionalFormatting>
  <conditionalFormatting sqref="B60:E80">
    <cfRule type="expression" dxfId="33" priority="5">
      <formula>B60=""</formula>
    </cfRule>
  </conditionalFormatting>
  <conditionalFormatting sqref="C59">
    <cfRule type="expression" dxfId="32" priority="1">
      <formula>C59=""</formula>
    </cfRule>
  </conditionalFormatting>
  <conditionalFormatting sqref="D8">
    <cfRule type="expression" dxfId="31" priority="50">
      <formula>D8=""</formula>
    </cfRule>
  </conditionalFormatting>
  <conditionalFormatting sqref="D11">
    <cfRule type="expression" dxfId="30" priority="51">
      <formula>D11=""</formula>
    </cfRule>
  </conditionalFormatting>
  <conditionalFormatting sqref="D16:D20">
    <cfRule type="expression" dxfId="29" priority="15">
      <formula>D16=""</formula>
    </cfRule>
  </conditionalFormatting>
  <conditionalFormatting sqref="D24">
    <cfRule type="expression" dxfId="28" priority="16">
      <formula>D24=""</formula>
    </cfRule>
  </conditionalFormatting>
  <conditionalFormatting sqref="D38">
    <cfRule type="expression" dxfId="27" priority="14">
      <formula>D38=""</formula>
    </cfRule>
  </conditionalFormatting>
  <conditionalFormatting sqref="D39:D42">
    <cfRule type="expression" dxfId="26" priority="6">
      <formula>D39=""</formula>
    </cfRule>
  </conditionalFormatting>
  <conditionalFormatting sqref="D47">
    <cfRule type="expression" dxfId="25" priority="13">
      <formula>$D47=""</formula>
    </cfRule>
  </conditionalFormatting>
  <conditionalFormatting sqref="D48">
    <cfRule type="expression" dxfId="24" priority="11">
      <formula>$D48=""</formula>
    </cfRule>
  </conditionalFormatting>
  <conditionalFormatting sqref="D49">
    <cfRule type="expression" dxfId="23" priority="12">
      <formula>$D49=""</formula>
    </cfRule>
  </conditionalFormatting>
  <conditionalFormatting sqref="D50">
    <cfRule type="expression" dxfId="22" priority="10">
      <formula>$D50=""</formula>
    </cfRule>
  </conditionalFormatting>
  <conditionalFormatting sqref="D51">
    <cfRule type="expression" dxfId="21" priority="4">
      <formula>$D51=""</formula>
    </cfRule>
  </conditionalFormatting>
  <conditionalFormatting sqref="D85:D91">
    <cfRule type="expression" dxfId="20" priority="3">
      <formula>D85=""</formula>
    </cfRule>
  </conditionalFormatting>
  <conditionalFormatting sqref="D92">
    <cfRule type="expression" dxfId="19" priority="8">
      <formula>D92=""</formula>
    </cfRule>
  </conditionalFormatting>
  <conditionalFormatting sqref="D93">
    <cfRule type="expression" dxfId="18" priority="2">
      <formula>D93=""</formula>
    </cfRule>
  </conditionalFormatting>
  <pageMargins left="0.7" right="0.7" top="0.75" bottom="0.75" header="0.3" footer="0.3"/>
  <pageSetup paperSize="9" scale="21" fitToHeight="0" orientation="portrait" horizontalDpi="0" verticalDpi="0" r:id="rId1"/>
  <extLst>
    <ext xmlns:x14="http://schemas.microsoft.com/office/spreadsheetml/2009/9/main" uri="{CCE6A557-97BC-4b89-ADB6-D9C93CAAB3DF}">
      <x14:dataValidations xmlns:xm="http://schemas.microsoft.com/office/excel/2006/main" count="7">
        <x14:dataValidation type="list" allowBlank="1" showInputMessage="1" showErrorMessage="1" xr:uid="{4E7D0286-0B83-419E-9877-81570B9A58FD}">
          <x14:formula1>
            <xm:f>プルダウン!$C$25:$C$26</xm:f>
          </x14:formula1>
          <xm:sqref>D51</xm:sqref>
        </x14:dataValidation>
        <x14:dataValidation type="list" allowBlank="1" showInputMessage="1" showErrorMessage="1" xr:uid="{8CBAF399-F2C0-48A3-B480-EE74BD95B180}">
          <x14:formula1>
            <xm:f>プルダウン!$C$28:$C$30</xm:f>
          </x14:formula1>
          <xm:sqref>D92</xm:sqref>
        </x14:dataValidation>
        <x14:dataValidation type="list" allowBlank="1" showInputMessage="1" showErrorMessage="1" xr:uid="{716B99E5-3DA5-4201-B4D1-8FD8FEC90FC4}">
          <x14:formula1>
            <xm:f>プルダウン!$C$21:$C$23</xm:f>
          </x14:formula1>
          <xm:sqref>D49</xm:sqref>
        </x14:dataValidation>
        <x14:dataValidation type="list" allowBlank="1" showInputMessage="1" showErrorMessage="1" xr:uid="{F9FCBE6C-31FB-43C0-AB8A-209889EFD621}">
          <x14:formula1>
            <xm:f>プルダウン!$C$17:$C$19</xm:f>
          </x14:formula1>
          <xm:sqref>D47</xm:sqref>
        </x14:dataValidation>
        <x14:dataValidation type="list" allowBlank="1" showInputMessage="1" showErrorMessage="1" xr:uid="{5F71F6DC-785C-4139-A4AC-711F4B7EC76D}">
          <x14:formula1>
            <xm:f>プルダウン!$C$14:$C$15</xm:f>
          </x14:formula1>
          <xm:sqref>D38</xm:sqref>
        </x14:dataValidation>
        <x14:dataValidation type="list" allowBlank="1" showInputMessage="1" showErrorMessage="1" xr:uid="{B099AFE1-5AE8-45F9-BA37-0A51D53B9B4C}">
          <x14:formula1>
            <xm:f>プルダウン!$C$11:$C$12</xm:f>
          </x14:formula1>
          <xm:sqref>D24</xm:sqref>
        </x14:dataValidation>
        <x14:dataValidation type="list" allowBlank="1" showInputMessage="1" showErrorMessage="1" xr:uid="{479746CF-1E89-4991-893D-95DB089C2F77}">
          <x14:formula1>
            <xm:f>プルダウン!$B$46:$B$54</xm:f>
          </x14:formula1>
          <xm:sqref>D11</xm:sqref>
        </x14:dataValidation>
      </x14:dataValidations>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37</vt:i4>
      </vt:variant>
      <vt:variant>
        <vt:lpstr>名前付き一覧</vt:lpstr>
      </vt:variant>
      <vt:variant>
        <vt:i4>26</vt:i4>
      </vt:variant>
    </vt:vector>
  </HeadingPairs>
  <TitlesOfParts>
    <vt:vector size="63" baseType="lpstr">
      <vt:lpstr>はじめに</vt:lpstr>
      <vt:lpstr>入力フォーム①</vt:lpstr>
      <vt:lpstr>入力フォーム②　(支部1)</vt:lpstr>
      <vt:lpstr>入力フォーム② (支部2)</vt:lpstr>
      <vt:lpstr>入力フォーム②　(支部3)</vt:lpstr>
      <vt:lpstr>入力フォーム②　(支部4)</vt:lpstr>
      <vt:lpstr>入力フォーム②　(支部5)</vt:lpstr>
      <vt:lpstr>入力フォーム②　(支部6)</vt:lpstr>
      <vt:lpstr>入力フォーム②　(支部7)</vt:lpstr>
      <vt:lpstr>入力フォーム②　(支部8)</vt:lpstr>
      <vt:lpstr>①団体（支部）一覧表</vt:lpstr>
      <vt:lpstr>③団体概要書</vt:lpstr>
      <vt:lpstr>④事業計画書（概要）</vt:lpstr>
      <vt:lpstr>⑤事業計画書（府HP公表用）</vt:lpstr>
      <vt:lpstr>③団体概要書 (2)</vt:lpstr>
      <vt:lpstr>④事業計画書（概要） (2)</vt:lpstr>
      <vt:lpstr>⑤事業計画書（府HP公表用） (2)</vt:lpstr>
      <vt:lpstr>③団体概要書 (3)</vt:lpstr>
      <vt:lpstr>④事業計画書（概要） (3)</vt:lpstr>
      <vt:lpstr>⑤事業計画書（府HP公表用） (3)</vt:lpstr>
      <vt:lpstr>③団体概要書 (4)</vt:lpstr>
      <vt:lpstr>④事業計画書（概要） (4)</vt:lpstr>
      <vt:lpstr>⑤事業計画書（府HP公表用） (4)</vt:lpstr>
      <vt:lpstr>③団体概要書 (5)</vt:lpstr>
      <vt:lpstr>④事業計画書（概要） (5)</vt:lpstr>
      <vt:lpstr>⑤事業計画書（府HP公表用） (5)</vt:lpstr>
      <vt:lpstr>③団体概要書 (6)</vt:lpstr>
      <vt:lpstr>④事業計画書（概要） (6)</vt:lpstr>
      <vt:lpstr>⑤事業計画書（府HP公表用） (6)</vt:lpstr>
      <vt:lpstr>④事業計画書（概要） (7)</vt:lpstr>
      <vt:lpstr>③団体概要書 (7)</vt:lpstr>
      <vt:lpstr>⑤事業計画書（府HP公表用） (7)</vt:lpstr>
      <vt:lpstr>③団体概要書 (8)</vt:lpstr>
      <vt:lpstr>④事業計画書（概要） (8)</vt:lpstr>
      <vt:lpstr>⑤事業計画書（府HP公表用） (8)</vt:lpstr>
      <vt:lpstr>Sheet1</vt:lpstr>
      <vt:lpstr>プルダウン</vt:lpstr>
      <vt:lpstr>'①団体（支部）一覧表'!Print_Area</vt:lpstr>
      <vt:lpstr>③団体概要書!Print_Area</vt:lpstr>
      <vt:lpstr>'③団体概要書 (2)'!Print_Area</vt:lpstr>
      <vt:lpstr>'③団体概要書 (3)'!Print_Area</vt:lpstr>
      <vt:lpstr>'③団体概要書 (4)'!Print_Area</vt:lpstr>
      <vt:lpstr>'③団体概要書 (5)'!Print_Area</vt:lpstr>
      <vt:lpstr>'③団体概要書 (6)'!Print_Area</vt:lpstr>
      <vt:lpstr>'③団体概要書 (7)'!Print_Area</vt:lpstr>
      <vt:lpstr>'③団体概要書 (8)'!Print_Area</vt:lpstr>
      <vt:lpstr>'④事業計画書（概要）'!Print_Area</vt:lpstr>
      <vt:lpstr>'④事業計画書（概要） (2)'!Print_Area</vt:lpstr>
      <vt:lpstr>'④事業計画書（概要） (3)'!Print_Area</vt:lpstr>
      <vt:lpstr>'④事業計画書（概要） (4)'!Print_Area</vt:lpstr>
      <vt:lpstr>'④事業計画書（概要） (5)'!Print_Area</vt:lpstr>
      <vt:lpstr>'④事業計画書（概要） (6)'!Print_Area</vt:lpstr>
      <vt:lpstr>'④事業計画書（概要） (7)'!Print_Area</vt:lpstr>
      <vt:lpstr>'④事業計画書（概要） (8)'!Print_Area</vt:lpstr>
      <vt:lpstr>'⑤事業計画書（府HP公表用）'!Print_Area</vt:lpstr>
      <vt:lpstr>'⑤事業計画書（府HP公表用） (2)'!Print_Area</vt:lpstr>
      <vt:lpstr>'⑤事業計画書（府HP公表用） (3)'!Print_Area</vt:lpstr>
      <vt:lpstr>'⑤事業計画書（府HP公表用） (4)'!Print_Area</vt:lpstr>
      <vt:lpstr>'⑤事業計画書（府HP公表用） (5)'!Print_Area</vt:lpstr>
      <vt:lpstr>'⑤事業計画書（府HP公表用） (6)'!Print_Area</vt:lpstr>
      <vt:lpstr>'⑤事業計画書（府HP公表用） (7)'!Print_Area</vt:lpstr>
      <vt:lpstr>'⑤事業計画書（府HP公表用） (8)'!Print_Area</vt:lpstr>
      <vt:lpstr>はじめに!Print_Area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2026-04-03T01:07:35Z</cp:lastPrinted>
  <dcterms:created xsi:type="dcterms:W3CDTF">2026-03-29T23:44:41Z</dcterms:created>
  <dcterms:modified xsi:type="dcterms:W3CDTF">2026-05-25T07:50:11Z</dcterms:modified>
</cp:coreProperties>
</file>